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57237\Desktop\"/>
    </mc:Choice>
  </mc:AlternateContent>
  <xr:revisionPtr revIDLastSave="0" documentId="13_ncr:1_{A09D18E1-29B2-474B-BAE5-FE6B76544AD9}" xr6:coauthVersionLast="43" xr6:coauthVersionMax="43" xr10:uidLastSave="{00000000-0000-0000-0000-000000000000}"/>
  <bookViews>
    <workbookView xWindow="-120" yWindow="-120" windowWidth="24240" windowHeight="13140" tabRatio="870" xr2:uid="{00000000-000D-0000-FFFF-FFFF00000000}"/>
  </bookViews>
  <sheets>
    <sheet name="Denúncias CeA por UF e mês" sheetId="26" r:id="rId1"/>
    <sheet name="Comparativo Anual" sheetId="27" r:id="rId2"/>
    <sheet name="Denúncias CeA por habitantes" sheetId="28" r:id="rId3"/>
    <sheet name="Tipo de Violação" sheetId="2" r:id="rId4"/>
    <sheet name="Negligência - Violações" sheetId="22" r:id="rId5"/>
    <sheet name="Violência Psicológica-Violações" sheetId="21" r:id="rId6"/>
    <sheet name="Violência Física-Violações" sheetId="24" r:id="rId7"/>
    <sheet name="Violência Sexual - Violações" sheetId="25" r:id="rId8"/>
    <sheet name="Perfil das vitimas - Mês" sheetId="8" r:id="rId9"/>
    <sheet name="Perfil das vitimas - UF" sheetId="9" r:id="rId10"/>
    <sheet name="Perfil do suspeito Mês" sheetId="10" r:id="rId11"/>
    <sheet name="Perfil do suspeito UF" sheetId="11" r:id="rId12"/>
    <sheet name="Relação suspeito x vítima Mês" sheetId="15" r:id="rId13"/>
    <sheet name="Rel. suspeito x vítima_UF" sheetId="14" r:id="rId14"/>
    <sheet name="Relação demandante x vítima Mês" sheetId="16" r:id="rId15"/>
    <sheet name="Relação demandante x vítima UF" sheetId="17" r:id="rId16"/>
    <sheet name="Local da violação Mês" sheetId="18" r:id="rId17"/>
    <sheet name="Local da violação UF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B38" i="19" l="1"/>
  <c r="KB39" i="19"/>
  <c r="KB40" i="19"/>
  <c r="KB41" i="19"/>
  <c r="KB42" i="19"/>
  <c r="KB43" i="19"/>
  <c r="KB44" i="19"/>
  <c r="KB45" i="19"/>
  <c r="KB46" i="19"/>
  <c r="KB47" i="19"/>
  <c r="KB48" i="19"/>
  <c r="KB49" i="19"/>
  <c r="KB50" i="19"/>
  <c r="KB51" i="19"/>
  <c r="KB52" i="19"/>
  <c r="KB53" i="19"/>
  <c r="KB54" i="19"/>
  <c r="KA4" i="17"/>
  <c r="KA5" i="17"/>
  <c r="KA6" i="17"/>
  <c r="KA7" i="17"/>
  <c r="KA8" i="17"/>
  <c r="KA9" i="17"/>
  <c r="KA10" i="17"/>
  <c r="KA11" i="17"/>
  <c r="KA12" i="17"/>
  <c r="KA13" i="17"/>
  <c r="KA14" i="17"/>
  <c r="KA15" i="17"/>
  <c r="KA16" i="17"/>
  <c r="KA17" i="17"/>
  <c r="KA18" i="17"/>
  <c r="KA19" i="17"/>
  <c r="KA20" i="17"/>
  <c r="KA21" i="17"/>
  <c r="KA22" i="17"/>
  <c r="KA23" i="17"/>
  <c r="KA24" i="17"/>
  <c r="KA25" i="17"/>
  <c r="KA26" i="17"/>
  <c r="KA27" i="17"/>
  <c r="KA28" i="17"/>
  <c r="KA29" i="17"/>
  <c r="KA30" i="17"/>
  <c r="KA31" i="17"/>
  <c r="KA32" i="17"/>
  <c r="KA33" i="17"/>
  <c r="KA34" i="17"/>
  <c r="KA35" i="17"/>
  <c r="KA36" i="17"/>
  <c r="KA37" i="17"/>
  <c r="KA38" i="17"/>
  <c r="KA39" i="17"/>
  <c r="KA40" i="17"/>
  <c r="KA41" i="17"/>
  <c r="KA42" i="17"/>
  <c r="EN38" i="16"/>
  <c r="EN39" i="16"/>
  <c r="EN40" i="16"/>
  <c r="EN41" i="16"/>
  <c r="EN42" i="16"/>
  <c r="EN43" i="16"/>
  <c r="BA32" i="28"/>
  <c r="BB32" i="28" s="1"/>
  <c r="AZ32" i="28"/>
  <c r="JZ54" i="19" l="1"/>
  <c r="JY54" i="19"/>
  <c r="JX54" i="19"/>
  <c r="JW54" i="19"/>
  <c r="JV54" i="19"/>
  <c r="JU54" i="19"/>
  <c r="JT54" i="19"/>
  <c r="JS54" i="19"/>
  <c r="JR54" i="19"/>
  <c r="JQ54" i="19"/>
  <c r="JP54" i="19"/>
  <c r="JO54" i="19"/>
  <c r="JN54" i="19"/>
  <c r="JM54" i="19"/>
  <c r="JL54" i="19"/>
  <c r="JK54" i="19"/>
  <c r="JJ54" i="19"/>
  <c r="JI54" i="19"/>
  <c r="JH54" i="19"/>
  <c r="JG54" i="19"/>
  <c r="JF54" i="19"/>
  <c r="JE54" i="19"/>
  <c r="JD54" i="19"/>
  <c r="JC54" i="19"/>
  <c r="JB54" i="19"/>
  <c r="JA54" i="19"/>
  <c r="IZ54" i="19"/>
  <c r="IY54" i="19"/>
  <c r="KA53" i="19"/>
  <c r="KA52" i="19"/>
  <c r="KA51" i="19"/>
  <c r="KA50" i="19"/>
  <c r="KA49" i="19"/>
  <c r="KA48" i="19"/>
  <c r="KA47" i="19"/>
  <c r="KA46" i="19"/>
  <c r="KA45" i="19"/>
  <c r="KA44" i="19"/>
  <c r="KA43" i="19"/>
  <c r="KA42" i="19"/>
  <c r="KA41" i="19"/>
  <c r="KA40" i="19"/>
  <c r="KA39" i="19"/>
  <c r="KA38" i="19"/>
  <c r="KA37" i="19"/>
  <c r="KA36" i="19"/>
  <c r="KA35" i="19"/>
  <c r="KA34" i="19"/>
  <c r="KA33" i="19"/>
  <c r="KA32" i="19"/>
  <c r="KA31" i="19"/>
  <c r="KA30" i="19"/>
  <c r="KA29" i="19"/>
  <c r="KA28" i="19"/>
  <c r="KA27" i="19"/>
  <c r="KA26" i="19"/>
  <c r="KA25" i="19"/>
  <c r="KA24" i="19"/>
  <c r="KA23" i="19"/>
  <c r="KA22" i="19"/>
  <c r="KA21" i="19"/>
  <c r="KA20" i="19"/>
  <c r="KA19" i="19"/>
  <c r="KA18" i="19"/>
  <c r="KA17" i="19"/>
  <c r="KA16" i="19"/>
  <c r="KA15" i="19"/>
  <c r="KA14" i="19"/>
  <c r="KA13" i="19"/>
  <c r="KA12" i="19"/>
  <c r="KA11" i="19"/>
  <c r="KA10" i="19"/>
  <c r="KA9" i="19"/>
  <c r="KA8" i="19"/>
  <c r="KA7" i="19"/>
  <c r="KA6" i="19"/>
  <c r="KA5" i="19"/>
  <c r="KA4" i="19"/>
  <c r="EL54" i="18"/>
  <c r="EK54" i="18"/>
  <c r="EJ54" i="18"/>
  <c r="EI54" i="18"/>
  <c r="EH54" i="18"/>
  <c r="EG54" i="18"/>
  <c r="EF54" i="18"/>
  <c r="EE54" i="18"/>
  <c r="ED54" i="18"/>
  <c r="EC54" i="18"/>
  <c r="EB54" i="18"/>
  <c r="EA54" i="18"/>
  <c r="EM53" i="18"/>
  <c r="EM52" i="18"/>
  <c r="EM51" i="18"/>
  <c r="EM50" i="18"/>
  <c r="EM49" i="18"/>
  <c r="EM48" i="18"/>
  <c r="EM47" i="18"/>
  <c r="EM46" i="18"/>
  <c r="EM45" i="18"/>
  <c r="EM44" i="18"/>
  <c r="EM43" i="18"/>
  <c r="EM42" i="18"/>
  <c r="EM41" i="18"/>
  <c r="EM40" i="18"/>
  <c r="EM39" i="18"/>
  <c r="EM38" i="18"/>
  <c r="EM37" i="18"/>
  <c r="EM36" i="18"/>
  <c r="EM35" i="18"/>
  <c r="EM34" i="18"/>
  <c r="EM33" i="18"/>
  <c r="EM32" i="18"/>
  <c r="EM31" i="18"/>
  <c r="EM30" i="18"/>
  <c r="EM29" i="18"/>
  <c r="EM28" i="18"/>
  <c r="EM27" i="18"/>
  <c r="EM26" i="18"/>
  <c r="EM25" i="18"/>
  <c r="EM24" i="18"/>
  <c r="EM23" i="18"/>
  <c r="EM22" i="18"/>
  <c r="EM21" i="18"/>
  <c r="EM20" i="18"/>
  <c r="EM19" i="18"/>
  <c r="EM18" i="18"/>
  <c r="EM17" i="18"/>
  <c r="EM16" i="18"/>
  <c r="EM15" i="18"/>
  <c r="EM14" i="18"/>
  <c r="EM13" i="18"/>
  <c r="EM12" i="18"/>
  <c r="EM11" i="18"/>
  <c r="EM10" i="18"/>
  <c r="EM9" i="18"/>
  <c r="EM8" i="18"/>
  <c r="EM7" i="18"/>
  <c r="EM6" i="18"/>
  <c r="EM5" i="18"/>
  <c r="EM4" i="18"/>
  <c r="JZ43" i="17"/>
  <c r="JY43" i="17"/>
  <c r="JX43" i="17"/>
  <c r="JW43" i="17"/>
  <c r="JV43" i="17"/>
  <c r="JU43" i="17"/>
  <c r="JT43" i="17"/>
  <c r="JS43" i="17"/>
  <c r="JR43" i="17"/>
  <c r="JQ43" i="17"/>
  <c r="JP43" i="17"/>
  <c r="JO43" i="17"/>
  <c r="JN43" i="17"/>
  <c r="JM43" i="17"/>
  <c r="JL43" i="17"/>
  <c r="JK43" i="17"/>
  <c r="JJ43" i="17"/>
  <c r="JI43" i="17"/>
  <c r="JH43" i="17"/>
  <c r="JG43" i="17"/>
  <c r="JF43" i="17"/>
  <c r="JE43" i="17"/>
  <c r="JD43" i="17"/>
  <c r="JC43" i="17"/>
  <c r="JB43" i="17"/>
  <c r="JA43" i="17"/>
  <c r="IZ43" i="17"/>
  <c r="IY43" i="17"/>
  <c r="EL43" i="16"/>
  <c r="EK43" i="16"/>
  <c r="EJ43" i="16"/>
  <c r="EI43" i="16"/>
  <c r="EH43" i="16"/>
  <c r="EG43" i="16"/>
  <c r="EF43" i="16"/>
  <c r="EE43" i="16"/>
  <c r="ED43" i="16"/>
  <c r="EC43" i="16"/>
  <c r="EB43" i="16"/>
  <c r="EA43" i="16"/>
  <c r="EM42" i="16"/>
  <c r="EM41" i="16"/>
  <c r="EM40" i="16"/>
  <c r="EM39" i="16"/>
  <c r="EM38" i="16"/>
  <c r="EM37" i="16"/>
  <c r="EM36" i="16"/>
  <c r="EM35" i="16"/>
  <c r="EM34" i="16"/>
  <c r="EM33" i="16"/>
  <c r="EM32" i="16"/>
  <c r="EM31" i="16"/>
  <c r="EM30" i="16"/>
  <c r="EM29" i="16"/>
  <c r="EM28" i="16"/>
  <c r="EM27" i="16"/>
  <c r="EM26" i="16"/>
  <c r="EM25" i="16"/>
  <c r="EM24" i="16"/>
  <c r="EM23" i="16"/>
  <c r="EM22" i="16"/>
  <c r="EM21" i="16"/>
  <c r="EM20" i="16"/>
  <c r="EM19" i="16"/>
  <c r="EM18" i="16"/>
  <c r="EM17" i="16"/>
  <c r="EM16" i="16"/>
  <c r="EM15" i="16"/>
  <c r="EM14" i="16"/>
  <c r="EM13" i="16"/>
  <c r="EM12" i="16"/>
  <c r="EM11" i="16"/>
  <c r="EM10" i="16"/>
  <c r="EM9" i="16"/>
  <c r="EM8" i="16"/>
  <c r="EM7" i="16"/>
  <c r="EM6" i="16"/>
  <c r="EM5" i="16"/>
  <c r="EM4" i="16"/>
  <c r="JZ43" i="14"/>
  <c r="JY43" i="14"/>
  <c r="JX43" i="14"/>
  <c r="JW43" i="14"/>
  <c r="JV43" i="14"/>
  <c r="JU43" i="14"/>
  <c r="JT43" i="14"/>
  <c r="JS43" i="14"/>
  <c r="JR43" i="14"/>
  <c r="JQ43" i="14"/>
  <c r="JP43" i="14"/>
  <c r="JO43" i="14"/>
  <c r="JN43" i="14"/>
  <c r="JM43" i="14"/>
  <c r="JL43" i="14"/>
  <c r="JK43" i="14"/>
  <c r="JJ43" i="14"/>
  <c r="JI43" i="14"/>
  <c r="JH43" i="14"/>
  <c r="JG43" i="14"/>
  <c r="JF43" i="14"/>
  <c r="JE43" i="14"/>
  <c r="JD43" i="14"/>
  <c r="JC43" i="14"/>
  <c r="JB43" i="14"/>
  <c r="JA43" i="14"/>
  <c r="IZ43" i="14"/>
  <c r="IY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EL43" i="15"/>
  <c r="EK43" i="15"/>
  <c r="EJ43" i="15"/>
  <c r="EI43" i="15"/>
  <c r="EH43" i="15"/>
  <c r="EG43" i="15"/>
  <c r="EF43" i="15"/>
  <c r="EE43" i="15"/>
  <c r="ED43" i="15"/>
  <c r="EC43" i="15"/>
  <c r="EB43" i="15"/>
  <c r="EA43" i="15"/>
  <c r="EM42" i="15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9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6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JZ39" i="11"/>
  <c r="JY39" i="11"/>
  <c r="JX39" i="11"/>
  <c r="JW39" i="11"/>
  <c r="JV39" i="11"/>
  <c r="JU39" i="11"/>
  <c r="JT39" i="11"/>
  <c r="JS39" i="11"/>
  <c r="JR39" i="11"/>
  <c r="JQ39" i="11"/>
  <c r="JP39" i="11"/>
  <c r="JO39" i="11"/>
  <c r="JN39" i="11"/>
  <c r="JM39" i="11"/>
  <c r="JL39" i="11"/>
  <c r="JK39" i="11"/>
  <c r="JJ39" i="11"/>
  <c r="JI39" i="11"/>
  <c r="JH39" i="11"/>
  <c r="JG39" i="11"/>
  <c r="JF39" i="11"/>
  <c r="JE39" i="11"/>
  <c r="JD39" i="11"/>
  <c r="JC39" i="11"/>
  <c r="JB39" i="11"/>
  <c r="JA39" i="11"/>
  <c r="IZ39" i="11"/>
  <c r="IY39" i="11"/>
  <c r="KA38" i="11"/>
  <c r="KA37" i="11"/>
  <c r="KA36" i="11"/>
  <c r="KA35" i="11"/>
  <c r="KA34" i="11"/>
  <c r="KA33" i="11"/>
  <c r="JZ29" i="11"/>
  <c r="JY29" i="11"/>
  <c r="JX29" i="11"/>
  <c r="JW29" i="11"/>
  <c r="JV29" i="11"/>
  <c r="JU29" i="11"/>
  <c r="JT29" i="11"/>
  <c r="JS29" i="11"/>
  <c r="JR29" i="11"/>
  <c r="JQ29" i="11"/>
  <c r="JP29" i="11"/>
  <c r="JO29" i="11"/>
  <c r="JN29" i="11"/>
  <c r="JM29" i="11"/>
  <c r="JL29" i="11"/>
  <c r="JK29" i="11"/>
  <c r="JJ29" i="11"/>
  <c r="JI29" i="11"/>
  <c r="JH29" i="11"/>
  <c r="JG29" i="11"/>
  <c r="JF29" i="11"/>
  <c r="JE29" i="11"/>
  <c r="JD29" i="11"/>
  <c r="JC29" i="11"/>
  <c r="JB29" i="11"/>
  <c r="JA29" i="11"/>
  <c r="IZ29" i="11"/>
  <c r="IY29" i="11"/>
  <c r="KA28" i="11"/>
  <c r="KA27" i="11"/>
  <c r="KA26" i="11"/>
  <c r="KA25" i="11"/>
  <c r="KA24" i="11"/>
  <c r="KA23" i="11"/>
  <c r="KA22" i="11"/>
  <c r="KA21" i="11"/>
  <c r="KA20" i="11"/>
  <c r="KA19" i="11"/>
  <c r="KA18" i="11"/>
  <c r="KA17" i="11"/>
  <c r="KA16" i="11"/>
  <c r="KA15" i="11"/>
  <c r="KA14" i="11"/>
  <c r="KA13" i="11"/>
  <c r="KA12" i="11"/>
  <c r="KA11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KA6" i="11"/>
  <c r="KA5" i="11"/>
  <c r="KA4" i="11"/>
  <c r="KA7" i="11" s="1"/>
  <c r="KB6" i="11" s="1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EM38" i="10"/>
  <c r="EM37" i="10"/>
  <c r="EM36" i="10"/>
  <c r="EM35" i="10"/>
  <c r="EM34" i="10"/>
  <c r="EM33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EM28" i="10"/>
  <c r="EM27" i="10"/>
  <c r="EM26" i="10"/>
  <c r="EM25" i="10"/>
  <c r="EM24" i="10"/>
  <c r="EM23" i="10"/>
  <c r="EM22" i="10"/>
  <c r="EM21" i="10"/>
  <c r="EM20" i="10"/>
  <c r="EM19" i="10"/>
  <c r="EM18" i="10"/>
  <c r="EM17" i="10"/>
  <c r="EM16" i="10"/>
  <c r="EM15" i="10"/>
  <c r="EM14" i="10"/>
  <c r="EM13" i="10"/>
  <c r="EM12" i="10"/>
  <c r="EM11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EM6" i="10"/>
  <c r="EM5" i="10"/>
  <c r="EM4" i="10"/>
  <c r="JZ40" i="9"/>
  <c r="JY40" i="9"/>
  <c r="JX40" i="9"/>
  <c r="JW40" i="9"/>
  <c r="JV40" i="9"/>
  <c r="JU40" i="9"/>
  <c r="JT40" i="9"/>
  <c r="JS40" i="9"/>
  <c r="JR40" i="9"/>
  <c r="JQ40" i="9"/>
  <c r="JP40" i="9"/>
  <c r="JO40" i="9"/>
  <c r="JN40" i="9"/>
  <c r="JM40" i="9"/>
  <c r="JL40" i="9"/>
  <c r="JK40" i="9"/>
  <c r="JJ40" i="9"/>
  <c r="JI40" i="9"/>
  <c r="JH40" i="9"/>
  <c r="JG40" i="9"/>
  <c r="JF40" i="9"/>
  <c r="JE40" i="9"/>
  <c r="JD40" i="9"/>
  <c r="JC40" i="9"/>
  <c r="JB40" i="9"/>
  <c r="JA40" i="9"/>
  <c r="IZ40" i="9"/>
  <c r="IY40" i="9"/>
  <c r="KA39" i="9"/>
  <c r="KA38" i="9"/>
  <c r="KA37" i="9"/>
  <c r="KA36" i="9"/>
  <c r="KA35" i="9"/>
  <c r="KA34" i="9"/>
  <c r="JZ30" i="9"/>
  <c r="JY30" i="9"/>
  <c r="JX30" i="9"/>
  <c r="JW30" i="9"/>
  <c r="JV30" i="9"/>
  <c r="JU30" i="9"/>
  <c r="JT30" i="9"/>
  <c r="JS30" i="9"/>
  <c r="JR30" i="9"/>
  <c r="JQ30" i="9"/>
  <c r="JP30" i="9"/>
  <c r="JO30" i="9"/>
  <c r="JN30" i="9"/>
  <c r="JM30" i="9"/>
  <c r="JL30" i="9"/>
  <c r="JK30" i="9"/>
  <c r="JJ30" i="9"/>
  <c r="JI30" i="9"/>
  <c r="JH30" i="9"/>
  <c r="JG30" i="9"/>
  <c r="JF30" i="9"/>
  <c r="JE30" i="9"/>
  <c r="JD30" i="9"/>
  <c r="JC30" i="9"/>
  <c r="JB30" i="9"/>
  <c r="JA30" i="9"/>
  <c r="IZ30" i="9"/>
  <c r="IY30" i="9"/>
  <c r="KA29" i="9"/>
  <c r="KA28" i="9"/>
  <c r="KA27" i="9"/>
  <c r="KA26" i="9"/>
  <c r="KA25" i="9"/>
  <c r="KA24" i="9"/>
  <c r="KA23" i="9"/>
  <c r="KA22" i="9"/>
  <c r="JZ18" i="9"/>
  <c r="JY18" i="9"/>
  <c r="JX18" i="9"/>
  <c r="JW18" i="9"/>
  <c r="JV18" i="9"/>
  <c r="JU18" i="9"/>
  <c r="JT18" i="9"/>
  <c r="JS18" i="9"/>
  <c r="JR18" i="9"/>
  <c r="JQ18" i="9"/>
  <c r="JP18" i="9"/>
  <c r="JO18" i="9"/>
  <c r="JN18" i="9"/>
  <c r="JM18" i="9"/>
  <c r="JL18" i="9"/>
  <c r="JK18" i="9"/>
  <c r="JJ18" i="9"/>
  <c r="JI18" i="9"/>
  <c r="JH18" i="9"/>
  <c r="JG18" i="9"/>
  <c r="JF18" i="9"/>
  <c r="JE18" i="9"/>
  <c r="JD18" i="9"/>
  <c r="JC18" i="9"/>
  <c r="JB18" i="9"/>
  <c r="JA18" i="9"/>
  <c r="IZ18" i="9"/>
  <c r="IY18" i="9"/>
  <c r="KA17" i="9"/>
  <c r="KA16" i="9"/>
  <c r="KA15" i="9"/>
  <c r="KA14" i="9"/>
  <c r="KA13" i="9"/>
  <c r="KA12" i="9"/>
  <c r="KA11" i="9"/>
  <c r="JZ7" i="9"/>
  <c r="JY7" i="9"/>
  <c r="JX7" i="9"/>
  <c r="JW7" i="9"/>
  <c r="JV7" i="9"/>
  <c r="JU7" i="9"/>
  <c r="JT7" i="9"/>
  <c r="JS7" i="9"/>
  <c r="JR7" i="9"/>
  <c r="JQ7" i="9"/>
  <c r="JP7" i="9"/>
  <c r="JO7" i="9"/>
  <c r="JN7" i="9"/>
  <c r="JM7" i="9"/>
  <c r="JL7" i="9"/>
  <c r="JK7" i="9"/>
  <c r="JJ7" i="9"/>
  <c r="JI7" i="9"/>
  <c r="JH7" i="9"/>
  <c r="JG7" i="9"/>
  <c r="JF7" i="9"/>
  <c r="JE7" i="9"/>
  <c r="JD7" i="9"/>
  <c r="JC7" i="9"/>
  <c r="JB7" i="9"/>
  <c r="JA7" i="9"/>
  <c r="IZ7" i="9"/>
  <c r="IY7" i="9"/>
  <c r="KA6" i="9"/>
  <c r="KA5" i="9"/>
  <c r="KA4" i="9"/>
  <c r="EL51" i="8"/>
  <c r="EK51" i="8"/>
  <c r="EJ51" i="8"/>
  <c r="EI51" i="8"/>
  <c r="EH51" i="8"/>
  <c r="EG51" i="8"/>
  <c r="EF51" i="8"/>
  <c r="EE51" i="8"/>
  <c r="ED51" i="8"/>
  <c r="EC51" i="8"/>
  <c r="EB51" i="8"/>
  <c r="EA51" i="8"/>
  <c r="EM50" i="8"/>
  <c r="EM49" i="8"/>
  <c r="EM48" i="8"/>
  <c r="EM47" i="8"/>
  <c r="EM46" i="8"/>
  <c r="EM45" i="8"/>
  <c r="EM44" i="8"/>
  <c r="EL40" i="8"/>
  <c r="EK40" i="8"/>
  <c r="EJ40" i="8"/>
  <c r="EI40" i="8"/>
  <c r="EH40" i="8"/>
  <c r="EG40" i="8"/>
  <c r="EF40" i="8"/>
  <c r="EE40" i="8"/>
  <c r="ED40" i="8"/>
  <c r="EC40" i="8"/>
  <c r="EB40" i="8"/>
  <c r="EA40" i="8"/>
  <c r="EM39" i="8"/>
  <c r="EM38" i="8"/>
  <c r="EM37" i="8"/>
  <c r="EM36" i="8"/>
  <c r="EM35" i="8"/>
  <c r="EM34" i="8"/>
  <c r="EL30" i="8"/>
  <c r="EK30" i="8"/>
  <c r="EJ30" i="8"/>
  <c r="EI30" i="8"/>
  <c r="EH30" i="8"/>
  <c r="EG30" i="8"/>
  <c r="EF30" i="8"/>
  <c r="EE30" i="8"/>
  <c r="ED30" i="8"/>
  <c r="EC30" i="8"/>
  <c r="EB30" i="8"/>
  <c r="EA30" i="8"/>
  <c r="EM29" i="8"/>
  <c r="EM28" i="8"/>
  <c r="EM27" i="8"/>
  <c r="EM26" i="8"/>
  <c r="EM25" i="8"/>
  <c r="EM24" i="8"/>
  <c r="EM23" i="8"/>
  <c r="EM22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EM17" i="8"/>
  <c r="EM16" i="8"/>
  <c r="EM15" i="8"/>
  <c r="EM14" i="8"/>
  <c r="EM13" i="8"/>
  <c r="EM12" i="8"/>
  <c r="EM11" i="8"/>
  <c r="EL7" i="8"/>
  <c r="EK7" i="8"/>
  <c r="EJ7" i="8"/>
  <c r="EI7" i="8"/>
  <c r="EH7" i="8"/>
  <c r="EG7" i="8"/>
  <c r="EF7" i="8"/>
  <c r="EE7" i="8"/>
  <c r="ED7" i="8"/>
  <c r="EC7" i="8"/>
  <c r="EB7" i="8"/>
  <c r="EA7" i="8"/>
  <c r="EM6" i="8"/>
  <c r="EM5" i="8"/>
  <c r="EM4" i="8"/>
  <c r="DB32" i="25"/>
  <c r="DA32" i="25"/>
  <c r="CZ32" i="25"/>
  <c r="CZ33" i="25" s="1"/>
  <c r="CY32" i="25"/>
  <c r="CY33" i="25" s="1"/>
  <c r="CX32" i="25"/>
  <c r="CW32" i="25"/>
  <c r="CV32" i="25"/>
  <c r="CU32" i="25"/>
  <c r="CU33" i="25" s="1"/>
  <c r="DC31" i="25"/>
  <c r="DC30" i="25"/>
  <c r="DC29" i="25"/>
  <c r="DC28" i="25"/>
  <c r="DC27" i="25"/>
  <c r="DC26" i="25"/>
  <c r="DC25" i="25"/>
  <c r="DC24" i="25"/>
  <c r="DC23" i="25"/>
  <c r="DC22" i="25"/>
  <c r="DC21" i="25"/>
  <c r="DC20" i="25"/>
  <c r="DC19" i="25"/>
  <c r="DC18" i="25"/>
  <c r="DC17" i="25"/>
  <c r="DC16" i="25"/>
  <c r="DC15" i="25"/>
  <c r="DC14" i="25"/>
  <c r="DC13" i="25"/>
  <c r="DC12" i="25"/>
  <c r="DC11" i="25"/>
  <c r="DC10" i="25"/>
  <c r="DC9" i="25"/>
  <c r="DC8" i="25"/>
  <c r="DC7" i="25"/>
  <c r="DC6" i="25"/>
  <c r="DC5" i="25"/>
  <c r="DC4" i="25"/>
  <c r="DY32" i="24"/>
  <c r="DX32" i="24"/>
  <c r="DW32" i="24"/>
  <c r="DV32" i="24"/>
  <c r="DU32" i="24"/>
  <c r="DT32" i="24"/>
  <c r="DR32" i="24"/>
  <c r="DQ32" i="24"/>
  <c r="DP32" i="24"/>
  <c r="DO32" i="24"/>
  <c r="DZ31" i="24"/>
  <c r="DZ30" i="24"/>
  <c r="DZ29" i="24"/>
  <c r="DZ28" i="24"/>
  <c r="DZ27" i="24"/>
  <c r="DZ26" i="24"/>
  <c r="DZ25" i="24"/>
  <c r="DZ24" i="24"/>
  <c r="DZ23" i="24"/>
  <c r="DZ22" i="24"/>
  <c r="DZ21" i="24"/>
  <c r="DZ20" i="24"/>
  <c r="DZ19" i="24"/>
  <c r="DZ18" i="24"/>
  <c r="DZ17" i="24"/>
  <c r="DZ16" i="24"/>
  <c r="DZ15" i="24"/>
  <c r="DZ14" i="24"/>
  <c r="DZ13" i="24"/>
  <c r="DZ12" i="24"/>
  <c r="DZ11" i="24"/>
  <c r="DZ10" i="24"/>
  <c r="DZ9" i="24"/>
  <c r="DZ8" i="24"/>
  <c r="DZ7" i="24"/>
  <c r="DZ6" i="24"/>
  <c r="DZ5" i="24"/>
  <c r="DZ4" i="24"/>
  <c r="DT32" i="21"/>
  <c r="DT33" i="21" s="1"/>
  <c r="DS32" i="21"/>
  <c r="DR32" i="21"/>
  <c r="DR33" i="21" s="1"/>
  <c r="DQ32" i="21"/>
  <c r="DP32" i="21"/>
  <c r="DP33" i="21" s="1"/>
  <c r="DO32" i="21"/>
  <c r="DO33" i="21" s="1"/>
  <c r="DN32" i="21"/>
  <c r="DM32" i="21"/>
  <c r="DL32" i="21"/>
  <c r="DL33" i="21" s="1"/>
  <c r="DK32" i="21"/>
  <c r="DU31" i="21"/>
  <c r="DU30" i="21"/>
  <c r="DU29" i="21"/>
  <c r="DU28" i="21"/>
  <c r="DU27" i="21"/>
  <c r="DU26" i="21"/>
  <c r="DU25" i="21"/>
  <c r="DU24" i="21"/>
  <c r="DU23" i="21"/>
  <c r="DU22" i="21"/>
  <c r="DU21" i="21"/>
  <c r="DU20" i="21"/>
  <c r="DU19" i="21"/>
  <c r="DU18" i="21"/>
  <c r="DU17" i="21"/>
  <c r="DU16" i="21"/>
  <c r="DU15" i="21"/>
  <c r="DU14" i="21"/>
  <c r="DU13" i="21"/>
  <c r="DU12" i="21"/>
  <c r="DU11" i="21"/>
  <c r="DU10" i="21"/>
  <c r="DU9" i="21"/>
  <c r="DU8" i="21"/>
  <c r="DU7" i="21"/>
  <c r="DU6" i="21"/>
  <c r="DU5" i="21"/>
  <c r="DU4" i="21"/>
  <c r="CS32" i="22"/>
  <c r="CR32" i="22"/>
  <c r="CQ32" i="22"/>
  <c r="CQ33" i="22" s="1"/>
  <c r="CP32" i="22"/>
  <c r="CP33" i="22" s="1"/>
  <c r="CO32" i="22"/>
  <c r="CN32" i="22"/>
  <c r="CM32" i="22"/>
  <c r="CM33" i="22" s="1"/>
  <c r="CT31" i="22"/>
  <c r="CT30" i="22"/>
  <c r="CT29" i="22"/>
  <c r="CT28" i="22"/>
  <c r="CT27" i="22"/>
  <c r="CT26" i="22"/>
  <c r="CT25" i="22"/>
  <c r="CT24" i="22"/>
  <c r="CT23" i="22"/>
  <c r="CT22" i="22"/>
  <c r="CT21" i="22"/>
  <c r="CT20" i="22"/>
  <c r="CT19" i="22"/>
  <c r="CT18" i="22"/>
  <c r="CT17" i="22"/>
  <c r="CT16" i="22"/>
  <c r="CT15" i="22"/>
  <c r="CT14" i="22"/>
  <c r="CT13" i="22"/>
  <c r="CT12" i="22"/>
  <c r="CT11" i="22"/>
  <c r="CT10" i="22"/>
  <c r="CT9" i="22"/>
  <c r="CT8" i="22"/>
  <c r="CT7" i="22"/>
  <c r="CT6" i="22"/>
  <c r="CT5" i="22"/>
  <c r="CT4" i="22"/>
  <c r="R298" i="2"/>
  <c r="Q298" i="2"/>
  <c r="P298" i="2"/>
  <c r="O298" i="2"/>
  <c r="DP33" i="24" s="1"/>
  <c r="N298" i="2"/>
  <c r="M298" i="2"/>
  <c r="L298" i="2"/>
  <c r="K298" i="2"/>
  <c r="J298" i="2"/>
  <c r="I298" i="2"/>
  <c r="H298" i="2"/>
  <c r="G298" i="2"/>
  <c r="F298" i="2"/>
  <c r="E298" i="2"/>
  <c r="D298" i="2"/>
  <c r="C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AZ7" i="28"/>
  <c r="BB7" i="28" s="1"/>
  <c r="AZ6" i="28"/>
  <c r="BB6" i="28" s="1"/>
  <c r="AZ10" i="28"/>
  <c r="BB10" i="28" s="1"/>
  <c r="AZ9" i="28"/>
  <c r="BB9" i="28" s="1"/>
  <c r="AZ13" i="28"/>
  <c r="BB13" i="28" s="1"/>
  <c r="AZ15" i="28"/>
  <c r="BB15" i="28" s="1"/>
  <c r="AZ18" i="28"/>
  <c r="BB18" i="28" s="1"/>
  <c r="AZ17" i="28"/>
  <c r="BB17" i="28" s="1"/>
  <c r="AZ23" i="28"/>
  <c r="BB23" i="28" s="1"/>
  <c r="AZ24" i="28"/>
  <c r="BB24" i="28" s="1"/>
  <c r="AZ29" i="28"/>
  <c r="BB29" i="28" s="1"/>
  <c r="AZ4" i="28"/>
  <c r="BB4" i="28" s="1"/>
  <c r="AZ5" i="28"/>
  <c r="BB5" i="28" s="1"/>
  <c r="AM6" i="27"/>
  <c r="AN6" i="27" s="1"/>
  <c r="AM10" i="27"/>
  <c r="AN10" i="27" s="1"/>
  <c r="AM14" i="27"/>
  <c r="AN14" i="27" s="1"/>
  <c r="AM18" i="27"/>
  <c r="AN18" i="27" s="1"/>
  <c r="AM22" i="27"/>
  <c r="AN22" i="27" s="1"/>
  <c r="AM26" i="27"/>
  <c r="AN26" i="27" s="1"/>
  <c r="AM30" i="27"/>
  <c r="AN30" i="27" s="1"/>
  <c r="AL32" i="27"/>
  <c r="N295" i="26"/>
  <c r="M295" i="26"/>
  <c r="L295" i="26"/>
  <c r="K295" i="26"/>
  <c r="J295" i="26"/>
  <c r="I295" i="26"/>
  <c r="H295" i="26"/>
  <c r="G295" i="26"/>
  <c r="F295" i="26"/>
  <c r="E295" i="26"/>
  <c r="D295" i="26"/>
  <c r="C295" i="26"/>
  <c r="O294" i="26"/>
  <c r="AM31" i="27" s="1"/>
  <c r="AN31" i="27" s="1"/>
  <c r="O293" i="26"/>
  <c r="O292" i="26"/>
  <c r="AZ11" i="28" s="1"/>
  <c r="BB11" i="28" s="1"/>
  <c r="O291" i="26"/>
  <c r="AZ12" i="28" s="1"/>
  <c r="BB12" i="28" s="1"/>
  <c r="O290" i="26"/>
  <c r="AM27" i="27" s="1"/>
  <c r="AN27" i="27" s="1"/>
  <c r="O289" i="26"/>
  <c r="O288" i="26"/>
  <c r="AZ27" i="28" s="1"/>
  <c r="BB27" i="28" s="1"/>
  <c r="O287" i="26"/>
  <c r="AZ20" i="28" s="1"/>
  <c r="BB20" i="28" s="1"/>
  <c r="O286" i="26"/>
  <c r="AZ8" i="28" s="1"/>
  <c r="BB8" i="28" s="1"/>
  <c r="O285" i="26"/>
  <c r="O284" i="26"/>
  <c r="AM21" i="27" s="1"/>
  <c r="AN21" i="27" s="1"/>
  <c r="O283" i="26"/>
  <c r="AM20" i="27" s="1"/>
  <c r="AN20" i="27" s="1"/>
  <c r="O282" i="26"/>
  <c r="AM19" i="27" s="1"/>
  <c r="AN19" i="27" s="1"/>
  <c r="O281" i="26"/>
  <c r="O280" i="26"/>
  <c r="AZ28" i="28" s="1"/>
  <c r="BB28" i="28" s="1"/>
  <c r="O279" i="26"/>
  <c r="AZ26" i="28" s="1"/>
  <c r="BB26" i="28" s="1"/>
  <c r="O278" i="26"/>
  <c r="AM15" i="27" s="1"/>
  <c r="AN15" i="27" s="1"/>
  <c r="O277" i="26"/>
  <c r="O276" i="26"/>
  <c r="AM13" i="27" s="1"/>
  <c r="AN13" i="27" s="1"/>
  <c r="O275" i="26"/>
  <c r="AM12" i="27" s="1"/>
  <c r="AN12" i="27" s="1"/>
  <c r="O274" i="26"/>
  <c r="AM11" i="27" s="1"/>
  <c r="AN11" i="27" s="1"/>
  <c r="O273" i="26"/>
  <c r="O272" i="26"/>
  <c r="AZ21" i="28" s="1"/>
  <c r="BB21" i="28" s="1"/>
  <c r="O271" i="26"/>
  <c r="AZ25" i="28" s="1"/>
  <c r="BB25" i="28" s="1"/>
  <c r="O270" i="26"/>
  <c r="AZ30" i="28" s="1"/>
  <c r="BB30" i="28" s="1"/>
  <c r="O269" i="26"/>
  <c r="AZ14" i="28" s="1"/>
  <c r="BB14" i="28" s="1"/>
  <c r="O268" i="26"/>
  <c r="AZ22" i="28" s="1"/>
  <c r="BB22" i="28" s="1"/>
  <c r="O267" i="26"/>
  <c r="AM4" i="27" s="1"/>
  <c r="AN4" i="27" s="1"/>
  <c r="KB18" i="19" l="1"/>
  <c r="KB34" i="19"/>
  <c r="KB17" i="19"/>
  <c r="KB33" i="19"/>
  <c r="EN12" i="18"/>
  <c r="EN16" i="18"/>
  <c r="EN20" i="18"/>
  <c r="EN28" i="18"/>
  <c r="EN32" i="18"/>
  <c r="EN36" i="18"/>
  <c r="EN44" i="18"/>
  <c r="EN48" i="18"/>
  <c r="EN52" i="18"/>
  <c r="EN10" i="18"/>
  <c r="EN14" i="18"/>
  <c r="EN18" i="18"/>
  <c r="EN26" i="18"/>
  <c r="EN30" i="18"/>
  <c r="EN34" i="18"/>
  <c r="EN42" i="18"/>
  <c r="EN46" i="18"/>
  <c r="EN50" i="18"/>
  <c r="EN4" i="16"/>
  <c r="EN20" i="16"/>
  <c r="EN36" i="16"/>
  <c r="EN25" i="16"/>
  <c r="EN15" i="16"/>
  <c r="EN31" i="16"/>
  <c r="KB5" i="11"/>
  <c r="KB7" i="11"/>
  <c r="KB4" i="11"/>
  <c r="KB11" i="11"/>
  <c r="KB24" i="11"/>
  <c r="KB22" i="11"/>
  <c r="EN12" i="10"/>
  <c r="EN23" i="10"/>
  <c r="EN27" i="10"/>
  <c r="KB6" i="9"/>
  <c r="EN34" i="8"/>
  <c r="CW33" i="25"/>
  <c r="DS33" i="21"/>
  <c r="CU6" i="22"/>
  <c r="CU22" i="22"/>
  <c r="CU11" i="22"/>
  <c r="CU27" i="22"/>
  <c r="CU16" i="22"/>
  <c r="CN33" i="22"/>
  <c r="DX33" i="24"/>
  <c r="DT33" i="24"/>
  <c r="DO33" i="24"/>
  <c r="DW33" i="24"/>
  <c r="DR33" i="24"/>
  <c r="CS33" i="22"/>
  <c r="CO33" i="22"/>
  <c r="DM33" i="21"/>
  <c r="DQ33" i="21"/>
  <c r="DK33" i="21"/>
  <c r="DN33" i="21"/>
  <c r="DV33" i="24"/>
  <c r="DQ33" i="24"/>
  <c r="CR33" i="22"/>
  <c r="DY33" i="24"/>
  <c r="DU33" i="24"/>
  <c r="CV33" i="25"/>
  <c r="DB33" i="25"/>
  <c r="CX33" i="25"/>
  <c r="DA33" i="25"/>
  <c r="AZ19" i="28"/>
  <c r="BB19" i="28" s="1"/>
  <c r="AZ16" i="28"/>
  <c r="BB16" i="28" s="1"/>
  <c r="AM29" i="27"/>
  <c r="AN29" i="27" s="1"/>
  <c r="AM25" i="27"/>
  <c r="AN25" i="27" s="1"/>
  <c r="AM17" i="27"/>
  <c r="AN17" i="27" s="1"/>
  <c r="AM9" i="27"/>
  <c r="AN9" i="27" s="1"/>
  <c r="AM5" i="27"/>
  <c r="AN5" i="27" s="1"/>
  <c r="AZ31" i="28"/>
  <c r="BB31" i="28" s="1"/>
  <c r="AM28" i="27"/>
  <c r="AN28" i="27" s="1"/>
  <c r="AM24" i="27"/>
  <c r="AN24" i="27" s="1"/>
  <c r="AM16" i="27"/>
  <c r="AN16" i="27" s="1"/>
  <c r="AM8" i="27"/>
  <c r="AN8" i="27" s="1"/>
  <c r="AM23" i="27"/>
  <c r="AN23" i="27" s="1"/>
  <c r="AM7" i="27"/>
  <c r="AN7" i="27" s="1"/>
  <c r="KA54" i="19"/>
  <c r="EM54" i="18"/>
  <c r="KA43" i="17"/>
  <c r="EM43" i="16"/>
  <c r="KA43" i="14"/>
  <c r="EM43" i="15"/>
  <c r="EN18" i="15" s="1"/>
  <c r="KA29" i="11"/>
  <c r="KA39" i="11"/>
  <c r="EM7" i="10"/>
  <c r="EM29" i="10"/>
  <c r="EN24" i="10" s="1"/>
  <c r="EM39" i="10"/>
  <c r="KA7" i="9"/>
  <c r="KB7" i="9" s="1"/>
  <c r="KA18" i="9"/>
  <c r="KB11" i="9" s="1"/>
  <c r="KA40" i="9"/>
  <c r="KB36" i="9" s="1"/>
  <c r="KA30" i="9"/>
  <c r="KB25" i="9" s="1"/>
  <c r="EM7" i="8"/>
  <c r="EM18" i="8"/>
  <c r="EN17" i="8" s="1"/>
  <c r="EM40" i="8"/>
  <c r="EM51" i="8"/>
  <c r="EM30" i="8"/>
  <c r="DC32" i="25"/>
  <c r="DZ32" i="24"/>
  <c r="DZ33" i="24" s="1"/>
  <c r="DU32" i="21"/>
  <c r="DU33" i="21" s="1"/>
  <c r="CT32" i="22"/>
  <c r="S298" i="2"/>
  <c r="O295" i="26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AF45" i="8"/>
  <c r="AF46" i="8"/>
  <c r="AF47" i="8"/>
  <c r="AF48" i="8"/>
  <c r="AF49" i="8"/>
  <c r="AF50" i="8"/>
  <c r="AF51" i="8"/>
  <c r="KB7" i="19" l="1"/>
  <c r="KB11" i="19"/>
  <c r="KB15" i="19"/>
  <c r="KB19" i="19"/>
  <c r="KB23" i="19"/>
  <c r="KB27" i="19"/>
  <c r="KB31" i="19"/>
  <c r="KB35" i="19"/>
  <c r="KB4" i="19"/>
  <c r="KB8" i="19"/>
  <c r="KB12" i="19"/>
  <c r="KB16" i="19"/>
  <c r="KB20" i="19"/>
  <c r="KB24" i="19"/>
  <c r="KB28" i="19"/>
  <c r="KB32" i="19"/>
  <c r="KB36" i="19"/>
  <c r="KB29" i="19"/>
  <c r="KB13" i="19"/>
  <c r="KB30" i="19"/>
  <c r="KB14" i="19"/>
  <c r="KB25" i="19"/>
  <c r="KB9" i="19"/>
  <c r="KB26" i="19"/>
  <c r="KB10" i="19"/>
  <c r="KB37" i="19"/>
  <c r="KB21" i="19"/>
  <c r="KB5" i="19"/>
  <c r="KB22" i="19"/>
  <c r="KB6" i="19"/>
  <c r="EN5" i="18"/>
  <c r="EN9" i="18"/>
  <c r="EN13" i="18"/>
  <c r="EN17" i="18"/>
  <c r="EN21" i="18"/>
  <c r="EN25" i="18"/>
  <c r="EN29" i="18"/>
  <c r="EN33" i="18"/>
  <c r="EN37" i="18"/>
  <c r="EN41" i="18"/>
  <c r="EN45" i="18"/>
  <c r="EN49" i="18"/>
  <c r="EN53" i="18"/>
  <c r="EN54" i="18"/>
  <c r="EN7" i="18"/>
  <c r="EN11" i="18"/>
  <c r="EN15" i="18"/>
  <c r="EN19" i="18"/>
  <c r="EN23" i="18"/>
  <c r="EN27" i="18"/>
  <c r="EN31" i="18"/>
  <c r="EN35" i="18"/>
  <c r="EN39" i="18"/>
  <c r="EN43" i="18"/>
  <c r="EN47" i="18"/>
  <c r="EN51" i="18"/>
  <c r="EN4" i="18"/>
  <c r="EN38" i="18"/>
  <c r="EN22" i="18"/>
  <c r="EN6" i="18"/>
  <c r="EN40" i="18"/>
  <c r="EN24" i="18"/>
  <c r="EN8" i="18"/>
  <c r="KB7" i="17"/>
  <c r="KB11" i="17"/>
  <c r="KB15" i="17"/>
  <c r="KB19" i="17"/>
  <c r="KB23" i="17"/>
  <c r="KB27" i="17"/>
  <c r="KB31" i="17"/>
  <c r="KB35" i="17"/>
  <c r="KB39" i="17"/>
  <c r="KB43" i="17"/>
  <c r="KB8" i="17"/>
  <c r="KB12" i="17"/>
  <c r="KB16" i="17"/>
  <c r="KB20" i="17"/>
  <c r="KB24" i="17"/>
  <c r="KB28" i="17"/>
  <c r="KB32" i="17"/>
  <c r="KB36" i="17"/>
  <c r="KB40" i="17"/>
  <c r="KB4" i="17"/>
  <c r="KB5" i="17"/>
  <c r="KB9" i="17"/>
  <c r="KB13" i="17"/>
  <c r="KB17" i="17"/>
  <c r="KB21" i="17"/>
  <c r="KB25" i="17"/>
  <c r="KB29" i="17"/>
  <c r="KB33" i="17"/>
  <c r="KB37" i="17"/>
  <c r="KB41" i="17"/>
  <c r="KB6" i="17"/>
  <c r="KB10" i="17"/>
  <c r="KB14" i="17"/>
  <c r="KB18" i="17"/>
  <c r="KB22" i="17"/>
  <c r="KB26" i="17"/>
  <c r="KB30" i="17"/>
  <c r="KB34" i="17"/>
  <c r="KB38" i="17"/>
  <c r="KB42" i="17"/>
  <c r="EN6" i="16"/>
  <c r="EN18" i="16"/>
  <c r="EN26" i="16"/>
  <c r="EN34" i="16"/>
  <c r="EN10" i="16"/>
  <c r="EN14" i="16"/>
  <c r="EN22" i="16"/>
  <c r="EN30" i="16"/>
  <c r="EN27" i="16"/>
  <c r="EN13" i="16"/>
  <c r="EN16" i="16"/>
  <c r="EN35" i="16"/>
  <c r="EN19" i="16"/>
  <c r="EN37" i="16"/>
  <c r="EN24" i="16"/>
  <c r="EN8" i="16"/>
  <c r="EN29" i="16"/>
  <c r="EN21" i="16"/>
  <c r="EN11" i="16"/>
  <c r="EN32" i="16"/>
  <c r="EN17" i="16"/>
  <c r="EN23" i="16"/>
  <c r="EN7" i="16"/>
  <c r="EN5" i="16"/>
  <c r="EN28" i="16"/>
  <c r="EN12" i="16"/>
  <c r="EN33" i="16"/>
  <c r="EN9" i="16"/>
  <c r="KB43" i="14"/>
  <c r="KB8" i="14"/>
  <c r="KB12" i="14"/>
  <c r="KB16" i="14"/>
  <c r="KB20" i="14"/>
  <c r="KB24" i="14"/>
  <c r="KB28" i="14"/>
  <c r="KB32" i="14"/>
  <c r="KB36" i="14"/>
  <c r="KB40" i="14"/>
  <c r="KB4" i="14"/>
  <c r="KB5" i="14"/>
  <c r="KB9" i="14"/>
  <c r="KB13" i="14"/>
  <c r="KB17" i="14"/>
  <c r="KB21" i="14"/>
  <c r="KB25" i="14"/>
  <c r="KB29" i="14"/>
  <c r="KB33" i="14"/>
  <c r="KB37" i="14"/>
  <c r="KB41" i="14"/>
  <c r="KB31" i="14"/>
  <c r="KB15" i="14"/>
  <c r="KB38" i="14"/>
  <c r="KB22" i="14"/>
  <c r="KB6" i="14"/>
  <c r="KB27" i="14"/>
  <c r="KB11" i="14"/>
  <c r="KB34" i="14"/>
  <c r="KB18" i="14"/>
  <c r="KB39" i="14"/>
  <c r="KB23" i="14"/>
  <c r="KB7" i="14"/>
  <c r="KB30" i="14"/>
  <c r="KB14" i="14"/>
  <c r="KB35" i="14"/>
  <c r="KB19" i="14"/>
  <c r="KB42" i="14"/>
  <c r="KB26" i="14"/>
  <c r="KB10" i="14"/>
  <c r="EN39" i="15"/>
  <c r="EN23" i="15"/>
  <c r="EN7" i="15"/>
  <c r="EN30" i="15"/>
  <c r="EN14" i="15"/>
  <c r="EN19" i="15"/>
  <c r="EN26" i="15"/>
  <c r="EN27" i="15"/>
  <c r="EN11" i="15"/>
  <c r="EN34" i="15"/>
  <c r="EN43" i="15"/>
  <c r="EN8" i="15"/>
  <c r="EN12" i="15"/>
  <c r="EN16" i="15"/>
  <c r="EN20" i="15"/>
  <c r="EN24" i="15"/>
  <c r="EN28" i="15"/>
  <c r="EN32" i="15"/>
  <c r="EN36" i="15"/>
  <c r="EN40" i="15"/>
  <c r="EN4" i="15"/>
  <c r="EN5" i="15"/>
  <c r="EN9" i="15"/>
  <c r="EN13" i="15"/>
  <c r="EN17" i="15"/>
  <c r="EN21" i="15"/>
  <c r="EN25" i="15"/>
  <c r="EN29" i="15"/>
  <c r="EN33" i="15"/>
  <c r="EN37" i="15"/>
  <c r="EN41" i="15"/>
  <c r="EN35" i="15"/>
  <c r="EN42" i="15"/>
  <c r="EN10" i="15"/>
  <c r="EN31" i="15"/>
  <c r="EN15" i="15"/>
  <c r="EN38" i="15"/>
  <c r="EN22" i="15"/>
  <c r="EN6" i="15"/>
  <c r="KB15" i="11"/>
  <c r="KB19" i="11"/>
  <c r="KB23" i="11"/>
  <c r="KB27" i="11"/>
  <c r="KB13" i="11"/>
  <c r="KB17" i="11"/>
  <c r="KB21" i="11"/>
  <c r="KB25" i="11"/>
  <c r="KB29" i="11"/>
  <c r="KB18" i="11"/>
  <c r="KB20" i="11"/>
  <c r="KB14" i="11"/>
  <c r="KB16" i="11"/>
  <c r="KB26" i="11"/>
  <c r="KB28" i="11"/>
  <c r="KB12" i="11"/>
  <c r="KB39" i="11"/>
  <c r="KB36" i="11"/>
  <c r="KB33" i="11"/>
  <c r="KB34" i="11"/>
  <c r="KB35" i="11"/>
  <c r="KB38" i="11"/>
  <c r="KB37" i="11"/>
  <c r="EN34" i="10"/>
  <c r="EN38" i="10"/>
  <c r="EN35" i="10"/>
  <c r="EN39" i="10"/>
  <c r="EN33" i="10"/>
  <c r="EN36" i="10"/>
  <c r="EN37" i="10"/>
  <c r="EN11" i="10"/>
  <c r="EN28" i="10"/>
  <c r="EN13" i="10"/>
  <c r="EN17" i="10"/>
  <c r="EN21" i="10"/>
  <c r="EN25" i="10"/>
  <c r="EN29" i="10"/>
  <c r="EN14" i="10"/>
  <c r="EN18" i="10"/>
  <c r="EN22" i="10"/>
  <c r="EN26" i="10"/>
  <c r="EN19" i="10"/>
  <c r="EN20" i="10"/>
  <c r="EN15" i="10"/>
  <c r="EN16" i="10"/>
  <c r="EN6" i="10"/>
  <c r="EN7" i="10"/>
  <c r="EN4" i="10"/>
  <c r="EN5" i="10"/>
  <c r="KB5" i="9"/>
  <c r="KB4" i="9"/>
  <c r="KB14" i="9"/>
  <c r="KB18" i="9"/>
  <c r="KB12" i="9"/>
  <c r="KB16" i="9"/>
  <c r="KB17" i="9"/>
  <c r="KB13" i="9"/>
  <c r="KB15" i="9"/>
  <c r="KB29" i="9"/>
  <c r="KB23" i="9"/>
  <c r="KB22" i="9"/>
  <c r="KB24" i="9"/>
  <c r="KB26" i="9"/>
  <c r="KB30" i="9"/>
  <c r="KB28" i="9"/>
  <c r="KB27" i="9"/>
  <c r="KB39" i="9"/>
  <c r="KB35" i="9"/>
  <c r="KB34" i="9"/>
  <c r="KB40" i="9"/>
  <c r="KB38" i="9"/>
  <c r="KB37" i="9"/>
  <c r="EN45" i="8"/>
  <c r="EN49" i="8"/>
  <c r="EN50" i="8"/>
  <c r="EN51" i="8"/>
  <c r="EN48" i="8"/>
  <c r="EN46" i="8"/>
  <c r="EN47" i="8"/>
  <c r="EN44" i="8"/>
  <c r="EN40" i="8"/>
  <c r="EN35" i="8"/>
  <c r="EN39" i="8"/>
  <c r="EN37" i="8"/>
  <c r="EN36" i="8"/>
  <c r="EN38" i="8"/>
  <c r="EN26" i="8"/>
  <c r="EN30" i="8"/>
  <c r="EN22" i="8"/>
  <c r="EN28" i="8"/>
  <c r="EN24" i="8"/>
  <c r="EN29" i="8"/>
  <c r="EN27" i="8"/>
  <c r="EN25" i="8"/>
  <c r="EN23" i="8"/>
  <c r="EN14" i="8"/>
  <c r="EN18" i="8"/>
  <c r="EN12" i="8"/>
  <c r="EN16" i="8"/>
  <c r="EN13" i="8"/>
  <c r="EN15" i="8"/>
  <c r="EN11" i="8"/>
  <c r="EN6" i="8"/>
  <c r="EN7" i="8"/>
  <c r="EN4" i="8"/>
  <c r="EN5" i="8"/>
  <c r="CT33" i="22"/>
  <c r="CU32" i="22"/>
  <c r="CU5" i="22"/>
  <c r="CU9" i="22"/>
  <c r="CU13" i="22"/>
  <c r="CU17" i="22"/>
  <c r="CU21" i="22"/>
  <c r="CU25" i="22"/>
  <c r="CU29" i="22"/>
  <c r="CU4" i="22"/>
  <c r="CU28" i="22"/>
  <c r="CU12" i="22"/>
  <c r="CU23" i="22"/>
  <c r="CU7" i="22"/>
  <c r="CU18" i="22"/>
  <c r="CU24" i="22"/>
  <c r="CU8" i="22"/>
  <c r="CU19" i="22"/>
  <c r="CU30" i="22"/>
  <c r="CU14" i="22"/>
  <c r="CU20" i="22"/>
  <c r="CU31" i="22"/>
  <c r="CU15" i="22"/>
  <c r="CU26" i="22"/>
  <c r="CU10" i="22"/>
  <c r="T272" i="2"/>
  <c r="T276" i="2"/>
  <c r="T280" i="2"/>
  <c r="T284" i="2"/>
  <c r="T288" i="2"/>
  <c r="T292" i="2"/>
  <c r="T296" i="2"/>
  <c r="T278" i="2"/>
  <c r="T282" i="2"/>
  <c r="T290" i="2"/>
  <c r="T298" i="2"/>
  <c r="T275" i="2"/>
  <c r="T283" i="2"/>
  <c r="T291" i="2"/>
  <c r="T295" i="2"/>
  <c r="T273" i="2"/>
  <c r="T277" i="2"/>
  <c r="T281" i="2"/>
  <c r="T285" i="2"/>
  <c r="T289" i="2"/>
  <c r="T293" i="2"/>
  <c r="T274" i="2"/>
  <c r="T286" i="2"/>
  <c r="T294" i="2"/>
  <c r="T271" i="2"/>
  <c r="T279" i="2"/>
  <c r="T287" i="2"/>
  <c r="T270" i="2"/>
  <c r="T297" i="2"/>
  <c r="AM32" i="27"/>
  <c r="AN32" i="27" s="1"/>
  <c r="DD5" i="25"/>
  <c r="DD9" i="25"/>
  <c r="DD13" i="25"/>
  <c r="DD17" i="25"/>
  <c r="DD21" i="25"/>
  <c r="DD25" i="25"/>
  <c r="DD29" i="25"/>
  <c r="DD4" i="25"/>
  <c r="DD6" i="25"/>
  <c r="DD14" i="25"/>
  <c r="DD18" i="25"/>
  <c r="DD22" i="25"/>
  <c r="DD26" i="25"/>
  <c r="DD30" i="25"/>
  <c r="DC33" i="25"/>
  <c r="DD7" i="25"/>
  <c r="DD11" i="25"/>
  <c r="DD15" i="25"/>
  <c r="DD19" i="25"/>
  <c r="DD23" i="25"/>
  <c r="DD27" i="25"/>
  <c r="DD8" i="25"/>
  <c r="DD12" i="25"/>
  <c r="DD16" i="25"/>
  <c r="DD20" i="25"/>
  <c r="DD24" i="25"/>
  <c r="DD28" i="25"/>
  <c r="DD32" i="25"/>
  <c r="DD10" i="25"/>
  <c r="DD31" i="25"/>
  <c r="G299" i="2"/>
  <c r="K299" i="2"/>
  <c r="O299" i="2"/>
  <c r="S299" i="2"/>
  <c r="D299" i="2"/>
  <c r="H299" i="2"/>
  <c r="L299" i="2"/>
  <c r="P299" i="2"/>
  <c r="C299" i="2"/>
  <c r="E299" i="2"/>
  <c r="I299" i="2"/>
  <c r="M299" i="2"/>
  <c r="Q299" i="2"/>
  <c r="F299" i="2"/>
  <c r="J299" i="2"/>
  <c r="N299" i="2"/>
  <c r="R299" i="2"/>
  <c r="EA6" i="24"/>
  <c r="EA10" i="24"/>
  <c r="EA14" i="24"/>
  <c r="EA18" i="24"/>
  <c r="EA22" i="24"/>
  <c r="EA26" i="24"/>
  <c r="EA30" i="24"/>
  <c r="EA8" i="24"/>
  <c r="EA12" i="24"/>
  <c r="EA16" i="24"/>
  <c r="EA20" i="24"/>
  <c r="EA24" i="24"/>
  <c r="EA28" i="24"/>
  <c r="EA32" i="24"/>
  <c r="EA17" i="24"/>
  <c r="EA4" i="24"/>
  <c r="EA19" i="24"/>
  <c r="EA29" i="24"/>
  <c r="EA13" i="24"/>
  <c r="EA31" i="24"/>
  <c r="EA15" i="24"/>
  <c r="EA25" i="24"/>
  <c r="EA9" i="24"/>
  <c r="EA27" i="24"/>
  <c r="EA11" i="24"/>
  <c r="EA21" i="24"/>
  <c r="EA5" i="24"/>
  <c r="EA23" i="24"/>
  <c r="EA7" i="24"/>
  <c r="DV15" i="21"/>
  <c r="DV21" i="21"/>
  <c r="DV31" i="21"/>
  <c r="DV11" i="21"/>
  <c r="DV17" i="21"/>
  <c r="DV27" i="21"/>
  <c r="DV7" i="21"/>
  <c r="DV9" i="21"/>
  <c r="DV23" i="21"/>
  <c r="DV25" i="21"/>
  <c r="DV5" i="21"/>
  <c r="DV8" i="21"/>
  <c r="DV12" i="21"/>
  <c r="DV16" i="21"/>
  <c r="DV20" i="21"/>
  <c r="DV24" i="21"/>
  <c r="DV28" i="21"/>
  <c r="DV32" i="21"/>
  <c r="DV4" i="21"/>
  <c r="DV6" i="21"/>
  <c r="DV10" i="21"/>
  <c r="DV14" i="21"/>
  <c r="DV18" i="21"/>
  <c r="DV22" i="21"/>
  <c r="DV26" i="21"/>
  <c r="DV30" i="21"/>
  <c r="DV19" i="21"/>
  <c r="DV29" i="21"/>
  <c r="DV13" i="21"/>
  <c r="P295" i="26"/>
  <c r="P268" i="26"/>
  <c r="P272" i="26"/>
  <c r="P276" i="26"/>
  <c r="P280" i="26"/>
  <c r="P284" i="26"/>
  <c r="P288" i="26"/>
  <c r="P292" i="26"/>
  <c r="P269" i="26"/>
  <c r="P273" i="26"/>
  <c r="P277" i="26"/>
  <c r="P281" i="26"/>
  <c r="P285" i="26"/>
  <c r="P289" i="26"/>
  <c r="P293" i="26"/>
  <c r="P282" i="26"/>
  <c r="P291" i="26"/>
  <c r="P275" i="26"/>
  <c r="P294" i="26"/>
  <c r="P278" i="26"/>
  <c r="P287" i="26"/>
  <c r="P271" i="26"/>
  <c r="P290" i="26"/>
  <c r="P274" i="26"/>
  <c r="P283" i="26"/>
  <c r="P267" i="26"/>
  <c r="P286" i="26"/>
  <c r="P270" i="26"/>
  <c r="P279" i="26"/>
  <c r="AI4" i="27"/>
  <c r="S231" i="2"/>
  <c r="R231" i="2"/>
  <c r="HS29" i="11"/>
  <c r="HT29" i="11"/>
  <c r="HU29" i="11"/>
  <c r="HV29" i="11"/>
  <c r="HW29" i="11"/>
  <c r="HX29" i="11"/>
  <c r="HY29" i="11"/>
  <c r="HZ29" i="11"/>
  <c r="IA29" i="11"/>
  <c r="IB29" i="11"/>
  <c r="IC29" i="11"/>
  <c r="ID29" i="11"/>
  <c r="IE29" i="11"/>
  <c r="IF29" i="11"/>
  <c r="IG29" i="11"/>
  <c r="IH29" i="11"/>
  <c r="II29" i="11"/>
  <c r="IJ29" i="11"/>
  <c r="IK29" i="11"/>
  <c r="IL29" i="11"/>
  <c r="IM29" i="11"/>
  <c r="IN29" i="11"/>
  <c r="IO29" i="11"/>
  <c r="IP29" i="11"/>
  <c r="IQ29" i="11"/>
  <c r="IR29" i="11"/>
  <c r="IS29" i="11"/>
  <c r="IT29" i="11"/>
  <c r="DK18" i="8"/>
  <c r="DL18" i="8"/>
  <c r="DM18" i="8"/>
  <c r="DN18" i="8"/>
  <c r="DO18" i="8"/>
  <c r="DP18" i="8"/>
  <c r="DQ18" i="8"/>
  <c r="DR18" i="8"/>
  <c r="DS18" i="8"/>
  <c r="DT18" i="8"/>
  <c r="DU18" i="8"/>
  <c r="DV18" i="8"/>
  <c r="IU48" i="19" l="1"/>
  <c r="HO48" i="19"/>
  <c r="GI48" i="19"/>
  <c r="FC48" i="19"/>
  <c r="DW48" i="19"/>
  <c r="DW49" i="19"/>
  <c r="CQ48" i="19"/>
  <c r="CQ49" i="19"/>
  <c r="BK48" i="19"/>
  <c r="AE48" i="19"/>
  <c r="AE49" i="19"/>
  <c r="DW48" i="18"/>
  <c r="DG48" i="18"/>
  <c r="CQ48" i="18"/>
  <c r="CA48" i="18"/>
  <c r="BK48" i="18"/>
  <c r="AU48" i="18"/>
  <c r="AE48" i="18"/>
  <c r="O48" i="18"/>
  <c r="HS18" i="9" l="1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19" l="1"/>
  <c r="IU19" i="19"/>
  <c r="IU20" i="19"/>
  <c r="IU21" i="19"/>
  <c r="IU22" i="19"/>
  <c r="IU23" i="19"/>
  <c r="IU24" i="19"/>
  <c r="IU25" i="19"/>
  <c r="IU26" i="19"/>
  <c r="IU27" i="19"/>
  <c r="IU28" i="19"/>
  <c r="IU29" i="19"/>
  <c r="IU30" i="19"/>
  <c r="IU31" i="19"/>
  <c r="IU32" i="19"/>
  <c r="IU33" i="19"/>
  <c r="IU34" i="19"/>
  <c r="IU35" i="19"/>
  <c r="IU36" i="19"/>
  <c r="IU37" i="19"/>
  <c r="IU38" i="19"/>
  <c r="IU39" i="19"/>
  <c r="IU40" i="19"/>
  <c r="IU41" i="19"/>
  <c r="IU42" i="19"/>
  <c r="IU43" i="19"/>
  <c r="IU44" i="19"/>
  <c r="IU45" i="19"/>
  <c r="IU46" i="19"/>
  <c r="IU47" i="19"/>
  <c r="IU49" i="19"/>
  <c r="IU50" i="19"/>
  <c r="IU51" i="19"/>
  <c r="IU52" i="19"/>
  <c r="IU53" i="19"/>
  <c r="IT54" i="19"/>
  <c r="IS54" i="19"/>
  <c r="IR54" i="19"/>
  <c r="IQ54" i="19"/>
  <c r="IP54" i="19"/>
  <c r="IO54" i="19"/>
  <c r="IN54" i="19"/>
  <c r="IM54" i="19"/>
  <c r="IL54" i="19"/>
  <c r="IK54" i="19"/>
  <c r="IJ54" i="19"/>
  <c r="II54" i="19"/>
  <c r="IH54" i="19"/>
  <c r="IG54" i="19"/>
  <c r="IF54" i="19"/>
  <c r="IE54" i="19"/>
  <c r="ID54" i="19"/>
  <c r="IC54" i="19"/>
  <c r="IB54" i="19"/>
  <c r="IA54" i="19"/>
  <c r="HZ54" i="19"/>
  <c r="HY54" i="19"/>
  <c r="HX54" i="19"/>
  <c r="HW54" i="19"/>
  <c r="HV54" i="19"/>
  <c r="HU54" i="19"/>
  <c r="HT54" i="19"/>
  <c r="HS54" i="19"/>
  <c r="IU17" i="19"/>
  <c r="IU16" i="19"/>
  <c r="IU15" i="19"/>
  <c r="IU14" i="19"/>
  <c r="IU13" i="19"/>
  <c r="IU12" i="19"/>
  <c r="IU11" i="19"/>
  <c r="IU10" i="19"/>
  <c r="IU9" i="19"/>
  <c r="IU8" i="19"/>
  <c r="IU7" i="19"/>
  <c r="IU6" i="19"/>
  <c r="IU5" i="19"/>
  <c r="IU4" i="19"/>
  <c r="HO26" i="19"/>
  <c r="HO27" i="19"/>
  <c r="HO28" i="19"/>
  <c r="HO29" i="19"/>
  <c r="HO30" i="19"/>
  <c r="HO31" i="19"/>
  <c r="HO32" i="19"/>
  <c r="HO33" i="19"/>
  <c r="HO34" i="19"/>
  <c r="HO35" i="19"/>
  <c r="HO36" i="19"/>
  <c r="HO37" i="19"/>
  <c r="HO38" i="19"/>
  <c r="HO39" i="19"/>
  <c r="HO40" i="19"/>
  <c r="HO41" i="19"/>
  <c r="HO42" i="19"/>
  <c r="HO43" i="19"/>
  <c r="HO44" i="19"/>
  <c r="HO45" i="19"/>
  <c r="HO46" i="19"/>
  <c r="HO47" i="19"/>
  <c r="HO49" i="19"/>
  <c r="HO50" i="19"/>
  <c r="HO51" i="19"/>
  <c r="GI26" i="19"/>
  <c r="GI27" i="19"/>
  <c r="GI28" i="19"/>
  <c r="GI29" i="19"/>
  <c r="GI30" i="19"/>
  <c r="GI31" i="19"/>
  <c r="GI32" i="19"/>
  <c r="GI33" i="19"/>
  <c r="GI34" i="19"/>
  <c r="GI35" i="19"/>
  <c r="GI36" i="19"/>
  <c r="GI37" i="19"/>
  <c r="GI38" i="19"/>
  <c r="GI39" i="19"/>
  <c r="GI40" i="19"/>
  <c r="GI41" i="19"/>
  <c r="GI42" i="19"/>
  <c r="GI43" i="19"/>
  <c r="GI44" i="19"/>
  <c r="GI45" i="19"/>
  <c r="GI46" i="19"/>
  <c r="GI47" i="19"/>
  <c r="GI49" i="19"/>
  <c r="GI50" i="19"/>
  <c r="GI51" i="19"/>
  <c r="GI52" i="19"/>
  <c r="FC36" i="19"/>
  <c r="FC37" i="19"/>
  <c r="FC38" i="19"/>
  <c r="FC39" i="19"/>
  <c r="FC40" i="19"/>
  <c r="FC41" i="19"/>
  <c r="FC42" i="19"/>
  <c r="FC43" i="19"/>
  <c r="FC44" i="19"/>
  <c r="FC45" i="19"/>
  <c r="FC46" i="19"/>
  <c r="FC47" i="19"/>
  <c r="FC49" i="19"/>
  <c r="FC50" i="19"/>
  <c r="DW36" i="19"/>
  <c r="DW37" i="19"/>
  <c r="DW38" i="19"/>
  <c r="DW39" i="19"/>
  <c r="DW40" i="19"/>
  <c r="DW41" i="19"/>
  <c r="DW42" i="19"/>
  <c r="DW43" i="19"/>
  <c r="DW44" i="19"/>
  <c r="DW45" i="19"/>
  <c r="DW46" i="19"/>
  <c r="DW47" i="19"/>
  <c r="CQ36" i="19"/>
  <c r="CQ37" i="19"/>
  <c r="CQ38" i="19"/>
  <c r="CQ39" i="19"/>
  <c r="CQ40" i="19"/>
  <c r="CQ41" i="19"/>
  <c r="CQ42" i="19"/>
  <c r="CQ43" i="19"/>
  <c r="CQ44" i="19"/>
  <c r="CQ45" i="19"/>
  <c r="CQ46" i="19"/>
  <c r="CQ47" i="19"/>
  <c r="CQ50" i="19"/>
  <c r="BK36" i="19"/>
  <c r="BK37" i="19"/>
  <c r="BK38" i="19"/>
  <c r="BK39" i="19"/>
  <c r="BK40" i="19"/>
  <c r="BK41" i="19"/>
  <c r="BK42" i="19"/>
  <c r="BK43" i="19"/>
  <c r="BK44" i="19"/>
  <c r="BK45" i="19"/>
  <c r="BK46" i="19"/>
  <c r="BK47" i="19"/>
  <c r="BK49" i="19"/>
  <c r="AE47" i="19"/>
  <c r="AE36" i="19"/>
  <c r="AE37" i="19"/>
  <c r="DW47" i="18"/>
  <c r="DW49" i="18"/>
  <c r="DG47" i="18"/>
  <c r="CQ47" i="18"/>
  <c r="CA47" i="18"/>
  <c r="BK47" i="18"/>
  <c r="AU47" i="18"/>
  <c r="AE47" i="18"/>
  <c r="AE49" i="18"/>
  <c r="O47" i="18"/>
  <c r="O49" i="18"/>
  <c r="DW26" i="18"/>
  <c r="DW27" i="18"/>
  <c r="DW28" i="18"/>
  <c r="DW29" i="18"/>
  <c r="DW30" i="18"/>
  <c r="DW31" i="18"/>
  <c r="DW32" i="18"/>
  <c r="DW33" i="18"/>
  <c r="DW34" i="18"/>
  <c r="DW35" i="18"/>
  <c r="DW36" i="18"/>
  <c r="DW37" i="18"/>
  <c r="DW38" i="18"/>
  <c r="DW39" i="18"/>
  <c r="DW40" i="18"/>
  <c r="DW41" i="18"/>
  <c r="DW42" i="18"/>
  <c r="DW43" i="18"/>
  <c r="DW44" i="18"/>
  <c r="DW45" i="18"/>
  <c r="DW46" i="18"/>
  <c r="DW50" i="18"/>
  <c r="DW51" i="18"/>
  <c r="DW52" i="18"/>
  <c r="CU54" i="18"/>
  <c r="DG25" i="18"/>
  <c r="DG26" i="18"/>
  <c r="DG27" i="18"/>
  <c r="DG28" i="18"/>
  <c r="DG29" i="18"/>
  <c r="DG30" i="18"/>
  <c r="DG31" i="18"/>
  <c r="DG32" i="18"/>
  <c r="DG33" i="18"/>
  <c r="DG34" i="18"/>
  <c r="DG35" i="18"/>
  <c r="DG36" i="18"/>
  <c r="DG37" i="18"/>
  <c r="DG38" i="18"/>
  <c r="DG39" i="18"/>
  <c r="DG40" i="18"/>
  <c r="DG41" i="18"/>
  <c r="DG42" i="18"/>
  <c r="DG43" i="18"/>
  <c r="DG44" i="18"/>
  <c r="DG45" i="18"/>
  <c r="DG46" i="18"/>
  <c r="DG49" i="18"/>
  <c r="DG50" i="18"/>
  <c r="DG51" i="18"/>
  <c r="CE54" i="18"/>
  <c r="CQ26" i="18"/>
  <c r="CQ27" i="18"/>
  <c r="CQ28" i="18"/>
  <c r="CQ29" i="18"/>
  <c r="CQ30" i="18"/>
  <c r="CQ31" i="18"/>
  <c r="CQ32" i="18"/>
  <c r="CQ33" i="18"/>
  <c r="CQ34" i="18"/>
  <c r="CQ35" i="18"/>
  <c r="CQ36" i="18"/>
  <c r="CQ37" i="18"/>
  <c r="CQ38" i="18"/>
  <c r="CQ39" i="18"/>
  <c r="CQ40" i="18"/>
  <c r="CQ41" i="18"/>
  <c r="CQ42" i="18"/>
  <c r="CQ43" i="18"/>
  <c r="CQ44" i="18"/>
  <c r="CQ45" i="18"/>
  <c r="CQ46" i="18"/>
  <c r="CQ49" i="18"/>
  <c r="CQ50" i="18"/>
  <c r="CQ51" i="18"/>
  <c r="CA36" i="18"/>
  <c r="BK36" i="18"/>
  <c r="AU36" i="18"/>
  <c r="AU37" i="18"/>
  <c r="AE36" i="18"/>
  <c r="O36" i="18"/>
  <c r="DV54" i="18"/>
  <c r="DU54" i="18"/>
  <c r="DT54" i="18"/>
  <c r="DS54" i="18"/>
  <c r="DR54" i="18"/>
  <c r="DQ54" i="18"/>
  <c r="DP54" i="18"/>
  <c r="DO54" i="18"/>
  <c r="DN54" i="18"/>
  <c r="DM54" i="18"/>
  <c r="DL54" i="18"/>
  <c r="DK54" i="18"/>
  <c r="DW53" i="18"/>
  <c r="DW25" i="18"/>
  <c r="DW24" i="18"/>
  <c r="DW23" i="18"/>
  <c r="DW22" i="18"/>
  <c r="DW21" i="18"/>
  <c r="DW20" i="18"/>
  <c r="DW19" i="18"/>
  <c r="DW18" i="18"/>
  <c r="DW17" i="18"/>
  <c r="DW16" i="18"/>
  <c r="DW15" i="18"/>
  <c r="DW14" i="18"/>
  <c r="DW13" i="18"/>
  <c r="DW12" i="18"/>
  <c r="DW11" i="18"/>
  <c r="DW10" i="18"/>
  <c r="DW9" i="18"/>
  <c r="DW8" i="18"/>
  <c r="DW7" i="18"/>
  <c r="DW6" i="18"/>
  <c r="DW5" i="18"/>
  <c r="DW4" i="18"/>
  <c r="IT43" i="17"/>
  <c r="IS43" i="17"/>
  <c r="IR43" i="17"/>
  <c r="IQ43" i="17"/>
  <c r="IP43" i="17"/>
  <c r="IO43" i="17"/>
  <c r="IN43" i="17"/>
  <c r="IM43" i="17"/>
  <c r="IL43" i="17"/>
  <c r="IK43" i="17"/>
  <c r="IJ43" i="17"/>
  <c r="II43" i="17"/>
  <c r="IH43" i="17"/>
  <c r="IG43" i="17"/>
  <c r="IF43" i="17"/>
  <c r="IE43" i="17"/>
  <c r="ID43" i="17"/>
  <c r="IC43" i="17"/>
  <c r="IB43" i="17"/>
  <c r="IA43" i="17"/>
  <c r="HZ43" i="17"/>
  <c r="HY43" i="17"/>
  <c r="HX43" i="17"/>
  <c r="HW43" i="17"/>
  <c r="HV43" i="17"/>
  <c r="HU43" i="17"/>
  <c r="HT43" i="17"/>
  <c r="HS43" i="17"/>
  <c r="IU42" i="17"/>
  <c r="IU41" i="17"/>
  <c r="IU40" i="17"/>
  <c r="IU39" i="17"/>
  <c r="IU38" i="17"/>
  <c r="IU37" i="17"/>
  <c r="IU36" i="17"/>
  <c r="IU35" i="17"/>
  <c r="IU34" i="17"/>
  <c r="IU33" i="17"/>
  <c r="IU32" i="17"/>
  <c r="IU31" i="17"/>
  <c r="IU30" i="17"/>
  <c r="IU29" i="17"/>
  <c r="IU28" i="17"/>
  <c r="IU27" i="17"/>
  <c r="IU26" i="17"/>
  <c r="IU25" i="17"/>
  <c r="IU24" i="17"/>
  <c r="IU23" i="17"/>
  <c r="IU22" i="17"/>
  <c r="IU21" i="17"/>
  <c r="IU20" i="17"/>
  <c r="IU19" i="17"/>
  <c r="IU18" i="17"/>
  <c r="IU17" i="17"/>
  <c r="IU16" i="17"/>
  <c r="IU15" i="17"/>
  <c r="IU14" i="17"/>
  <c r="IU13" i="17"/>
  <c r="IU12" i="17"/>
  <c r="IU11" i="17"/>
  <c r="IU10" i="17"/>
  <c r="IU9" i="17"/>
  <c r="IU8" i="17"/>
  <c r="IU7" i="17"/>
  <c r="IU6" i="17"/>
  <c r="IU5" i="17"/>
  <c r="IU4" i="17"/>
  <c r="DV43" i="16"/>
  <c r="DU43" i="16"/>
  <c r="DT43" i="16"/>
  <c r="DS43" i="16"/>
  <c r="DR43" i="16"/>
  <c r="DQ43" i="16"/>
  <c r="DP43" i="16"/>
  <c r="DO43" i="16"/>
  <c r="DN43" i="16"/>
  <c r="DM43" i="16"/>
  <c r="DL43" i="16"/>
  <c r="DK43" i="16"/>
  <c r="DW42" i="16"/>
  <c r="DW41" i="16"/>
  <c r="DW40" i="16"/>
  <c r="DW39" i="16"/>
  <c r="DW38" i="16"/>
  <c r="DW37" i="16"/>
  <c r="DW36" i="16"/>
  <c r="DW35" i="16"/>
  <c r="DW34" i="16"/>
  <c r="DX34" i="16" s="1"/>
  <c r="DW33" i="16"/>
  <c r="DW32" i="16"/>
  <c r="DW31" i="16"/>
  <c r="DW30" i="16"/>
  <c r="DW29" i="16"/>
  <c r="DW28" i="16"/>
  <c r="DW27" i="16"/>
  <c r="DW26" i="16"/>
  <c r="DX26" i="16" s="1"/>
  <c r="DW25" i="16"/>
  <c r="DW24" i="16"/>
  <c r="DW23" i="16"/>
  <c r="DW22" i="16"/>
  <c r="DW21" i="16"/>
  <c r="DW20" i="16"/>
  <c r="DW19" i="16"/>
  <c r="DW18" i="16"/>
  <c r="DW17" i="16"/>
  <c r="DW16" i="16"/>
  <c r="DW15" i="16"/>
  <c r="DW14" i="16"/>
  <c r="DW13" i="16"/>
  <c r="DW12" i="16"/>
  <c r="DW11" i="16"/>
  <c r="DW10" i="16"/>
  <c r="DW9" i="16"/>
  <c r="DW8" i="16"/>
  <c r="DW7" i="16"/>
  <c r="DW6" i="16"/>
  <c r="DW5" i="16"/>
  <c r="DW4" i="16"/>
  <c r="HS43" i="14"/>
  <c r="IT43" i="14"/>
  <c r="IS43" i="14"/>
  <c r="IR43" i="14"/>
  <c r="IQ43" i="14"/>
  <c r="IP43" i="14"/>
  <c r="IO43" i="14"/>
  <c r="IN43" i="14"/>
  <c r="IM43" i="14"/>
  <c r="IL43" i="14"/>
  <c r="IK43" i="14"/>
  <c r="IJ43" i="14"/>
  <c r="II43" i="14"/>
  <c r="IH43" i="14"/>
  <c r="IG43" i="14"/>
  <c r="IF43" i="14"/>
  <c r="IE43" i="14"/>
  <c r="ID43" i="14"/>
  <c r="IC43" i="14"/>
  <c r="IB43" i="14"/>
  <c r="IA43" i="14"/>
  <c r="HZ43" i="14"/>
  <c r="HY43" i="14"/>
  <c r="HX43" i="14"/>
  <c r="HW43" i="14"/>
  <c r="HV43" i="14"/>
  <c r="HU43" i="14"/>
  <c r="HT43" i="14"/>
  <c r="IU42" i="14"/>
  <c r="IU41" i="14"/>
  <c r="IU40" i="14"/>
  <c r="IU39" i="14"/>
  <c r="IU38" i="14"/>
  <c r="IU37" i="14"/>
  <c r="IU36" i="14"/>
  <c r="IU35" i="14"/>
  <c r="IU34" i="14"/>
  <c r="IU33" i="14"/>
  <c r="IU32" i="14"/>
  <c r="IU31" i="14"/>
  <c r="IU30" i="14"/>
  <c r="IU29" i="14"/>
  <c r="IU28" i="14"/>
  <c r="IU27" i="14"/>
  <c r="IU26" i="14"/>
  <c r="IU25" i="14"/>
  <c r="IU24" i="14"/>
  <c r="IU23" i="14"/>
  <c r="IU22" i="14"/>
  <c r="IU21" i="14"/>
  <c r="IU20" i="14"/>
  <c r="IU19" i="14"/>
  <c r="IU18" i="14"/>
  <c r="IU17" i="14"/>
  <c r="IU16" i="14"/>
  <c r="IU15" i="14"/>
  <c r="IU14" i="14"/>
  <c r="IU13" i="14"/>
  <c r="IU12" i="14"/>
  <c r="IU11" i="14"/>
  <c r="IU10" i="14"/>
  <c r="IU9" i="14"/>
  <c r="IU8" i="14"/>
  <c r="IU7" i="14"/>
  <c r="IU6" i="14"/>
  <c r="IU5" i="14"/>
  <c r="IU4" i="14"/>
  <c r="DV43" i="15"/>
  <c r="DU43" i="15"/>
  <c r="DT43" i="15"/>
  <c r="DS43" i="15"/>
  <c r="DR43" i="15"/>
  <c r="DQ43" i="15"/>
  <c r="DP43" i="15"/>
  <c r="DO43" i="15"/>
  <c r="DN43" i="15"/>
  <c r="DM43" i="15"/>
  <c r="DL43" i="15"/>
  <c r="DK43" i="15"/>
  <c r="DW42" i="15"/>
  <c r="DW41" i="15"/>
  <c r="DW40" i="15"/>
  <c r="DW39" i="15"/>
  <c r="DW38" i="15"/>
  <c r="DW37" i="15"/>
  <c r="DW36" i="15"/>
  <c r="DW35" i="15"/>
  <c r="DW34" i="15"/>
  <c r="DW33" i="15"/>
  <c r="DW32" i="15"/>
  <c r="DW31" i="15"/>
  <c r="DW30" i="15"/>
  <c r="DW29" i="15"/>
  <c r="DW28" i="15"/>
  <c r="DW27" i="15"/>
  <c r="DW26" i="15"/>
  <c r="DW25" i="15"/>
  <c r="DW24" i="15"/>
  <c r="DW23" i="15"/>
  <c r="DW22" i="15"/>
  <c r="DW21" i="15"/>
  <c r="DW20" i="15"/>
  <c r="DW19" i="15"/>
  <c r="DW18" i="15"/>
  <c r="DW17" i="15"/>
  <c r="DW16" i="15"/>
  <c r="DW15" i="15"/>
  <c r="DW14" i="15"/>
  <c r="DW13" i="15"/>
  <c r="DW12" i="15"/>
  <c r="DW11" i="15"/>
  <c r="DW10" i="15"/>
  <c r="DW9" i="15"/>
  <c r="DW8" i="15"/>
  <c r="DW7" i="15"/>
  <c r="DW6" i="15"/>
  <c r="DW5" i="15"/>
  <c r="DW4" i="15"/>
  <c r="DW43" i="15" s="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T39" i="11"/>
  <c r="IS39" i="11"/>
  <c r="IR39" i="11"/>
  <c r="IQ39" i="11"/>
  <c r="IP39" i="11"/>
  <c r="IO39" i="11"/>
  <c r="IN39" i="11"/>
  <c r="IM39" i="11"/>
  <c r="IL39" i="11"/>
  <c r="IK39" i="11"/>
  <c r="IJ39" i="11"/>
  <c r="II39" i="11"/>
  <c r="IH39" i="11"/>
  <c r="IG39" i="11"/>
  <c r="IF39" i="11"/>
  <c r="IE39" i="11"/>
  <c r="ID39" i="11"/>
  <c r="IC39" i="11"/>
  <c r="IB39" i="11"/>
  <c r="IA39" i="11"/>
  <c r="HZ39" i="11"/>
  <c r="HY39" i="11"/>
  <c r="HX39" i="11"/>
  <c r="HW39" i="11"/>
  <c r="HV39" i="11"/>
  <c r="HU39" i="11"/>
  <c r="HT39" i="11"/>
  <c r="HS39" i="11"/>
  <c r="IU38" i="11"/>
  <c r="IU37" i="11"/>
  <c r="IU36" i="11"/>
  <c r="IU35" i="11"/>
  <c r="IU34" i="11"/>
  <c r="IU33" i="11"/>
  <c r="IU39" i="11" s="1"/>
  <c r="IV35" i="11" s="1"/>
  <c r="IT7" i="11"/>
  <c r="IS7" i="11"/>
  <c r="IR7" i="11"/>
  <c r="IQ7" i="11"/>
  <c r="IP7" i="11"/>
  <c r="IO7" i="11"/>
  <c r="IN7" i="11"/>
  <c r="IM7" i="11"/>
  <c r="IL7" i="11"/>
  <c r="IK7" i="11"/>
  <c r="IJ7" i="11"/>
  <c r="II7" i="11"/>
  <c r="IH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IU6" i="11"/>
  <c r="IU5" i="11"/>
  <c r="IU7" i="11" s="1"/>
  <c r="IV5" i="11" s="1"/>
  <c r="IU4" i="11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W38" i="10"/>
  <c r="DW37" i="10"/>
  <c r="DW36" i="10"/>
  <c r="DW35" i="10"/>
  <c r="DW34" i="10"/>
  <c r="DW33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W28" i="10"/>
  <c r="DW27" i="10"/>
  <c r="DW26" i="10"/>
  <c r="DW25" i="10"/>
  <c r="DW24" i="10"/>
  <c r="DW23" i="10"/>
  <c r="DW22" i="10"/>
  <c r="DW21" i="10"/>
  <c r="DW20" i="10"/>
  <c r="DW19" i="10"/>
  <c r="DW18" i="10"/>
  <c r="DW17" i="10"/>
  <c r="DW16" i="10"/>
  <c r="DW15" i="10"/>
  <c r="DW14" i="10"/>
  <c r="DW13" i="10"/>
  <c r="DW12" i="10"/>
  <c r="DW11" i="10"/>
  <c r="DV7" i="10"/>
  <c r="DU7" i="10"/>
  <c r="DT7" i="10"/>
  <c r="DS7" i="10"/>
  <c r="DR7" i="10"/>
  <c r="DQ7" i="10"/>
  <c r="DP7" i="10"/>
  <c r="DO7" i="10"/>
  <c r="DN7" i="10"/>
  <c r="DM7" i="10"/>
  <c r="DL7" i="10"/>
  <c r="DK7" i="10"/>
  <c r="DW6" i="10"/>
  <c r="DW7" i="10" s="1"/>
  <c r="DX6" i="10" s="1"/>
  <c r="DW5" i="10"/>
  <c r="DW4" i="10"/>
  <c r="IT40" i="9"/>
  <c r="IS40" i="9"/>
  <c r="IR40" i="9"/>
  <c r="IQ40" i="9"/>
  <c r="IP40" i="9"/>
  <c r="IO40" i="9"/>
  <c r="IN40" i="9"/>
  <c r="IM40" i="9"/>
  <c r="IL40" i="9"/>
  <c r="IK40" i="9"/>
  <c r="IJ40" i="9"/>
  <c r="II40" i="9"/>
  <c r="IH40" i="9"/>
  <c r="IG40" i="9"/>
  <c r="IF40" i="9"/>
  <c r="IE40" i="9"/>
  <c r="ID40" i="9"/>
  <c r="IC40" i="9"/>
  <c r="IB40" i="9"/>
  <c r="IA40" i="9"/>
  <c r="HZ40" i="9"/>
  <c r="HY40" i="9"/>
  <c r="HX40" i="9"/>
  <c r="HW40" i="9"/>
  <c r="HV40" i="9"/>
  <c r="HU40" i="9"/>
  <c r="HT40" i="9"/>
  <c r="HS40" i="9"/>
  <c r="IU39" i="9"/>
  <c r="IU38" i="9"/>
  <c r="IU37" i="9"/>
  <c r="IU36" i="9"/>
  <c r="IU35" i="9"/>
  <c r="IU34" i="9"/>
  <c r="IT30" i="9"/>
  <c r="IS30" i="9"/>
  <c r="IR30" i="9"/>
  <c r="IQ30" i="9"/>
  <c r="IP30" i="9"/>
  <c r="IO30" i="9"/>
  <c r="IN30" i="9"/>
  <c r="IM30" i="9"/>
  <c r="IL30" i="9"/>
  <c r="IK30" i="9"/>
  <c r="IJ30" i="9"/>
  <c r="II30" i="9"/>
  <c r="IH30" i="9"/>
  <c r="IG30" i="9"/>
  <c r="IF30" i="9"/>
  <c r="IE30" i="9"/>
  <c r="ID30" i="9"/>
  <c r="IC30" i="9"/>
  <c r="IB30" i="9"/>
  <c r="IA30" i="9"/>
  <c r="HZ30" i="9"/>
  <c r="HY30" i="9"/>
  <c r="HX30" i="9"/>
  <c r="HW30" i="9"/>
  <c r="HV30" i="9"/>
  <c r="HU30" i="9"/>
  <c r="HT30" i="9"/>
  <c r="HS30" i="9"/>
  <c r="IU29" i="9"/>
  <c r="IU28" i="9"/>
  <c r="IU27" i="9"/>
  <c r="IU26" i="9"/>
  <c r="IU25" i="9"/>
  <c r="IU24" i="9"/>
  <c r="IU23" i="9"/>
  <c r="IU22" i="9"/>
  <c r="IU30" i="9" s="1"/>
  <c r="IV24" i="9" s="1"/>
  <c r="IU17" i="9"/>
  <c r="IU16" i="9"/>
  <c r="IU15" i="9"/>
  <c r="IU14" i="9"/>
  <c r="IU13" i="9"/>
  <c r="IU12" i="9"/>
  <c r="IU11" i="9"/>
  <c r="IT7" i="9"/>
  <c r="IS7" i="9"/>
  <c r="IR7" i="9"/>
  <c r="IQ7" i="9"/>
  <c r="IP7" i="9"/>
  <c r="IO7" i="9"/>
  <c r="IN7" i="9"/>
  <c r="IM7" i="9"/>
  <c r="IL7" i="9"/>
  <c r="IK7" i="9"/>
  <c r="IJ7" i="9"/>
  <c r="II7" i="9"/>
  <c r="IH7" i="9"/>
  <c r="IG7" i="9"/>
  <c r="IF7" i="9"/>
  <c r="IE7" i="9"/>
  <c r="ID7" i="9"/>
  <c r="IC7" i="9"/>
  <c r="IB7" i="9"/>
  <c r="IA7" i="9"/>
  <c r="HZ7" i="9"/>
  <c r="HY7" i="9"/>
  <c r="HX7" i="9"/>
  <c r="HW7" i="9"/>
  <c r="HV7" i="9"/>
  <c r="HU7" i="9"/>
  <c r="HT7" i="9"/>
  <c r="HS7" i="9"/>
  <c r="IU6" i="9"/>
  <c r="IU5" i="9"/>
  <c r="IU4" i="9"/>
  <c r="DV51" i="8"/>
  <c r="DU51" i="8"/>
  <c r="DT51" i="8"/>
  <c r="DS51" i="8"/>
  <c r="DR51" i="8"/>
  <c r="DQ51" i="8"/>
  <c r="DP51" i="8"/>
  <c r="DO51" i="8"/>
  <c r="DN51" i="8"/>
  <c r="DM51" i="8"/>
  <c r="DL51" i="8"/>
  <c r="DK51" i="8"/>
  <c r="DW50" i="8"/>
  <c r="DW49" i="8"/>
  <c r="DW48" i="8"/>
  <c r="DW47" i="8"/>
  <c r="DW46" i="8"/>
  <c r="DW45" i="8"/>
  <c r="DW51" i="8" s="1"/>
  <c r="DW44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W39" i="8"/>
  <c r="DW38" i="8"/>
  <c r="DW37" i="8"/>
  <c r="DW36" i="8"/>
  <c r="DW35" i="8"/>
  <c r="DW34" i="8"/>
  <c r="DV30" i="8"/>
  <c r="DU30" i="8"/>
  <c r="DT30" i="8"/>
  <c r="DS30" i="8"/>
  <c r="DR30" i="8"/>
  <c r="DQ30" i="8"/>
  <c r="DP30" i="8"/>
  <c r="DO30" i="8"/>
  <c r="DN30" i="8"/>
  <c r="DM30" i="8"/>
  <c r="DL30" i="8"/>
  <c r="DK30" i="8"/>
  <c r="DW29" i="8"/>
  <c r="DW28" i="8"/>
  <c r="DW27" i="8"/>
  <c r="DW26" i="8"/>
  <c r="DW25" i="8"/>
  <c r="DW24" i="8"/>
  <c r="DW30" i="8" s="1"/>
  <c r="DX25" i="8" s="1"/>
  <c r="DW23" i="8"/>
  <c r="DW22" i="8"/>
  <c r="DW17" i="8"/>
  <c r="DW16" i="8"/>
  <c r="DW15" i="8"/>
  <c r="DW14" i="8"/>
  <c r="DW13" i="8"/>
  <c r="DW12" i="8"/>
  <c r="DW11" i="8"/>
  <c r="DV7" i="8"/>
  <c r="DU7" i="8"/>
  <c r="DT7" i="8"/>
  <c r="DS7" i="8"/>
  <c r="DR7" i="8"/>
  <c r="DQ7" i="8"/>
  <c r="DP7" i="8"/>
  <c r="DO7" i="8"/>
  <c r="DN7" i="8"/>
  <c r="DM7" i="8"/>
  <c r="DL7" i="8"/>
  <c r="DK7" i="8"/>
  <c r="DW6" i="8"/>
  <c r="DW5" i="8"/>
  <c r="DW4" i="8"/>
  <c r="DW7" i="8" s="1"/>
  <c r="DX5" i="8" s="1"/>
  <c r="CP32" i="25"/>
  <c r="CO32" i="25"/>
  <c r="CN32" i="25"/>
  <c r="CM32" i="25"/>
  <c r="CL32" i="25"/>
  <c r="CK32" i="25"/>
  <c r="CJ32" i="25"/>
  <c r="CI32" i="25"/>
  <c r="CQ31" i="25"/>
  <c r="CQ30" i="25"/>
  <c r="CQ29" i="25"/>
  <c r="CQ28" i="25"/>
  <c r="CQ27" i="25"/>
  <c r="CQ26" i="25"/>
  <c r="CQ25" i="25"/>
  <c r="CQ24" i="25"/>
  <c r="CQ23" i="25"/>
  <c r="CQ22" i="25"/>
  <c r="CQ21" i="25"/>
  <c r="CQ20" i="25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4" i="25"/>
  <c r="DJ32" i="24"/>
  <c r="DI32" i="24"/>
  <c r="DH32" i="24"/>
  <c r="DG32" i="24"/>
  <c r="DF32" i="24"/>
  <c r="DE32" i="24"/>
  <c r="DD32" i="24"/>
  <c r="DC32" i="24"/>
  <c r="DB32" i="24"/>
  <c r="DA32" i="24"/>
  <c r="DK31" i="24"/>
  <c r="DK30" i="24"/>
  <c r="DK29" i="24"/>
  <c r="DK28" i="24"/>
  <c r="DK27" i="24"/>
  <c r="DK26" i="24"/>
  <c r="DK25" i="24"/>
  <c r="DK24" i="24"/>
  <c r="DK23" i="24"/>
  <c r="DK22" i="24"/>
  <c r="DK21" i="24"/>
  <c r="DK20" i="24"/>
  <c r="DK19" i="24"/>
  <c r="DK18" i="24"/>
  <c r="DK17" i="24"/>
  <c r="DK16" i="24"/>
  <c r="DK15" i="24"/>
  <c r="DK14" i="24"/>
  <c r="DK13" i="24"/>
  <c r="DK12" i="24"/>
  <c r="DK11" i="24"/>
  <c r="DK10" i="24"/>
  <c r="DK9" i="24"/>
  <c r="DK8" i="24"/>
  <c r="DK7" i="24"/>
  <c r="DK6" i="24"/>
  <c r="DK5" i="24"/>
  <c r="DK4" i="24"/>
  <c r="DF32" i="21"/>
  <c r="DE32" i="21"/>
  <c r="DD32" i="21"/>
  <c r="DC32" i="21"/>
  <c r="DB32" i="21"/>
  <c r="DA32" i="21"/>
  <c r="CZ32" i="21"/>
  <c r="CY32" i="21"/>
  <c r="CX32" i="21"/>
  <c r="CW32" i="21"/>
  <c r="DG31" i="21"/>
  <c r="DG30" i="21"/>
  <c r="DG29" i="21"/>
  <c r="DG28" i="21"/>
  <c r="DG27" i="21"/>
  <c r="DG26" i="21"/>
  <c r="DG25" i="21"/>
  <c r="DG24" i="21"/>
  <c r="DG23" i="21"/>
  <c r="DG22" i="21"/>
  <c r="DG21" i="21"/>
  <c r="DG20" i="21"/>
  <c r="DG19" i="21"/>
  <c r="DG18" i="21"/>
  <c r="DG17" i="21"/>
  <c r="DG16" i="21"/>
  <c r="DG15" i="21"/>
  <c r="DG14" i="21"/>
  <c r="DG13" i="21"/>
  <c r="DG12" i="21"/>
  <c r="DG11" i="21"/>
  <c r="DG10" i="21"/>
  <c r="DG9" i="21"/>
  <c r="DG8" i="21"/>
  <c r="DG7" i="21"/>
  <c r="DG6" i="21"/>
  <c r="DG5" i="21"/>
  <c r="DG4" i="21"/>
  <c r="CH32" i="22"/>
  <c r="CG32" i="22"/>
  <c r="CF32" i="22"/>
  <c r="CE32" i="22"/>
  <c r="CD32" i="22"/>
  <c r="CC32" i="22"/>
  <c r="CB32" i="22"/>
  <c r="CI31" i="22"/>
  <c r="CJ31" i="22" s="1"/>
  <c r="CI30" i="22"/>
  <c r="CI29" i="22"/>
  <c r="CI28" i="22"/>
  <c r="CI27" i="22"/>
  <c r="CI26" i="22"/>
  <c r="CI25" i="22"/>
  <c r="CI24" i="22"/>
  <c r="CI23" i="22"/>
  <c r="CJ23" i="22" s="1"/>
  <c r="CI22" i="22"/>
  <c r="CI21" i="22"/>
  <c r="CI20" i="22"/>
  <c r="CI19" i="22"/>
  <c r="CJ19" i="22" s="1"/>
  <c r="CI18" i="22"/>
  <c r="CI17" i="22"/>
  <c r="CI16" i="22"/>
  <c r="CI15" i="22"/>
  <c r="CJ15" i="22" s="1"/>
  <c r="CI14" i="22"/>
  <c r="CI13" i="22"/>
  <c r="CI12" i="22"/>
  <c r="CI11" i="22"/>
  <c r="CJ11" i="22" s="1"/>
  <c r="CI10" i="22"/>
  <c r="CI9" i="22"/>
  <c r="CI8" i="22"/>
  <c r="CI7" i="22"/>
  <c r="CJ7" i="22" s="1"/>
  <c r="CI6" i="22"/>
  <c r="CI5" i="22"/>
  <c r="CI4" i="22"/>
  <c r="CI32" i="22" s="1"/>
  <c r="AU32" i="28"/>
  <c r="R265" i="2"/>
  <c r="CP33" i="25" s="1"/>
  <c r="S237" i="2"/>
  <c r="Q265" i="2"/>
  <c r="DC33" i="21" s="1"/>
  <c r="P265" i="2"/>
  <c r="O265" i="2"/>
  <c r="DF33" i="24" s="1"/>
  <c r="N265" i="2"/>
  <c r="M265" i="2"/>
  <c r="L265" i="2"/>
  <c r="K265" i="2"/>
  <c r="J265" i="2"/>
  <c r="I265" i="2"/>
  <c r="CB33" i="22" s="1"/>
  <c r="H265" i="2"/>
  <c r="G265" i="2"/>
  <c r="F265" i="2"/>
  <c r="E265" i="2"/>
  <c r="D265" i="2"/>
  <c r="C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N263" i="26"/>
  <c r="M263" i="26"/>
  <c r="L263" i="26"/>
  <c r="K263" i="26"/>
  <c r="J263" i="26"/>
  <c r="I263" i="26"/>
  <c r="H263" i="26"/>
  <c r="G263" i="26"/>
  <c r="F263" i="26"/>
  <c r="E263" i="26"/>
  <c r="D263" i="26"/>
  <c r="C263" i="26"/>
  <c r="O262" i="26"/>
  <c r="AH31" i="27" s="1"/>
  <c r="O261" i="26"/>
  <c r="O260" i="26"/>
  <c r="AT10" i="28" s="1"/>
  <c r="AV10" i="28" s="1"/>
  <c r="O259" i="26"/>
  <c r="AT14" i="28" s="1"/>
  <c r="AV14" i="28" s="1"/>
  <c r="O258" i="26"/>
  <c r="AT8" i="28" s="1"/>
  <c r="AV8" i="28" s="1"/>
  <c r="AH27" i="27"/>
  <c r="O257" i="26"/>
  <c r="AT16" i="28" s="1"/>
  <c r="AV16" i="28" s="1"/>
  <c r="O256" i="26"/>
  <c r="AH25" i="27" s="1"/>
  <c r="O255" i="26"/>
  <c r="AH24" i="27" s="1"/>
  <c r="O254" i="26"/>
  <c r="AT6" i="28" s="1"/>
  <c r="AV6" i="28" s="1"/>
  <c r="O253" i="26"/>
  <c r="AT5" i="28" s="1"/>
  <c r="AV5" i="28" s="1"/>
  <c r="O252" i="26"/>
  <c r="AH21" i="27" s="1"/>
  <c r="O251" i="26"/>
  <c r="AH20" i="27" s="1"/>
  <c r="AI20" i="27" s="1"/>
  <c r="O250" i="26"/>
  <c r="AT20" i="28"/>
  <c r="AV20" i="28" s="1"/>
  <c r="AH19" i="27"/>
  <c r="O249" i="26"/>
  <c r="AT12" i="28"/>
  <c r="AV12" i="28" s="1"/>
  <c r="AH18" i="27"/>
  <c r="O248" i="26"/>
  <c r="AH17" i="27" s="1"/>
  <c r="AI17" i="27" s="1"/>
  <c r="O247" i="26"/>
  <c r="AH16" i="27" s="1"/>
  <c r="O246" i="26"/>
  <c r="O245" i="26"/>
  <c r="AT9" i="28" s="1"/>
  <c r="AV9" i="28" s="1"/>
  <c r="O244" i="26"/>
  <c r="AT25" i="28" s="1"/>
  <c r="AV25" i="28" s="1"/>
  <c r="O243" i="26"/>
  <c r="AH12" i="27" s="1"/>
  <c r="O242" i="26"/>
  <c r="AT11" i="28" s="1"/>
  <c r="AV11" i="28" s="1"/>
  <c r="O241" i="26"/>
  <c r="AT4" i="28" s="1"/>
  <c r="AV4" i="28" s="1"/>
  <c r="O240" i="26"/>
  <c r="O239" i="26"/>
  <c r="AT23" i="28" s="1"/>
  <c r="AV23" i="28" s="1"/>
  <c r="O238" i="26"/>
  <c r="AT30" i="28" s="1"/>
  <c r="AV30" i="28" s="1"/>
  <c r="O237" i="26"/>
  <c r="O236" i="26"/>
  <c r="AH5" i="27" s="1"/>
  <c r="O235" i="26"/>
  <c r="AH4" i="27" s="1"/>
  <c r="CX54" i="18"/>
  <c r="DF54" i="18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CC31" i="25"/>
  <c r="CC32" i="25" s="1"/>
  <c r="CE5" i="25"/>
  <c r="CE6" i="25"/>
  <c r="CE7" i="25"/>
  <c r="CE8" i="25"/>
  <c r="CE9" i="25"/>
  <c r="CE10" i="25"/>
  <c r="CE11" i="25"/>
  <c r="CE12" i="25"/>
  <c r="CE13" i="25"/>
  <c r="CE14" i="25"/>
  <c r="CE15" i="25"/>
  <c r="CE16" i="25"/>
  <c r="CE17" i="25"/>
  <c r="CE18" i="25"/>
  <c r="CE19" i="25"/>
  <c r="CE20" i="25"/>
  <c r="CE21" i="25"/>
  <c r="CE22" i="25"/>
  <c r="CE23" i="25"/>
  <c r="CE24" i="25"/>
  <c r="CE25" i="25"/>
  <c r="CE26" i="25"/>
  <c r="CE27" i="25"/>
  <c r="CE28" i="25"/>
  <c r="CE29" i="25"/>
  <c r="CE30" i="25"/>
  <c r="R230" i="2"/>
  <c r="AE4" i="19"/>
  <c r="AE54" i="19" s="1"/>
  <c r="AF43" i="19" s="1"/>
  <c r="BK4" i="19"/>
  <c r="CQ4" i="19"/>
  <c r="DW4" i="19"/>
  <c r="FC4" i="19"/>
  <c r="GI4" i="19"/>
  <c r="HO4" i="19"/>
  <c r="AE5" i="19"/>
  <c r="BK5" i="19"/>
  <c r="CQ5" i="19"/>
  <c r="DW5" i="19"/>
  <c r="FC5" i="19"/>
  <c r="GI5" i="19"/>
  <c r="HO5" i="19"/>
  <c r="AE6" i="19"/>
  <c r="BK6" i="19"/>
  <c r="CQ6" i="19"/>
  <c r="DW6" i="19"/>
  <c r="FC6" i="19"/>
  <c r="GI6" i="19"/>
  <c r="HO6" i="19"/>
  <c r="AE7" i="19"/>
  <c r="BK7" i="19"/>
  <c r="CQ7" i="19"/>
  <c r="DW7" i="19"/>
  <c r="FC7" i="19"/>
  <c r="GI7" i="19"/>
  <c r="HO7" i="19"/>
  <c r="AE8" i="19"/>
  <c r="BK8" i="19"/>
  <c r="CQ8" i="19"/>
  <c r="DW8" i="19"/>
  <c r="FC8" i="19"/>
  <c r="GI8" i="19"/>
  <c r="HO8" i="19"/>
  <c r="AE9" i="19"/>
  <c r="BK9" i="19"/>
  <c r="CQ9" i="19"/>
  <c r="DW9" i="19"/>
  <c r="FC9" i="19"/>
  <c r="GI9" i="19"/>
  <c r="HO9" i="19"/>
  <c r="AE10" i="19"/>
  <c r="BK10" i="19"/>
  <c r="CQ10" i="19"/>
  <c r="DW10" i="19"/>
  <c r="FC10" i="19"/>
  <c r="GI10" i="19"/>
  <c r="HO10" i="19"/>
  <c r="AE11" i="19"/>
  <c r="BK11" i="19"/>
  <c r="CQ11" i="19"/>
  <c r="DW11" i="19"/>
  <c r="FC11" i="19"/>
  <c r="GI11" i="19"/>
  <c r="HO11" i="19"/>
  <c r="AE12" i="19"/>
  <c r="BK12" i="19"/>
  <c r="CQ12" i="19"/>
  <c r="DW12" i="19"/>
  <c r="FC12" i="19"/>
  <c r="GI12" i="19"/>
  <c r="HO12" i="19"/>
  <c r="AE13" i="19"/>
  <c r="BK13" i="19"/>
  <c r="CQ13" i="19"/>
  <c r="DW13" i="19"/>
  <c r="FC13" i="19"/>
  <c r="GI13" i="19"/>
  <c r="HO13" i="19"/>
  <c r="AE14" i="19"/>
  <c r="BK14" i="19"/>
  <c r="CQ14" i="19"/>
  <c r="DW14" i="19"/>
  <c r="FC14" i="19"/>
  <c r="GI14" i="19"/>
  <c r="HO14" i="19"/>
  <c r="AE15" i="19"/>
  <c r="BK15" i="19"/>
  <c r="CQ15" i="19"/>
  <c r="DW15" i="19"/>
  <c r="FC15" i="19"/>
  <c r="GI15" i="19"/>
  <c r="HO15" i="19"/>
  <c r="AE16" i="19"/>
  <c r="BK16" i="19"/>
  <c r="CQ16" i="19"/>
  <c r="DW16" i="19"/>
  <c r="FC16" i="19"/>
  <c r="GI16" i="19"/>
  <c r="HO16" i="19"/>
  <c r="AE17" i="19"/>
  <c r="BK17" i="19"/>
  <c r="CQ17" i="19"/>
  <c r="DW17" i="19"/>
  <c r="FC17" i="19"/>
  <c r="GI17" i="19"/>
  <c r="HO17" i="19"/>
  <c r="AE18" i="19"/>
  <c r="BK18" i="19"/>
  <c r="CQ18" i="19"/>
  <c r="DW18" i="19"/>
  <c r="FC18" i="19"/>
  <c r="GI18" i="19"/>
  <c r="HO18" i="19"/>
  <c r="AE19" i="19"/>
  <c r="BK19" i="19"/>
  <c r="CQ19" i="19"/>
  <c r="DW19" i="19"/>
  <c r="FC19" i="19"/>
  <c r="GI19" i="19"/>
  <c r="HO19" i="19"/>
  <c r="AE20" i="19"/>
  <c r="BK20" i="19"/>
  <c r="CQ20" i="19"/>
  <c r="DW20" i="19"/>
  <c r="FC20" i="19"/>
  <c r="GI20" i="19"/>
  <c r="HO20" i="19"/>
  <c r="AE21" i="19"/>
  <c r="BK21" i="19"/>
  <c r="CQ21" i="19"/>
  <c r="DW21" i="19"/>
  <c r="FC21" i="19"/>
  <c r="GI21" i="19"/>
  <c r="HO21" i="19"/>
  <c r="AE22" i="19"/>
  <c r="BK22" i="19"/>
  <c r="CQ22" i="19"/>
  <c r="DW22" i="19"/>
  <c r="FC22" i="19"/>
  <c r="GI22" i="19"/>
  <c r="HO22" i="19"/>
  <c r="AE23" i="19"/>
  <c r="BK23" i="19"/>
  <c r="CQ23" i="19"/>
  <c r="DW23" i="19"/>
  <c r="FC23" i="19"/>
  <c r="GI23" i="19"/>
  <c r="HO23" i="19"/>
  <c r="AE24" i="19"/>
  <c r="BK24" i="19"/>
  <c r="CQ24" i="19"/>
  <c r="DW24" i="19"/>
  <c r="FC24" i="19"/>
  <c r="GI24" i="19"/>
  <c r="HO24" i="19"/>
  <c r="AE25" i="19"/>
  <c r="BK25" i="19"/>
  <c r="CQ25" i="19"/>
  <c r="DW25" i="19"/>
  <c r="FC25" i="19"/>
  <c r="GI25" i="19"/>
  <c r="HO25" i="19"/>
  <c r="AE26" i="19"/>
  <c r="BK26" i="19"/>
  <c r="CQ26" i="19"/>
  <c r="DW26" i="19"/>
  <c r="FC26" i="19"/>
  <c r="AE27" i="19"/>
  <c r="BK27" i="19"/>
  <c r="CQ27" i="19"/>
  <c r="DW27" i="19"/>
  <c r="FC27" i="19"/>
  <c r="AE28" i="19"/>
  <c r="BK28" i="19"/>
  <c r="CQ28" i="19"/>
  <c r="DW28" i="19"/>
  <c r="FC28" i="19"/>
  <c r="AE29" i="19"/>
  <c r="BK29" i="19"/>
  <c r="CQ29" i="19"/>
  <c r="DW29" i="19"/>
  <c r="FC29" i="19"/>
  <c r="AE30" i="19"/>
  <c r="BK30" i="19"/>
  <c r="CQ30" i="19"/>
  <c r="DW30" i="19"/>
  <c r="FC30" i="19"/>
  <c r="AE31" i="19"/>
  <c r="BK31" i="19"/>
  <c r="CQ31" i="19"/>
  <c r="DW31" i="19"/>
  <c r="FC31" i="19"/>
  <c r="AE32" i="19"/>
  <c r="BK32" i="19"/>
  <c r="CQ32" i="19"/>
  <c r="DW32" i="19"/>
  <c r="FC32" i="19"/>
  <c r="AE33" i="19"/>
  <c r="BK33" i="19"/>
  <c r="CQ33" i="19"/>
  <c r="DW33" i="19"/>
  <c r="FC33" i="19"/>
  <c r="AE34" i="19"/>
  <c r="BK34" i="19"/>
  <c r="CQ34" i="19"/>
  <c r="DW34" i="19"/>
  <c r="FC34" i="19"/>
  <c r="AE35" i="19"/>
  <c r="BK35" i="19"/>
  <c r="CQ35" i="19"/>
  <c r="DW35" i="19"/>
  <c r="FC35" i="19"/>
  <c r="AE38" i="19"/>
  <c r="AE39" i="19"/>
  <c r="AE40" i="19"/>
  <c r="AE41" i="19"/>
  <c r="AE42" i="19"/>
  <c r="AE43" i="19"/>
  <c r="AE44" i="19"/>
  <c r="AE45" i="19"/>
  <c r="AE46" i="19"/>
  <c r="GI53" i="19"/>
  <c r="AE50" i="19"/>
  <c r="BK50" i="19"/>
  <c r="DW50" i="19"/>
  <c r="FG54" i="19"/>
  <c r="FH54" i="19"/>
  <c r="FI54" i="19"/>
  <c r="FJ54" i="19"/>
  <c r="FK54" i="19"/>
  <c r="FL54" i="19"/>
  <c r="FM54" i="19"/>
  <c r="FN54" i="19"/>
  <c r="FO54" i="19"/>
  <c r="FP54" i="19"/>
  <c r="FQ54" i="19"/>
  <c r="FR54" i="19"/>
  <c r="FS54" i="19"/>
  <c r="FT54" i="19"/>
  <c r="FU54" i="19"/>
  <c r="FV54" i="19"/>
  <c r="FW54" i="19"/>
  <c r="FX54" i="19"/>
  <c r="FY54" i="19"/>
  <c r="FZ54" i="19"/>
  <c r="GA54" i="19"/>
  <c r="GB54" i="19"/>
  <c r="GC54" i="19"/>
  <c r="GD54" i="19"/>
  <c r="GE54" i="19"/>
  <c r="GF54" i="19"/>
  <c r="GG54" i="19"/>
  <c r="GH54" i="19"/>
  <c r="AE51" i="19"/>
  <c r="BK51" i="19"/>
  <c r="CQ51" i="19"/>
  <c r="DW51" i="19"/>
  <c r="FC51" i="19"/>
  <c r="AE52" i="19"/>
  <c r="BK52" i="19"/>
  <c r="CQ52" i="19"/>
  <c r="DW52" i="19"/>
  <c r="FC52" i="19"/>
  <c r="AE53" i="19"/>
  <c r="BK53" i="19"/>
  <c r="CQ53" i="19"/>
  <c r="DW53" i="19"/>
  <c r="FC53" i="19"/>
  <c r="HO52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I54" i="19"/>
  <c r="AJ54" i="19"/>
  <c r="AK54" i="19"/>
  <c r="AL54" i="19"/>
  <c r="AM54" i="19"/>
  <c r="AN54" i="19"/>
  <c r="AO54" i="19"/>
  <c r="AP54" i="19"/>
  <c r="AQ54" i="19"/>
  <c r="AR54" i="19"/>
  <c r="AS54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BF54" i="19"/>
  <c r="BG54" i="19"/>
  <c r="BH54" i="19"/>
  <c r="BI54" i="19"/>
  <c r="BJ54" i="19"/>
  <c r="BO54" i="19"/>
  <c r="BP54" i="19"/>
  <c r="BQ54" i="19"/>
  <c r="BR54" i="19"/>
  <c r="BS54" i="19"/>
  <c r="BT54" i="19"/>
  <c r="BU54" i="19"/>
  <c r="BV54" i="19"/>
  <c r="BW54" i="19"/>
  <c r="BX54" i="19"/>
  <c r="BY54" i="19"/>
  <c r="BZ54" i="19"/>
  <c r="CA54" i="19"/>
  <c r="CB54" i="19"/>
  <c r="CC54" i="19"/>
  <c r="CD54" i="19"/>
  <c r="CE54" i="19"/>
  <c r="CF54" i="19"/>
  <c r="CG54" i="19"/>
  <c r="CH54" i="19"/>
  <c r="CI54" i="19"/>
  <c r="CJ54" i="19"/>
  <c r="CK54" i="19"/>
  <c r="CL54" i="19"/>
  <c r="CM54" i="19"/>
  <c r="CN54" i="19"/>
  <c r="CO54" i="19"/>
  <c r="CP54" i="19"/>
  <c r="CU54" i="19"/>
  <c r="CV54" i="19"/>
  <c r="CW54" i="19"/>
  <c r="CX54" i="19"/>
  <c r="CY54" i="19"/>
  <c r="CZ54" i="19"/>
  <c r="DA54" i="19"/>
  <c r="DB54" i="19"/>
  <c r="DC54" i="19"/>
  <c r="DD54" i="19"/>
  <c r="DE54" i="19"/>
  <c r="DF54" i="19"/>
  <c r="DG54" i="19"/>
  <c r="DH54" i="19"/>
  <c r="DI54" i="19"/>
  <c r="DJ54" i="19"/>
  <c r="DK54" i="19"/>
  <c r="DL54" i="19"/>
  <c r="DM54" i="19"/>
  <c r="DN54" i="19"/>
  <c r="DO54" i="19"/>
  <c r="DP54" i="19"/>
  <c r="DQ54" i="19"/>
  <c r="DR54" i="19"/>
  <c r="DS54" i="19"/>
  <c r="DT54" i="19"/>
  <c r="DU54" i="19"/>
  <c r="DV54" i="19"/>
  <c r="EA54" i="19"/>
  <c r="EB54" i="19"/>
  <c r="EC54" i="19"/>
  <c r="ED54" i="19"/>
  <c r="EE54" i="19"/>
  <c r="EF54" i="19"/>
  <c r="EG54" i="19"/>
  <c r="EH54" i="19"/>
  <c r="EI54" i="19"/>
  <c r="EJ54" i="19"/>
  <c r="EK54" i="19"/>
  <c r="EL54" i="19"/>
  <c r="EM54" i="19"/>
  <c r="EN54" i="19"/>
  <c r="EO54" i="19"/>
  <c r="EP54" i="19"/>
  <c r="EQ54" i="19"/>
  <c r="ER54" i="19"/>
  <c r="ES54" i="19"/>
  <c r="ET54" i="19"/>
  <c r="EU54" i="19"/>
  <c r="EV54" i="19"/>
  <c r="EW54" i="19"/>
  <c r="EX54" i="19"/>
  <c r="EY54" i="19"/>
  <c r="EZ54" i="19"/>
  <c r="FA54" i="19"/>
  <c r="FB54" i="19"/>
  <c r="HO53" i="19"/>
  <c r="GM54" i="19"/>
  <c r="GN54" i="19"/>
  <c r="GO54" i="19"/>
  <c r="GP54" i="19"/>
  <c r="GQ54" i="19"/>
  <c r="GR54" i="19"/>
  <c r="GS54" i="19"/>
  <c r="GT54" i="19"/>
  <c r="GU54" i="19"/>
  <c r="GV54" i="19"/>
  <c r="GW54" i="19"/>
  <c r="GX54" i="19"/>
  <c r="GY54" i="19"/>
  <c r="GZ54" i="19"/>
  <c r="HA54" i="19"/>
  <c r="HB54" i="19"/>
  <c r="HC54" i="19"/>
  <c r="HD54" i="19"/>
  <c r="HE54" i="19"/>
  <c r="HF54" i="19"/>
  <c r="HG54" i="19"/>
  <c r="HH54" i="19"/>
  <c r="HI54" i="19"/>
  <c r="HJ54" i="19"/>
  <c r="HK54" i="19"/>
  <c r="HL54" i="19"/>
  <c r="HM54" i="19"/>
  <c r="HN54" i="19"/>
  <c r="O4" i="18"/>
  <c r="AE4" i="18"/>
  <c r="AU4" i="18"/>
  <c r="BK4" i="18"/>
  <c r="CA4" i="18"/>
  <c r="CQ4" i="18"/>
  <c r="DG4" i="18"/>
  <c r="O5" i="18"/>
  <c r="AE5" i="18"/>
  <c r="AU5" i="18"/>
  <c r="BK5" i="18"/>
  <c r="CA5" i="18"/>
  <c r="CQ5" i="18"/>
  <c r="DG5" i="18"/>
  <c r="O6" i="18"/>
  <c r="AE6" i="18"/>
  <c r="AU6" i="18"/>
  <c r="BK6" i="18"/>
  <c r="CA6" i="18"/>
  <c r="CQ6" i="18"/>
  <c r="DG6" i="18"/>
  <c r="O7" i="18"/>
  <c r="AE7" i="18"/>
  <c r="AU7" i="18"/>
  <c r="BK7" i="18"/>
  <c r="CA7" i="18"/>
  <c r="CQ7" i="18"/>
  <c r="DG7" i="18"/>
  <c r="O8" i="18"/>
  <c r="AE8" i="18"/>
  <c r="AU8" i="18"/>
  <c r="BK8" i="18"/>
  <c r="CA8" i="18"/>
  <c r="CQ8" i="18"/>
  <c r="DG8" i="18"/>
  <c r="O9" i="18"/>
  <c r="AE9" i="18"/>
  <c r="AU9" i="18"/>
  <c r="BK9" i="18"/>
  <c r="CA9" i="18"/>
  <c r="CQ9" i="18"/>
  <c r="DG9" i="18"/>
  <c r="O10" i="18"/>
  <c r="AE10" i="18"/>
  <c r="AU10" i="18"/>
  <c r="BK10" i="18"/>
  <c r="CA10" i="18"/>
  <c r="CQ10" i="18"/>
  <c r="DG10" i="18"/>
  <c r="O11" i="18"/>
  <c r="AE11" i="18"/>
  <c r="AU11" i="18"/>
  <c r="BK11" i="18"/>
  <c r="CA11" i="18"/>
  <c r="CQ11" i="18"/>
  <c r="DG11" i="18"/>
  <c r="O12" i="18"/>
  <c r="AE12" i="18"/>
  <c r="AU12" i="18"/>
  <c r="BK12" i="18"/>
  <c r="CA12" i="18"/>
  <c r="CQ12" i="18"/>
  <c r="DG12" i="18"/>
  <c r="O13" i="18"/>
  <c r="AE13" i="18"/>
  <c r="AU13" i="18"/>
  <c r="BK13" i="18"/>
  <c r="CA13" i="18"/>
  <c r="CQ13" i="18"/>
  <c r="DG13" i="18"/>
  <c r="O14" i="18"/>
  <c r="AE14" i="18"/>
  <c r="AU14" i="18"/>
  <c r="BK14" i="18"/>
  <c r="CA14" i="18"/>
  <c r="CQ14" i="18"/>
  <c r="DG14" i="18"/>
  <c r="O15" i="18"/>
  <c r="AE15" i="18"/>
  <c r="AU15" i="18"/>
  <c r="BK15" i="18"/>
  <c r="CA15" i="18"/>
  <c r="CQ15" i="18"/>
  <c r="DG15" i="18"/>
  <c r="O16" i="18"/>
  <c r="AE16" i="18"/>
  <c r="AU16" i="18"/>
  <c r="BK16" i="18"/>
  <c r="CA16" i="18"/>
  <c r="CQ16" i="18"/>
  <c r="DG16" i="18"/>
  <c r="O17" i="18"/>
  <c r="AE17" i="18"/>
  <c r="AU17" i="18"/>
  <c r="BK17" i="18"/>
  <c r="CA17" i="18"/>
  <c r="CQ17" i="18"/>
  <c r="DG17" i="18"/>
  <c r="O18" i="18"/>
  <c r="AE18" i="18"/>
  <c r="AU18" i="18"/>
  <c r="BK18" i="18"/>
  <c r="CA18" i="18"/>
  <c r="CQ18" i="18"/>
  <c r="DG18" i="18"/>
  <c r="O19" i="18"/>
  <c r="AE19" i="18"/>
  <c r="AU19" i="18"/>
  <c r="BK19" i="18"/>
  <c r="CA19" i="18"/>
  <c r="CQ19" i="18"/>
  <c r="DG19" i="18"/>
  <c r="O20" i="18"/>
  <c r="AE20" i="18"/>
  <c r="AU20" i="18"/>
  <c r="BK20" i="18"/>
  <c r="CA20" i="18"/>
  <c r="CQ20" i="18"/>
  <c r="DG20" i="18"/>
  <c r="O21" i="18"/>
  <c r="AE21" i="18"/>
  <c r="AU21" i="18"/>
  <c r="BK21" i="18"/>
  <c r="CA21" i="18"/>
  <c r="CQ21" i="18"/>
  <c r="DG21" i="18"/>
  <c r="O22" i="18"/>
  <c r="AE22" i="18"/>
  <c r="AU22" i="18"/>
  <c r="BK22" i="18"/>
  <c r="CA22" i="18"/>
  <c r="CQ22" i="18"/>
  <c r="DG22" i="18"/>
  <c r="O23" i="18"/>
  <c r="AE23" i="18"/>
  <c r="AU23" i="18"/>
  <c r="BK23" i="18"/>
  <c r="CA23" i="18"/>
  <c r="CQ23" i="18"/>
  <c r="DG23" i="18"/>
  <c r="O24" i="18"/>
  <c r="AE24" i="18"/>
  <c r="AU24" i="18"/>
  <c r="BK24" i="18"/>
  <c r="CA24" i="18"/>
  <c r="CQ24" i="18"/>
  <c r="DG24" i="18"/>
  <c r="O25" i="18"/>
  <c r="AE25" i="18"/>
  <c r="AU25" i="18"/>
  <c r="BK25" i="18"/>
  <c r="CA25" i="18"/>
  <c r="CQ25" i="18"/>
  <c r="O26" i="18"/>
  <c r="AE26" i="18"/>
  <c r="AU26" i="18"/>
  <c r="BK26" i="18"/>
  <c r="CA26" i="18"/>
  <c r="O27" i="18"/>
  <c r="AE27" i="18"/>
  <c r="AU27" i="18"/>
  <c r="BK27" i="18"/>
  <c r="CA27" i="18"/>
  <c r="O28" i="18"/>
  <c r="AE28" i="18"/>
  <c r="AU28" i="18"/>
  <c r="BK28" i="18"/>
  <c r="CA28" i="18"/>
  <c r="O29" i="18"/>
  <c r="AE29" i="18"/>
  <c r="AU29" i="18"/>
  <c r="BK29" i="18"/>
  <c r="CA29" i="18"/>
  <c r="O30" i="18"/>
  <c r="AE30" i="18"/>
  <c r="AU30" i="18"/>
  <c r="BK30" i="18"/>
  <c r="CA30" i="18"/>
  <c r="O31" i="18"/>
  <c r="AE31" i="18"/>
  <c r="AU31" i="18"/>
  <c r="BK31" i="18"/>
  <c r="CA31" i="18"/>
  <c r="O32" i="18"/>
  <c r="AE32" i="18"/>
  <c r="AU32" i="18"/>
  <c r="BK32" i="18"/>
  <c r="CA32" i="18"/>
  <c r="O33" i="18"/>
  <c r="AE33" i="18"/>
  <c r="AU33" i="18"/>
  <c r="BK33" i="18"/>
  <c r="CA33" i="18"/>
  <c r="O34" i="18"/>
  <c r="AE34" i="18"/>
  <c r="AU34" i="18"/>
  <c r="BK34" i="18"/>
  <c r="CA34" i="18"/>
  <c r="O35" i="18"/>
  <c r="AE35" i="18"/>
  <c r="AU35" i="18"/>
  <c r="BK35" i="18"/>
  <c r="CA35" i="18"/>
  <c r="O37" i="18"/>
  <c r="AE37" i="18"/>
  <c r="BK37" i="18"/>
  <c r="CA37" i="18"/>
  <c r="O38" i="18"/>
  <c r="AE38" i="18"/>
  <c r="AU38" i="18"/>
  <c r="BK38" i="18"/>
  <c r="CA38" i="18"/>
  <c r="O39" i="18"/>
  <c r="AE39" i="18"/>
  <c r="AU39" i="18"/>
  <c r="BK39" i="18"/>
  <c r="CA39" i="18"/>
  <c r="O40" i="18"/>
  <c r="AE40" i="18"/>
  <c r="AU40" i="18"/>
  <c r="BK40" i="18"/>
  <c r="CA40" i="18"/>
  <c r="O41" i="18"/>
  <c r="AE41" i="18"/>
  <c r="AU41" i="18"/>
  <c r="BK41" i="18"/>
  <c r="CA41" i="18"/>
  <c r="O42" i="18"/>
  <c r="AE42" i="18"/>
  <c r="AU42" i="18"/>
  <c r="BK42" i="18"/>
  <c r="CA42" i="18"/>
  <c r="O43" i="18"/>
  <c r="AE43" i="18"/>
  <c r="AU43" i="18"/>
  <c r="BK43" i="18"/>
  <c r="CA43" i="18"/>
  <c r="O44" i="18"/>
  <c r="AE44" i="18"/>
  <c r="AU44" i="18"/>
  <c r="BK44" i="18"/>
  <c r="CA44" i="18"/>
  <c r="O45" i="18"/>
  <c r="AE45" i="18"/>
  <c r="AU45" i="18"/>
  <c r="BK45" i="18"/>
  <c r="CA45" i="18"/>
  <c r="O46" i="18"/>
  <c r="AE46" i="18"/>
  <c r="AU46" i="18"/>
  <c r="BK46" i="18"/>
  <c r="CA46" i="18"/>
  <c r="AU49" i="18"/>
  <c r="BK49" i="18"/>
  <c r="CA49" i="18"/>
  <c r="CQ52" i="18"/>
  <c r="O50" i="18"/>
  <c r="AE50" i="18"/>
  <c r="AU50" i="18"/>
  <c r="BK50" i="18"/>
  <c r="CA50" i="18"/>
  <c r="CQ53" i="18"/>
  <c r="O51" i="18"/>
  <c r="AE51" i="18"/>
  <c r="AU51" i="18"/>
  <c r="BK51" i="18"/>
  <c r="CA51" i="18"/>
  <c r="CF54" i="18"/>
  <c r="CG54" i="18"/>
  <c r="CH54" i="18"/>
  <c r="CI54" i="18"/>
  <c r="CJ54" i="18"/>
  <c r="CK54" i="18"/>
  <c r="CL54" i="18"/>
  <c r="CM54" i="18"/>
  <c r="CN54" i="18"/>
  <c r="CO54" i="18"/>
  <c r="CP54" i="18"/>
  <c r="O52" i="18"/>
  <c r="AE52" i="18"/>
  <c r="AU52" i="18"/>
  <c r="BK52" i="18"/>
  <c r="CA52" i="18"/>
  <c r="O53" i="18"/>
  <c r="AE53" i="18"/>
  <c r="AU53" i="18"/>
  <c r="BK53" i="18"/>
  <c r="CA53" i="18"/>
  <c r="DG52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I54" i="18"/>
  <c r="AJ54" i="18"/>
  <c r="AK54" i="18"/>
  <c r="AL54" i="18"/>
  <c r="AM54" i="18"/>
  <c r="AN54" i="18"/>
  <c r="AO54" i="18"/>
  <c r="AP54" i="18"/>
  <c r="AQ54" i="18"/>
  <c r="AR54" i="18"/>
  <c r="AS54" i="18"/>
  <c r="AT54" i="18"/>
  <c r="AY54" i="18"/>
  <c r="AZ54" i="18"/>
  <c r="BA54" i="18"/>
  <c r="BB54" i="18"/>
  <c r="BC54" i="18"/>
  <c r="BD54" i="18"/>
  <c r="BE54" i="18"/>
  <c r="BF54" i="18"/>
  <c r="BG54" i="18"/>
  <c r="BH54" i="18"/>
  <c r="BI54" i="18"/>
  <c r="BJ54" i="18"/>
  <c r="BO54" i="18"/>
  <c r="BP54" i="18"/>
  <c r="BQ54" i="18"/>
  <c r="BR54" i="18"/>
  <c r="BS54" i="18"/>
  <c r="BT54" i="18"/>
  <c r="BU54" i="18"/>
  <c r="BV54" i="18"/>
  <c r="BW54" i="18"/>
  <c r="BX54" i="18"/>
  <c r="BY54" i="18"/>
  <c r="BZ54" i="18"/>
  <c r="DG53" i="18"/>
  <c r="CV54" i="18"/>
  <c r="CW54" i="18"/>
  <c r="CY54" i="18"/>
  <c r="CZ54" i="18"/>
  <c r="DA54" i="18"/>
  <c r="DB54" i="18"/>
  <c r="DC54" i="18"/>
  <c r="DD54" i="18"/>
  <c r="DE54" i="18"/>
  <c r="AE4" i="17"/>
  <c r="BK4" i="17"/>
  <c r="CQ4" i="17"/>
  <c r="DW4" i="17"/>
  <c r="FC4" i="17"/>
  <c r="GI4" i="17"/>
  <c r="HO4" i="17"/>
  <c r="AE5" i="17"/>
  <c r="BK5" i="17"/>
  <c r="CQ5" i="17"/>
  <c r="DW5" i="17"/>
  <c r="FC5" i="17"/>
  <c r="GI5" i="17"/>
  <c r="HO5" i="17"/>
  <c r="AE6" i="17"/>
  <c r="BK6" i="17"/>
  <c r="CQ6" i="17"/>
  <c r="DW6" i="17"/>
  <c r="FC6" i="17"/>
  <c r="GI6" i="17"/>
  <c r="HO6" i="17"/>
  <c r="AE7" i="17"/>
  <c r="BK7" i="17"/>
  <c r="CQ7" i="17"/>
  <c r="DW7" i="17"/>
  <c r="FC7" i="17"/>
  <c r="GI7" i="17"/>
  <c r="HO7" i="17"/>
  <c r="AE8" i="17"/>
  <c r="BK8" i="17"/>
  <c r="CQ8" i="17"/>
  <c r="DW8" i="17"/>
  <c r="FC8" i="17"/>
  <c r="GI8" i="17"/>
  <c r="HO8" i="17"/>
  <c r="AE9" i="17"/>
  <c r="BK9" i="17"/>
  <c r="CQ9" i="17"/>
  <c r="DW9" i="17"/>
  <c r="FC9" i="17"/>
  <c r="GI9" i="17"/>
  <c r="HO9" i="17"/>
  <c r="AE10" i="17"/>
  <c r="BK10" i="17"/>
  <c r="CQ10" i="17"/>
  <c r="DW10" i="17"/>
  <c r="FC10" i="17"/>
  <c r="GI10" i="17"/>
  <c r="HO10" i="17"/>
  <c r="AE11" i="17"/>
  <c r="BK11" i="17"/>
  <c r="CQ11" i="17"/>
  <c r="DW11" i="17"/>
  <c r="FC11" i="17"/>
  <c r="GI11" i="17"/>
  <c r="HO11" i="17"/>
  <c r="AE12" i="17"/>
  <c r="BK12" i="17"/>
  <c r="CQ12" i="17"/>
  <c r="DW12" i="17"/>
  <c r="FC12" i="17"/>
  <c r="GI12" i="17"/>
  <c r="HO12" i="17"/>
  <c r="AE13" i="17"/>
  <c r="BK13" i="17"/>
  <c r="CQ13" i="17"/>
  <c r="DW13" i="17"/>
  <c r="FC13" i="17"/>
  <c r="GI13" i="17"/>
  <c r="HO13" i="17"/>
  <c r="AE14" i="17"/>
  <c r="BK14" i="17"/>
  <c r="CQ14" i="17"/>
  <c r="DW14" i="17"/>
  <c r="FC14" i="17"/>
  <c r="GI14" i="17"/>
  <c r="HO14" i="17"/>
  <c r="AE15" i="17"/>
  <c r="BK15" i="17"/>
  <c r="CQ15" i="17"/>
  <c r="DW15" i="17"/>
  <c r="FC15" i="17"/>
  <c r="GI15" i="17"/>
  <c r="HO15" i="17"/>
  <c r="AE16" i="17"/>
  <c r="BK16" i="17"/>
  <c r="CQ16" i="17"/>
  <c r="DW16" i="17"/>
  <c r="FC16" i="17"/>
  <c r="GI16" i="17"/>
  <c r="HO16" i="17"/>
  <c r="AE17" i="17"/>
  <c r="BK17" i="17"/>
  <c r="CQ17" i="17"/>
  <c r="DW17" i="17"/>
  <c r="FC17" i="17"/>
  <c r="GI17" i="17"/>
  <c r="HO17" i="17"/>
  <c r="AE18" i="17"/>
  <c r="BK18" i="17"/>
  <c r="CQ18" i="17"/>
  <c r="DW18" i="17"/>
  <c r="FC18" i="17"/>
  <c r="GI18" i="17"/>
  <c r="HO18" i="17"/>
  <c r="AE19" i="17"/>
  <c r="BK19" i="17"/>
  <c r="CQ19" i="17"/>
  <c r="DW19" i="17"/>
  <c r="FC19" i="17"/>
  <c r="GI19" i="17"/>
  <c r="HO19" i="17"/>
  <c r="AE20" i="17"/>
  <c r="BK20" i="17"/>
  <c r="CQ20" i="17"/>
  <c r="DW20" i="17"/>
  <c r="FC20" i="17"/>
  <c r="GI20" i="17"/>
  <c r="HO20" i="17"/>
  <c r="AE21" i="17"/>
  <c r="BK21" i="17"/>
  <c r="CQ21" i="17"/>
  <c r="DW21" i="17"/>
  <c r="FC21" i="17"/>
  <c r="GI21" i="17"/>
  <c r="HO21" i="17"/>
  <c r="AE22" i="17"/>
  <c r="BK22" i="17"/>
  <c r="CQ22" i="17"/>
  <c r="DW22" i="17"/>
  <c r="FC22" i="17"/>
  <c r="GI22" i="17"/>
  <c r="HO22" i="17"/>
  <c r="AE23" i="17"/>
  <c r="BK23" i="17"/>
  <c r="CQ23" i="17"/>
  <c r="DW23" i="17"/>
  <c r="FC23" i="17"/>
  <c r="GI23" i="17"/>
  <c r="HO23" i="17"/>
  <c r="AE24" i="17"/>
  <c r="BK24" i="17"/>
  <c r="CQ24" i="17"/>
  <c r="DW24" i="17"/>
  <c r="FC24" i="17"/>
  <c r="GI24" i="17"/>
  <c r="HO24" i="17"/>
  <c r="AE25" i="17"/>
  <c r="BK25" i="17"/>
  <c r="CQ25" i="17"/>
  <c r="DW25" i="17"/>
  <c r="FC25" i="17"/>
  <c r="GI25" i="17"/>
  <c r="HO25" i="17"/>
  <c r="AE26" i="17"/>
  <c r="BK26" i="17"/>
  <c r="CQ26" i="17"/>
  <c r="DW26" i="17"/>
  <c r="FC26" i="17"/>
  <c r="GI26" i="17"/>
  <c r="HO26" i="17"/>
  <c r="AE27" i="17"/>
  <c r="BK27" i="17"/>
  <c r="CQ27" i="17"/>
  <c r="DW27" i="17"/>
  <c r="FC27" i="17"/>
  <c r="GI27" i="17"/>
  <c r="HO27" i="17"/>
  <c r="AE28" i="17"/>
  <c r="BK28" i="17"/>
  <c r="CQ28" i="17"/>
  <c r="DW28" i="17"/>
  <c r="FC28" i="17"/>
  <c r="GI28" i="17"/>
  <c r="HO28" i="17"/>
  <c r="AE29" i="17"/>
  <c r="BK29" i="17"/>
  <c r="CQ29" i="17"/>
  <c r="DW29" i="17"/>
  <c r="FC29" i="17"/>
  <c r="GI29" i="17"/>
  <c r="HO29" i="17"/>
  <c r="AE30" i="17"/>
  <c r="BK30" i="17"/>
  <c r="CQ30" i="17"/>
  <c r="DW30" i="17"/>
  <c r="FC30" i="17"/>
  <c r="GI30" i="17"/>
  <c r="HO30" i="17"/>
  <c r="AE31" i="17"/>
  <c r="BK31" i="17"/>
  <c r="CQ31" i="17"/>
  <c r="DW31" i="17"/>
  <c r="FC31" i="17"/>
  <c r="GI31" i="17"/>
  <c r="HO31" i="17"/>
  <c r="AE32" i="17"/>
  <c r="BK32" i="17"/>
  <c r="CQ32" i="17"/>
  <c r="DW32" i="17"/>
  <c r="FC32" i="17"/>
  <c r="GI32" i="17"/>
  <c r="HO32" i="17"/>
  <c r="AE33" i="17"/>
  <c r="BK33" i="17"/>
  <c r="CQ33" i="17"/>
  <c r="DW33" i="17"/>
  <c r="FC33" i="17"/>
  <c r="GI33" i="17"/>
  <c r="HO33" i="17"/>
  <c r="AE34" i="17"/>
  <c r="BK34" i="17"/>
  <c r="CQ34" i="17"/>
  <c r="DW34" i="17"/>
  <c r="FC34" i="17"/>
  <c r="GI34" i="17"/>
  <c r="HO34" i="17"/>
  <c r="AE35" i="17"/>
  <c r="BK35" i="17"/>
  <c r="CQ35" i="17"/>
  <c r="DW35" i="17"/>
  <c r="FC35" i="17"/>
  <c r="GI35" i="17"/>
  <c r="HO35" i="17"/>
  <c r="AE36" i="17"/>
  <c r="BK36" i="17"/>
  <c r="CQ36" i="17"/>
  <c r="DW36" i="17"/>
  <c r="FC36" i="17"/>
  <c r="GI36" i="17"/>
  <c r="HO36" i="17"/>
  <c r="AE37" i="17"/>
  <c r="BK37" i="17"/>
  <c r="CQ37" i="17"/>
  <c r="DW37" i="17"/>
  <c r="FC37" i="17"/>
  <c r="GI37" i="17"/>
  <c r="HO37" i="17"/>
  <c r="AE38" i="17"/>
  <c r="BK38" i="17"/>
  <c r="CQ38" i="17"/>
  <c r="DW38" i="17"/>
  <c r="FC38" i="17"/>
  <c r="GI38" i="17"/>
  <c r="HO38" i="17"/>
  <c r="AE39" i="17"/>
  <c r="BK39" i="17"/>
  <c r="CQ39" i="17"/>
  <c r="DW39" i="17"/>
  <c r="FC39" i="17"/>
  <c r="GI39" i="17"/>
  <c r="HO39" i="17"/>
  <c r="AE40" i="17"/>
  <c r="BK40" i="17"/>
  <c r="CQ40" i="17"/>
  <c r="DW40" i="17"/>
  <c r="FC40" i="17"/>
  <c r="GI40" i="17"/>
  <c r="HO40" i="17"/>
  <c r="AE41" i="17"/>
  <c r="BK41" i="17"/>
  <c r="CQ41" i="17"/>
  <c r="DW41" i="17"/>
  <c r="FC41" i="17"/>
  <c r="GI41" i="17"/>
  <c r="HO41" i="17"/>
  <c r="AE42" i="17"/>
  <c r="BK42" i="17"/>
  <c r="CQ42" i="17"/>
  <c r="DW42" i="17"/>
  <c r="FC42" i="17"/>
  <c r="GI42" i="17"/>
  <c r="HO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U43" i="17"/>
  <c r="CV43" i="17"/>
  <c r="CW43" i="17"/>
  <c r="CX43" i="17"/>
  <c r="CY43" i="17"/>
  <c r="CZ43" i="17"/>
  <c r="DA43" i="17"/>
  <c r="DB43" i="17"/>
  <c r="DC43" i="17"/>
  <c r="DD43" i="17"/>
  <c r="DE43" i="17"/>
  <c r="DF43" i="17"/>
  <c r="DG43" i="17"/>
  <c r="DH43" i="17"/>
  <c r="DI43" i="17"/>
  <c r="DJ43" i="17"/>
  <c r="DK43" i="17"/>
  <c r="DL43" i="17"/>
  <c r="DM43" i="17"/>
  <c r="DN43" i="17"/>
  <c r="DO43" i="17"/>
  <c r="DP43" i="17"/>
  <c r="DQ43" i="17"/>
  <c r="DR43" i="17"/>
  <c r="DS43" i="17"/>
  <c r="DT43" i="17"/>
  <c r="DU43" i="17"/>
  <c r="DV43" i="17"/>
  <c r="EA43" i="17"/>
  <c r="EB43" i="17"/>
  <c r="EC43" i="17"/>
  <c r="ED43" i="17"/>
  <c r="EE43" i="17"/>
  <c r="EF43" i="17"/>
  <c r="EG43" i="17"/>
  <c r="EH43" i="17"/>
  <c r="EI43" i="17"/>
  <c r="EJ43" i="17"/>
  <c r="EK43" i="17"/>
  <c r="EL43" i="17"/>
  <c r="EM43" i="17"/>
  <c r="EN43" i="17"/>
  <c r="EO43" i="17"/>
  <c r="EP43" i="17"/>
  <c r="EQ43" i="17"/>
  <c r="ER43" i="17"/>
  <c r="ES43" i="17"/>
  <c r="ET43" i="17"/>
  <c r="EU43" i="17"/>
  <c r="EV43" i="17"/>
  <c r="EW43" i="17"/>
  <c r="EX43" i="17"/>
  <c r="EY43" i="17"/>
  <c r="EZ43" i="17"/>
  <c r="FA43" i="17"/>
  <c r="FB43" i="17"/>
  <c r="FG43" i="17"/>
  <c r="FH43" i="17"/>
  <c r="FI43" i="17"/>
  <c r="FJ43" i="17"/>
  <c r="FK43" i="17"/>
  <c r="FL43" i="17"/>
  <c r="FM43" i="17"/>
  <c r="FN43" i="17"/>
  <c r="FO43" i="17"/>
  <c r="FP43" i="17"/>
  <c r="FQ43" i="17"/>
  <c r="FR43" i="17"/>
  <c r="FS43" i="17"/>
  <c r="FT43" i="17"/>
  <c r="FU43" i="17"/>
  <c r="FV43" i="17"/>
  <c r="FW43" i="17"/>
  <c r="FX43" i="17"/>
  <c r="FY43" i="17"/>
  <c r="FZ43" i="17"/>
  <c r="GA43" i="17"/>
  <c r="GB43" i="17"/>
  <c r="GC43" i="17"/>
  <c r="GD43" i="17"/>
  <c r="GE43" i="17"/>
  <c r="GF43" i="17"/>
  <c r="GG43" i="17"/>
  <c r="GH43" i="17"/>
  <c r="GM43" i="17"/>
  <c r="GN43" i="17"/>
  <c r="GO43" i="17"/>
  <c r="GP43" i="17"/>
  <c r="GQ43" i="17"/>
  <c r="GR43" i="17"/>
  <c r="GS43" i="17"/>
  <c r="GT43" i="17"/>
  <c r="GU43" i="17"/>
  <c r="GV43" i="17"/>
  <c r="GW43" i="17"/>
  <c r="GX43" i="17"/>
  <c r="GY43" i="17"/>
  <c r="GZ43" i="17"/>
  <c r="HA43" i="17"/>
  <c r="HB43" i="17"/>
  <c r="HC43" i="17"/>
  <c r="HD43" i="17"/>
  <c r="HE43" i="17"/>
  <c r="HF43" i="17"/>
  <c r="HG43" i="17"/>
  <c r="HH43" i="17"/>
  <c r="HI43" i="17"/>
  <c r="HJ43" i="17"/>
  <c r="HK43" i="17"/>
  <c r="HL43" i="17"/>
  <c r="HM43" i="17"/>
  <c r="HN43" i="17"/>
  <c r="O4" i="16"/>
  <c r="AE4" i="16"/>
  <c r="AU4" i="16"/>
  <c r="BK4" i="16"/>
  <c r="CA4" i="16"/>
  <c r="CQ4" i="16"/>
  <c r="DG4" i="16"/>
  <c r="O5" i="16"/>
  <c r="AE5" i="16"/>
  <c r="AU5" i="16"/>
  <c r="BK5" i="16"/>
  <c r="CA5" i="16"/>
  <c r="CQ5" i="16"/>
  <c r="DG5" i="16"/>
  <c r="O6" i="16"/>
  <c r="AE6" i="16"/>
  <c r="AU6" i="16"/>
  <c r="BK6" i="16"/>
  <c r="CA6" i="16"/>
  <c r="CQ6" i="16"/>
  <c r="DG6" i="16"/>
  <c r="O7" i="16"/>
  <c r="AE7" i="16"/>
  <c r="AU7" i="16"/>
  <c r="BK7" i="16"/>
  <c r="CA7" i="16"/>
  <c r="CQ7" i="16"/>
  <c r="DG7" i="16"/>
  <c r="O8" i="16"/>
  <c r="AE8" i="16"/>
  <c r="AU8" i="16"/>
  <c r="BK8" i="16"/>
  <c r="CA8" i="16"/>
  <c r="CQ8" i="16"/>
  <c r="DG8" i="16"/>
  <c r="O9" i="16"/>
  <c r="AE9" i="16"/>
  <c r="AU9" i="16"/>
  <c r="BK9" i="16"/>
  <c r="CA9" i="16"/>
  <c r="CQ9" i="16"/>
  <c r="DG9" i="16"/>
  <c r="O10" i="16"/>
  <c r="AE10" i="16"/>
  <c r="AU10" i="16"/>
  <c r="BK10" i="16"/>
  <c r="CA10" i="16"/>
  <c r="CQ10" i="16"/>
  <c r="DG10" i="16"/>
  <c r="O11" i="16"/>
  <c r="AE11" i="16"/>
  <c r="AU11" i="16"/>
  <c r="BK11" i="16"/>
  <c r="CA11" i="16"/>
  <c r="CQ11" i="16"/>
  <c r="DG11" i="16"/>
  <c r="O12" i="16"/>
  <c r="AE12" i="16"/>
  <c r="AU12" i="16"/>
  <c r="BK12" i="16"/>
  <c r="CA12" i="16"/>
  <c r="CQ12" i="16"/>
  <c r="DG12" i="16"/>
  <c r="O13" i="16"/>
  <c r="AE13" i="16"/>
  <c r="AU13" i="16"/>
  <c r="BK13" i="16"/>
  <c r="CA13" i="16"/>
  <c r="CQ13" i="16"/>
  <c r="DG13" i="16"/>
  <c r="O14" i="16"/>
  <c r="AE14" i="16"/>
  <c r="AU14" i="16"/>
  <c r="BK14" i="16"/>
  <c r="CA14" i="16"/>
  <c r="CQ14" i="16"/>
  <c r="DG14" i="16"/>
  <c r="O15" i="16"/>
  <c r="AE15" i="16"/>
  <c r="AU15" i="16"/>
  <c r="BK15" i="16"/>
  <c r="CA15" i="16"/>
  <c r="CQ15" i="16"/>
  <c r="DG15" i="16"/>
  <c r="O16" i="16"/>
  <c r="AE16" i="16"/>
  <c r="AU16" i="16"/>
  <c r="BK16" i="16"/>
  <c r="CA16" i="16"/>
  <c r="CQ16" i="16"/>
  <c r="DG16" i="16"/>
  <c r="O17" i="16"/>
  <c r="AE17" i="16"/>
  <c r="AU17" i="16"/>
  <c r="BK17" i="16"/>
  <c r="CA17" i="16"/>
  <c r="CQ17" i="16"/>
  <c r="DG17" i="16"/>
  <c r="O18" i="16"/>
  <c r="AE18" i="16"/>
  <c r="AU18" i="16"/>
  <c r="BK18" i="16"/>
  <c r="CA18" i="16"/>
  <c r="CQ18" i="16"/>
  <c r="DG18" i="16"/>
  <c r="O19" i="16"/>
  <c r="AE19" i="16"/>
  <c r="AU19" i="16"/>
  <c r="BK19" i="16"/>
  <c r="CA19" i="16"/>
  <c r="CQ19" i="16"/>
  <c r="DG19" i="16"/>
  <c r="O20" i="16"/>
  <c r="AE20" i="16"/>
  <c r="AU20" i="16"/>
  <c r="BK20" i="16"/>
  <c r="CA20" i="16"/>
  <c r="CQ20" i="16"/>
  <c r="DG20" i="16"/>
  <c r="O21" i="16"/>
  <c r="AE21" i="16"/>
  <c r="AU21" i="16"/>
  <c r="BK21" i="16"/>
  <c r="CA21" i="16"/>
  <c r="CQ21" i="16"/>
  <c r="DG21" i="16"/>
  <c r="O22" i="16"/>
  <c r="AE22" i="16"/>
  <c r="AU22" i="16"/>
  <c r="BK22" i="16"/>
  <c r="CA22" i="16"/>
  <c r="CQ22" i="16"/>
  <c r="DG22" i="16"/>
  <c r="O23" i="16"/>
  <c r="AE23" i="16"/>
  <c r="AU23" i="16"/>
  <c r="BK23" i="16"/>
  <c r="CA23" i="16"/>
  <c r="CQ23" i="16"/>
  <c r="DG23" i="16"/>
  <c r="O24" i="16"/>
  <c r="AE24" i="16"/>
  <c r="AU24" i="16"/>
  <c r="BK24" i="16"/>
  <c r="CA24" i="16"/>
  <c r="CQ24" i="16"/>
  <c r="DG24" i="16"/>
  <c r="O25" i="16"/>
  <c r="AE25" i="16"/>
  <c r="AU25" i="16"/>
  <c r="BK25" i="16"/>
  <c r="CA25" i="16"/>
  <c r="CQ25" i="16"/>
  <c r="DG25" i="16"/>
  <c r="O26" i="16"/>
  <c r="AE26" i="16"/>
  <c r="AU26" i="16"/>
  <c r="BK26" i="16"/>
  <c r="CA26" i="16"/>
  <c r="CQ26" i="16"/>
  <c r="DG26" i="16"/>
  <c r="O27" i="16"/>
  <c r="AE27" i="16"/>
  <c r="AU27" i="16"/>
  <c r="BK27" i="16"/>
  <c r="CA27" i="16"/>
  <c r="CQ27" i="16"/>
  <c r="DG27" i="16"/>
  <c r="O28" i="16"/>
  <c r="AE28" i="16"/>
  <c r="AU28" i="16"/>
  <c r="BK28" i="16"/>
  <c r="CA28" i="16"/>
  <c r="CQ28" i="16"/>
  <c r="DG28" i="16"/>
  <c r="O29" i="16"/>
  <c r="AE29" i="16"/>
  <c r="AU29" i="16"/>
  <c r="BK29" i="16"/>
  <c r="CA29" i="16"/>
  <c r="CQ29" i="16"/>
  <c r="DG29" i="16"/>
  <c r="O30" i="16"/>
  <c r="AE30" i="16"/>
  <c r="AU30" i="16"/>
  <c r="CA30" i="16"/>
  <c r="CQ30" i="16"/>
  <c r="DG30" i="16"/>
  <c r="O31" i="16"/>
  <c r="AE31" i="16"/>
  <c r="AU31" i="16"/>
  <c r="BK31" i="16"/>
  <c r="CA31" i="16"/>
  <c r="CQ31" i="16"/>
  <c r="DG31" i="16"/>
  <c r="O32" i="16"/>
  <c r="AE32" i="16"/>
  <c r="AU32" i="16"/>
  <c r="BK32" i="16"/>
  <c r="CA32" i="16"/>
  <c r="CQ32" i="16"/>
  <c r="DG32" i="16"/>
  <c r="O33" i="16"/>
  <c r="AE33" i="16"/>
  <c r="AU33" i="16"/>
  <c r="BK33" i="16"/>
  <c r="CA33" i="16"/>
  <c r="CQ33" i="16"/>
  <c r="DG33" i="16"/>
  <c r="O34" i="16"/>
  <c r="AE34" i="16"/>
  <c r="AU34" i="16"/>
  <c r="BK34" i="16"/>
  <c r="CA34" i="16"/>
  <c r="CQ34" i="16"/>
  <c r="DG34" i="16"/>
  <c r="O35" i="16"/>
  <c r="AE35" i="16"/>
  <c r="AU35" i="16"/>
  <c r="BK35" i="16"/>
  <c r="CA35" i="16"/>
  <c r="CQ35" i="16"/>
  <c r="DG35" i="16"/>
  <c r="O36" i="16"/>
  <c r="AE36" i="16"/>
  <c r="AU36" i="16"/>
  <c r="BK36" i="16"/>
  <c r="CA36" i="16"/>
  <c r="CQ36" i="16"/>
  <c r="DG36" i="16"/>
  <c r="O37" i="16"/>
  <c r="AE37" i="16"/>
  <c r="AU37" i="16"/>
  <c r="BK37" i="16"/>
  <c r="CA37" i="16"/>
  <c r="CQ37" i="16"/>
  <c r="DG37" i="16"/>
  <c r="O38" i="16"/>
  <c r="AE38" i="16"/>
  <c r="AU38" i="16"/>
  <c r="BK38" i="16"/>
  <c r="CA38" i="16"/>
  <c r="CQ38" i="16"/>
  <c r="DG38" i="16"/>
  <c r="O39" i="16"/>
  <c r="AE39" i="16"/>
  <c r="AU39" i="16"/>
  <c r="BK39" i="16"/>
  <c r="CA39" i="16"/>
  <c r="CQ39" i="16"/>
  <c r="DG39" i="16"/>
  <c r="O40" i="16"/>
  <c r="AE40" i="16"/>
  <c r="AU40" i="16"/>
  <c r="BK40" i="16"/>
  <c r="CA40" i="16"/>
  <c r="CQ40" i="16"/>
  <c r="DG40" i="16"/>
  <c r="O41" i="16"/>
  <c r="AE41" i="16"/>
  <c r="AU41" i="16"/>
  <c r="BK41" i="16"/>
  <c r="CA41" i="16"/>
  <c r="CQ41" i="16"/>
  <c r="DG41" i="16"/>
  <c r="O42" i="16"/>
  <c r="AE42" i="16"/>
  <c r="AU42" i="16"/>
  <c r="BK42" i="16"/>
  <c r="CA42" i="16"/>
  <c r="CQ42" i="16"/>
  <c r="DG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Y43" i="16"/>
  <c r="AZ43" i="16"/>
  <c r="BA43" i="16"/>
  <c r="BB43" i="16"/>
  <c r="BC43" i="16"/>
  <c r="BD43" i="16"/>
  <c r="BE43" i="16"/>
  <c r="BF43" i="16"/>
  <c r="BG43" i="16"/>
  <c r="BH43" i="16"/>
  <c r="BI43" i="16"/>
  <c r="BJ43" i="16"/>
  <c r="BO43" i="16"/>
  <c r="BP43" i="16"/>
  <c r="BQ43" i="16"/>
  <c r="BR43" i="16"/>
  <c r="BS43" i="16"/>
  <c r="BT43" i="16"/>
  <c r="BU43" i="16"/>
  <c r="BV43" i="16"/>
  <c r="BW43" i="16"/>
  <c r="BX43" i="16"/>
  <c r="BY43" i="16"/>
  <c r="BZ43" i="16"/>
  <c r="CE43" i="16"/>
  <c r="CF43" i="16"/>
  <c r="CG43" i="16"/>
  <c r="CH43" i="16"/>
  <c r="CI43" i="16"/>
  <c r="CJ43" i="16"/>
  <c r="CK43" i="16"/>
  <c r="CL43" i="16"/>
  <c r="CM43" i="16"/>
  <c r="CN43" i="16"/>
  <c r="CO43" i="16"/>
  <c r="CP43" i="16"/>
  <c r="CU43" i="16"/>
  <c r="CV43" i="16"/>
  <c r="CW43" i="16"/>
  <c r="CX43" i="16"/>
  <c r="CY43" i="16"/>
  <c r="CZ43" i="16"/>
  <c r="DA43" i="16"/>
  <c r="DB43" i="16"/>
  <c r="DC43" i="16"/>
  <c r="DD43" i="16"/>
  <c r="DE43" i="16"/>
  <c r="DF43" i="16"/>
  <c r="AE4" i="14"/>
  <c r="BK4" i="14"/>
  <c r="CQ4" i="14"/>
  <c r="DW4" i="14"/>
  <c r="FC4" i="14"/>
  <c r="GI4" i="14"/>
  <c r="HO4" i="14"/>
  <c r="AE5" i="14"/>
  <c r="BK5" i="14"/>
  <c r="CQ5" i="14"/>
  <c r="DW5" i="14"/>
  <c r="FC5" i="14"/>
  <c r="GI5" i="14"/>
  <c r="HO5" i="14"/>
  <c r="AE6" i="14"/>
  <c r="BK6" i="14"/>
  <c r="CQ6" i="14"/>
  <c r="DW6" i="14"/>
  <c r="FC6" i="14"/>
  <c r="GI6" i="14"/>
  <c r="HO6" i="14"/>
  <c r="AE7" i="14"/>
  <c r="BK7" i="14"/>
  <c r="CQ7" i="14"/>
  <c r="DW7" i="14"/>
  <c r="FC7" i="14"/>
  <c r="GI7" i="14"/>
  <c r="HO7" i="14"/>
  <c r="AE8" i="14"/>
  <c r="BK8" i="14"/>
  <c r="CQ8" i="14"/>
  <c r="DW8" i="14"/>
  <c r="FC8" i="14"/>
  <c r="GI8" i="14"/>
  <c r="HO8" i="14"/>
  <c r="AE9" i="14"/>
  <c r="BK9" i="14"/>
  <c r="CQ9" i="14"/>
  <c r="DW9" i="14"/>
  <c r="FC9" i="14"/>
  <c r="GI9" i="14"/>
  <c r="HO9" i="14"/>
  <c r="AE10" i="14"/>
  <c r="BK10" i="14"/>
  <c r="CQ10" i="14"/>
  <c r="DW10" i="14"/>
  <c r="FC10" i="14"/>
  <c r="GI10" i="14"/>
  <c r="HO10" i="14"/>
  <c r="AE11" i="14"/>
  <c r="BK11" i="14"/>
  <c r="CQ11" i="14"/>
  <c r="DW11" i="14"/>
  <c r="FC11" i="14"/>
  <c r="GI11" i="14"/>
  <c r="HO11" i="14"/>
  <c r="AE12" i="14"/>
  <c r="BK12" i="14"/>
  <c r="CQ12" i="14"/>
  <c r="DW12" i="14"/>
  <c r="FC12" i="14"/>
  <c r="GI12" i="14"/>
  <c r="HO12" i="14"/>
  <c r="AE13" i="14"/>
  <c r="BK13" i="14"/>
  <c r="CQ13" i="14"/>
  <c r="DW13" i="14"/>
  <c r="FC13" i="14"/>
  <c r="GI13" i="14"/>
  <c r="HO13" i="14"/>
  <c r="AE14" i="14"/>
  <c r="BK14" i="14"/>
  <c r="CQ14" i="14"/>
  <c r="DW14" i="14"/>
  <c r="FC14" i="14"/>
  <c r="GI14" i="14"/>
  <c r="HO14" i="14"/>
  <c r="AE15" i="14"/>
  <c r="BK15" i="14"/>
  <c r="CQ15" i="14"/>
  <c r="DW15" i="14"/>
  <c r="FC15" i="14"/>
  <c r="GI15" i="14"/>
  <c r="HO15" i="14"/>
  <c r="AE16" i="14"/>
  <c r="BK16" i="14"/>
  <c r="CQ16" i="14"/>
  <c r="DW16" i="14"/>
  <c r="FC16" i="14"/>
  <c r="GI16" i="14"/>
  <c r="HO16" i="14"/>
  <c r="AE17" i="14"/>
  <c r="BK17" i="14"/>
  <c r="CQ17" i="14"/>
  <c r="DW17" i="14"/>
  <c r="FC17" i="14"/>
  <c r="GI17" i="14"/>
  <c r="HO17" i="14"/>
  <c r="AE18" i="14"/>
  <c r="BK18" i="14"/>
  <c r="CQ18" i="14"/>
  <c r="DW18" i="14"/>
  <c r="FC18" i="14"/>
  <c r="GI18" i="14"/>
  <c r="HO18" i="14"/>
  <c r="AE19" i="14"/>
  <c r="BK19" i="14"/>
  <c r="CQ19" i="14"/>
  <c r="DW19" i="14"/>
  <c r="FC19" i="14"/>
  <c r="GI19" i="14"/>
  <c r="HO19" i="14"/>
  <c r="AE20" i="14"/>
  <c r="BK20" i="14"/>
  <c r="CQ20" i="14"/>
  <c r="DW20" i="14"/>
  <c r="FC20" i="14"/>
  <c r="GI20" i="14"/>
  <c r="HO20" i="14"/>
  <c r="AE21" i="14"/>
  <c r="BK21" i="14"/>
  <c r="CQ21" i="14"/>
  <c r="DW21" i="14"/>
  <c r="FC21" i="14"/>
  <c r="GI21" i="14"/>
  <c r="HO21" i="14"/>
  <c r="AE22" i="14"/>
  <c r="BK22" i="14"/>
  <c r="CQ22" i="14"/>
  <c r="DW22" i="14"/>
  <c r="FC22" i="14"/>
  <c r="GI22" i="14"/>
  <c r="HO22" i="14"/>
  <c r="AE23" i="14"/>
  <c r="BK23" i="14"/>
  <c r="CQ23" i="14"/>
  <c r="DW23" i="14"/>
  <c r="FC23" i="14"/>
  <c r="GI23" i="14"/>
  <c r="HO23" i="14"/>
  <c r="AE24" i="14"/>
  <c r="BK24" i="14"/>
  <c r="CQ24" i="14"/>
  <c r="DW24" i="14"/>
  <c r="FC24" i="14"/>
  <c r="GI24" i="14"/>
  <c r="HO24" i="14"/>
  <c r="AE25" i="14"/>
  <c r="BK25" i="14"/>
  <c r="CQ25" i="14"/>
  <c r="DW25" i="14"/>
  <c r="FC25" i="14"/>
  <c r="GI25" i="14"/>
  <c r="HO25" i="14"/>
  <c r="AE26" i="14"/>
  <c r="BK26" i="14"/>
  <c r="CQ26" i="14"/>
  <c r="DW26" i="14"/>
  <c r="FC26" i="14"/>
  <c r="GI26" i="14"/>
  <c r="HO26" i="14"/>
  <c r="AE27" i="14"/>
  <c r="BK27" i="14"/>
  <c r="CQ27" i="14"/>
  <c r="DW27" i="14"/>
  <c r="FC27" i="14"/>
  <c r="GI27" i="14"/>
  <c r="HO27" i="14"/>
  <c r="AE28" i="14"/>
  <c r="BK28" i="14"/>
  <c r="CQ28" i="14"/>
  <c r="DW28" i="14"/>
  <c r="FC28" i="14"/>
  <c r="GI28" i="14"/>
  <c r="HO28" i="14"/>
  <c r="AE29" i="14"/>
  <c r="BK29" i="14"/>
  <c r="CQ29" i="14"/>
  <c r="DW29" i="14"/>
  <c r="FC29" i="14"/>
  <c r="GI29" i="14"/>
  <c r="HO29" i="14"/>
  <c r="AE30" i="14"/>
  <c r="BK30" i="14"/>
  <c r="CQ30" i="14"/>
  <c r="DW30" i="14"/>
  <c r="FC30" i="14"/>
  <c r="GI30" i="14"/>
  <c r="HO30" i="14"/>
  <c r="AE31" i="14"/>
  <c r="BK31" i="14"/>
  <c r="CQ31" i="14"/>
  <c r="DW31" i="14"/>
  <c r="FC31" i="14"/>
  <c r="GI31" i="14"/>
  <c r="HO31" i="14"/>
  <c r="AE32" i="14"/>
  <c r="BK32" i="14"/>
  <c r="CQ32" i="14"/>
  <c r="DW32" i="14"/>
  <c r="FC32" i="14"/>
  <c r="GI32" i="14"/>
  <c r="HO32" i="14"/>
  <c r="AE33" i="14"/>
  <c r="BK33" i="14"/>
  <c r="CQ33" i="14"/>
  <c r="DW33" i="14"/>
  <c r="FC33" i="14"/>
  <c r="GI33" i="14"/>
  <c r="HO33" i="14"/>
  <c r="AE34" i="14"/>
  <c r="BK34" i="14"/>
  <c r="CQ34" i="14"/>
  <c r="DW34" i="14"/>
  <c r="FC34" i="14"/>
  <c r="GI34" i="14"/>
  <c r="HO34" i="14"/>
  <c r="AE35" i="14"/>
  <c r="BK35" i="14"/>
  <c r="CQ35" i="14"/>
  <c r="DW35" i="14"/>
  <c r="FC35" i="14"/>
  <c r="GI35" i="14"/>
  <c r="HO35" i="14"/>
  <c r="AE36" i="14"/>
  <c r="BK36" i="14"/>
  <c r="CQ36" i="14"/>
  <c r="DW36" i="14"/>
  <c r="FC36" i="14"/>
  <c r="GI36" i="14"/>
  <c r="HO36" i="14"/>
  <c r="AE37" i="14"/>
  <c r="BK37" i="14"/>
  <c r="CQ37" i="14"/>
  <c r="DW37" i="14"/>
  <c r="FC37" i="14"/>
  <c r="GI37" i="14"/>
  <c r="HO37" i="14"/>
  <c r="AE38" i="14"/>
  <c r="BK38" i="14"/>
  <c r="CQ38" i="14"/>
  <c r="DW38" i="14"/>
  <c r="FC38" i="14"/>
  <c r="GI38" i="14"/>
  <c r="HO38" i="14"/>
  <c r="AE39" i="14"/>
  <c r="BK39" i="14"/>
  <c r="CQ39" i="14"/>
  <c r="DW39" i="14"/>
  <c r="FC39" i="14"/>
  <c r="GI39" i="14"/>
  <c r="HO39" i="14"/>
  <c r="AE40" i="14"/>
  <c r="BK40" i="14"/>
  <c r="CQ40" i="14"/>
  <c r="DW40" i="14"/>
  <c r="FC40" i="14"/>
  <c r="GI40" i="14"/>
  <c r="HO40" i="14"/>
  <c r="AE41" i="14"/>
  <c r="BK41" i="14"/>
  <c r="CQ41" i="14"/>
  <c r="DW41" i="14"/>
  <c r="FC41" i="14"/>
  <c r="GI41" i="14"/>
  <c r="HO41" i="14"/>
  <c r="AE42" i="14"/>
  <c r="BK42" i="14"/>
  <c r="CQ42" i="14"/>
  <c r="DW42" i="14"/>
  <c r="FC42" i="14"/>
  <c r="GI42" i="14"/>
  <c r="HO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O4" i="15"/>
  <c r="AE4" i="15"/>
  <c r="AU4" i="15"/>
  <c r="BK4" i="15"/>
  <c r="CA4" i="15"/>
  <c r="CQ4" i="15"/>
  <c r="DG4" i="15"/>
  <c r="O5" i="15"/>
  <c r="AE5" i="15"/>
  <c r="AU5" i="15"/>
  <c r="BK5" i="15"/>
  <c r="CA5" i="15"/>
  <c r="CQ5" i="15"/>
  <c r="DG5" i="15"/>
  <c r="O6" i="15"/>
  <c r="AE6" i="15"/>
  <c r="AU6" i="15"/>
  <c r="BK6" i="15"/>
  <c r="CA6" i="15"/>
  <c r="CQ6" i="15"/>
  <c r="DG6" i="15"/>
  <c r="O7" i="15"/>
  <c r="AE7" i="15"/>
  <c r="AU7" i="15"/>
  <c r="BK7" i="15"/>
  <c r="CA7" i="15"/>
  <c r="CQ7" i="15"/>
  <c r="DG7" i="15"/>
  <c r="O8" i="15"/>
  <c r="AE8" i="15"/>
  <c r="AU8" i="15"/>
  <c r="BK8" i="15"/>
  <c r="CA8" i="15"/>
  <c r="CQ8" i="15"/>
  <c r="DG8" i="15"/>
  <c r="O9" i="15"/>
  <c r="AE9" i="15"/>
  <c r="AU9" i="15"/>
  <c r="BK9" i="15"/>
  <c r="CA9" i="15"/>
  <c r="CQ9" i="15"/>
  <c r="DG9" i="15"/>
  <c r="O10" i="15"/>
  <c r="AE10" i="15"/>
  <c r="AU10" i="15"/>
  <c r="BK10" i="15"/>
  <c r="CA10" i="15"/>
  <c r="CQ10" i="15"/>
  <c r="DG10" i="15"/>
  <c r="O11" i="15"/>
  <c r="AE11" i="15"/>
  <c r="AU11" i="15"/>
  <c r="BK11" i="15"/>
  <c r="CA11" i="15"/>
  <c r="CQ11" i="15"/>
  <c r="DG11" i="15"/>
  <c r="O12" i="15"/>
  <c r="AE12" i="15"/>
  <c r="AU12" i="15"/>
  <c r="BK12" i="15"/>
  <c r="CA12" i="15"/>
  <c r="CQ12" i="15"/>
  <c r="DG12" i="15"/>
  <c r="O13" i="15"/>
  <c r="AE13" i="15"/>
  <c r="AU13" i="15"/>
  <c r="BK13" i="15"/>
  <c r="CA13" i="15"/>
  <c r="CQ13" i="15"/>
  <c r="DG13" i="15"/>
  <c r="O14" i="15"/>
  <c r="AE14" i="15"/>
  <c r="AU14" i="15"/>
  <c r="BK14" i="15"/>
  <c r="CA14" i="15"/>
  <c r="CQ14" i="15"/>
  <c r="DG14" i="15"/>
  <c r="O15" i="15"/>
  <c r="AE15" i="15"/>
  <c r="AU15" i="15"/>
  <c r="BK15" i="15"/>
  <c r="CA15" i="15"/>
  <c r="CQ15" i="15"/>
  <c r="DG15" i="15"/>
  <c r="O16" i="15"/>
  <c r="AE16" i="15"/>
  <c r="AU16" i="15"/>
  <c r="BK16" i="15"/>
  <c r="CA16" i="15"/>
  <c r="CQ16" i="15"/>
  <c r="DG16" i="15"/>
  <c r="O17" i="15"/>
  <c r="AE17" i="15"/>
  <c r="AU17" i="15"/>
  <c r="BK17" i="15"/>
  <c r="CA17" i="15"/>
  <c r="CQ17" i="15"/>
  <c r="DG17" i="15"/>
  <c r="O18" i="15"/>
  <c r="AE18" i="15"/>
  <c r="AU18" i="15"/>
  <c r="BK18" i="15"/>
  <c r="CA18" i="15"/>
  <c r="CQ18" i="15"/>
  <c r="DG18" i="15"/>
  <c r="O19" i="15"/>
  <c r="AE19" i="15"/>
  <c r="AU19" i="15"/>
  <c r="BK19" i="15"/>
  <c r="CA19" i="15"/>
  <c r="CQ19" i="15"/>
  <c r="DG19" i="15"/>
  <c r="O20" i="15"/>
  <c r="AE20" i="15"/>
  <c r="AU20" i="15"/>
  <c r="BK20" i="15"/>
  <c r="CA20" i="15"/>
  <c r="CQ20" i="15"/>
  <c r="DG20" i="15"/>
  <c r="O21" i="15"/>
  <c r="AE21" i="15"/>
  <c r="AU21" i="15"/>
  <c r="BK21" i="15"/>
  <c r="CA21" i="15"/>
  <c r="CQ21" i="15"/>
  <c r="DG21" i="15"/>
  <c r="O22" i="15"/>
  <c r="AE22" i="15"/>
  <c r="AU22" i="15"/>
  <c r="BK22" i="15"/>
  <c r="CA22" i="15"/>
  <c r="CQ22" i="15"/>
  <c r="DG22" i="15"/>
  <c r="O23" i="15"/>
  <c r="AE23" i="15"/>
  <c r="AU23" i="15"/>
  <c r="BK23" i="15"/>
  <c r="CA23" i="15"/>
  <c r="CQ23" i="15"/>
  <c r="DG23" i="15"/>
  <c r="O24" i="15"/>
  <c r="AE24" i="15"/>
  <c r="AU24" i="15"/>
  <c r="BK24" i="15"/>
  <c r="CA24" i="15"/>
  <c r="CQ24" i="15"/>
  <c r="DG24" i="15"/>
  <c r="O25" i="15"/>
  <c r="AE25" i="15"/>
  <c r="AU25" i="15"/>
  <c r="BK25" i="15"/>
  <c r="CA25" i="15"/>
  <c r="CQ25" i="15"/>
  <c r="DG25" i="15"/>
  <c r="O26" i="15"/>
  <c r="AE26" i="15"/>
  <c r="AU26" i="15"/>
  <c r="BK26" i="15"/>
  <c r="CQ26" i="15"/>
  <c r="DG26" i="15"/>
  <c r="O27" i="15"/>
  <c r="AE27" i="15"/>
  <c r="AU27" i="15"/>
  <c r="BK27" i="15"/>
  <c r="CA27" i="15"/>
  <c r="CQ27" i="15"/>
  <c r="DG27" i="15"/>
  <c r="O28" i="15"/>
  <c r="AE28" i="15"/>
  <c r="AU28" i="15"/>
  <c r="BK28" i="15"/>
  <c r="CA28" i="15"/>
  <c r="CQ28" i="15"/>
  <c r="DG28" i="15"/>
  <c r="O29" i="15"/>
  <c r="AE29" i="15"/>
  <c r="AU29" i="15"/>
  <c r="BK29" i="15"/>
  <c r="CA29" i="15"/>
  <c r="CQ29" i="15"/>
  <c r="DG29" i="15"/>
  <c r="O30" i="15"/>
  <c r="AE30" i="15"/>
  <c r="AU30" i="15"/>
  <c r="BK30" i="15"/>
  <c r="CA30" i="15"/>
  <c r="CQ30" i="15"/>
  <c r="DG30" i="15"/>
  <c r="O31" i="15"/>
  <c r="AE31" i="15"/>
  <c r="AU31" i="15"/>
  <c r="BK31" i="15"/>
  <c r="CA31" i="15"/>
  <c r="CQ31" i="15"/>
  <c r="DG31" i="15"/>
  <c r="O32" i="15"/>
  <c r="AE32" i="15"/>
  <c r="AU32" i="15"/>
  <c r="BK32" i="15"/>
  <c r="CA32" i="15"/>
  <c r="CQ32" i="15"/>
  <c r="DG32" i="15"/>
  <c r="O33" i="15"/>
  <c r="AE33" i="15"/>
  <c r="AU33" i="15"/>
  <c r="BK33" i="15"/>
  <c r="CA33" i="15"/>
  <c r="CQ33" i="15"/>
  <c r="DG33" i="15"/>
  <c r="O34" i="15"/>
  <c r="AE34" i="15"/>
  <c r="AU34" i="15"/>
  <c r="BK34" i="15"/>
  <c r="CA34" i="15"/>
  <c r="CQ34" i="15"/>
  <c r="DG34" i="15"/>
  <c r="O35" i="15"/>
  <c r="AE35" i="15"/>
  <c r="AU35" i="15"/>
  <c r="BK35" i="15"/>
  <c r="CA35" i="15"/>
  <c r="CQ35" i="15"/>
  <c r="DG35" i="15"/>
  <c r="O36" i="15"/>
  <c r="AE36" i="15"/>
  <c r="AU36" i="15"/>
  <c r="BK36" i="15"/>
  <c r="CA36" i="15"/>
  <c r="CQ36" i="15"/>
  <c r="DG36" i="15"/>
  <c r="O37" i="15"/>
  <c r="AE37" i="15"/>
  <c r="AU37" i="15"/>
  <c r="BK37" i="15"/>
  <c r="CA37" i="15"/>
  <c r="CQ37" i="15"/>
  <c r="DG37" i="15"/>
  <c r="O38" i="15"/>
  <c r="AE38" i="15"/>
  <c r="AU38" i="15"/>
  <c r="BK38" i="15"/>
  <c r="CA38" i="15"/>
  <c r="CQ38" i="15"/>
  <c r="DG38" i="15"/>
  <c r="O39" i="15"/>
  <c r="AE39" i="15"/>
  <c r="AU39" i="15"/>
  <c r="BK39" i="15"/>
  <c r="CA39" i="15"/>
  <c r="CQ39" i="15"/>
  <c r="DG39" i="15"/>
  <c r="O40" i="15"/>
  <c r="AE40" i="15"/>
  <c r="AU40" i="15"/>
  <c r="BK40" i="15"/>
  <c r="CA40" i="15"/>
  <c r="CQ40" i="15"/>
  <c r="DG40" i="15"/>
  <c r="O41" i="15"/>
  <c r="AE41" i="15"/>
  <c r="AU41" i="15"/>
  <c r="BK41" i="15"/>
  <c r="CA41" i="15"/>
  <c r="CQ41" i="15"/>
  <c r="DG41" i="15"/>
  <c r="O42" i="15"/>
  <c r="AE42" i="15"/>
  <c r="AU42" i="15"/>
  <c r="BK42" i="15"/>
  <c r="CA42" i="15"/>
  <c r="CQ42" i="15"/>
  <c r="DG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O43" i="15"/>
  <c r="BP43" i="15"/>
  <c r="BQ43" i="15"/>
  <c r="BR43" i="15"/>
  <c r="BS43" i="15"/>
  <c r="BT43" i="15"/>
  <c r="BU43" i="15"/>
  <c r="BV43" i="15"/>
  <c r="BW43" i="15"/>
  <c r="BX43" i="15"/>
  <c r="BY43" i="15"/>
  <c r="BZ43" i="15"/>
  <c r="CE43" i="15"/>
  <c r="CF43" i="15"/>
  <c r="CG43" i="15"/>
  <c r="CH43" i="15"/>
  <c r="CI43" i="15"/>
  <c r="CJ43" i="15"/>
  <c r="CK43" i="15"/>
  <c r="CL43" i="15"/>
  <c r="CM43" i="15"/>
  <c r="CN43" i="15"/>
  <c r="CO43" i="15"/>
  <c r="CP43" i="15"/>
  <c r="CU43" i="15"/>
  <c r="CV43" i="15"/>
  <c r="CW43" i="15"/>
  <c r="CX43" i="15"/>
  <c r="CY43" i="15"/>
  <c r="CZ43" i="15"/>
  <c r="DA43" i="15"/>
  <c r="DB43" i="15"/>
  <c r="DC43" i="15"/>
  <c r="DD43" i="15"/>
  <c r="DE43" i="15"/>
  <c r="DF43" i="15"/>
  <c r="AE4" i="11"/>
  <c r="BK4" i="11"/>
  <c r="CQ4" i="11"/>
  <c r="DW4" i="11"/>
  <c r="FC4" i="11"/>
  <c r="GI4" i="11"/>
  <c r="HO4" i="11"/>
  <c r="AE5" i="11"/>
  <c r="BK5" i="11"/>
  <c r="CQ5" i="11"/>
  <c r="DW5" i="11"/>
  <c r="FC5" i="11"/>
  <c r="GI5" i="11"/>
  <c r="HO5" i="11"/>
  <c r="AE6" i="11"/>
  <c r="BK6" i="11"/>
  <c r="CQ6" i="11"/>
  <c r="DW6" i="11"/>
  <c r="FC6" i="11"/>
  <c r="FC7" i="11" s="1"/>
  <c r="GI6" i="11"/>
  <c r="H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DV7" i="11"/>
  <c r="EA7" i="11"/>
  <c r="EB7" i="11"/>
  <c r="EC7" i="11"/>
  <c r="ED7" i="1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/>
  <c r="FY7" i="11"/>
  <c r="FZ7" i="11"/>
  <c r="GA7" i="11"/>
  <c r="GB7" i="11"/>
  <c r="GC7" i="11"/>
  <c r="GD7" i="11"/>
  <c r="GE7" i="11"/>
  <c r="GF7" i="11"/>
  <c r="GG7" i="11"/>
  <c r="GH7" i="11"/>
  <c r="GM7" i="11"/>
  <c r="GN7" i="11"/>
  <c r="GO7" i="11"/>
  <c r="GP7" i="11"/>
  <c r="GQ7" i="11"/>
  <c r="GR7" i="11"/>
  <c r="GS7" i="11"/>
  <c r="GT7" i="11"/>
  <c r="GU7" i="11"/>
  <c r="GV7" i="11"/>
  <c r="GW7" i="11"/>
  <c r="GX7" i="11"/>
  <c r="GY7" i="11"/>
  <c r="GZ7" i="11"/>
  <c r="HA7" i="11"/>
  <c r="HB7" i="11"/>
  <c r="HC7" i="11"/>
  <c r="HD7" i="11"/>
  <c r="HE7" i="11"/>
  <c r="HF7" i="11"/>
  <c r="HG7" i="11"/>
  <c r="HH7" i="11"/>
  <c r="HI7" i="11"/>
  <c r="HJ7" i="11"/>
  <c r="HK7" i="11"/>
  <c r="HL7" i="11"/>
  <c r="HM7" i="11"/>
  <c r="HN7" i="11"/>
  <c r="AE11" i="11"/>
  <c r="BK11" i="11"/>
  <c r="CQ11" i="11"/>
  <c r="DW11" i="11"/>
  <c r="FC11" i="11"/>
  <c r="GI11" i="11"/>
  <c r="HO11" i="11"/>
  <c r="AE12" i="11"/>
  <c r="BK12" i="11"/>
  <c r="CQ12" i="11"/>
  <c r="DW12" i="11"/>
  <c r="FC12" i="11"/>
  <c r="GI12" i="11"/>
  <c r="HO12" i="11"/>
  <c r="AE13" i="11"/>
  <c r="BK13" i="11"/>
  <c r="CQ13" i="11"/>
  <c r="DW13" i="11"/>
  <c r="FC13" i="11"/>
  <c r="GI13" i="11"/>
  <c r="HO13" i="11"/>
  <c r="AE14" i="11"/>
  <c r="BK14" i="11"/>
  <c r="CQ14" i="11"/>
  <c r="DW14" i="11"/>
  <c r="FC14" i="11"/>
  <c r="GI14" i="11"/>
  <c r="HO14" i="11"/>
  <c r="AE15" i="11"/>
  <c r="BK15" i="11"/>
  <c r="CQ15" i="11"/>
  <c r="DW15" i="11"/>
  <c r="FC15" i="11"/>
  <c r="GI15" i="11"/>
  <c r="HO15" i="11"/>
  <c r="AE16" i="11"/>
  <c r="BK16" i="11"/>
  <c r="CQ16" i="11"/>
  <c r="DW16" i="11"/>
  <c r="FC16" i="11"/>
  <c r="GI16" i="11"/>
  <c r="HO16" i="11"/>
  <c r="AE17" i="11"/>
  <c r="BK17" i="11"/>
  <c r="CQ17" i="11"/>
  <c r="DW17" i="11"/>
  <c r="FC17" i="11"/>
  <c r="GI17" i="11"/>
  <c r="HO17" i="11"/>
  <c r="AE18" i="11"/>
  <c r="BK18" i="11"/>
  <c r="CQ18" i="11"/>
  <c r="DW18" i="11"/>
  <c r="FC18" i="11"/>
  <c r="GI18" i="11"/>
  <c r="HO18" i="11"/>
  <c r="AE19" i="11"/>
  <c r="BK19" i="11"/>
  <c r="CQ19" i="11"/>
  <c r="DW19" i="11"/>
  <c r="FC19" i="11"/>
  <c r="GI19" i="11"/>
  <c r="HO19" i="11"/>
  <c r="AE20" i="11"/>
  <c r="BK20" i="11"/>
  <c r="CQ20" i="11"/>
  <c r="DW20" i="11"/>
  <c r="FC20" i="11"/>
  <c r="GI20" i="11"/>
  <c r="HO20" i="11"/>
  <c r="AE21" i="11"/>
  <c r="BK21" i="11"/>
  <c r="CQ21" i="11"/>
  <c r="DW21" i="11"/>
  <c r="FC21" i="11"/>
  <c r="GI21" i="11"/>
  <c r="HO21" i="11"/>
  <c r="AE22" i="11"/>
  <c r="BK22" i="11"/>
  <c r="CQ22" i="11"/>
  <c r="DW22" i="11"/>
  <c r="FC22" i="11"/>
  <c r="GI22" i="11"/>
  <c r="HO22" i="11"/>
  <c r="AE23" i="11"/>
  <c r="BK23" i="11"/>
  <c r="CQ23" i="11"/>
  <c r="DW23" i="11"/>
  <c r="FC23" i="11"/>
  <c r="GI23" i="11"/>
  <c r="HO23" i="11"/>
  <c r="AE24" i="11"/>
  <c r="BK24" i="11"/>
  <c r="CQ24" i="11"/>
  <c r="DW24" i="11"/>
  <c r="FC24" i="11"/>
  <c r="GI24" i="11"/>
  <c r="HO24" i="11"/>
  <c r="AE25" i="11"/>
  <c r="BK25" i="11"/>
  <c r="CQ25" i="11"/>
  <c r="DW25" i="11"/>
  <c r="FC25" i="11"/>
  <c r="GI25" i="11"/>
  <c r="HO25" i="11"/>
  <c r="AE26" i="11"/>
  <c r="BK26" i="11"/>
  <c r="CQ26" i="11"/>
  <c r="DW26" i="11"/>
  <c r="FC26" i="11"/>
  <c r="GI26" i="11"/>
  <c r="HO26" i="11"/>
  <c r="AE27" i="11"/>
  <c r="BK27" i="11"/>
  <c r="CQ27" i="11"/>
  <c r="DW27" i="11"/>
  <c r="FC27" i="11"/>
  <c r="GI27" i="11"/>
  <c r="HO27" i="11"/>
  <c r="AE28" i="11"/>
  <c r="BK28" i="11"/>
  <c r="CQ28" i="11"/>
  <c r="DW28" i="11"/>
  <c r="FC28" i="11"/>
  <c r="GI28" i="11"/>
  <c r="HO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FZ29" i="11"/>
  <c r="GA29" i="11"/>
  <c r="GB29" i="11"/>
  <c r="GC29" i="11"/>
  <c r="GD29" i="11"/>
  <c r="GE29" i="11"/>
  <c r="GF29" i="11"/>
  <c r="GG29" i="11"/>
  <c r="GH29" i="11"/>
  <c r="GM29" i="11"/>
  <c r="GN29" i="11"/>
  <c r="GO29" i="11"/>
  <c r="GP29" i="11"/>
  <c r="GQ29" i="11"/>
  <c r="GR29" i="11"/>
  <c r="GS29" i="11"/>
  <c r="GT29" i="11"/>
  <c r="GU29" i="11"/>
  <c r="GV29" i="11"/>
  <c r="GW29" i="11"/>
  <c r="GX29" i="11"/>
  <c r="GY29" i="11"/>
  <c r="GZ29" i="11"/>
  <c r="HA29" i="11"/>
  <c r="HB29" i="11"/>
  <c r="HC29" i="11"/>
  <c r="HD29" i="11"/>
  <c r="HE29" i="11"/>
  <c r="HF29" i="11"/>
  <c r="HG29" i="11"/>
  <c r="HH29" i="11"/>
  <c r="HI29" i="11"/>
  <c r="HJ29" i="11"/>
  <c r="HK29" i="11"/>
  <c r="HL29" i="11"/>
  <c r="HM29" i="11"/>
  <c r="HN29" i="11"/>
  <c r="AE33" i="11"/>
  <c r="BK33" i="11"/>
  <c r="CQ33" i="11"/>
  <c r="DW33" i="11"/>
  <c r="FC33" i="11"/>
  <c r="GI33" i="11"/>
  <c r="HO33" i="11"/>
  <c r="AE34" i="11"/>
  <c r="AE39" i="11" s="1"/>
  <c r="BK34" i="11"/>
  <c r="CQ34" i="11"/>
  <c r="DW34" i="11"/>
  <c r="FC34" i="11"/>
  <c r="GI34" i="11"/>
  <c r="HO34" i="11"/>
  <c r="AE35" i="11"/>
  <c r="BK35" i="11"/>
  <c r="CQ35" i="11"/>
  <c r="DW35" i="11"/>
  <c r="FC35" i="11"/>
  <c r="GI35" i="11"/>
  <c r="HO35" i="11"/>
  <c r="AE36" i="11"/>
  <c r="BK36" i="11"/>
  <c r="CQ36" i="11"/>
  <c r="DW36" i="11"/>
  <c r="FC36" i="11"/>
  <c r="GI36" i="11"/>
  <c r="HO36" i="11"/>
  <c r="AE37" i="11"/>
  <c r="BK37" i="11"/>
  <c r="CQ37" i="11"/>
  <c r="DW37" i="11"/>
  <c r="FC37" i="11"/>
  <c r="GI37" i="11"/>
  <c r="HO37" i="11"/>
  <c r="AE38" i="11"/>
  <c r="BK38" i="11"/>
  <c r="CQ38" i="11"/>
  <c r="DW38" i="11"/>
  <c r="FC38" i="11"/>
  <c r="GI38" i="11"/>
  <c r="HO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G39" i="11"/>
  <c r="FH39" i="11"/>
  <c r="FI39" i="11"/>
  <c r="FJ39" i="11"/>
  <c r="FK39" i="11"/>
  <c r="FL39" i="11"/>
  <c r="FM39" i="11"/>
  <c r="FN39" i="11"/>
  <c r="FO39" i="11"/>
  <c r="FP39" i="11"/>
  <c r="FQ39" i="11"/>
  <c r="FR39" i="11"/>
  <c r="FS39" i="11"/>
  <c r="FT39" i="11"/>
  <c r="FU39" i="11"/>
  <c r="FV39" i="11"/>
  <c r="FW39" i="11"/>
  <c r="FX39" i="11"/>
  <c r="FY39" i="11"/>
  <c r="FZ39" i="11"/>
  <c r="GA39" i="11"/>
  <c r="GB39" i="11"/>
  <c r="GC39" i="11"/>
  <c r="GD39" i="11"/>
  <c r="GE39" i="11"/>
  <c r="GF39" i="11"/>
  <c r="GG39" i="11"/>
  <c r="GH39" i="11"/>
  <c r="GM39" i="11"/>
  <c r="GN39" i="11"/>
  <c r="GO39" i="11"/>
  <c r="GP39" i="11"/>
  <c r="GQ39" i="11"/>
  <c r="GR39" i="11"/>
  <c r="GS39" i="11"/>
  <c r="GT39" i="11"/>
  <c r="GU39" i="11"/>
  <c r="GV39" i="11"/>
  <c r="GW39" i="11"/>
  <c r="GX39" i="11"/>
  <c r="GY39" i="11"/>
  <c r="GZ39" i="11"/>
  <c r="HA39" i="11"/>
  <c r="HB39" i="11"/>
  <c r="HC39" i="11"/>
  <c r="HD39" i="11"/>
  <c r="HE39" i="11"/>
  <c r="HF39" i="11"/>
  <c r="HG39" i="11"/>
  <c r="HH39" i="11"/>
  <c r="HI39" i="11"/>
  <c r="HJ39" i="11"/>
  <c r="HK39" i="11"/>
  <c r="HL39" i="11"/>
  <c r="HM39" i="11"/>
  <c r="HN39" i="11"/>
  <c r="O4" i="10"/>
  <c r="AE4" i="10"/>
  <c r="AU4" i="10"/>
  <c r="BK4" i="10"/>
  <c r="CA4" i="10"/>
  <c r="CQ4" i="10"/>
  <c r="DG4" i="10"/>
  <c r="O5" i="10"/>
  <c r="AE5" i="10"/>
  <c r="AU5" i="10"/>
  <c r="BK5" i="10"/>
  <c r="CA5" i="10"/>
  <c r="CQ5" i="10"/>
  <c r="DG5" i="10"/>
  <c r="O6" i="10"/>
  <c r="AE6" i="10"/>
  <c r="AU6" i="10"/>
  <c r="BK6" i="10"/>
  <c r="CA6" i="10"/>
  <c r="CQ6" i="10"/>
  <c r="DG6" i="10"/>
  <c r="DG7" i="10" s="1"/>
  <c r="DH4" i="10" s="1"/>
  <c r="C7" i="10"/>
  <c r="D7" i="10"/>
  <c r="E7" i="10"/>
  <c r="F7" i="10"/>
  <c r="G7" i="10"/>
  <c r="H7" i="10"/>
  <c r="I7" i="10"/>
  <c r="J7" i="10"/>
  <c r="K7" i="10"/>
  <c r="L7" i="10"/>
  <c r="M7" i="10"/>
  <c r="N7" i="10"/>
  <c r="S7" i="10"/>
  <c r="T7" i="10"/>
  <c r="U7" i="10"/>
  <c r="V7" i="10"/>
  <c r="W7" i="10"/>
  <c r="X7" i="10"/>
  <c r="Y7" i="10"/>
  <c r="Z7" i="10"/>
  <c r="AA7" i="10"/>
  <c r="AB7" i="10"/>
  <c r="AC7" i="10"/>
  <c r="AD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O11" i="10"/>
  <c r="AE11" i="10"/>
  <c r="AU11" i="10"/>
  <c r="BK11" i="10"/>
  <c r="CA11" i="10"/>
  <c r="CQ11" i="10"/>
  <c r="DG11" i="10"/>
  <c r="O12" i="10"/>
  <c r="AE12" i="10"/>
  <c r="AU12" i="10"/>
  <c r="BK12" i="10"/>
  <c r="CA12" i="10"/>
  <c r="CQ12" i="10"/>
  <c r="DG12" i="10"/>
  <c r="O13" i="10"/>
  <c r="AE13" i="10"/>
  <c r="AU13" i="10"/>
  <c r="BK13" i="10"/>
  <c r="CA13" i="10"/>
  <c r="CQ13" i="10"/>
  <c r="DG13" i="10"/>
  <c r="O14" i="10"/>
  <c r="AE14" i="10"/>
  <c r="AU14" i="10"/>
  <c r="BK14" i="10"/>
  <c r="CA14" i="10"/>
  <c r="CQ14" i="10"/>
  <c r="DG14" i="10"/>
  <c r="O15" i="10"/>
  <c r="AE15" i="10"/>
  <c r="AU15" i="10"/>
  <c r="BK15" i="10"/>
  <c r="CA15" i="10"/>
  <c r="CQ15" i="10"/>
  <c r="DG15" i="10"/>
  <c r="O16" i="10"/>
  <c r="AE16" i="10"/>
  <c r="AU16" i="10"/>
  <c r="BK16" i="10"/>
  <c r="CA16" i="10"/>
  <c r="CQ16" i="10"/>
  <c r="DG16" i="10"/>
  <c r="O17" i="10"/>
  <c r="AE17" i="10"/>
  <c r="AU17" i="10"/>
  <c r="BK17" i="10"/>
  <c r="CA17" i="10"/>
  <c r="CQ17" i="10"/>
  <c r="DG17" i="10"/>
  <c r="O18" i="10"/>
  <c r="AE18" i="10"/>
  <c r="AU18" i="10"/>
  <c r="BK18" i="10"/>
  <c r="CA18" i="10"/>
  <c r="CQ18" i="10"/>
  <c r="DG18" i="10"/>
  <c r="O19" i="10"/>
  <c r="AE19" i="10"/>
  <c r="AU19" i="10"/>
  <c r="BK19" i="10"/>
  <c r="CA19" i="10"/>
  <c r="CQ19" i="10"/>
  <c r="DG19" i="10"/>
  <c r="O20" i="10"/>
  <c r="AE20" i="10"/>
  <c r="AU20" i="10"/>
  <c r="BK20" i="10"/>
  <c r="CA20" i="10"/>
  <c r="CQ20" i="10"/>
  <c r="DG20" i="10"/>
  <c r="O21" i="10"/>
  <c r="AE21" i="10"/>
  <c r="AU21" i="10"/>
  <c r="BK21" i="10"/>
  <c r="CA21" i="10"/>
  <c r="CQ21" i="10"/>
  <c r="DG21" i="10"/>
  <c r="O22" i="10"/>
  <c r="AE22" i="10"/>
  <c r="AU22" i="10"/>
  <c r="BK22" i="10"/>
  <c r="CA22" i="10"/>
  <c r="CQ22" i="10"/>
  <c r="DG22" i="10"/>
  <c r="O23" i="10"/>
  <c r="AE23" i="10"/>
  <c r="AU23" i="10"/>
  <c r="BK23" i="10"/>
  <c r="CA23" i="10"/>
  <c r="CQ23" i="10"/>
  <c r="DG23" i="10"/>
  <c r="O24" i="10"/>
  <c r="AE24" i="10"/>
  <c r="AU24" i="10"/>
  <c r="BK24" i="10"/>
  <c r="CA24" i="10"/>
  <c r="CQ24" i="10"/>
  <c r="DG24" i="10"/>
  <c r="O25" i="10"/>
  <c r="AE25" i="10"/>
  <c r="AU25" i="10"/>
  <c r="BK25" i="10"/>
  <c r="CA25" i="10"/>
  <c r="CQ25" i="10"/>
  <c r="DG25" i="10"/>
  <c r="O26" i="10"/>
  <c r="AE26" i="10"/>
  <c r="AU26" i="10"/>
  <c r="BK26" i="10"/>
  <c r="CA26" i="10"/>
  <c r="CQ26" i="10"/>
  <c r="DG26" i="10"/>
  <c r="O27" i="10"/>
  <c r="AE27" i="10"/>
  <c r="AU27" i="10"/>
  <c r="BK27" i="10"/>
  <c r="CA27" i="10"/>
  <c r="CQ27" i="10"/>
  <c r="DG27" i="10"/>
  <c r="O28" i="10"/>
  <c r="AU28" i="10"/>
  <c r="BK28" i="10"/>
  <c r="CA28" i="10"/>
  <c r="CQ28" i="10"/>
  <c r="DG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O33" i="10"/>
  <c r="AE33" i="10"/>
  <c r="AU33" i="10"/>
  <c r="BK33" i="10"/>
  <c r="CA33" i="10"/>
  <c r="CQ33" i="10"/>
  <c r="DG33" i="10"/>
  <c r="O34" i="10"/>
  <c r="AE34" i="10"/>
  <c r="AU34" i="10"/>
  <c r="BK34" i="10"/>
  <c r="CA34" i="10"/>
  <c r="CQ34" i="10"/>
  <c r="DG34" i="10"/>
  <c r="O35" i="10"/>
  <c r="AE35" i="10"/>
  <c r="AU35" i="10"/>
  <c r="BK35" i="10"/>
  <c r="CA35" i="10"/>
  <c r="CQ35" i="10"/>
  <c r="DG35" i="10"/>
  <c r="O36" i="10"/>
  <c r="AE36" i="10"/>
  <c r="AU36" i="10"/>
  <c r="BK36" i="10"/>
  <c r="CA36" i="10"/>
  <c r="CQ36" i="10"/>
  <c r="DG36" i="10"/>
  <c r="O37" i="10"/>
  <c r="AE37" i="10"/>
  <c r="AU37" i="10"/>
  <c r="BK37" i="10"/>
  <c r="CA37" i="10"/>
  <c r="CQ37" i="10"/>
  <c r="DG37" i="10"/>
  <c r="O38" i="10"/>
  <c r="AE38" i="10"/>
  <c r="AU38" i="10"/>
  <c r="BK38" i="10"/>
  <c r="CA38" i="10"/>
  <c r="CQ38" i="10"/>
  <c r="DG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AE4" i="9"/>
  <c r="BK4" i="9"/>
  <c r="CQ4" i="9"/>
  <c r="DW4" i="9"/>
  <c r="FC4" i="9"/>
  <c r="GI4" i="9"/>
  <c r="HO4" i="9"/>
  <c r="AE5" i="9"/>
  <c r="BK5" i="9"/>
  <c r="CQ5" i="9"/>
  <c r="DW5" i="9"/>
  <c r="FC5" i="9"/>
  <c r="GI5" i="9"/>
  <c r="HO5" i="9"/>
  <c r="AE6" i="9"/>
  <c r="BK6" i="9"/>
  <c r="CQ6" i="9"/>
  <c r="DW6" i="9"/>
  <c r="FC6" i="9"/>
  <c r="GI6" i="9"/>
  <c r="HO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AE11" i="9"/>
  <c r="BK11" i="9"/>
  <c r="CQ11" i="9"/>
  <c r="DW11" i="9"/>
  <c r="FC11" i="9"/>
  <c r="GI11" i="9"/>
  <c r="HO11" i="9"/>
  <c r="AE12" i="9"/>
  <c r="BK12" i="9"/>
  <c r="CQ12" i="9"/>
  <c r="DW12" i="9"/>
  <c r="FC12" i="9"/>
  <c r="GI12" i="9"/>
  <c r="HO12" i="9"/>
  <c r="AE13" i="9"/>
  <c r="BK13" i="9"/>
  <c r="CQ13" i="9"/>
  <c r="DW13" i="9"/>
  <c r="FC13" i="9"/>
  <c r="GI13" i="9"/>
  <c r="HO13" i="9"/>
  <c r="AE14" i="9"/>
  <c r="BK14" i="9"/>
  <c r="CQ14" i="9"/>
  <c r="DW14" i="9"/>
  <c r="FC14" i="9"/>
  <c r="GI14" i="9"/>
  <c r="HO14" i="9"/>
  <c r="AE15" i="9"/>
  <c r="BK15" i="9"/>
  <c r="CQ15" i="9"/>
  <c r="DW15" i="9"/>
  <c r="FC15" i="9"/>
  <c r="GI15" i="9"/>
  <c r="HO15" i="9"/>
  <c r="AE16" i="9"/>
  <c r="BK16" i="9"/>
  <c r="CQ16" i="9"/>
  <c r="DW16" i="9"/>
  <c r="FC16" i="9"/>
  <c r="GI16" i="9"/>
  <c r="HO16" i="9"/>
  <c r="AE17" i="9"/>
  <c r="BK17" i="9"/>
  <c r="CQ17" i="9"/>
  <c r="DW17" i="9"/>
  <c r="FC17" i="9"/>
  <c r="GI17" i="9"/>
  <c r="HO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AE22" i="9"/>
  <c r="BK22" i="9"/>
  <c r="CQ22" i="9"/>
  <c r="DW22" i="9"/>
  <c r="FC22" i="9"/>
  <c r="GI22" i="9"/>
  <c r="HO22" i="9"/>
  <c r="AE23" i="9"/>
  <c r="BK23" i="9"/>
  <c r="CQ23" i="9"/>
  <c r="DW23" i="9"/>
  <c r="FC23" i="9"/>
  <c r="GI23" i="9"/>
  <c r="HO23" i="9"/>
  <c r="AE24" i="9"/>
  <c r="BK24" i="9"/>
  <c r="CQ24" i="9"/>
  <c r="DW24" i="9"/>
  <c r="FC24" i="9"/>
  <c r="GI24" i="9"/>
  <c r="HO24" i="9"/>
  <c r="AE25" i="9"/>
  <c r="BK25" i="9"/>
  <c r="CQ25" i="9"/>
  <c r="DW25" i="9"/>
  <c r="FC25" i="9"/>
  <c r="GI25" i="9"/>
  <c r="HO25" i="9"/>
  <c r="AE26" i="9"/>
  <c r="BK26" i="9"/>
  <c r="CQ26" i="9"/>
  <c r="DW26" i="9"/>
  <c r="FC26" i="9"/>
  <c r="GI26" i="9"/>
  <c r="HO26" i="9"/>
  <c r="AE27" i="9"/>
  <c r="BK27" i="9"/>
  <c r="CQ27" i="9"/>
  <c r="DW27" i="9"/>
  <c r="FC27" i="9"/>
  <c r="GI27" i="9"/>
  <c r="HO27" i="9"/>
  <c r="AE28" i="9"/>
  <c r="BK28" i="9"/>
  <c r="CQ28" i="9"/>
  <c r="DW28" i="9"/>
  <c r="FC28" i="9"/>
  <c r="GI28" i="9"/>
  <c r="HO28" i="9"/>
  <c r="AE29" i="9"/>
  <c r="BK29" i="9"/>
  <c r="CQ29" i="9"/>
  <c r="DW29" i="9"/>
  <c r="FC29" i="9"/>
  <c r="GI29" i="9"/>
  <c r="HO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AE34" i="9"/>
  <c r="BK34" i="9"/>
  <c r="CQ34" i="9"/>
  <c r="DW34" i="9"/>
  <c r="FC34" i="9"/>
  <c r="GI34" i="9"/>
  <c r="HO34" i="9"/>
  <c r="AE35" i="9"/>
  <c r="BK35" i="9"/>
  <c r="CQ35" i="9"/>
  <c r="DW35" i="9"/>
  <c r="FC35" i="9"/>
  <c r="GI35" i="9"/>
  <c r="HO35" i="9"/>
  <c r="AE36" i="9"/>
  <c r="BK36" i="9"/>
  <c r="CQ36" i="9"/>
  <c r="DW36" i="9"/>
  <c r="FC36" i="9"/>
  <c r="GI36" i="9"/>
  <c r="HO36" i="9"/>
  <c r="AE37" i="9"/>
  <c r="BK37" i="9"/>
  <c r="CQ37" i="9"/>
  <c r="DW37" i="9"/>
  <c r="FC37" i="9"/>
  <c r="GI37" i="9"/>
  <c r="HO37" i="9"/>
  <c r="AE38" i="9"/>
  <c r="BK38" i="9"/>
  <c r="CQ38" i="9"/>
  <c r="DW38" i="9"/>
  <c r="FC38" i="9"/>
  <c r="GI38" i="9"/>
  <c r="HO38" i="9"/>
  <c r="AE39" i="9"/>
  <c r="BK39" i="9"/>
  <c r="CQ39" i="9"/>
  <c r="DW39" i="9"/>
  <c r="FC39" i="9"/>
  <c r="GI39" i="9"/>
  <c r="HO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O4" i="8"/>
  <c r="AE4" i="8"/>
  <c r="AU4" i="8"/>
  <c r="BK4" i="8"/>
  <c r="CA4" i="8"/>
  <c r="CQ4" i="8"/>
  <c r="DG4" i="8"/>
  <c r="O5" i="8"/>
  <c r="AE5" i="8"/>
  <c r="AU5" i="8"/>
  <c r="AU7" i="8" s="1"/>
  <c r="BK5" i="8"/>
  <c r="CA5" i="8"/>
  <c r="CQ5" i="8"/>
  <c r="DG5" i="8"/>
  <c r="O6" i="8"/>
  <c r="AE6" i="8"/>
  <c r="AU6" i="8"/>
  <c r="BK6" i="8"/>
  <c r="CA6" i="8"/>
  <c r="CQ6" i="8"/>
  <c r="DG6" i="8"/>
  <c r="C7" i="8"/>
  <c r="D7" i="8"/>
  <c r="E7" i="8"/>
  <c r="F7" i="8"/>
  <c r="G7" i="8"/>
  <c r="H7" i="8"/>
  <c r="I7" i="8"/>
  <c r="J7" i="8"/>
  <c r="K7" i="8"/>
  <c r="L7" i="8"/>
  <c r="M7" i="8"/>
  <c r="N7" i="8"/>
  <c r="S7" i="8"/>
  <c r="T7" i="8"/>
  <c r="U7" i="8"/>
  <c r="V7" i="8"/>
  <c r="W7" i="8"/>
  <c r="X7" i="8"/>
  <c r="Y7" i="8"/>
  <c r="Z7" i="8"/>
  <c r="AA7" i="8"/>
  <c r="AB7" i="8"/>
  <c r="AC7" i="8"/>
  <c r="AD7" i="8"/>
  <c r="AI7" i="8"/>
  <c r="AJ7" i="8"/>
  <c r="AK7" i="8"/>
  <c r="AL7" i="8"/>
  <c r="AM7" i="8"/>
  <c r="AN7" i="8"/>
  <c r="AO7" i="8"/>
  <c r="AP7" i="8"/>
  <c r="AQ7" i="8"/>
  <c r="AR7" i="8"/>
  <c r="AS7" i="8"/>
  <c r="AT7" i="8"/>
  <c r="AY7" i="8"/>
  <c r="AZ7" i="8"/>
  <c r="BA7" i="8"/>
  <c r="BB7" i="8"/>
  <c r="BC7" i="8"/>
  <c r="BD7" i="8"/>
  <c r="BE7" i="8"/>
  <c r="BF7" i="8"/>
  <c r="BG7" i="8"/>
  <c r="BH7" i="8"/>
  <c r="BI7" i="8"/>
  <c r="BJ7" i="8"/>
  <c r="BO7" i="8"/>
  <c r="BP7" i="8"/>
  <c r="BQ7" i="8"/>
  <c r="BR7" i="8"/>
  <c r="BS7" i="8"/>
  <c r="BT7" i="8"/>
  <c r="BU7" i="8"/>
  <c r="BV7" i="8"/>
  <c r="BW7" i="8"/>
  <c r="BX7" i="8"/>
  <c r="BY7" i="8"/>
  <c r="BZ7" i="8"/>
  <c r="CE7" i="8"/>
  <c r="CF7" i="8"/>
  <c r="CG7" i="8"/>
  <c r="CH7" i="8"/>
  <c r="CI7" i="8"/>
  <c r="CJ7" i="8"/>
  <c r="CK7" i="8"/>
  <c r="CL7" i="8"/>
  <c r="CM7" i="8"/>
  <c r="CN7" i="8"/>
  <c r="CO7" i="8"/>
  <c r="CP7" i="8"/>
  <c r="CU7" i="8"/>
  <c r="CV7" i="8"/>
  <c r="CW7" i="8"/>
  <c r="CX7" i="8"/>
  <c r="CY7" i="8"/>
  <c r="CZ7" i="8"/>
  <c r="DA7" i="8"/>
  <c r="DB7" i="8"/>
  <c r="DC7" i="8"/>
  <c r="DD7" i="8"/>
  <c r="DE7" i="8"/>
  <c r="DF7" i="8"/>
  <c r="O11" i="8"/>
  <c r="AE11" i="8"/>
  <c r="AU11" i="8"/>
  <c r="BK11" i="8"/>
  <c r="CA11" i="8"/>
  <c r="CQ11" i="8"/>
  <c r="DG11" i="8"/>
  <c r="O12" i="8"/>
  <c r="AE12" i="8"/>
  <c r="AU12" i="8"/>
  <c r="BK12" i="8"/>
  <c r="CA12" i="8"/>
  <c r="CQ12" i="8"/>
  <c r="DG12" i="8"/>
  <c r="O13" i="8"/>
  <c r="AE13" i="8"/>
  <c r="AU13" i="8"/>
  <c r="BK13" i="8"/>
  <c r="CA13" i="8"/>
  <c r="CQ13" i="8"/>
  <c r="DG13" i="8"/>
  <c r="O14" i="8"/>
  <c r="AE14" i="8"/>
  <c r="AU14" i="8"/>
  <c r="BK14" i="8"/>
  <c r="CA14" i="8"/>
  <c r="CQ14" i="8"/>
  <c r="DG14" i="8"/>
  <c r="O15" i="8"/>
  <c r="AE15" i="8"/>
  <c r="AU15" i="8"/>
  <c r="BK15" i="8"/>
  <c r="CA15" i="8"/>
  <c r="CQ15" i="8"/>
  <c r="DG15" i="8"/>
  <c r="O16" i="8"/>
  <c r="AE16" i="8"/>
  <c r="AU16" i="8"/>
  <c r="BK16" i="8"/>
  <c r="CA16" i="8"/>
  <c r="CQ16" i="8"/>
  <c r="DG16" i="8"/>
  <c r="O17" i="8"/>
  <c r="AE17" i="8"/>
  <c r="AU17" i="8"/>
  <c r="BK17" i="8"/>
  <c r="CA17" i="8"/>
  <c r="CQ17" i="8"/>
  <c r="DG17" i="8"/>
  <c r="C18" i="8"/>
  <c r="D18" i="8"/>
  <c r="E18" i="8"/>
  <c r="F18" i="8"/>
  <c r="G18" i="8"/>
  <c r="H18" i="8"/>
  <c r="I18" i="8"/>
  <c r="J18" i="8"/>
  <c r="K18" i="8"/>
  <c r="L18" i="8"/>
  <c r="M18" i="8"/>
  <c r="N18" i="8"/>
  <c r="S18" i="8"/>
  <c r="T18" i="8"/>
  <c r="U18" i="8"/>
  <c r="V18" i="8"/>
  <c r="W18" i="8"/>
  <c r="X18" i="8"/>
  <c r="Y18" i="8"/>
  <c r="Z18" i="8"/>
  <c r="AA18" i="8"/>
  <c r="AB18" i="8"/>
  <c r="AC18" i="8"/>
  <c r="AD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O22" i="8"/>
  <c r="AE22" i="8"/>
  <c r="AU22" i="8"/>
  <c r="BK22" i="8"/>
  <c r="CA22" i="8"/>
  <c r="CQ22" i="8"/>
  <c r="DG22" i="8"/>
  <c r="O23" i="8"/>
  <c r="AE23" i="8"/>
  <c r="AU23" i="8"/>
  <c r="BK23" i="8"/>
  <c r="CA23" i="8"/>
  <c r="CQ23" i="8"/>
  <c r="DG23" i="8"/>
  <c r="O24" i="8"/>
  <c r="AE24" i="8"/>
  <c r="AU24" i="8"/>
  <c r="BK24" i="8"/>
  <c r="CA24" i="8"/>
  <c r="CQ24" i="8"/>
  <c r="DG24" i="8"/>
  <c r="O25" i="8"/>
  <c r="AE25" i="8"/>
  <c r="AU25" i="8"/>
  <c r="BK25" i="8"/>
  <c r="CA25" i="8"/>
  <c r="CQ25" i="8"/>
  <c r="DG25" i="8"/>
  <c r="O26" i="8"/>
  <c r="AE26" i="8"/>
  <c r="AU26" i="8"/>
  <c r="BK26" i="8"/>
  <c r="CA26" i="8"/>
  <c r="CQ26" i="8"/>
  <c r="DG26" i="8"/>
  <c r="O27" i="8"/>
  <c r="AE27" i="8"/>
  <c r="AU27" i="8"/>
  <c r="BK27" i="8"/>
  <c r="CA27" i="8"/>
  <c r="CQ27" i="8"/>
  <c r="DG27" i="8"/>
  <c r="O28" i="8"/>
  <c r="AE28" i="8"/>
  <c r="AU28" i="8"/>
  <c r="BK28" i="8"/>
  <c r="CA28" i="8"/>
  <c r="CQ28" i="8"/>
  <c r="DG28" i="8"/>
  <c r="O29" i="8"/>
  <c r="AE29" i="8"/>
  <c r="AU29" i="8"/>
  <c r="BK29" i="8"/>
  <c r="CA29" i="8"/>
  <c r="CQ29" i="8"/>
  <c r="DG29" i="8"/>
  <c r="C30" i="8"/>
  <c r="D30" i="8"/>
  <c r="E30" i="8"/>
  <c r="F30" i="8"/>
  <c r="G30" i="8"/>
  <c r="H30" i="8"/>
  <c r="I30" i="8"/>
  <c r="J30" i="8"/>
  <c r="K30" i="8"/>
  <c r="L30" i="8"/>
  <c r="M30" i="8"/>
  <c r="N30" i="8"/>
  <c r="S30" i="8"/>
  <c r="T30" i="8"/>
  <c r="U30" i="8"/>
  <c r="V30" i="8"/>
  <c r="W30" i="8"/>
  <c r="X30" i="8"/>
  <c r="Y30" i="8"/>
  <c r="Z30" i="8"/>
  <c r="AA30" i="8"/>
  <c r="AB30" i="8"/>
  <c r="AC30" i="8"/>
  <c r="AD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O34" i="8"/>
  <c r="AE34" i="8"/>
  <c r="AU34" i="8"/>
  <c r="BK34" i="8"/>
  <c r="CA34" i="8"/>
  <c r="CQ34" i="8"/>
  <c r="DG34" i="8"/>
  <c r="O35" i="8"/>
  <c r="AE35" i="8"/>
  <c r="AU35" i="8"/>
  <c r="BK35" i="8"/>
  <c r="CA35" i="8"/>
  <c r="CQ35" i="8"/>
  <c r="DG35" i="8"/>
  <c r="O36" i="8"/>
  <c r="AE36" i="8"/>
  <c r="AU36" i="8"/>
  <c r="BK36" i="8"/>
  <c r="CA36" i="8"/>
  <c r="CQ36" i="8"/>
  <c r="DG36" i="8"/>
  <c r="O37" i="8"/>
  <c r="AE37" i="8"/>
  <c r="AU37" i="8"/>
  <c r="BK37" i="8"/>
  <c r="CA37" i="8"/>
  <c r="CQ37" i="8"/>
  <c r="DG37" i="8"/>
  <c r="O38" i="8"/>
  <c r="AE38" i="8"/>
  <c r="AU38" i="8"/>
  <c r="BK38" i="8"/>
  <c r="CA38" i="8"/>
  <c r="CQ38" i="8"/>
  <c r="DG38" i="8"/>
  <c r="DG40" i="8" s="1"/>
  <c r="O39" i="8"/>
  <c r="AE39" i="8"/>
  <c r="AU39" i="8"/>
  <c r="BK39" i="8"/>
  <c r="CA39" i="8"/>
  <c r="CQ39" i="8"/>
  <c r="DG39" i="8"/>
  <c r="C40" i="8"/>
  <c r="D40" i="8"/>
  <c r="E40" i="8"/>
  <c r="F40" i="8"/>
  <c r="G40" i="8"/>
  <c r="H40" i="8"/>
  <c r="I40" i="8"/>
  <c r="J40" i="8"/>
  <c r="K40" i="8"/>
  <c r="L40" i="8"/>
  <c r="M40" i="8"/>
  <c r="N40" i="8"/>
  <c r="S40" i="8"/>
  <c r="T40" i="8"/>
  <c r="U40" i="8"/>
  <c r="V40" i="8"/>
  <c r="W40" i="8"/>
  <c r="X40" i="8"/>
  <c r="Y40" i="8"/>
  <c r="Z40" i="8"/>
  <c r="AA40" i="8"/>
  <c r="AB40" i="8"/>
  <c r="AC40" i="8"/>
  <c r="AD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O44" i="8"/>
  <c r="AE44" i="8"/>
  <c r="AU44" i="8"/>
  <c r="BK44" i="8"/>
  <c r="CA44" i="8"/>
  <c r="CQ44" i="8"/>
  <c r="DG44" i="8"/>
  <c r="O45" i="8"/>
  <c r="AE45" i="8"/>
  <c r="AU45" i="8"/>
  <c r="BK45" i="8"/>
  <c r="CA45" i="8"/>
  <c r="CQ45" i="8"/>
  <c r="DG45" i="8"/>
  <c r="O46" i="8"/>
  <c r="AE46" i="8"/>
  <c r="AU46" i="8"/>
  <c r="BK46" i="8"/>
  <c r="CA46" i="8"/>
  <c r="CQ46" i="8"/>
  <c r="DG46" i="8"/>
  <c r="O47" i="8"/>
  <c r="AE47" i="8"/>
  <c r="AU47" i="8"/>
  <c r="BK47" i="8"/>
  <c r="CA47" i="8"/>
  <c r="CQ47" i="8"/>
  <c r="DG47" i="8"/>
  <c r="O48" i="8"/>
  <c r="AE48" i="8"/>
  <c r="AU48" i="8"/>
  <c r="BK48" i="8"/>
  <c r="CA48" i="8"/>
  <c r="CQ48" i="8"/>
  <c r="DG48" i="8"/>
  <c r="O49" i="8"/>
  <c r="AE49" i="8"/>
  <c r="AU49" i="8"/>
  <c r="BK49" i="8"/>
  <c r="CA49" i="8"/>
  <c r="CQ49" i="8"/>
  <c r="DG49" i="8"/>
  <c r="O50" i="8"/>
  <c r="AE50" i="8"/>
  <c r="AU50" i="8"/>
  <c r="BK50" i="8"/>
  <c r="CA50" i="8"/>
  <c r="CQ50" i="8"/>
  <c r="DG50" i="8"/>
  <c r="C51" i="8"/>
  <c r="D51" i="8"/>
  <c r="E51" i="8"/>
  <c r="F51" i="8"/>
  <c r="G51" i="8"/>
  <c r="H51" i="8"/>
  <c r="I51" i="8"/>
  <c r="J51" i="8"/>
  <c r="K51" i="8"/>
  <c r="L51" i="8"/>
  <c r="M51" i="8"/>
  <c r="N51" i="8"/>
  <c r="S51" i="8"/>
  <c r="T51" i="8"/>
  <c r="U51" i="8"/>
  <c r="V51" i="8"/>
  <c r="W51" i="8"/>
  <c r="X51" i="8"/>
  <c r="Y51" i="8"/>
  <c r="Z51" i="8"/>
  <c r="AA51" i="8"/>
  <c r="AB51" i="8"/>
  <c r="AC51" i="8"/>
  <c r="AD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K4" i="25"/>
  <c r="W4" i="25"/>
  <c r="AI4" i="25"/>
  <c r="AU4" i="25"/>
  <c r="BG4" i="25"/>
  <c r="BS4" i="25"/>
  <c r="CE4" i="25"/>
  <c r="K5" i="25"/>
  <c r="W5" i="25"/>
  <c r="AI5" i="25"/>
  <c r="AU5" i="25"/>
  <c r="BG5" i="25"/>
  <c r="BS5" i="25"/>
  <c r="K6" i="25"/>
  <c r="W6" i="25"/>
  <c r="AI6" i="25"/>
  <c r="AU6" i="25"/>
  <c r="BG6" i="25"/>
  <c r="BS6" i="25"/>
  <c r="K7" i="25"/>
  <c r="W7" i="25"/>
  <c r="AI7" i="25"/>
  <c r="AU7" i="25"/>
  <c r="BG7" i="25"/>
  <c r="BS7" i="25"/>
  <c r="K8" i="25"/>
  <c r="W8" i="25"/>
  <c r="AI8" i="25"/>
  <c r="AU8" i="25"/>
  <c r="BG8" i="25"/>
  <c r="BS8" i="25"/>
  <c r="K9" i="25"/>
  <c r="W9" i="25"/>
  <c r="AI9" i="25"/>
  <c r="AU9" i="25"/>
  <c r="BG9" i="25"/>
  <c r="BS9" i="25"/>
  <c r="K10" i="25"/>
  <c r="W10" i="25"/>
  <c r="AI10" i="25"/>
  <c r="AU10" i="25"/>
  <c r="BG10" i="25"/>
  <c r="BS10" i="25"/>
  <c r="K11" i="25"/>
  <c r="W11" i="25"/>
  <c r="AI11" i="25"/>
  <c r="AU11" i="25"/>
  <c r="BG11" i="25"/>
  <c r="BS11" i="25"/>
  <c r="K12" i="25"/>
  <c r="W12" i="25"/>
  <c r="AI12" i="25"/>
  <c r="AU12" i="25"/>
  <c r="BG12" i="25"/>
  <c r="BS12" i="25"/>
  <c r="K13" i="25"/>
  <c r="W13" i="25"/>
  <c r="AI13" i="25"/>
  <c r="AU13" i="25"/>
  <c r="BG13" i="25"/>
  <c r="BS13" i="25"/>
  <c r="K14" i="25"/>
  <c r="W14" i="25"/>
  <c r="AI14" i="25"/>
  <c r="AU14" i="25"/>
  <c r="BG14" i="25"/>
  <c r="BS14" i="25"/>
  <c r="K15" i="25"/>
  <c r="W15" i="25"/>
  <c r="AI15" i="25"/>
  <c r="AU15" i="25"/>
  <c r="BG15" i="25"/>
  <c r="BS15" i="25"/>
  <c r="K16" i="25"/>
  <c r="W16" i="25"/>
  <c r="AI16" i="25"/>
  <c r="AU16" i="25"/>
  <c r="BG16" i="25"/>
  <c r="BS16" i="25"/>
  <c r="K17" i="25"/>
  <c r="W17" i="25"/>
  <c r="AI17" i="25"/>
  <c r="AU17" i="25"/>
  <c r="BG17" i="25"/>
  <c r="BS17" i="25"/>
  <c r="K18" i="25"/>
  <c r="W18" i="25"/>
  <c r="AI18" i="25"/>
  <c r="AU18" i="25"/>
  <c r="BG18" i="25"/>
  <c r="BS18" i="25"/>
  <c r="K19" i="25"/>
  <c r="W19" i="25"/>
  <c r="AI19" i="25"/>
  <c r="AU19" i="25"/>
  <c r="BG19" i="25"/>
  <c r="BS19" i="25"/>
  <c r="K20" i="25"/>
  <c r="W20" i="25"/>
  <c r="AI20" i="25"/>
  <c r="AU20" i="25"/>
  <c r="BG20" i="25"/>
  <c r="BS20" i="25"/>
  <c r="K21" i="25"/>
  <c r="W21" i="25"/>
  <c r="AI21" i="25"/>
  <c r="AU21" i="25"/>
  <c r="BG21" i="25"/>
  <c r="BS21" i="25"/>
  <c r="K22" i="25"/>
  <c r="W22" i="25"/>
  <c r="AI22" i="25"/>
  <c r="AU22" i="25"/>
  <c r="BG22" i="25"/>
  <c r="BS22" i="25"/>
  <c r="K23" i="25"/>
  <c r="W23" i="25"/>
  <c r="AI23" i="25"/>
  <c r="AU23" i="25"/>
  <c r="BG23" i="25"/>
  <c r="BS23" i="25"/>
  <c r="K24" i="25"/>
  <c r="W24" i="25"/>
  <c r="AI24" i="25"/>
  <c r="AU24" i="25"/>
  <c r="BG24" i="25"/>
  <c r="BS24" i="25"/>
  <c r="K25" i="25"/>
  <c r="W25" i="25"/>
  <c r="AI25" i="25"/>
  <c r="AU25" i="25"/>
  <c r="BG25" i="25"/>
  <c r="BS25" i="25"/>
  <c r="K26" i="25"/>
  <c r="W26" i="25"/>
  <c r="AI26" i="25"/>
  <c r="AU26" i="25"/>
  <c r="BG26" i="25"/>
  <c r="BS26" i="25"/>
  <c r="K27" i="25"/>
  <c r="W27" i="25"/>
  <c r="AI27" i="25"/>
  <c r="AU27" i="25"/>
  <c r="BG27" i="25"/>
  <c r="BS27" i="25"/>
  <c r="K28" i="25"/>
  <c r="W28" i="25"/>
  <c r="AI28" i="25"/>
  <c r="AU28" i="25"/>
  <c r="BG28" i="25"/>
  <c r="BS28" i="25"/>
  <c r="K29" i="25"/>
  <c r="W29" i="25"/>
  <c r="AI29" i="25"/>
  <c r="AU29" i="25"/>
  <c r="BG29" i="25"/>
  <c r="BS29" i="25"/>
  <c r="K30" i="25"/>
  <c r="W30" i="25"/>
  <c r="AI30" i="25"/>
  <c r="AU30" i="25"/>
  <c r="BG30" i="25"/>
  <c r="BS30" i="25"/>
  <c r="K31" i="25"/>
  <c r="W31" i="25"/>
  <c r="AI31" i="25"/>
  <c r="AU31" i="25"/>
  <c r="BG31" i="25"/>
  <c r="BS31" i="25"/>
  <c r="C32" i="25"/>
  <c r="D32" i="25"/>
  <c r="D33" i="25" s="1"/>
  <c r="E32" i="25"/>
  <c r="F32" i="25"/>
  <c r="G32" i="25"/>
  <c r="H32" i="25"/>
  <c r="I32" i="25"/>
  <c r="J32" i="25"/>
  <c r="O32" i="25"/>
  <c r="P32" i="25"/>
  <c r="Q32" i="25"/>
  <c r="R32" i="25"/>
  <c r="S32" i="25"/>
  <c r="T32" i="25"/>
  <c r="U32" i="25"/>
  <c r="V32" i="25"/>
  <c r="AA32" i="25"/>
  <c r="AB32" i="25"/>
  <c r="AC32" i="25"/>
  <c r="AD32" i="25"/>
  <c r="AE32" i="25"/>
  <c r="AF32" i="25"/>
  <c r="AG32" i="25"/>
  <c r="AH32" i="25"/>
  <c r="AM32" i="25"/>
  <c r="AN32" i="25"/>
  <c r="AO32" i="25"/>
  <c r="AP32" i="25"/>
  <c r="AQ32" i="25"/>
  <c r="AR32" i="25"/>
  <c r="AS32" i="25"/>
  <c r="AT32" i="25"/>
  <c r="AY32" i="25"/>
  <c r="AZ32" i="25"/>
  <c r="BA32" i="25"/>
  <c r="BB32" i="25"/>
  <c r="BC32" i="25"/>
  <c r="BD32" i="25"/>
  <c r="BE32" i="25"/>
  <c r="BF32" i="25"/>
  <c r="BK32" i="25"/>
  <c r="BL32" i="25"/>
  <c r="BM32" i="25"/>
  <c r="BN32" i="25"/>
  <c r="BO32" i="25"/>
  <c r="BP32" i="25"/>
  <c r="BQ32" i="25"/>
  <c r="BR32" i="25"/>
  <c r="BW32" i="25"/>
  <c r="BX32" i="25"/>
  <c r="BY32" i="25"/>
  <c r="BZ32" i="25"/>
  <c r="CA32" i="25"/>
  <c r="CB32" i="25"/>
  <c r="CD32" i="25"/>
  <c r="N4" i="24"/>
  <c r="AC4" i="24"/>
  <c r="AR4" i="24"/>
  <c r="BG4" i="24"/>
  <c r="BV4" i="24"/>
  <c r="CI4" i="24"/>
  <c r="CW4" i="24"/>
  <c r="N5" i="24"/>
  <c r="AC5" i="24"/>
  <c r="AR5" i="24"/>
  <c r="BG5" i="24"/>
  <c r="BV5" i="24"/>
  <c r="CI5" i="24"/>
  <c r="CW5" i="24"/>
  <c r="N6" i="24"/>
  <c r="AC6" i="24"/>
  <c r="AR6" i="24"/>
  <c r="BG6" i="24"/>
  <c r="BV6" i="24"/>
  <c r="CI6" i="24"/>
  <c r="CW6" i="24"/>
  <c r="N7" i="24"/>
  <c r="AC7" i="24"/>
  <c r="AR7" i="24"/>
  <c r="BG7" i="24"/>
  <c r="BV7" i="24"/>
  <c r="CI7" i="24"/>
  <c r="CW7" i="24"/>
  <c r="N8" i="24"/>
  <c r="AC8" i="24"/>
  <c r="AR8" i="24"/>
  <c r="BG8" i="24"/>
  <c r="BV8" i="24"/>
  <c r="CI8" i="24"/>
  <c r="CW8" i="24"/>
  <c r="N9" i="24"/>
  <c r="AC9" i="24"/>
  <c r="AR9" i="24"/>
  <c r="BG9" i="24"/>
  <c r="BV9" i="24"/>
  <c r="CI9" i="24"/>
  <c r="CW9" i="24"/>
  <c r="N10" i="24"/>
  <c r="AC10" i="24"/>
  <c r="AR10" i="24"/>
  <c r="BG10" i="24"/>
  <c r="BV10" i="24"/>
  <c r="CI10" i="24"/>
  <c r="CW10" i="24"/>
  <c r="N11" i="24"/>
  <c r="AC11" i="24"/>
  <c r="AR11" i="24"/>
  <c r="BG11" i="24"/>
  <c r="BV11" i="24"/>
  <c r="CI11" i="24"/>
  <c r="CW11" i="24"/>
  <c r="N12" i="24"/>
  <c r="AC12" i="24"/>
  <c r="AR12" i="24"/>
  <c r="BG12" i="24"/>
  <c r="BV12" i="24"/>
  <c r="CI12" i="24"/>
  <c r="CW12" i="24"/>
  <c r="N13" i="24"/>
  <c r="AC13" i="24"/>
  <c r="AR13" i="24"/>
  <c r="BG13" i="24"/>
  <c r="BV13" i="24"/>
  <c r="CI13" i="24"/>
  <c r="CW13" i="24"/>
  <c r="N14" i="24"/>
  <c r="AC14" i="24"/>
  <c r="AR14" i="24"/>
  <c r="BG14" i="24"/>
  <c r="BV14" i="24"/>
  <c r="CI14" i="24"/>
  <c r="CW14" i="24"/>
  <c r="N15" i="24"/>
  <c r="AC15" i="24"/>
  <c r="AR15" i="24"/>
  <c r="BG15" i="24"/>
  <c r="BV15" i="24"/>
  <c r="CI15" i="24"/>
  <c r="CW15" i="24"/>
  <c r="N16" i="24"/>
  <c r="AC16" i="24"/>
  <c r="AR16" i="24"/>
  <c r="BG16" i="24"/>
  <c r="BV16" i="24"/>
  <c r="CI16" i="24"/>
  <c r="CW16" i="24"/>
  <c r="N17" i="24"/>
  <c r="AC17" i="24"/>
  <c r="AR17" i="24"/>
  <c r="BG17" i="24"/>
  <c r="BV17" i="24"/>
  <c r="CI17" i="24"/>
  <c r="CW17" i="24"/>
  <c r="N18" i="24"/>
  <c r="AC18" i="24"/>
  <c r="AR18" i="24"/>
  <c r="BG18" i="24"/>
  <c r="BV18" i="24"/>
  <c r="CI18" i="24"/>
  <c r="CW18" i="24"/>
  <c r="N19" i="24"/>
  <c r="AC19" i="24"/>
  <c r="AR19" i="24"/>
  <c r="BG19" i="24"/>
  <c r="BV19" i="24"/>
  <c r="CI19" i="24"/>
  <c r="CW19" i="24"/>
  <c r="N20" i="24"/>
  <c r="AC20" i="24"/>
  <c r="AR20" i="24"/>
  <c r="BG20" i="24"/>
  <c r="BV20" i="24"/>
  <c r="CI20" i="24"/>
  <c r="CW20" i="24"/>
  <c r="N21" i="24"/>
  <c r="AC21" i="24"/>
  <c r="AR21" i="24"/>
  <c r="BG21" i="24"/>
  <c r="BV21" i="24"/>
  <c r="CI21" i="24"/>
  <c r="CW21" i="24"/>
  <c r="N22" i="24"/>
  <c r="AC22" i="24"/>
  <c r="AR22" i="24"/>
  <c r="BG22" i="24"/>
  <c r="BV22" i="24"/>
  <c r="CI22" i="24"/>
  <c r="CW22" i="24"/>
  <c r="N23" i="24"/>
  <c r="AC23" i="24"/>
  <c r="AR23" i="24"/>
  <c r="BG23" i="24"/>
  <c r="BV23" i="24"/>
  <c r="CI23" i="24"/>
  <c r="CW23" i="24"/>
  <c r="N24" i="24"/>
  <c r="AC24" i="24"/>
  <c r="AR24" i="24"/>
  <c r="BG24" i="24"/>
  <c r="BV24" i="24"/>
  <c r="CI24" i="24"/>
  <c r="CW24" i="24"/>
  <c r="N25" i="24"/>
  <c r="AC25" i="24"/>
  <c r="AR25" i="24"/>
  <c r="BG25" i="24"/>
  <c r="BV25" i="24"/>
  <c r="CI25" i="24"/>
  <c r="CW25" i="24"/>
  <c r="N26" i="24"/>
  <c r="AC26" i="24"/>
  <c r="AR26" i="24"/>
  <c r="BG26" i="24"/>
  <c r="BV26" i="24"/>
  <c r="CI26" i="24"/>
  <c r="CW26" i="24"/>
  <c r="N27" i="24"/>
  <c r="AC27" i="24"/>
  <c r="AR27" i="24"/>
  <c r="BG27" i="24"/>
  <c r="BV27" i="24"/>
  <c r="CI27" i="24"/>
  <c r="CW27" i="24"/>
  <c r="N28" i="24"/>
  <c r="AC28" i="24"/>
  <c r="AR28" i="24"/>
  <c r="BG28" i="24"/>
  <c r="BV28" i="24"/>
  <c r="CI28" i="24"/>
  <c r="CW28" i="24"/>
  <c r="N29" i="24"/>
  <c r="AC29" i="24"/>
  <c r="AR29" i="24"/>
  <c r="BG29" i="24"/>
  <c r="BV29" i="24"/>
  <c r="CI29" i="24"/>
  <c r="CW29" i="24"/>
  <c r="N30" i="24"/>
  <c r="AC30" i="24"/>
  <c r="AR30" i="24"/>
  <c r="BG30" i="24"/>
  <c r="BV30" i="24"/>
  <c r="CI30" i="24"/>
  <c r="CW30" i="24"/>
  <c r="N31" i="24"/>
  <c r="AC31" i="24"/>
  <c r="AR31" i="24"/>
  <c r="BG31" i="24"/>
  <c r="BV31" i="24"/>
  <c r="CI31" i="24"/>
  <c r="CW31" i="24"/>
  <c r="C32" i="24"/>
  <c r="D32" i="24"/>
  <c r="E32" i="24"/>
  <c r="F32" i="24"/>
  <c r="G32" i="24"/>
  <c r="H32" i="24"/>
  <c r="I32" i="24"/>
  <c r="J32" i="24"/>
  <c r="K32" i="24"/>
  <c r="L32" i="24"/>
  <c r="M32" i="24"/>
  <c r="R32" i="24"/>
  <c r="S32" i="24"/>
  <c r="T32" i="24"/>
  <c r="U32" i="24"/>
  <c r="V32" i="24"/>
  <c r="W32" i="24"/>
  <c r="X32" i="24"/>
  <c r="Y32" i="24"/>
  <c r="Z32" i="24"/>
  <c r="AA32" i="24"/>
  <c r="AB32" i="24"/>
  <c r="AG32" i="24"/>
  <c r="AH32" i="24"/>
  <c r="AI32" i="24"/>
  <c r="AJ32" i="24"/>
  <c r="AK32" i="24"/>
  <c r="AL32" i="24"/>
  <c r="AM32" i="24"/>
  <c r="AN32" i="24"/>
  <c r="AO32" i="24"/>
  <c r="AP32" i="24"/>
  <c r="AQ32" i="24"/>
  <c r="AV32" i="24"/>
  <c r="AW32" i="24"/>
  <c r="AX32" i="24"/>
  <c r="AY32" i="24"/>
  <c r="AZ32" i="24"/>
  <c r="BA32" i="24"/>
  <c r="BB32" i="24"/>
  <c r="BC32" i="24"/>
  <c r="BD32" i="24"/>
  <c r="BE32" i="24"/>
  <c r="BF32" i="24"/>
  <c r="BK32" i="24"/>
  <c r="BL32" i="24"/>
  <c r="BM32" i="24"/>
  <c r="BN32" i="24"/>
  <c r="BO32" i="24"/>
  <c r="BP32" i="24"/>
  <c r="BQ32" i="24"/>
  <c r="BR32" i="24"/>
  <c r="BS32" i="24"/>
  <c r="BT32" i="24"/>
  <c r="BU32" i="24"/>
  <c r="BZ32" i="24"/>
  <c r="CA32" i="24"/>
  <c r="CB32" i="24"/>
  <c r="CC32" i="24"/>
  <c r="CD32" i="24"/>
  <c r="CE32" i="24"/>
  <c r="CF32" i="24"/>
  <c r="CG32" i="24"/>
  <c r="CH32" i="24"/>
  <c r="CM32" i="24"/>
  <c r="CN32" i="24"/>
  <c r="CO32" i="24"/>
  <c r="CP32" i="24"/>
  <c r="CQ32" i="24"/>
  <c r="CR32" i="24"/>
  <c r="CS32" i="24"/>
  <c r="CT32" i="24"/>
  <c r="CU32" i="24"/>
  <c r="CV32" i="24"/>
  <c r="M4" i="21"/>
  <c r="AA4" i="21"/>
  <c r="AO4" i="21"/>
  <c r="BC4" i="21"/>
  <c r="BQ4" i="21"/>
  <c r="CE4" i="21"/>
  <c r="CS4" i="21"/>
  <c r="CS32" i="21" s="1"/>
  <c r="M5" i="21"/>
  <c r="AA5" i="21"/>
  <c r="AO5" i="21"/>
  <c r="BC5" i="21"/>
  <c r="BQ5" i="21"/>
  <c r="CE5" i="21"/>
  <c r="CS5" i="21"/>
  <c r="M6" i="21"/>
  <c r="AA6" i="21"/>
  <c r="AO6" i="21"/>
  <c r="BC6" i="21"/>
  <c r="BQ6" i="21"/>
  <c r="CE6" i="21"/>
  <c r="CS6" i="21"/>
  <c r="M7" i="21"/>
  <c r="AA7" i="21"/>
  <c r="AO7" i="21"/>
  <c r="BC7" i="21"/>
  <c r="BQ7" i="21"/>
  <c r="CE7" i="21"/>
  <c r="CS7" i="21"/>
  <c r="CT7" i="21" s="1"/>
  <c r="M8" i="21"/>
  <c r="AA8" i="21"/>
  <c r="AO8" i="21"/>
  <c r="BC8" i="21"/>
  <c r="BQ8" i="21"/>
  <c r="CE8" i="21"/>
  <c r="CS8" i="21"/>
  <c r="M9" i="21"/>
  <c r="AA9" i="21"/>
  <c r="AO9" i="21"/>
  <c r="BC9" i="21"/>
  <c r="BQ9" i="21"/>
  <c r="CE9" i="21"/>
  <c r="CS9" i="21"/>
  <c r="M10" i="21"/>
  <c r="AA10" i="21"/>
  <c r="AO10" i="21"/>
  <c r="BC10" i="21"/>
  <c r="BQ10" i="21"/>
  <c r="CE10" i="21"/>
  <c r="CS10" i="21"/>
  <c r="CT10" i="21" s="1"/>
  <c r="M11" i="21"/>
  <c r="AA11" i="21"/>
  <c r="AO11" i="21"/>
  <c r="BC11" i="21"/>
  <c r="BQ11" i="21"/>
  <c r="CE11" i="21"/>
  <c r="CS11" i="21"/>
  <c r="M12" i="21"/>
  <c r="AA12" i="21"/>
  <c r="AO12" i="21"/>
  <c r="BC12" i="21"/>
  <c r="BQ12" i="21"/>
  <c r="CE12" i="21"/>
  <c r="CS12" i="21"/>
  <c r="M13" i="21"/>
  <c r="AA13" i="21"/>
  <c r="AO13" i="21"/>
  <c r="BC13" i="21"/>
  <c r="BQ13" i="21"/>
  <c r="CE13" i="21"/>
  <c r="CS13" i="21"/>
  <c r="M14" i="21"/>
  <c r="AA14" i="21"/>
  <c r="AO14" i="21"/>
  <c r="BC14" i="21"/>
  <c r="BQ14" i="21"/>
  <c r="CE14" i="21"/>
  <c r="CS14" i="21"/>
  <c r="CT14" i="21" s="1"/>
  <c r="M15" i="21"/>
  <c r="AA15" i="21"/>
  <c r="AO15" i="21"/>
  <c r="BC15" i="21"/>
  <c r="BQ15" i="21"/>
  <c r="CE15" i="21"/>
  <c r="CS15" i="21"/>
  <c r="CT15" i="21" s="1"/>
  <c r="M16" i="21"/>
  <c r="AA16" i="21"/>
  <c r="AO16" i="21"/>
  <c r="BC16" i="21"/>
  <c r="BQ16" i="21"/>
  <c r="CE16" i="21"/>
  <c r="CS16" i="21"/>
  <c r="M17" i="21"/>
  <c r="AA17" i="21"/>
  <c r="AO17" i="21"/>
  <c r="BC17" i="21"/>
  <c r="BQ17" i="21"/>
  <c r="CE17" i="21"/>
  <c r="CS17" i="21"/>
  <c r="M18" i="21"/>
  <c r="AA18" i="21"/>
  <c r="AO18" i="21"/>
  <c r="BC18" i="21"/>
  <c r="BQ18" i="21"/>
  <c r="CE18" i="21"/>
  <c r="CS18" i="21"/>
  <c r="CT18" i="21" s="1"/>
  <c r="M19" i="21"/>
  <c r="AA19" i="21"/>
  <c r="AO19" i="21"/>
  <c r="BC19" i="21"/>
  <c r="BQ19" i="21"/>
  <c r="CE19" i="21"/>
  <c r="CS19" i="21"/>
  <c r="CT19" i="21" s="1"/>
  <c r="M20" i="21"/>
  <c r="AA20" i="21"/>
  <c r="AO20" i="21"/>
  <c r="BC20" i="21"/>
  <c r="BQ20" i="21"/>
  <c r="CE20" i="21"/>
  <c r="CS20" i="21"/>
  <c r="M21" i="21"/>
  <c r="AA21" i="21"/>
  <c r="AO21" i="21"/>
  <c r="BC21" i="21"/>
  <c r="BQ21" i="21"/>
  <c r="CE21" i="21"/>
  <c r="CS21" i="21"/>
  <c r="M22" i="21"/>
  <c r="AA22" i="21"/>
  <c r="AO22" i="21"/>
  <c r="BC22" i="21"/>
  <c r="BQ22" i="21"/>
  <c r="CE22" i="21"/>
  <c r="CS22" i="21"/>
  <c r="CT22" i="21" s="1"/>
  <c r="M23" i="21"/>
  <c r="AA23" i="21"/>
  <c r="AO23" i="21"/>
  <c r="BC23" i="21"/>
  <c r="BQ23" i="21"/>
  <c r="CE23" i="21"/>
  <c r="CS23" i="21"/>
  <c r="M24" i="21"/>
  <c r="AA24" i="21"/>
  <c r="AO24" i="21"/>
  <c r="BC24" i="21"/>
  <c r="BQ24" i="21"/>
  <c r="CE24" i="21"/>
  <c r="CS24" i="21"/>
  <c r="M25" i="21"/>
  <c r="AA25" i="21"/>
  <c r="AO25" i="21"/>
  <c r="BC25" i="21"/>
  <c r="BQ25" i="21"/>
  <c r="CE25" i="21"/>
  <c r="CS25" i="21"/>
  <c r="M26" i="21"/>
  <c r="AA26" i="21"/>
  <c r="AO26" i="21"/>
  <c r="BC26" i="21"/>
  <c r="BQ26" i="21"/>
  <c r="CE26" i="21"/>
  <c r="CS26" i="21"/>
  <c r="M27" i="21"/>
  <c r="AA27" i="21"/>
  <c r="AO27" i="21"/>
  <c r="BC27" i="21"/>
  <c r="BQ27" i="21"/>
  <c r="CE27" i="21"/>
  <c r="CS27" i="21"/>
  <c r="M28" i="21"/>
  <c r="AA28" i="21"/>
  <c r="AO28" i="21"/>
  <c r="BC28" i="21"/>
  <c r="BQ28" i="21"/>
  <c r="CE28" i="21"/>
  <c r="CS28" i="21"/>
  <c r="M29" i="21"/>
  <c r="AA29" i="21"/>
  <c r="AO29" i="21"/>
  <c r="BC29" i="21"/>
  <c r="BQ29" i="21"/>
  <c r="CE29" i="21"/>
  <c r="CS29" i="21"/>
  <c r="M30" i="21"/>
  <c r="AA30" i="21"/>
  <c r="AO30" i="21"/>
  <c r="BC30" i="21"/>
  <c r="BQ30" i="21"/>
  <c r="CE30" i="21"/>
  <c r="CS30" i="21"/>
  <c r="CT30" i="21" s="1"/>
  <c r="M31" i="21"/>
  <c r="AA31" i="21"/>
  <c r="AO31" i="21"/>
  <c r="BC31" i="21"/>
  <c r="BQ31" i="21"/>
  <c r="CE31" i="21"/>
  <c r="CS31" i="21"/>
  <c r="C32" i="21"/>
  <c r="D32" i="21"/>
  <c r="E32" i="21"/>
  <c r="F32" i="21"/>
  <c r="G32" i="21"/>
  <c r="H32" i="21"/>
  <c r="I32" i="21"/>
  <c r="J32" i="21"/>
  <c r="K32" i="21"/>
  <c r="L32" i="21"/>
  <c r="Q32" i="21"/>
  <c r="R32" i="21"/>
  <c r="S32" i="21"/>
  <c r="T32" i="21"/>
  <c r="U32" i="21"/>
  <c r="V32" i="21"/>
  <c r="W32" i="21"/>
  <c r="X32" i="21"/>
  <c r="Y32" i="21"/>
  <c r="Z32" i="21"/>
  <c r="AE32" i="21"/>
  <c r="AF32" i="21"/>
  <c r="AG32" i="21"/>
  <c r="AH32" i="21"/>
  <c r="AI32" i="21"/>
  <c r="AJ32" i="21"/>
  <c r="AK32" i="21"/>
  <c r="AL32" i="21"/>
  <c r="AM32" i="21"/>
  <c r="AN32" i="21"/>
  <c r="AS32" i="21"/>
  <c r="AT32" i="21"/>
  <c r="AU32" i="21"/>
  <c r="AU33" i="21" s="1"/>
  <c r="AV32" i="21"/>
  <c r="AW32" i="21"/>
  <c r="AX32" i="21"/>
  <c r="AY32" i="21"/>
  <c r="AZ32" i="21"/>
  <c r="BA32" i="21"/>
  <c r="BB32" i="21"/>
  <c r="BG32" i="21"/>
  <c r="BH32" i="21"/>
  <c r="BI32" i="21"/>
  <c r="BJ32" i="21"/>
  <c r="BK32" i="21"/>
  <c r="BL32" i="21"/>
  <c r="BM32" i="21"/>
  <c r="BN32" i="21"/>
  <c r="BO32" i="21"/>
  <c r="BP32" i="21"/>
  <c r="BU32" i="21"/>
  <c r="BV32" i="21"/>
  <c r="BV33" i="21" s="1"/>
  <c r="BW32" i="21"/>
  <c r="BW33" i="21" s="1"/>
  <c r="BX32" i="21"/>
  <c r="BY32" i="21"/>
  <c r="BZ32" i="21"/>
  <c r="CA32" i="21"/>
  <c r="CB32" i="21"/>
  <c r="CC32" i="21"/>
  <c r="CD32" i="21"/>
  <c r="CD33" i="21" s="1"/>
  <c r="CI32" i="21"/>
  <c r="CI33" i="21" s="1"/>
  <c r="CJ32" i="21"/>
  <c r="CK32" i="21"/>
  <c r="CL32" i="21"/>
  <c r="CL33" i="21" s="1"/>
  <c r="CM32" i="21"/>
  <c r="CN32" i="21"/>
  <c r="CO32" i="21"/>
  <c r="CO33" i="21" s="1"/>
  <c r="CP32" i="21"/>
  <c r="CP33" i="21" s="1"/>
  <c r="CQ32" i="21"/>
  <c r="CQ33" i="21" s="1"/>
  <c r="CR32" i="21"/>
  <c r="J4" i="22"/>
  <c r="U4" i="22"/>
  <c r="AF4" i="22"/>
  <c r="AQ4" i="22"/>
  <c r="BB4" i="22"/>
  <c r="BM4" i="22"/>
  <c r="BX4" i="22"/>
  <c r="J5" i="22"/>
  <c r="U5" i="22"/>
  <c r="AF5" i="22"/>
  <c r="AQ5" i="22"/>
  <c r="BB5" i="22"/>
  <c r="BM5" i="22"/>
  <c r="BX5" i="22"/>
  <c r="J6" i="22"/>
  <c r="U6" i="22"/>
  <c r="AF6" i="22"/>
  <c r="AQ6" i="22"/>
  <c r="BB6" i="22"/>
  <c r="BM6" i="22"/>
  <c r="BX6" i="22"/>
  <c r="J7" i="22"/>
  <c r="U7" i="22"/>
  <c r="AF7" i="22"/>
  <c r="AQ7" i="22"/>
  <c r="BB7" i="22"/>
  <c r="BM7" i="22"/>
  <c r="BX7" i="22"/>
  <c r="J8" i="22"/>
  <c r="U8" i="22"/>
  <c r="AF8" i="22"/>
  <c r="AQ8" i="22"/>
  <c r="BB8" i="22"/>
  <c r="BM8" i="22"/>
  <c r="BX8" i="22"/>
  <c r="J9" i="22"/>
  <c r="U9" i="22"/>
  <c r="AF9" i="22"/>
  <c r="AQ9" i="22"/>
  <c r="BB9" i="22"/>
  <c r="BM9" i="22"/>
  <c r="BX9" i="22"/>
  <c r="J10" i="22"/>
  <c r="U10" i="22"/>
  <c r="AF10" i="22"/>
  <c r="AQ10" i="22"/>
  <c r="BB10" i="22"/>
  <c r="BM10" i="22"/>
  <c r="BX10" i="22"/>
  <c r="J11" i="22"/>
  <c r="U11" i="22"/>
  <c r="AF11" i="22"/>
  <c r="AQ11" i="22"/>
  <c r="BB11" i="22"/>
  <c r="BM11" i="22"/>
  <c r="BX11" i="22"/>
  <c r="J12" i="22"/>
  <c r="U12" i="22"/>
  <c r="AF12" i="22"/>
  <c r="AQ12" i="22"/>
  <c r="BB12" i="22"/>
  <c r="BM12" i="22"/>
  <c r="BX12" i="22"/>
  <c r="J13" i="22"/>
  <c r="U13" i="22"/>
  <c r="AF13" i="22"/>
  <c r="AQ13" i="22"/>
  <c r="BB13" i="22"/>
  <c r="BM13" i="22"/>
  <c r="BX13" i="22"/>
  <c r="J14" i="22"/>
  <c r="U14" i="22"/>
  <c r="AF14" i="22"/>
  <c r="AQ14" i="22"/>
  <c r="BB14" i="22"/>
  <c r="BM14" i="22"/>
  <c r="BX14" i="22"/>
  <c r="J15" i="22"/>
  <c r="U15" i="22"/>
  <c r="AF15" i="22"/>
  <c r="AQ15" i="22"/>
  <c r="BB15" i="22"/>
  <c r="BM15" i="22"/>
  <c r="BX15" i="22"/>
  <c r="J16" i="22"/>
  <c r="U16" i="22"/>
  <c r="AF16" i="22"/>
  <c r="AQ16" i="22"/>
  <c r="BB16" i="22"/>
  <c r="BM16" i="22"/>
  <c r="BX16" i="22"/>
  <c r="J17" i="22"/>
  <c r="U17" i="22"/>
  <c r="AF17" i="22"/>
  <c r="AQ17" i="22"/>
  <c r="BB17" i="22"/>
  <c r="BM17" i="22"/>
  <c r="BX17" i="22"/>
  <c r="J18" i="22"/>
  <c r="U18" i="22"/>
  <c r="AF18" i="22"/>
  <c r="AQ18" i="22"/>
  <c r="BB18" i="22"/>
  <c r="BM18" i="22"/>
  <c r="BX18" i="22"/>
  <c r="J19" i="22"/>
  <c r="U19" i="22"/>
  <c r="AF19" i="22"/>
  <c r="AQ19" i="22"/>
  <c r="BB19" i="22"/>
  <c r="BM19" i="22"/>
  <c r="BX19" i="22"/>
  <c r="J20" i="22"/>
  <c r="U20" i="22"/>
  <c r="AF20" i="22"/>
  <c r="AQ20" i="22"/>
  <c r="BB20" i="22"/>
  <c r="BM20" i="22"/>
  <c r="BX20" i="22"/>
  <c r="J21" i="22"/>
  <c r="U21" i="22"/>
  <c r="AF21" i="22"/>
  <c r="AQ21" i="22"/>
  <c r="BB21" i="22"/>
  <c r="BM21" i="22"/>
  <c r="BX21" i="22"/>
  <c r="J22" i="22"/>
  <c r="U22" i="22"/>
  <c r="AF22" i="22"/>
  <c r="AQ22" i="22"/>
  <c r="BB22" i="22"/>
  <c r="BM22" i="22"/>
  <c r="BX22" i="22"/>
  <c r="J23" i="22"/>
  <c r="U23" i="22"/>
  <c r="AF23" i="22"/>
  <c r="AQ23" i="22"/>
  <c r="BB23" i="22"/>
  <c r="BM23" i="22"/>
  <c r="BX23" i="22"/>
  <c r="J24" i="22"/>
  <c r="U24" i="22"/>
  <c r="AF24" i="22"/>
  <c r="AQ24" i="22"/>
  <c r="BB24" i="22"/>
  <c r="BM24" i="22"/>
  <c r="BX24" i="22"/>
  <c r="J25" i="22"/>
  <c r="U25" i="22"/>
  <c r="AF25" i="22"/>
  <c r="AQ25" i="22"/>
  <c r="BB25" i="22"/>
  <c r="BM25" i="22"/>
  <c r="BX25" i="22"/>
  <c r="J26" i="22"/>
  <c r="U26" i="22"/>
  <c r="AF26" i="22"/>
  <c r="AQ26" i="22"/>
  <c r="BB26" i="22"/>
  <c r="BM26" i="22"/>
  <c r="BX26" i="22"/>
  <c r="J27" i="22"/>
  <c r="U27" i="22"/>
  <c r="AF27" i="22"/>
  <c r="AQ27" i="22"/>
  <c r="BB27" i="22"/>
  <c r="BM27" i="22"/>
  <c r="BX27" i="22"/>
  <c r="J28" i="22"/>
  <c r="U28" i="22"/>
  <c r="AF28" i="22"/>
  <c r="AQ28" i="22"/>
  <c r="BB28" i="22"/>
  <c r="BM28" i="22"/>
  <c r="BX28" i="22"/>
  <c r="J29" i="22"/>
  <c r="U29" i="22"/>
  <c r="AF29" i="22"/>
  <c r="AQ29" i="22"/>
  <c r="BB29" i="22"/>
  <c r="BM29" i="22"/>
  <c r="BX29" i="22"/>
  <c r="J30" i="22"/>
  <c r="U30" i="22"/>
  <c r="AF30" i="22"/>
  <c r="AQ30" i="22"/>
  <c r="BB30" i="22"/>
  <c r="BM30" i="22"/>
  <c r="BX30" i="22"/>
  <c r="J31" i="22"/>
  <c r="U31" i="22"/>
  <c r="AF31" i="22"/>
  <c r="AQ31" i="22"/>
  <c r="BB31" i="22"/>
  <c r="BM31" i="22"/>
  <c r="BX31" i="22"/>
  <c r="C32" i="22"/>
  <c r="D32" i="22"/>
  <c r="E32" i="22"/>
  <c r="F32" i="22"/>
  <c r="G32" i="22"/>
  <c r="H32" i="22"/>
  <c r="I32" i="22"/>
  <c r="N32" i="22"/>
  <c r="O32" i="22"/>
  <c r="P32" i="22"/>
  <c r="Q32" i="22"/>
  <c r="R32" i="22"/>
  <c r="S32" i="22"/>
  <c r="T32" i="22"/>
  <c r="Y32" i="22"/>
  <c r="Z32" i="22"/>
  <c r="AA32" i="22"/>
  <c r="AB32" i="22"/>
  <c r="AC32" i="22"/>
  <c r="AD32" i="22"/>
  <c r="AE32" i="22"/>
  <c r="AJ32" i="22"/>
  <c r="AK32" i="22"/>
  <c r="AL32" i="22"/>
  <c r="AM32" i="22"/>
  <c r="AN32" i="22"/>
  <c r="AO32" i="22"/>
  <c r="AP32" i="22"/>
  <c r="AU32" i="22"/>
  <c r="AV32" i="22"/>
  <c r="AW32" i="22"/>
  <c r="AX32" i="22"/>
  <c r="AY32" i="22"/>
  <c r="AZ32" i="22"/>
  <c r="BA32" i="22"/>
  <c r="BF32" i="22"/>
  <c r="BG32" i="22"/>
  <c r="BH32" i="22"/>
  <c r="BI32" i="22"/>
  <c r="BJ32" i="22"/>
  <c r="BK32" i="22"/>
  <c r="BL32" i="22"/>
  <c r="BQ32" i="22"/>
  <c r="BR32" i="22"/>
  <c r="BS32" i="22"/>
  <c r="BT32" i="22"/>
  <c r="BU32" i="22"/>
  <c r="BV32" i="22"/>
  <c r="BW32" i="2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C99" i="2"/>
  <c r="D99" i="2"/>
  <c r="E99" i="2"/>
  <c r="F99" i="2"/>
  <c r="G99" i="2"/>
  <c r="H99" i="2"/>
  <c r="I99" i="2"/>
  <c r="AA33" i="22" s="1"/>
  <c r="J99" i="2"/>
  <c r="K99" i="2"/>
  <c r="L99" i="2"/>
  <c r="M99" i="2"/>
  <c r="N99" i="2"/>
  <c r="O99" i="2"/>
  <c r="P99" i="2"/>
  <c r="Q99" i="2"/>
  <c r="R99" i="2"/>
  <c r="AD33" i="25" s="1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V33" i="24" s="1"/>
  <c r="P132" i="2"/>
  <c r="Q132" i="2"/>
  <c r="AY33" i="21" s="1"/>
  <c r="R132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C165" i="2"/>
  <c r="D165" i="2"/>
  <c r="E165" i="2"/>
  <c r="F165" i="2"/>
  <c r="G165" i="2"/>
  <c r="H165" i="2"/>
  <c r="I165" i="2"/>
  <c r="AW33" i="22" s="1"/>
  <c r="J165" i="2"/>
  <c r="K165" i="2"/>
  <c r="L165" i="2"/>
  <c r="M165" i="2"/>
  <c r="N165" i="2"/>
  <c r="O165" i="2"/>
  <c r="P165" i="2"/>
  <c r="Q165" i="2"/>
  <c r="R165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P198" i="2"/>
  <c r="Q198" i="2"/>
  <c r="R198" i="2"/>
  <c r="S203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E32" i="28"/>
  <c r="K32" i="28"/>
  <c r="Q32" i="28"/>
  <c r="W32" i="28"/>
  <c r="AC32" i="28"/>
  <c r="AI32" i="28"/>
  <c r="AO32" i="28"/>
  <c r="W32" i="27"/>
  <c r="AB32" i="27"/>
  <c r="O10" i="26"/>
  <c r="C4" i="27" s="1"/>
  <c r="O11" i="26"/>
  <c r="O12" i="26"/>
  <c r="O13" i="26"/>
  <c r="D29" i="28"/>
  <c r="F29" i="28" s="1"/>
  <c r="O14" i="26"/>
  <c r="C8" i="27" s="1"/>
  <c r="O15" i="26"/>
  <c r="D16" i="28"/>
  <c r="F16" i="28"/>
  <c r="C9" i="27"/>
  <c r="O16" i="26"/>
  <c r="C10" i="27"/>
  <c r="O17" i="26"/>
  <c r="O18" i="26"/>
  <c r="C12" i="27" s="1"/>
  <c r="O19" i="26"/>
  <c r="D10" i="28"/>
  <c r="F10" i="28" s="1"/>
  <c r="O20" i="26"/>
  <c r="O21" i="26"/>
  <c r="C15" i="27" s="1"/>
  <c r="D11" i="28"/>
  <c r="F11" i="28" s="1"/>
  <c r="O22" i="26"/>
  <c r="C16" i="27"/>
  <c r="O23" i="26"/>
  <c r="O24" i="26"/>
  <c r="C18" i="27" s="1"/>
  <c r="O25" i="26"/>
  <c r="D15" i="28" s="1"/>
  <c r="F15" i="28" s="1"/>
  <c r="O26" i="26"/>
  <c r="C20" i="27"/>
  <c r="O27" i="26"/>
  <c r="O28" i="26"/>
  <c r="O29" i="26"/>
  <c r="O30" i="26"/>
  <c r="C24" i="27" s="1"/>
  <c r="O31" i="26"/>
  <c r="C25" i="27"/>
  <c r="O32" i="26"/>
  <c r="O33" i="26"/>
  <c r="D18" i="28" s="1"/>
  <c r="F18" i="28" s="1"/>
  <c r="O34" i="26"/>
  <c r="C28" i="27" s="1"/>
  <c r="O35" i="26"/>
  <c r="O36" i="26"/>
  <c r="O37" i="26"/>
  <c r="D31" i="28" s="1"/>
  <c r="F31" i="28" s="1"/>
  <c r="C38" i="26"/>
  <c r="D38" i="26"/>
  <c r="E38" i="26"/>
  <c r="F38" i="26"/>
  <c r="G38" i="26"/>
  <c r="H38" i="26"/>
  <c r="I38" i="26"/>
  <c r="J38" i="26"/>
  <c r="K38" i="26"/>
  <c r="L38" i="26"/>
  <c r="M38" i="26"/>
  <c r="N38" i="26"/>
  <c r="O42" i="26"/>
  <c r="O43" i="26"/>
  <c r="O44" i="26"/>
  <c r="J7" i="28"/>
  <c r="L7" i="28" s="1"/>
  <c r="O45" i="26"/>
  <c r="J28" i="28"/>
  <c r="L28" i="28" s="1"/>
  <c r="O46" i="26"/>
  <c r="O47" i="26"/>
  <c r="H9" i="27"/>
  <c r="O48" i="26"/>
  <c r="J4" i="28" s="1"/>
  <c r="L4" i="28" s="1"/>
  <c r="O49" i="26"/>
  <c r="O50" i="26"/>
  <c r="O51" i="26"/>
  <c r="J11" i="28" s="1"/>
  <c r="L11" i="28" s="1"/>
  <c r="O52" i="26"/>
  <c r="O53" i="26"/>
  <c r="J8" i="28" s="1"/>
  <c r="L8" i="28" s="1"/>
  <c r="O54" i="26"/>
  <c r="O55" i="26"/>
  <c r="J26" i="28" s="1"/>
  <c r="L26" i="28" s="1"/>
  <c r="O56" i="26"/>
  <c r="O57" i="26"/>
  <c r="H19" i="27" s="1"/>
  <c r="O58" i="26"/>
  <c r="O59" i="26"/>
  <c r="O60" i="26"/>
  <c r="O61" i="26"/>
  <c r="O62" i="26"/>
  <c r="D24" i="27" s="1"/>
  <c r="O63" i="26"/>
  <c r="J30" i="28" s="1"/>
  <c r="L30" i="28" s="1"/>
  <c r="O64" i="26"/>
  <c r="D26" i="27" s="1"/>
  <c r="O65" i="26"/>
  <c r="O66" i="26"/>
  <c r="O67" i="26"/>
  <c r="D29" i="27" s="1"/>
  <c r="O68" i="26"/>
  <c r="J29" i="28" s="1"/>
  <c r="L29" i="28" s="1"/>
  <c r="O69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4" i="26"/>
  <c r="M4" i="27"/>
  <c r="O75" i="26"/>
  <c r="P17" i="28" s="1"/>
  <c r="R17" i="28" s="1"/>
  <c r="M5" i="27"/>
  <c r="O76" i="26"/>
  <c r="O77" i="26"/>
  <c r="O78" i="26"/>
  <c r="O79" i="26"/>
  <c r="I9" i="27" s="1"/>
  <c r="O80" i="26"/>
  <c r="O81" i="26"/>
  <c r="P18" i="28" s="1"/>
  <c r="R18" i="28" s="1"/>
  <c r="I11" i="27"/>
  <c r="O82" i="26"/>
  <c r="I12" i="27"/>
  <c r="O83" i="26"/>
  <c r="P15" i="28"/>
  <c r="R15" i="28" s="1"/>
  <c r="O84" i="26"/>
  <c r="O85" i="26"/>
  <c r="P7" i="28" s="1"/>
  <c r="R7" i="28" s="1"/>
  <c r="O86" i="26"/>
  <c r="O87" i="26"/>
  <c r="P27" i="28" s="1"/>
  <c r="R27" i="28" s="1"/>
  <c r="O88" i="26"/>
  <c r="I18" i="27"/>
  <c r="O89" i="26"/>
  <c r="M19" i="27" s="1"/>
  <c r="I19" i="27"/>
  <c r="O90" i="26"/>
  <c r="I20" i="27" s="1"/>
  <c r="O91" i="26"/>
  <c r="P22" i="28" s="1"/>
  <c r="R22" i="28" s="1"/>
  <c r="O92" i="26"/>
  <c r="O93" i="26"/>
  <c r="O94" i="26"/>
  <c r="O95" i="26"/>
  <c r="O96" i="26"/>
  <c r="O97" i="26"/>
  <c r="O98" i="26"/>
  <c r="M28" i="27" s="1"/>
  <c r="O28" i="27" s="1"/>
  <c r="O99" i="26"/>
  <c r="I29" i="27" s="1"/>
  <c r="O100" i="26"/>
  <c r="I30" i="27"/>
  <c r="O101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6" i="26"/>
  <c r="O107" i="26"/>
  <c r="O108" i="26"/>
  <c r="O109" i="26"/>
  <c r="O110" i="26"/>
  <c r="V12" i="28" s="1"/>
  <c r="X12" i="28" s="1"/>
  <c r="O111" i="26"/>
  <c r="O112" i="26"/>
  <c r="O113" i="26"/>
  <c r="R11" i="27"/>
  <c r="O114" i="26"/>
  <c r="V14" i="28" s="1"/>
  <c r="X14" i="28" s="1"/>
  <c r="O115" i="26"/>
  <c r="O116" i="26"/>
  <c r="O117" i="26"/>
  <c r="O118" i="26"/>
  <c r="O119" i="26"/>
  <c r="O120" i="26"/>
  <c r="O121" i="26"/>
  <c r="N19" i="27" s="1"/>
  <c r="O122" i="26"/>
  <c r="O123" i="26"/>
  <c r="O124" i="26"/>
  <c r="O125" i="26"/>
  <c r="V5" i="28" s="1"/>
  <c r="X5" i="28" s="1"/>
  <c r="O126" i="26"/>
  <c r="R24" i="27"/>
  <c r="O127" i="26"/>
  <c r="O128" i="26"/>
  <c r="O129" i="26"/>
  <c r="O130" i="26"/>
  <c r="V18" i="28" s="1"/>
  <c r="X18" i="28" s="1"/>
  <c r="O131" i="26"/>
  <c r="O132" i="26"/>
  <c r="N30" i="27"/>
  <c r="O133" i="26"/>
  <c r="C134" i="26"/>
  <c r="D134" i="26"/>
  <c r="E134" i="26"/>
  <c r="F134" i="26"/>
  <c r="G134" i="26"/>
  <c r="H134" i="26"/>
  <c r="I134" i="26"/>
  <c r="J134" i="26"/>
  <c r="K134" i="26"/>
  <c r="L134" i="26"/>
  <c r="M134" i="26"/>
  <c r="N134" i="26"/>
  <c r="O138" i="26"/>
  <c r="S4" i="27" s="1"/>
  <c r="O139" i="26"/>
  <c r="O140" i="26"/>
  <c r="O141" i="26"/>
  <c r="O142" i="26"/>
  <c r="O143" i="26"/>
  <c r="O144" i="26"/>
  <c r="O145" i="26"/>
  <c r="O146" i="26"/>
  <c r="AB14" i="28" s="1"/>
  <c r="AD14" i="28" s="1"/>
  <c r="S12" i="27"/>
  <c r="O147" i="26"/>
  <c r="AB20" i="28" s="1"/>
  <c r="AD20" i="28" s="1"/>
  <c r="O148" i="26"/>
  <c r="O149" i="26"/>
  <c r="AB6" i="28"/>
  <c r="AD6" i="28" s="1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C166" i="26"/>
  <c r="D166" i="26"/>
  <c r="E166" i="26"/>
  <c r="F166" i="26"/>
  <c r="G166" i="26"/>
  <c r="H166" i="26"/>
  <c r="I166" i="26"/>
  <c r="J166" i="26"/>
  <c r="K166" i="26"/>
  <c r="L166" i="26"/>
  <c r="M166" i="26"/>
  <c r="N166" i="26"/>
  <c r="O170" i="26"/>
  <c r="O171" i="26"/>
  <c r="O172" i="26"/>
  <c r="O173" i="26"/>
  <c r="O174" i="26"/>
  <c r="O175" i="26"/>
  <c r="O176" i="26"/>
  <c r="O177" i="26"/>
  <c r="X11" i="27" s="1"/>
  <c r="Y11" i="27" s="1"/>
  <c r="O178" i="26"/>
  <c r="O179" i="26"/>
  <c r="O180" i="26"/>
  <c r="O181" i="26"/>
  <c r="X15" i="27" s="1"/>
  <c r="Y15" i="27" s="1"/>
  <c r="O182" i="26"/>
  <c r="AH19" i="28" s="1"/>
  <c r="AJ19" i="28" s="1"/>
  <c r="O183" i="26"/>
  <c r="O184" i="26"/>
  <c r="O185" i="26"/>
  <c r="X19" i="27"/>
  <c r="Y19" i="27" s="1"/>
  <c r="O186" i="26"/>
  <c r="AH22" i="28"/>
  <c r="AJ22" i="28" s="1"/>
  <c r="X20" i="27"/>
  <c r="Y20" i="27" s="1"/>
  <c r="O187" i="26"/>
  <c r="O188" i="26"/>
  <c r="O189" i="26"/>
  <c r="O190" i="26"/>
  <c r="O191" i="26"/>
  <c r="O192" i="26"/>
  <c r="AH14" i="28" s="1"/>
  <c r="AJ14" i="28" s="1"/>
  <c r="O193" i="26"/>
  <c r="O194" i="26"/>
  <c r="O195" i="26"/>
  <c r="X29" i="27" s="1"/>
  <c r="Y29" i="27" s="1"/>
  <c r="O196" i="26"/>
  <c r="O197" i="26"/>
  <c r="X31" i="27"/>
  <c r="Y31" i="27" s="1"/>
  <c r="C198" i="26"/>
  <c r="D198" i="26"/>
  <c r="E198" i="26"/>
  <c r="F198" i="26"/>
  <c r="G198" i="26"/>
  <c r="H198" i="26"/>
  <c r="I198" i="26"/>
  <c r="J198" i="26"/>
  <c r="K198" i="26"/>
  <c r="L198" i="26"/>
  <c r="M198" i="26"/>
  <c r="N198" i="26"/>
  <c r="O203" i="26"/>
  <c r="O204" i="26"/>
  <c r="AC5" i="27" s="1"/>
  <c r="AD5" i="27" s="1"/>
  <c r="O205" i="26"/>
  <c r="AC6" i="27" s="1"/>
  <c r="AD6" i="27" s="1"/>
  <c r="O206" i="26"/>
  <c r="AG7" i="27" s="1"/>
  <c r="O207" i="26"/>
  <c r="O208" i="26"/>
  <c r="AG9" i="27" s="1"/>
  <c r="O209" i="26"/>
  <c r="O210" i="26"/>
  <c r="AC11" i="27" s="1"/>
  <c r="AD11" i="27" s="1"/>
  <c r="O211" i="26"/>
  <c r="AG12" i="27" s="1"/>
  <c r="AN16" i="28"/>
  <c r="AP16" i="28" s="1"/>
  <c r="O212" i="26"/>
  <c r="AC13" i="27" s="1"/>
  <c r="AD13" i="27" s="1"/>
  <c r="O213" i="26"/>
  <c r="O214" i="26"/>
  <c r="AG15" i="27" s="1"/>
  <c r="O215" i="26"/>
  <c r="O216" i="26"/>
  <c r="AG17" i="27" s="1"/>
  <c r="O217" i="26"/>
  <c r="O218" i="26"/>
  <c r="O219" i="26"/>
  <c r="AG20" i="27" s="1"/>
  <c r="O220" i="26"/>
  <c r="AG21" i="27" s="1"/>
  <c r="O221" i="26"/>
  <c r="O222" i="26"/>
  <c r="AG23" i="27"/>
  <c r="O223" i="26"/>
  <c r="O224" i="26"/>
  <c r="O225" i="26"/>
  <c r="AG26" i="27" s="1"/>
  <c r="O226" i="26"/>
  <c r="AG27" i="27" s="1"/>
  <c r="AC27" i="27"/>
  <c r="AD27" i="27" s="1"/>
  <c r="O227" i="26"/>
  <c r="AG28" i="27" s="1"/>
  <c r="O228" i="26"/>
  <c r="AG29" i="27" s="1"/>
  <c r="O229" i="26"/>
  <c r="AG30" i="27" s="1"/>
  <c r="O230" i="26"/>
  <c r="AG31" i="27" s="1"/>
  <c r="C231" i="26"/>
  <c r="D231" i="26"/>
  <c r="E231" i="26"/>
  <c r="F231" i="26"/>
  <c r="G231" i="26"/>
  <c r="H231" i="26"/>
  <c r="I231" i="26"/>
  <c r="J231" i="26"/>
  <c r="K231" i="26"/>
  <c r="L231" i="26"/>
  <c r="M231" i="26"/>
  <c r="N231" i="26"/>
  <c r="D7" i="28"/>
  <c r="C22" i="27"/>
  <c r="H21" i="27"/>
  <c r="H15" i="27"/>
  <c r="H13" i="27"/>
  <c r="V33" i="25"/>
  <c r="O33" i="25"/>
  <c r="R33" i="25"/>
  <c r="P9" i="28"/>
  <c r="R9" i="28" s="1"/>
  <c r="I24" i="27"/>
  <c r="P4" i="28"/>
  <c r="R4" i="28" s="1"/>
  <c r="I10" i="27"/>
  <c r="P19" i="28"/>
  <c r="R19" i="28" s="1"/>
  <c r="J17" i="28"/>
  <c r="L17" i="28" s="1"/>
  <c r="CA33" i="24"/>
  <c r="CE33" i="24"/>
  <c r="CB33" i="24"/>
  <c r="CF33" i="24"/>
  <c r="CD33" i="24"/>
  <c r="CG33" i="24"/>
  <c r="AH31" i="28"/>
  <c r="AJ31" i="28" s="1"/>
  <c r="AH7" i="28"/>
  <c r="AJ7" i="28" s="1"/>
  <c r="X23" i="27"/>
  <c r="Y23" i="27"/>
  <c r="AH28" i="28"/>
  <c r="AJ28" i="28" s="1"/>
  <c r="X7" i="27"/>
  <c r="Y7" i="27" s="1"/>
  <c r="D31" i="27"/>
  <c r="M30" i="27"/>
  <c r="D27" i="27"/>
  <c r="D25" i="27"/>
  <c r="E25" i="27" s="1"/>
  <c r="M24" i="27"/>
  <c r="D21" i="27"/>
  <c r="M20" i="27"/>
  <c r="D19" i="27"/>
  <c r="M18" i="27"/>
  <c r="D17" i="27"/>
  <c r="D15" i="27"/>
  <c r="D13" i="27"/>
  <c r="M12" i="27"/>
  <c r="M10" i="27"/>
  <c r="M8" i="27"/>
  <c r="D7" i="27"/>
  <c r="M6" i="27"/>
  <c r="P29" i="28"/>
  <c r="R29" i="28" s="1"/>
  <c r="AH25" i="28"/>
  <c r="AJ25" i="28" s="1"/>
  <c r="J23" i="28"/>
  <c r="L23" i="28" s="1"/>
  <c r="J22" i="28"/>
  <c r="L22" i="28" s="1"/>
  <c r="J18" i="28"/>
  <c r="L18" i="28" s="1"/>
  <c r="D14" i="28"/>
  <c r="F14" i="28" s="1"/>
  <c r="D12" i="28"/>
  <c r="F12" i="28" s="1"/>
  <c r="D9" i="28"/>
  <c r="F9" i="28" s="1"/>
  <c r="V6" i="28"/>
  <c r="X6" i="28" s="1"/>
  <c r="S165" i="2"/>
  <c r="BV33" i="22"/>
  <c r="BR33" i="22"/>
  <c r="D26" i="28"/>
  <c r="F26" i="28"/>
  <c r="C14" i="27"/>
  <c r="H27" i="27"/>
  <c r="H25" i="27"/>
  <c r="H17" i="27"/>
  <c r="H7" i="27"/>
  <c r="BC33" i="25"/>
  <c r="AY33" i="25"/>
  <c r="AZ33" i="25"/>
  <c r="AJ33" i="24"/>
  <c r="P20" i="28"/>
  <c r="R20" i="28" s="1"/>
  <c r="I28" i="27"/>
  <c r="N23" i="27"/>
  <c r="N9" i="27"/>
  <c r="P21" i="28"/>
  <c r="R21" i="28" s="1"/>
  <c r="D8" i="28"/>
  <c r="F8" i="28" s="1"/>
  <c r="D5" i="28"/>
  <c r="CJ33" i="21"/>
  <c r="BW33" i="22"/>
  <c r="CH33" i="24"/>
  <c r="D24" i="28"/>
  <c r="F24" i="28" s="1"/>
  <c r="D22" i="28"/>
  <c r="F22" i="28" s="1"/>
  <c r="D21" i="28"/>
  <c r="F21" i="28" s="1"/>
  <c r="D20" i="28"/>
  <c r="F20" i="28" s="1"/>
  <c r="P10" i="28"/>
  <c r="R10" i="28" s="1"/>
  <c r="P8" i="28"/>
  <c r="R8" i="28" s="1"/>
  <c r="BU33" i="22"/>
  <c r="BQ33" i="22"/>
  <c r="AA32" i="21"/>
  <c r="BZ33" i="24"/>
  <c r="AP33" i="24"/>
  <c r="AH33" i="24"/>
  <c r="AR32" i="24"/>
  <c r="AS29" i="24" s="1"/>
  <c r="BG32" i="24"/>
  <c r="BG33" i="21"/>
  <c r="BK33" i="21"/>
  <c r="BO33" i="21"/>
  <c r="BH33" i="21"/>
  <c r="BL33" i="21"/>
  <c r="BP33" i="21"/>
  <c r="AU33" i="22"/>
  <c r="AY33" i="22"/>
  <c r="BA33" i="22"/>
  <c r="AX33" i="21"/>
  <c r="AS19" i="24"/>
  <c r="P33" i="25"/>
  <c r="C31" i="27"/>
  <c r="I27" i="27"/>
  <c r="J27" i="27" s="1"/>
  <c r="C27" i="27"/>
  <c r="E27" i="27" s="1"/>
  <c r="C19" i="27"/>
  <c r="E19" i="27" s="1"/>
  <c r="C13" i="27"/>
  <c r="I5" i="27"/>
  <c r="BW33" i="25"/>
  <c r="Y33" i="24"/>
  <c r="U33" i="24"/>
  <c r="C33" i="25"/>
  <c r="G33" i="25"/>
  <c r="AX33" i="22"/>
  <c r="AZ33" i="22"/>
  <c r="AV33" i="22"/>
  <c r="AB19" i="21"/>
  <c r="AN33" i="24"/>
  <c r="T33" i="24"/>
  <c r="AS23" i="24"/>
  <c r="N32" i="24"/>
  <c r="W32" i="25"/>
  <c r="X4" i="25"/>
  <c r="S33" i="25"/>
  <c r="X28" i="25"/>
  <c r="X11" i="25"/>
  <c r="BS32" i="25"/>
  <c r="BT13" i="25" s="1"/>
  <c r="AE30" i="8"/>
  <c r="AF27" i="8"/>
  <c r="DG18" i="8"/>
  <c r="DH14" i="8" s="1"/>
  <c r="DH17" i="8"/>
  <c r="CA18" i="8"/>
  <c r="O39" i="10"/>
  <c r="P35" i="10"/>
  <c r="AU29" i="10"/>
  <c r="AV19" i="10" s="1"/>
  <c r="CA7" i="10"/>
  <c r="CB5" i="10" s="1"/>
  <c r="AU32" i="25"/>
  <c r="AV20" i="25" s="1"/>
  <c r="DG30" i="8"/>
  <c r="DH28" i="8" s="1"/>
  <c r="O18" i="8"/>
  <c r="P12" i="8" s="1"/>
  <c r="P18" i="8" s="1"/>
  <c r="P11" i="8"/>
  <c r="CQ39" i="10"/>
  <c r="CR34" i="10"/>
  <c r="CQ29" i="10"/>
  <c r="CR27" i="10" s="1"/>
  <c r="O7" i="10"/>
  <c r="FD4" i="11"/>
  <c r="FD6" i="11"/>
  <c r="FD7" i="11" s="1"/>
  <c r="AA33" i="25"/>
  <c r="AE33" i="25"/>
  <c r="AB33" i="25"/>
  <c r="AF33" i="25"/>
  <c r="AW33" i="24"/>
  <c r="AO33" i="24"/>
  <c r="AK33" i="24"/>
  <c r="AG33" i="24"/>
  <c r="Z33" i="24"/>
  <c r="V33" i="24"/>
  <c r="R33" i="24"/>
  <c r="AS13" i="24"/>
  <c r="AC32" i="24"/>
  <c r="AD19" i="24" s="1"/>
  <c r="BO33" i="25"/>
  <c r="AR33" i="25"/>
  <c r="J33" i="25"/>
  <c r="F33" i="25"/>
  <c r="X8" i="25"/>
  <c r="AU51" i="8"/>
  <c r="AU40" i="8"/>
  <c r="AV38" i="8" s="1"/>
  <c r="AU30" i="8"/>
  <c r="AV28" i="8" s="1"/>
  <c r="BK30" i="8"/>
  <c r="BL26" i="8"/>
  <c r="BK18" i="8"/>
  <c r="CQ7" i="8"/>
  <c r="CR5" i="8" s="1"/>
  <c r="AE39" i="10"/>
  <c r="AU39" i="10"/>
  <c r="AV34" i="10" s="1"/>
  <c r="AV35" i="10"/>
  <c r="BK7" i="10"/>
  <c r="BK33" i="24"/>
  <c r="BO33" i="24"/>
  <c r="BS33" i="24"/>
  <c r="AP33" i="25"/>
  <c r="AT33" i="25"/>
  <c r="C33" i="24"/>
  <c r="G33" i="24"/>
  <c r="K33" i="24"/>
  <c r="BZ33" i="21"/>
  <c r="BT33" i="24"/>
  <c r="BF33" i="24"/>
  <c r="F33" i="24"/>
  <c r="AS15" i="24"/>
  <c r="BK33" i="25"/>
  <c r="BF33" i="25"/>
  <c r="BB33" i="25"/>
  <c r="X23" i="25"/>
  <c r="AI32" i="25"/>
  <c r="AJ29" i="25" s="1"/>
  <c r="BK51" i="8"/>
  <c r="BK40" i="8"/>
  <c r="CB24" i="8"/>
  <c r="CQ30" i="8"/>
  <c r="CR26" i="8"/>
  <c r="AU18" i="8"/>
  <c r="DG7" i="8"/>
  <c r="AE7" i="8"/>
  <c r="DG39" i="10"/>
  <c r="CA39" i="10"/>
  <c r="CB38" i="10"/>
  <c r="AE29" i="10"/>
  <c r="AF25" i="10" s="1"/>
  <c r="DH12" i="10"/>
  <c r="DG29" i="10"/>
  <c r="DH28" i="10" s="1"/>
  <c r="DH16" i="10"/>
  <c r="AS9" i="24"/>
  <c r="BQ33" i="25"/>
  <c r="BM33" i="25"/>
  <c r="BE33" i="25"/>
  <c r="BA33" i="25"/>
  <c r="AQ33" i="25"/>
  <c r="AM33" i="25"/>
  <c r="U33" i="25"/>
  <c r="Q33" i="25"/>
  <c r="I33" i="25"/>
  <c r="E33" i="25"/>
  <c r="X29" i="25"/>
  <c r="AE51" i="8"/>
  <c r="AE40" i="8"/>
  <c r="CR23" i="8"/>
  <c r="O30" i="8"/>
  <c r="P26" i="8" s="1"/>
  <c r="DH15" i="8"/>
  <c r="BL12" i="8"/>
  <c r="CQ18" i="8"/>
  <c r="CR12" i="8" s="1"/>
  <c r="DH18" i="10"/>
  <c r="O29" i="10"/>
  <c r="AE7" i="10"/>
  <c r="X25" i="25"/>
  <c r="K32" i="25"/>
  <c r="L13" i="25" s="1"/>
  <c r="CQ40" i="8"/>
  <c r="AV24" i="8"/>
  <c r="CA30" i="8"/>
  <c r="CB25" i="8" s="1"/>
  <c r="CB28" i="8"/>
  <c r="AE18" i="8"/>
  <c r="AF17" i="8" s="1"/>
  <c r="BK7" i="8"/>
  <c r="BL5" i="8" s="1"/>
  <c r="BL6" i="8"/>
  <c r="BL4" i="8"/>
  <c r="BL37" i="10"/>
  <c r="AV36" i="10"/>
  <c r="BK39" i="10"/>
  <c r="BL33" i="10" s="1"/>
  <c r="P34" i="10"/>
  <c r="DH22" i="10"/>
  <c r="DH14" i="10"/>
  <c r="CA29" i="10"/>
  <c r="CQ7" i="10"/>
  <c r="BK7" i="11"/>
  <c r="BL5" i="11" s="1"/>
  <c r="FD5" i="11"/>
  <c r="HO7" i="11"/>
  <c r="HP6" i="11" s="1"/>
  <c r="GI7" i="11"/>
  <c r="GJ4" i="11" s="1"/>
  <c r="GJ7" i="11" s="1"/>
  <c r="GJ5" i="11"/>
  <c r="CB15" i="10"/>
  <c r="CB27" i="10"/>
  <c r="CB25" i="10"/>
  <c r="K33" i="25"/>
  <c r="AF39" i="8"/>
  <c r="AF35" i="8"/>
  <c r="BL22" i="8"/>
  <c r="P6" i="10"/>
  <c r="DH25" i="8"/>
  <c r="BT22" i="25"/>
  <c r="BT18" i="25"/>
  <c r="O11" i="24"/>
  <c r="L23" i="25"/>
  <c r="BH28" i="24"/>
  <c r="BL34" i="10"/>
  <c r="BL38" i="10"/>
  <c r="AF34" i="8"/>
  <c r="CB16" i="10"/>
  <c r="BT17" i="25"/>
  <c r="CR17" i="8"/>
  <c r="AF29" i="8"/>
  <c r="AS5" i="24"/>
  <c r="CR15" i="10"/>
  <c r="CB15" i="8"/>
  <c r="AD17" i="24"/>
  <c r="AD7" i="24"/>
  <c r="P37" i="10"/>
  <c r="AV17" i="10"/>
  <c r="AV25" i="10"/>
  <c r="AV11" i="10"/>
  <c r="CB12" i="8"/>
  <c r="O9" i="24"/>
  <c r="AS25" i="24"/>
  <c r="BH4" i="24"/>
  <c r="AS7" i="24"/>
  <c r="O25" i="24"/>
  <c r="AF37" i="8"/>
  <c r="T165" i="2"/>
  <c r="T142" i="2"/>
  <c r="T150" i="2"/>
  <c r="T148" i="2"/>
  <c r="T164" i="2"/>
  <c r="T156" i="2"/>
  <c r="T138" i="2"/>
  <c r="T154" i="2"/>
  <c r="HP4" i="11"/>
  <c r="CR13" i="10"/>
  <c r="AV18" i="10"/>
  <c r="AF15" i="8"/>
  <c r="CB26" i="8"/>
  <c r="CR38" i="8"/>
  <c r="L16" i="25"/>
  <c r="AF13" i="10"/>
  <c r="CR17" i="10"/>
  <c r="AV22" i="10"/>
  <c r="DH26" i="10"/>
  <c r="P17" i="8"/>
  <c r="BL29" i="8"/>
  <c r="BL49" i="8"/>
  <c r="BT9" i="25"/>
  <c r="AJ14" i="25"/>
  <c r="O7" i="24"/>
  <c r="AF6" i="10"/>
  <c r="CB26" i="10"/>
  <c r="P15" i="8"/>
  <c r="AV22" i="8"/>
  <c r="BL44" i="8"/>
  <c r="AJ5" i="25"/>
  <c r="BT27" i="25"/>
  <c r="O19" i="24"/>
  <c r="BL17" i="8"/>
  <c r="BL13" i="8"/>
  <c r="P16" i="8"/>
  <c r="BL27" i="8"/>
  <c r="BT7" i="25"/>
  <c r="CB18" i="10"/>
  <c r="BL23" i="8"/>
  <c r="AF36" i="8"/>
  <c r="AJ8" i="25"/>
  <c r="AV12" i="10"/>
  <c r="BL14" i="8"/>
  <c r="BL24" i="8"/>
  <c r="L22" i="25"/>
  <c r="X6" i="25"/>
  <c r="X22" i="25"/>
  <c r="X18" i="25"/>
  <c r="W33" i="25"/>
  <c r="X14" i="25"/>
  <c r="X10" i="25"/>
  <c r="X26" i="25"/>
  <c r="X32" i="25"/>
  <c r="AB27" i="21"/>
  <c r="T163" i="2"/>
  <c r="AJ4" i="25"/>
  <c r="X20" i="25"/>
  <c r="O21" i="24"/>
  <c r="O31" i="24"/>
  <c r="AB21" i="21"/>
  <c r="BH30" i="24"/>
  <c r="AB30" i="21"/>
  <c r="T159" i="2"/>
  <c r="BT31" i="25"/>
  <c r="AB15" i="21"/>
  <c r="T141" i="2"/>
  <c r="BT19" i="25"/>
  <c r="P19" i="10"/>
  <c r="P27" i="10"/>
  <c r="P15" i="10"/>
  <c r="P21" i="10"/>
  <c r="P17" i="10"/>
  <c r="P13" i="10"/>
  <c r="P20" i="10"/>
  <c r="CB22" i="10"/>
  <c r="CR16" i="10"/>
  <c r="CR24" i="10"/>
  <c r="CR12" i="10"/>
  <c r="CR20" i="10"/>
  <c r="CR18" i="10"/>
  <c r="CR14" i="10"/>
  <c r="CR26" i="10"/>
  <c r="CR22" i="10"/>
  <c r="BL28" i="8"/>
  <c r="P26" i="10"/>
  <c r="AF28" i="8"/>
  <c r="AF24" i="8"/>
  <c r="O32" i="24"/>
  <c r="O10" i="24"/>
  <c r="O18" i="24"/>
  <c r="O4" i="24"/>
  <c r="O14" i="24"/>
  <c r="O12" i="24"/>
  <c r="O22" i="24"/>
  <c r="O20" i="24"/>
  <c r="O24" i="24"/>
  <c r="O8" i="24"/>
  <c r="O26" i="24"/>
  <c r="O6" i="24"/>
  <c r="O30" i="24"/>
  <c r="N33" i="24"/>
  <c r="O16" i="24"/>
  <c r="O28" i="24"/>
  <c r="BT24" i="25"/>
  <c r="AS4" i="24"/>
  <c r="AS12" i="24"/>
  <c r="AS20" i="24"/>
  <c r="AS10" i="24"/>
  <c r="AS22" i="24"/>
  <c r="AR33" i="24"/>
  <c r="AS8" i="24"/>
  <c r="AS18" i="24"/>
  <c r="AS14" i="24"/>
  <c r="AS26" i="24"/>
  <c r="AS28" i="24"/>
  <c r="AS16" i="24"/>
  <c r="AS24" i="24"/>
  <c r="AS6" i="24"/>
  <c r="AS30" i="24"/>
  <c r="L29" i="25"/>
  <c r="CB12" i="10"/>
  <c r="CR21" i="10"/>
  <c r="BL25" i="8"/>
  <c r="BT5" i="25"/>
  <c r="P12" i="10"/>
  <c r="CR25" i="10"/>
  <c r="CR11" i="8"/>
  <c r="CR15" i="8"/>
  <c r="O15" i="24"/>
  <c r="BT16" i="25"/>
  <c r="DH22" i="8"/>
  <c r="P24" i="10"/>
  <c r="CR28" i="10"/>
  <c r="CB23" i="8"/>
  <c r="CB27" i="8"/>
  <c r="CR39" i="8"/>
  <c r="CR35" i="8"/>
  <c r="L8" i="25"/>
  <c r="BT21" i="25"/>
  <c r="BL6" i="10"/>
  <c r="P28" i="10"/>
  <c r="CB13" i="8"/>
  <c r="CB22" i="8"/>
  <c r="CR34" i="8"/>
  <c r="AF38" i="8"/>
  <c r="AV15" i="25"/>
  <c r="AS17" i="24"/>
  <c r="DH17" i="10"/>
  <c r="DH25" i="10"/>
  <c r="DH13" i="10"/>
  <c r="DH21" i="10"/>
  <c r="DH11" i="10"/>
  <c r="DH27" i="10"/>
  <c r="DH23" i="10"/>
  <c r="DH19" i="10"/>
  <c r="DH15" i="10"/>
  <c r="CR19" i="10"/>
  <c r="AF28" i="10"/>
  <c r="AF12" i="10"/>
  <c r="AF20" i="10"/>
  <c r="AF24" i="10"/>
  <c r="AF14" i="10"/>
  <c r="AF26" i="10"/>
  <c r="AF18" i="10"/>
  <c r="BL35" i="10"/>
  <c r="AV16" i="8"/>
  <c r="CR28" i="8"/>
  <c r="CR24" i="8"/>
  <c r="DH26" i="8"/>
  <c r="CR37" i="8"/>
  <c r="BL50" i="8"/>
  <c r="BL46" i="8"/>
  <c r="AI33" i="25"/>
  <c r="AJ15" i="25"/>
  <c r="AJ11" i="25"/>
  <c r="AJ7" i="25"/>
  <c r="AJ19" i="25"/>
  <c r="AJ23" i="25"/>
  <c r="L19" i="25"/>
  <c r="BT29" i="25"/>
  <c r="AF11" i="10"/>
  <c r="AV20" i="10"/>
  <c r="AV37" i="10"/>
  <c r="AV33" i="10"/>
  <c r="P36" i="10"/>
  <c r="AV13" i="8"/>
  <c r="AV29" i="8"/>
  <c r="DH27" i="8"/>
  <c r="AV49" i="8"/>
  <c r="AV5" i="25"/>
  <c r="BT12" i="25"/>
  <c r="O5" i="24"/>
  <c r="AS11" i="24"/>
  <c r="CR11" i="10"/>
  <c r="DH20" i="10"/>
  <c r="AV28" i="10"/>
  <c r="CB11" i="8"/>
  <c r="AV14" i="8"/>
  <c r="DH23" i="8"/>
  <c r="P28" i="8"/>
  <c r="L6" i="25"/>
  <c r="BT8" i="25"/>
  <c r="CB6" i="10"/>
  <c r="CB4" i="10"/>
  <c r="CB14" i="10"/>
  <c r="CR23" i="10"/>
  <c r="P33" i="10"/>
  <c r="AF12" i="8"/>
  <c r="DH16" i="8"/>
  <c r="DH12" i="8"/>
  <c r="AF22" i="8"/>
  <c r="AV26" i="8"/>
  <c r="BT28" i="25"/>
  <c r="AS31" i="24"/>
  <c r="T139" i="2"/>
  <c r="L7" i="25"/>
  <c r="BT20" i="25"/>
  <c r="AD10" i="24"/>
  <c r="O23" i="24"/>
  <c r="AS27" i="24"/>
  <c r="AB8" i="21"/>
  <c r="AB16" i="21"/>
  <c r="AB24" i="21"/>
  <c r="AB18" i="21"/>
  <c r="AB12" i="21"/>
  <c r="AB28" i="21"/>
  <c r="AB10" i="21"/>
  <c r="AB26" i="21"/>
  <c r="AB32" i="21"/>
  <c r="AB14" i="21"/>
  <c r="F5" i="28"/>
  <c r="BT15" i="25"/>
  <c r="AS21" i="24"/>
  <c r="AB25" i="21"/>
  <c r="T160" i="2"/>
  <c r="E31" i="27"/>
  <c r="BL39" i="8"/>
  <c r="AV22" i="25"/>
  <c r="O27" i="24"/>
  <c r="AJ20" i="25"/>
  <c r="AB20" i="21"/>
  <c r="CW32" i="24"/>
  <c r="CX25" i="24" s="1"/>
  <c r="CO33" i="24"/>
  <c r="CN33" i="24"/>
  <c r="CM33" i="24"/>
  <c r="CV33" i="24"/>
  <c r="CR33" i="24"/>
  <c r="CT33" i="24"/>
  <c r="CQ33" i="24"/>
  <c r="CS33" i="24"/>
  <c r="CU33" i="24"/>
  <c r="CK33" i="21"/>
  <c r="CP33" i="24"/>
  <c r="CX20" i="24"/>
  <c r="CX28" i="24"/>
  <c r="CE31" i="25"/>
  <c r="CE32" i="25" s="1"/>
  <c r="CD33" i="25"/>
  <c r="BY33" i="25"/>
  <c r="BZ33" i="25"/>
  <c r="BX33" i="25"/>
  <c r="CA33" i="25"/>
  <c r="AN24" i="28"/>
  <c r="AP24" i="28" s="1"/>
  <c r="AC16" i="27"/>
  <c r="AD16" i="27" s="1"/>
  <c r="AC9" i="27"/>
  <c r="AD9" i="27" s="1"/>
  <c r="AC28" i="27"/>
  <c r="AD28" i="27" s="1"/>
  <c r="AC20" i="27"/>
  <c r="AD20" i="27" s="1"/>
  <c r="AN21" i="28"/>
  <c r="AP21" i="28" s="1"/>
  <c r="AN4" i="28"/>
  <c r="AP4" i="28" s="1"/>
  <c r="AC18" i="27"/>
  <c r="AD18" i="27" s="1"/>
  <c r="AC14" i="27"/>
  <c r="AD14" i="27" s="1"/>
  <c r="AN15" i="28"/>
  <c r="AP15" i="28" s="1"/>
  <c r="AC24" i="27"/>
  <c r="AD24" i="27"/>
  <c r="AC29" i="27"/>
  <c r="AD29" i="27" s="1"/>
  <c r="AN20" i="28"/>
  <c r="AP20" i="28" s="1"/>
  <c r="AN9" i="28"/>
  <c r="AP9" i="28" s="1"/>
  <c r="AC23" i="27"/>
  <c r="AD23" i="27"/>
  <c r="AC15" i="27"/>
  <c r="AD15" i="27" s="1"/>
  <c r="AN25" i="28"/>
  <c r="AP25" i="28" s="1"/>
  <c r="AN14" i="28"/>
  <c r="AP14" i="28" s="1"/>
  <c r="GI40" i="9"/>
  <c r="GJ39" i="9"/>
  <c r="BK18" i="9"/>
  <c r="BL15" i="9" s="1"/>
  <c r="AE7" i="9"/>
  <c r="AF6" i="9" s="1"/>
  <c r="BK7" i="9"/>
  <c r="BL4" i="9" s="1"/>
  <c r="GI30" i="9"/>
  <c r="DW30" i="9"/>
  <c r="DX29" i="9" s="1"/>
  <c r="HO40" i="9"/>
  <c r="CQ40" i="9"/>
  <c r="CR36" i="9" s="1"/>
  <c r="HO30" i="9"/>
  <c r="HP26" i="9" s="1"/>
  <c r="CQ30" i="9"/>
  <c r="CR25" i="9" s="1"/>
  <c r="CQ18" i="9"/>
  <c r="CR11" i="9" s="1"/>
  <c r="DW7" i="9"/>
  <c r="FC40" i="9"/>
  <c r="AE40" i="9"/>
  <c r="AF34" i="9"/>
  <c r="FC18" i="9"/>
  <c r="FD14" i="9" s="1"/>
  <c r="GJ28" i="9"/>
  <c r="FD15" i="9"/>
  <c r="CR37" i="9"/>
  <c r="AN31" i="28"/>
  <c r="AP31" i="28" s="1"/>
  <c r="AN29" i="28"/>
  <c r="AP29" i="28" s="1"/>
  <c r="AN30" i="28"/>
  <c r="AP30" i="28" s="1"/>
  <c r="AC7" i="27"/>
  <c r="AD7" i="27" s="1"/>
  <c r="O231" i="26"/>
  <c r="R27" i="27"/>
  <c r="V10" i="28"/>
  <c r="N27" i="27"/>
  <c r="HO29" i="11"/>
  <c r="HP11" i="11" s="1"/>
  <c r="BL17" i="9"/>
  <c r="BL14" i="9"/>
  <c r="BL13" i="9"/>
  <c r="DW7" i="11"/>
  <c r="AF37" i="9"/>
  <c r="BL16" i="9"/>
  <c r="AF38" i="10"/>
  <c r="AF35" i="10"/>
  <c r="AF36" i="10"/>
  <c r="AF33" i="10"/>
  <c r="AF34" i="10"/>
  <c r="AF37" i="10"/>
  <c r="AV47" i="8"/>
  <c r="AV48" i="8"/>
  <c r="AV44" i="8"/>
  <c r="AV46" i="8"/>
  <c r="AV51" i="8"/>
  <c r="AV50" i="8"/>
  <c r="AV45" i="8"/>
  <c r="AD28" i="24"/>
  <c r="AD11" i="24"/>
  <c r="AD9" i="24"/>
  <c r="AC33" i="24"/>
  <c r="AD29" i="24"/>
  <c r="AD20" i="24"/>
  <c r="AD24" i="24"/>
  <c r="AD13" i="24"/>
  <c r="AD25" i="24"/>
  <c r="AD15" i="24"/>
  <c r="AD30" i="24"/>
  <c r="AD32" i="24"/>
  <c r="AD27" i="24"/>
  <c r="AD14" i="24"/>
  <c r="AD21" i="24"/>
  <c r="AD23" i="24"/>
  <c r="AD16" i="24"/>
  <c r="AD6" i="24"/>
  <c r="AD18" i="24"/>
  <c r="AD5" i="24"/>
  <c r="AD31" i="24"/>
  <c r="AD4" i="24"/>
  <c r="AD22" i="24"/>
  <c r="AD26" i="24"/>
  <c r="AD12" i="24"/>
  <c r="AD8" i="24"/>
  <c r="BH18" i="24"/>
  <c r="BH5" i="24"/>
  <c r="BH19" i="24"/>
  <c r="BH27" i="24"/>
  <c r="BH15" i="24"/>
  <c r="BH10" i="24"/>
  <c r="BH7" i="24"/>
  <c r="BH29" i="24"/>
  <c r="BH23" i="24"/>
  <c r="BH20" i="24"/>
  <c r="BH24" i="24"/>
  <c r="BH12" i="24"/>
  <c r="BH22" i="24"/>
  <c r="BH26" i="24"/>
  <c r="BH14" i="24"/>
  <c r="BH21" i="24"/>
  <c r="BG33" i="24"/>
  <c r="BH31" i="24"/>
  <c r="BH9" i="24"/>
  <c r="BH32" i="24"/>
  <c r="BH8" i="24"/>
  <c r="BH16" i="24"/>
  <c r="BH17" i="24"/>
  <c r="BH6" i="24"/>
  <c r="BH11" i="24"/>
  <c r="AB10" i="28"/>
  <c r="AD10" i="28" s="1"/>
  <c r="S27" i="27"/>
  <c r="T27" i="27" s="1"/>
  <c r="FD12" i="9"/>
  <c r="X5" i="27"/>
  <c r="Y5" i="27" s="1"/>
  <c r="AH23" i="28"/>
  <c r="AJ23" i="28"/>
  <c r="CW33" i="24"/>
  <c r="CX4" i="24"/>
  <c r="CX24" i="24"/>
  <c r="CX8" i="24"/>
  <c r="AF4" i="10"/>
  <c r="AF5" i="10"/>
  <c r="AF7" i="10" s="1"/>
  <c r="BL47" i="8"/>
  <c r="BL45" i="8"/>
  <c r="BL48" i="8"/>
  <c r="BL51" i="8" s="1"/>
  <c r="AV23" i="8"/>
  <c r="AV27" i="8"/>
  <c r="AV25" i="8"/>
  <c r="F7" i="28"/>
  <c r="AH6" i="28"/>
  <c r="AJ6" i="28" s="1"/>
  <c r="X22" i="27"/>
  <c r="Y22" i="27" s="1"/>
  <c r="AH27" i="28"/>
  <c r="AJ27" i="28" s="1"/>
  <c r="X17" i="27"/>
  <c r="Y17" i="27" s="1"/>
  <c r="R29" i="27"/>
  <c r="V16" i="28"/>
  <c r="X16" i="28"/>
  <c r="N29" i="27"/>
  <c r="CR5" i="10"/>
  <c r="CR6" i="10"/>
  <c r="CR4" i="10"/>
  <c r="P18" i="10"/>
  <c r="P22" i="10"/>
  <c r="P11" i="10"/>
  <c r="P23" i="10"/>
  <c r="P25" i="10"/>
  <c r="P16" i="10"/>
  <c r="P14" i="10"/>
  <c r="P29" i="10" s="1"/>
  <c r="AF19" i="10"/>
  <c r="AF21" i="10"/>
  <c r="AF17" i="10"/>
  <c r="AF27" i="10"/>
  <c r="AF16" i="10"/>
  <c r="AF22" i="10"/>
  <c r="AF23" i="10"/>
  <c r="AF15" i="10"/>
  <c r="AF5" i="8"/>
  <c r="AF4" i="8"/>
  <c r="AF6" i="8"/>
  <c r="P4" i="10"/>
  <c r="P5" i="10"/>
  <c r="AV16" i="10"/>
  <c r="AV24" i="10"/>
  <c r="AV26" i="10"/>
  <c r="AV13" i="10"/>
  <c r="AV23" i="10"/>
  <c r="AV27" i="10"/>
  <c r="AV21" i="10"/>
  <c r="AV15" i="10"/>
  <c r="AV14" i="10"/>
  <c r="AH17" i="28"/>
  <c r="AJ17" i="28" s="1"/>
  <c r="X14" i="27"/>
  <c r="Y14" i="27" s="1"/>
  <c r="X9" i="27"/>
  <c r="Y9" i="27" s="1"/>
  <c r="AH20" i="28"/>
  <c r="AJ20" i="28" s="1"/>
  <c r="AB16" i="28"/>
  <c r="AD16" i="28" s="1"/>
  <c r="S29" i="27"/>
  <c r="T29" i="27" s="1"/>
  <c r="AB22" i="28"/>
  <c r="AD22" i="28" s="1"/>
  <c r="S21" i="27"/>
  <c r="V20" i="28"/>
  <c r="X20" i="28"/>
  <c r="R13" i="27"/>
  <c r="N13" i="27"/>
  <c r="CX18" i="24"/>
  <c r="CX17" i="24"/>
  <c r="CX19" i="24"/>
  <c r="CX30" i="24"/>
  <c r="CB37" i="10"/>
  <c r="CB36" i="10"/>
  <c r="CB35" i="10"/>
  <c r="CB33" i="10"/>
  <c r="CB34" i="10"/>
  <c r="BL35" i="8"/>
  <c r="BL36" i="8"/>
  <c r="BL37" i="8"/>
  <c r="AJ25" i="25"/>
  <c r="AJ24" i="25"/>
  <c r="AJ16" i="25"/>
  <c r="AJ6" i="25"/>
  <c r="AJ26" i="25"/>
  <c r="AJ9" i="25"/>
  <c r="AJ21" i="25"/>
  <c r="AJ30" i="25"/>
  <c r="AJ22" i="25"/>
  <c r="AJ12" i="25"/>
  <c r="AJ27" i="25"/>
  <c r="AJ31" i="25"/>
  <c r="AJ17" i="25"/>
  <c r="AJ13" i="25"/>
  <c r="AJ28" i="25"/>
  <c r="AJ18" i="25"/>
  <c r="AJ10" i="25"/>
  <c r="T143" i="2"/>
  <c r="T146" i="2"/>
  <c r="T149" i="2"/>
  <c r="T145" i="2"/>
  <c r="T147" i="2"/>
  <c r="T158" i="2"/>
  <c r="T140" i="2"/>
  <c r="T153" i="2"/>
  <c r="T152" i="2"/>
  <c r="T144" i="2"/>
  <c r="T162" i="2"/>
  <c r="T161" i="2"/>
  <c r="T151" i="2"/>
  <c r="AH12" i="28"/>
  <c r="AJ12" i="28" s="1"/>
  <c r="X24" i="27"/>
  <c r="Y24" i="27"/>
  <c r="S24" i="27"/>
  <c r="T24" i="27" s="1"/>
  <c r="AB19" i="28"/>
  <c r="AD19" i="28" s="1"/>
  <c r="V22" i="28"/>
  <c r="X22" i="28" s="1"/>
  <c r="R21" i="27"/>
  <c r="N21" i="27"/>
  <c r="V11" i="28"/>
  <c r="X11" i="28" s="1"/>
  <c r="N18" i="27"/>
  <c r="O18" i="27" s="1"/>
  <c r="R18" i="27"/>
  <c r="P13" i="28"/>
  <c r="R13" i="28"/>
  <c r="I26" i="27"/>
  <c r="M26" i="27"/>
  <c r="D23" i="28"/>
  <c r="F23" i="28" s="1"/>
  <c r="C17" i="27"/>
  <c r="E17" i="27"/>
  <c r="CR25" i="8"/>
  <c r="CR29" i="8"/>
  <c r="CR22" i="8"/>
  <c r="CR27" i="8"/>
  <c r="AV38" i="10"/>
  <c r="AV39" i="10" s="1"/>
  <c r="AV25" i="25"/>
  <c r="AU33" i="25"/>
  <c r="AV32" i="25"/>
  <c r="AV12" i="25"/>
  <c r="AV17" i="25"/>
  <c r="AV19" i="25"/>
  <c r="CB14" i="8"/>
  <c r="CB17" i="8"/>
  <c r="AH16" i="28"/>
  <c r="AJ16" i="28" s="1"/>
  <c r="X28" i="27"/>
  <c r="Y28" i="27" s="1"/>
  <c r="S28" i="27"/>
  <c r="AB18" i="28"/>
  <c r="AD18" i="28" s="1"/>
  <c r="AB25" i="28"/>
  <c r="AD25" i="28"/>
  <c r="S19" i="27"/>
  <c r="R9" i="27"/>
  <c r="V15" i="28"/>
  <c r="X15" i="28" s="1"/>
  <c r="P28" i="28"/>
  <c r="R28" i="28" s="1"/>
  <c r="M7" i="27"/>
  <c r="J27" i="28"/>
  <c r="L27" i="28" s="1"/>
  <c r="H29" i="27"/>
  <c r="J29" i="27"/>
  <c r="J12" i="28"/>
  <c r="L12" i="28"/>
  <c r="H5" i="27"/>
  <c r="D5" i="27"/>
  <c r="C30" i="27"/>
  <c r="D28" i="28"/>
  <c r="F28" i="28" s="1"/>
  <c r="R5" i="27"/>
  <c r="V21" i="28"/>
  <c r="X21" i="28" s="1"/>
  <c r="N5" i="27"/>
  <c r="O5" i="27" s="1"/>
  <c r="DH24" i="8"/>
  <c r="AV11" i="25"/>
  <c r="AF23" i="8"/>
  <c r="CB16" i="8"/>
  <c r="AV10" i="25"/>
  <c r="AV4" i="25"/>
  <c r="DH29" i="8"/>
  <c r="CB19" i="10"/>
  <c r="CB28" i="10"/>
  <c r="CB24" i="10"/>
  <c r="L32" i="25"/>
  <c r="L25" i="25"/>
  <c r="L27" i="25"/>
  <c r="AV7" i="25"/>
  <c r="AV37" i="8"/>
  <c r="CR33" i="10"/>
  <c r="CR35" i="10"/>
  <c r="P14" i="8"/>
  <c r="P13" i="8"/>
  <c r="O13" i="24"/>
  <c r="O17" i="24"/>
  <c r="O29" i="24"/>
  <c r="I7" i="27"/>
  <c r="J7" i="27" s="1"/>
  <c r="AF32" i="22"/>
  <c r="AG7" i="22" s="1"/>
  <c r="AH21" i="28"/>
  <c r="AJ21" i="28"/>
  <c r="X21" i="27"/>
  <c r="Y21" i="27" s="1"/>
  <c r="AH24" i="28"/>
  <c r="AJ24" i="28" s="1"/>
  <c r="X4" i="27"/>
  <c r="AB5" i="28"/>
  <c r="AD5" i="28" s="1"/>
  <c r="S23" i="27"/>
  <c r="V7" i="28"/>
  <c r="X7" i="28"/>
  <c r="N22" i="27"/>
  <c r="R22" i="27"/>
  <c r="V13" i="28"/>
  <c r="X13" i="28"/>
  <c r="N11" i="27"/>
  <c r="AN28" i="28"/>
  <c r="AP28" i="28" s="1"/>
  <c r="AC30" i="27"/>
  <c r="AD30" i="27" s="1"/>
  <c r="AN26" i="28"/>
  <c r="AP26" i="28" s="1"/>
  <c r="AC17" i="27"/>
  <c r="AD17" i="27" s="1"/>
  <c r="AH9" i="28"/>
  <c r="AJ9" i="28" s="1"/>
  <c r="X27" i="27"/>
  <c r="Y27" i="27" s="1"/>
  <c r="AH10" i="28"/>
  <c r="AJ10" i="28" s="1"/>
  <c r="X18" i="27"/>
  <c r="Y18" i="27" s="1"/>
  <c r="X13" i="27"/>
  <c r="Y13" i="27" s="1"/>
  <c r="AH26" i="28"/>
  <c r="AJ26" i="28" s="1"/>
  <c r="AB31" i="28"/>
  <c r="AD31" i="28" s="1"/>
  <c r="S31" i="27"/>
  <c r="S25" i="27"/>
  <c r="AB29" i="28"/>
  <c r="AD29" i="28" s="1"/>
  <c r="S20" i="27"/>
  <c r="AB17" i="28"/>
  <c r="AD17" i="28" s="1"/>
  <c r="R31" i="27"/>
  <c r="N31" i="27"/>
  <c r="V31" i="28"/>
  <c r="X31" i="28" s="1"/>
  <c r="R17" i="27"/>
  <c r="V27" i="28"/>
  <c r="X27" i="28" s="1"/>
  <c r="N17" i="27"/>
  <c r="R7" i="27"/>
  <c r="V28" i="28"/>
  <c r="X28" i="28" s="1"/>
  <c r="N7" i="27"/>
  <c r="O7" i="27" s="1"/>
  <c r="M27" i="27"/>
  <c r="P12" i="28"/>
  <c r="R12" i="28" s="1"/>
  <c r="AB7" i="21"/>
  <c r="AB23" i="28"/>
  <c r="AD23" i="28" s="1"/>
  <c r="S16" i="27"/>
  <c r="AB4" i="28"/>
  <c r="AD4" i="28" s="1"/>
  <c r="S10" i="27"/>
  <c r="AB12" i="28"/>
  <c r="AD12" i="28" s="1"/>
  <c r="S8" i="27"/>
  <c r="S6" i="27"/>
  <c r="AB8" i="28"/>
  <c r="AD8" i="28" s="1"/>
  <c r="R30" i="27"/>
  <c r="V30" i="28"/>
  <c r="X30" i="28" s="1"/>
  <c r="R4" i="27"/>
  <c r="V24" i="28"/>
  <c r="X24" i="28"/>
  <c r="N4" i="27"/>
  <c r="O4" i="27" s="1"/>
  <c r="I6" i="27"/>
  <c r="O102" i="26"/>
  <c r="P84" i="26" s="1"/>
  <c r="D18" i="27"/>
  <c r="H18" i="27"/>
  <c r="J18" i="27" s="1"/>
  <c r="J15" i="28"/>
  <c r="L15" i="28" s="1"/>
  <c r="C7" i="27"/>
  <c r="E7" i="27" s="1"/>
  <c r="AB24" i="28"/>
  <c r="AD24" i="28" s="1"/>
  <c r="AB17" i="21"/>
  <c r="AB26" i="28"/>
  <c r="AD26" i="28" s="1"/>
  <c r="S14" i="27"/>
  <c r="AB13" i="28"/>
  <c r="AD13" i="28" s="1"/>
  <c r="S11" i="27"/>
  <c r="T11" i="27" s="1"/>
  <c r="AB15" i="28"/>
  <c r="AD15" i="28" s="1"/>
  <c r="S9" i="27"/>
  <c r="T9" i="27" s="1"/>
  <c r="AB28" i="28"/>
  <c r="AD28" i="28" s="1"/>
  <c r="S7" i="27"/>
  <c r="T7" i="27" s="1"/>
  <c r="AB21" i="28"/>
  <c r="AD21" i="28" s="1"/>
  <c r="S5" i="27"/>
  <c r="N28" i="27"/>
  <c r="R28" i="27"/>
  <c r="V9" i="28"/>
  <c r="X9" i="28" s="1"/>
  <c r="N26" i="27"/>
  <c r="O26" i="27" s="1"/>
  <c r="R26" i="27"/>
  <c r="V19" i="28"/>
  <c r="X19" i="28" s="1"/>
  <c r="N24" i="27"/>
  <c r="O24" i="27" s="1"/>
  <c r="V23" i="28"/>
  <c r="X23" i="28" s="1"/>
  <c r="R16" i="27"/>
  <c r="P31" i="28"/>
  <c r="R31" i="28" s="1"/>
  <c r="I31" i="27"/>
  <c r="M31" i="27"/>
  <c r="R19" i="27"/>
  <c r="T19" i="27" s="1"/>
  <c r="N16" i="27"/>
  <c r="S13" i="27"/>
  <c r="T13" i="27" s="1"/>
  <c r="H30" i="27"/>
  <c r="J30" i="27"/>
  <c r="D28" i="27"/>
  <c r="M25" i="27"/>
  <c r="D22" i="27"/>
  <c r="E22" i="27" s="1"/>
  <c r="R12" i="27"/>
  <c r="T12" i="27" s="1"/>
  <c r="M11" i="27"/>
  <c r="N10" i="27"/>
  <c r="O10" i="27" s="1"/>
  <c r="N6" i="27"/>
  <c r="O6" i="27"/>
  <c r="CN33" i="21"/>
  <c r="CM33" i="21"/>
  <c r="BT33" i="22"/>
  <c r="BS33" i="22"/>
  <c r="X33" i="24"/>
  <c r="AB33" i="24"/>
  <c r="S33" i="24"/>
  <c r="E33" i="24"/>
  <c r="H33" i="24"/>
  <c r="L33" i="24"/>
  <c r="I33" i="24"/>
  <c r="AU7" i="10"/>
  <c r="AV6" i="10"/>
  <c r="HP18" i="11"/>
  <c r="HP13" i="11"/>
  <c r="I21" i="27"/>
  <c r="J21" i="27"/>
  <c r="I17" i="27"/>
  <c r="J17" i="27" s="1"/>
  <c r="I13" i="27"/>
  <c r="J13" i="27" s="1"/>
  <c r="D30" i="27"/>
  <c r="E30" i="27" s="1"/>
  <c r="H24" i="27"/>
  <c r="J24" i="27"/>
  <c r="M21" i="27"/>
  <c r="R14" i="27"/>
  <c r="M13" i="27"/>
  <c r="N12" i="27"/>
  <c r="O12" i="27" s="1"/>
  <c r="H10" i="27"/>
  <c r="J10" i="27" s="1"/>
  <c r="R8" i="27"/>
  <c r="H6" i="27"/>
  <c r="J10" i="28"/>
  <c r="L10" i="28" s="1"/>
  <c r="P5" i="28"/>
  <c r="R5" i="28"/>
  <c r="O7" i="8"/>
  <c r="P4" i="8" s="1"/>
  <c r="HP20" i="11"/>
  <c r="M15" i="27"/>
  <c r="M9" i="27"/>
  <c r="O9" i="27" s="1"/>
  <c r="N8" i="27"/>
  <c r="O8" i="27" s="1"/>
  <c r="D6" i="27"/>
  <c r="T216" i="2"/>
  <c r="AJ33" i="21"/>
  <c r="AE33" i="21"/>
  <c r="AM33" i="21"/>
  <c r="AH33" i="21"/>
  <c r="AK33" i="21"/>
  <c r="AF33" i="21"/>
  <c r="AN33" i="21"/>
  <c r="Q100" i="2"/>
  <c r="AI33" i="21"/>
  <c r="HO39" i="11"/>
  <c r="S99" i="2"/>
  <c r="AZ33" i="24"/>
  <c r="J33" i="24"/>
  <c r="HP25" i="11"/>
  <c r="HP23" i="11"/>
  <c r="GI29" i="11"/>
  <c r="AY33" i="24"/>
  <c r="BA33" i="24"/>
  <c r="BC33" i="24"/>
  <c r="BD33" i="24"/>
  <c r="BB33" i="24"/>
  <c r="M33" i="24"/>
  <c r="HP28" i="11"/>
  <c r="HP26" i="11"/>
  <c r="DW29" i="11"/>
  <c r="BK29" i="11"/>
  <c r="BM33" i="21"/>
  <c r="CR33" i="21"/>
  <c r="BN33" i="21"/>
  <c r="AL33" i="21"/>
  <c r="BE33" i="24"/>
  <c r="AA33" i="24"/>
  <c r="W33" i="24"/>
  <c r="D33" i="24"/>
  <c r="BV32" i="24"/>
  <c r="HO18" i="9"/>
  <c r="BK29" i="10"/>
  <c r="BL14" i="10"/>
  <c r="HP16" i="11"/>
  <c r="HP14" i="11"/>
  <c r="AE29" i="11"/>
  <c r="AF26" i="11" s="1"/>
  <c r="CC33" i="21"/>
  <c r="BU33" i="24"/>
  <c r="BI33" i="22"/>
  <c r="AE33" i="22"/>
  <c r="Z33" i="22"/>
  <c r="BY33" i="21"/>
  <c r="BB33" i="21"/>
  <c r="CB33" i="21"/>
  <c r="BA33" i="21"/>
  <c r="AV33" i="21"/>
  <c r="BQ33" i="24"/>
  <c r="AH33" i="25"/>
  <c r="AF28" i="11"/>
  <c r="BW16" i="24"/>
  <c r="BV33" i="24"/>
  <c r="BW29" i="24"/>
  <c r="G100" i="2"/>
  <c r="GJ22" i="11"/>
  <c r="GJ12" i="11"/>
  <c r="GJ13" i="11"/>
  <c r="GJ23" i="11"/>
  <c r="GJ20" i="11"/>
  <c r="GJ15" i="11"/>
  <c r="GJ11" i="11"/>
  <c r="P80" i="26"/>
  <c r="P98" i="26"/>
  <c r="T4" i="27"/>
  <c r="Y4" i="27"/>
  <c r="AG5" i="22"/>
  <c r="AG21" i="22"/>
  <c r="AG29" i="22"/>
  <c r="AG19" i="22"/>
  <c r="AG13" i="22"/>
  <c r="AG23" i="22"/>
  <c r="AG9" i="22"/>
  <c r="AG12" i="22"/>
  <c r="AG22" i="22"/>
  <c r="AG24" i="22"/>
  <c r="AG26" i="22"/>
  <c r="AG6" i="22"/>
  <c r="AG32" i="22"/>
  <c r="AG4" i="22"/>
  <c r="AF33" i="22"/>
  <c r="AG14" i="22"/>
  <c r="AG30" i="22"/>
  <c r="AG16" i="22"/>
  <c r="AG8" i="22"/>
  <c r="AG15" i="22"/>
  <c r="AG18" i="22"/>
  <c r="AG28" i="22"/>
  <c r="AG17" i="22"/>
  <c r="P77" i="26"/>
  <c r="P88" i="26"/>
  <c r="HP12" i="11"/>
  <c r="HP15" i="11"/>
  <c r="HP21" i="11"/>
  <c r="HP24" i="11"/>
  <c r="HP27" i="11"/>
  <c r="HP17" i="11"/>
  <c r="HP22" i="11"/>
  <c r="HP19" i="11"/>
  <c r="BL13" i="10"/>
  <c r="BL15" i="10"/>
  <c r="HP37" i="11"/>
  <c r="P94" i="26"/>
  <c r="T14" i="27"/>
  <c r="T8" i="27"/>
  <c r="O21" i="27"/>
  <c r="T21" i="27"/>
  <c r="R232" i="2"/>
  <c r="P210" i="26"/>
  <c r="P226" i="26"/>
  <c r="P211" i="26"/>
  <c r="P212" i="26"/>
  <c r="P225" i="26"/>
  <c r="M232" i="2"/>
  <c r="K232" i="2"/>
  <c r="H232" i="2"/>
  <c r="P228" i="26"/>
  <c r="N232" i="2"/>
  <c r="P229" i="26"/>
  <c r="P208" i="26"/>
  <c r="G232" i="2"/>
  <c r="P203" i="26"/>
  <c r="C232" i="2"/>
  <c r="I232" i="2"/>
  <c r="P221" i="26"/>
  <c r="P209" i="26"/>
  <c r="L232" i="2"/>
  <c r="E232" i="2"/>
  <c r="D232" i="2"/>
  <c r="P218" i="26"/>
  <c r="Q232" i="2"/>
  <c r="P205" i="26"/>
  <c r="P213" i="26"/>
  <c r="J232" i="2"/>
  <c r="O232" i="2"/>
  <c r="P220" i="26"/>
  <c r="P216" i="26"/>
  <c r="P215" i="26"/>
  <c r="P230" i="26"/>
  <c r="P227" i="26"/>
  <c r="P232" i="2"/>
  <c r="F232" i="2"/>
  <c r="P204" i="26"/>
  <c r="P206" i="26"/>
  <c r="P217" i="26"/>
  <c r="P219" i="26"/>
  <c r="P207" i="26"/>
  <c r="P224" i="26"/>
  <c r="P223" i="26"/>
  <c r="P222" i="26"/>
  <c r="P214" i="26"/>
  <c r="K100" i="2"/>
  <c r="C100" i="2"/>
  <c r="P74" i="26"/>
  <c r="P92" i="26"/>
  <c r="P82" i="26"/>
  <c r="P101" i="26"/>
  <c r="P93" i="26"/>
  <c r="P85" i="26"/>
  <c r="R100" i="2"/>
  <c r="H100" i="2"/>
  <c r="P90" i="26"/>
  <c r="P89" i="26"/>
  <c r="P81" i="26"/>
  <c r="O100" i="2"/>
  <c r="P86" i="26"/>
  <c r="I100" i="2"/>
  <c r="P99" i="26"/>
  <c r="P83" i="26"/>
  <c r="M100" i="2"/>
  <c r="N100" i="2"/>
  <c r="F100" i="2"/>
  <c r="P91" i="26"/>
  <c r="J100" i="2"/>
  <c r="P100" i="2"/>
  <c r="P100" i="26"/>
  <c r="P79" i="26"/>
  <c r="D100" i="2"/>
  <c r="P87" i="26"/>
  <c r="L100" i="2"/>
  <c r="P75" i="26"/>
  <c r="P95" i="26"/>
  <c r="E100" i="2"/>
  <c r="O11" i="27"/>
  <c r="P96" i="26"/>
  <c r="O13" i="27"/>
  <c r="DX12" i="11"/>
  <c r="DX27" i="11"/>
  <c r="DX28" i="11"/>
  <c r="T80" i="2"/>
  <c r="T76" i="2"/>
  <c r="T90" i="2"/>
  <c r="T86" i="2"/>
  <c r="T206" i="2"/>
  <c r="T228" i="2"/>
  <c r="T215" i="2"/>
  <c r="AV4" i="10"/>
  <c r="AV5" i="10"/>
  <c r="P78" i="26"/>
  <c r="P76" i="26"/>
  <c r="P97" i="26"/>
  <c r="O31" i="27"/>
  <c r="P7" i="10"/>
  <c r="J5" i="27"/>
  <c r="AF39" i="10"/>
  <c r="BW28" i="24"/>
  <c r="BW25" i="24"/>
  <c r="BW10" i="24"/>
  <c r="AF21" i="11"/>
  <c r="BL21" i="10"/>
  <c r="GJ26" i="11"/>
  <c r="GJ27" i="11"/>
  <c r="GJ16" i="11"/>
  <c r="GJ28" i="11"/>
  <c r="GJ21" i="11"/>
  <c r="P6" i="8"/>
  <c r="AF17" i="11"/>
  <c r="BW23" i="24"/>
  <c r="BW5" i="24"/>
  <c r="AF13" i="11"/>
  <c r="AF19" i="11"/>
  <c r="AF14" i="11"/>
  <c r="AF11" i="11"/>
  <c r="AF24" i="11"/>
  <c r="AF20" i="11"/>
  <c r="AF12" i="11"/>
  <c r="BW22" i="24"/>
  <c r="BW13" i="24"/>
  <c r="BW31" i="24"/>
  <c r="BW4" i="24"/>
  <c r="BW30" i="24"/>
  <c r="BW14" i="24"/>
  <c r="BW27" i="24"/>
  <c r="BW32" i="24"/>
  <c r="BW9" i="24"/>
  <c r="BL11" i="11"/>
  <c r="AF36" i="9"/>
  <c r="CR24" i="9"/>
  <c r="CR14" i="9"/>
  <c r="HP24" i="9"/>
  <c r="HP25" i="9"/>
  <c r="CR28" i="9"/>
  <c r="GJ37" i="9"/>
  <c r="DX4" i="9"/>
  <c r="GJ35" i="9"/>
  <c r="AF4" i="9"/>
  <c r="AF5" i="9"/>
  <c r="CF9" i="25"/>
  <c r="CF6" i="25"/>
  <c r="CF10" i="25"/>
  <c r="CF15" i="25"/>
  <c r="CF21" i="25"/>
  <c r="CF17" i="25"/>
  <c r="DH38" i="10"/>
  <c r="P25" i="8"/>
  <c r="CB13" i="10"/>
  <c r="GJ6" i="11"/>
  <c r="DH6" i="8"/>
  <c r="DH4" i="8"/>
  <c r="DH5" i="8"/>
  <c r="CR38" i="10"/>
  <c r="CR37" i="10"/>
  <c r="CR36" i="10"/>
  <c r="DH6" i="10"/>
  <c r="DH5" i="10"/>
  <c r="DH7" i="10" s="1"/>
  <c r="CF25" i="25"/>
  <c r="CF24" i="25"/>
  <c r="CF20" i="25"/>
  <c r="CB11" i="10"/>
  <c r="CB17" i="10"/>
  <c r="CR13" i="8"/>
  <c r="CR14" i="8"/>
  <c r="CR16" i="8"/>
  <c r="J5" i="28"/>
  <c r="L5" i="28" s="1"/>
  <c r="D23" i="27"/>
  <c r="H23" i="27"/>
  <c r="D11" i="27"/>
  <c r="H11" i="27"/>
  <c r="J11" i="27" s="1"/>
  <c r="X25" i="27"/>
  <c r="Y25" i="27"/>
  <c r="AH29" i="28"/>
  <c r="AJ29" i="28" s="1"/>
  <c r="CB29" i="8"/>
  <c r="CB30" i="8" s="1"/>
  <c r="X17" i="25"/>
  <c r="X5" i="25"/>
  <c r="X21" i="25"/>
  <c r="X7" i="25"/>
  <c r="X19" i="25"/>
  <c r="X31" i="25"/>
  <c r="T157" i="2"/>
  <c r="T137" i="2"/>
  <c r="T155" i="2"/>
  <c r="N14" i="27"/>
  <c r="V26" i="28"/>
  <c r="X26" i="28" s="1"/>
  <c r="V4" i="28"/>
  <c r="R10" i="27"/>
  <c r="T10" i="27"/>
  <c r="R6" i="27"/>
  <c r="V8" i="28"/>
  <c r="X8" i="28" s="1"/>
  <c r="I16" i="27"/>
  <c r="M16" i="27"/>
  <c r="O16" i="27" s="1"/>
  <c r="P26" i="28"/>
  <c r="R26" i="28" s="1"/>
  <c r="J16" i="28"/>
  <c r="L16" i="28" s="1"/>
  <c r="H20" i="27"/>
  <c r="J20" i="27" s="1"/>
  <c r="D20" i="27"/>
  <c r="E20" i="27" s="1"/>
  <c r="D8" i="27"/>
  <c r="E8" i="27"/>
  <c r="H8" i="27"/>
  <c r="J9" i="28"/>
  <c r="L9" i="28" s="1"/>
  <c r="C11" i="27"/>
  <c r="E11" i="27"/>
  <c r="D17" i="28"/>
  <c r="F17" i="28" s="1"/>
  <c r="BL36" i="10"/>
  <c r="BL39" i="10" s="1"/>
  <c r="AF13" i="8"/>
  <c r="AF26" i="8"/>
  <c r="AF25" i="8"/>
  <c r="AF30" i="8" s="1"/>
  <c r="H28" i="27"/>
  <c r="J28" i="27" s="1"/>
  <c r="J21" i="28"/>
  <c r="L21" i="28" s="1"/>
  <c r="D4" i="28"/>
  <c r="F4" i="28" s="1"/>
  <c r="C23" i="27"/>
  <c r="E23" i="27"/>
  <c r="V14" i="22"/>
  <c r="BX32" i="22"/>
  <c r="BY12" i="22" s="1"/>
  <c r="U32" i="22"/>
  <c r="V6" i="22"/>
  <c r="BB32" i="22"/>
  <c r="BC11" i="22" s="1"/>
  <c r="BR33" i="25"/>
  <c r="BN33" i="25"/>
  <c r="DH36" i="8"/>
  <c r="DH34" i="8"/>
  <c r="O40" i="8"/>
  <c r="P37" i="8" s="1"/>
  <c r="P36" i="8"/>
  <c r="P30" i="28"/>
  <c r="R30" i="28" s="1"/>
  <c r="I25" i="27"/>
  <c r="J25" i="27" s="1"/>
  <c r="I22" i="27"/>
  <c r="P6" i="28"/>
  <c r="R6" i="28" s="1"/>
  <c r="M22" i="27"/>
  <c r="O22" i="27" s="1"/>
  <c r="BL33" i="25"/>
  <c r="BP33" i="25"/>
  <c r="AB5" i="21"/>
  <c r="AB13" i="21"/>
  <c r="AB22" i="21"/>
  <c r="AB23" i="21"/>
  <c r="AH5" i="28"/>
  <c r="AJ5" i="28" s="1"/>
  <c r="S15" i="27"/>
  <c r="I15" i="27"/>
  <c r="J15" i="27"/>
  <c r="P14" i="28"/>
  <c r="R14" i="28" s="1"/>
  <c r="H22" i="27"/>
  <c r="J6" i="28"/>
  <c r="L6" i="28" s="1"/>
  <c r="D10" i="27"/>
  <c r="E10" i="27" s="1"/>
  <c r="D13" i="28"/>
  <c r="F13" i="28" s="1"/>
  <c r="C5" i="27"/>
  <c r="BJ33" i="22"/>
  <c r="BF33" i="22"/>
  <c r="R15" i="27"/>
  <c r="N15" i="27"/>
  <c r="O15" i="27" s="1"/>
  <c r="M29" i="27"/>
  <c r="O29" i="27" s="1"/>
  <c r="P25" i="28"/>
  <c r="R25" i="28" s="1"/>
  <c r="S17" i="27"/>
  <c r="T17" i="27" s="1"/>
  <c r="AB27" i="28"/>
  <c r="AD27" i="28" s="1"/>
  <c r="O19" i="27"/>
  <c r="I8" i="27"/>
  <c r="P11" i="28"/>
  <c r="R11" i="28" s="1"/>
  <c r="E24" i="27"/>
  <c r="P23" i="28"/>
  <c r="R23" i="28" s="1"/>
  <c r="BL33" i="22"/>
  <c r="BH33" i="22"/>
  <c r="Q33" i="21"/>
  <c r="S230" i="2"/>
  <c r="T230" i="2"/>
  <c r="I4" i="27"/>
  <c r="BP33" i="24"/>
  <c r="X4" i="28"/>
  <c r="T15" i="27"/>
  <c r="U33" i="22"/>
  <c r="V28" i="22"/>
  <c r="V17" i="22"/>
  <c r="V24" i="22"/>
  <c r="V22" i="22"/>
  <c r="V16" i="22"/>
  <c r="V21" i="22"/>
  <c r="V10" i="22"/>
  <c r="V4" i="22"/>
  <c r="V19" i="22"/>
  <c r="V7" i="22"/>
  <c r="V9" i="22"/>
  <c r="V25" i="22"/>
  <c r="V15" i="22"/>
  <c r="V12" i="22"/>
  <c r="E5" i="27"/>
  <c r="J22" i="27"/>
  <c r="P39" i="8"/>
  <c r="P38" i="8"/>
  <c r="BY4" i="22"/>
  <c r="BX33" i="22"/>
  <c r="BY5" i="22"/>
  <c r="BY15" i="22"/>
  <c r="BY13" i="22"/>
  <c r="BY31" i="22"/>
  <c r="BY24" i="22"/>
  <c r="BY29" i="22"/>
  <c r="BY26" i="22"/>
  <c r="BY7" i="22"/>
  <c r="BY6" i="22"/>
  <c r="BY9" i="22"/>
  <c r="BY17" i="22"/>
  <c r="BY8" i="22"/>
  <c r="T6" i="27"/>
  <c r="BC6" i="22"/>
  <c r="BC14" i="22"/>
  <c r="BB33" i="22"/>
  <c r="BC31" i="22"/>
  <c r="BC25" i="22"/>
  <c r="BC13" i="22"/>
  <c r="GJ38" i="9"/>
  <c r="GJ29" i="9"/>
  <c r="DX22" i="9"/>
  <c r="DX25" i="9"/>
  <c r="FD34" i="9"/>
  <c r="DW18" i="9"/>
  <c r="DX23" i="9"/>
  <c r="CR38" i="9"/>
  <c r="HP28" i="9"/>
  <c r="FD13" i="9"/>
  <c r="AF38" i="9"/>
  <c r="BL6" i="9"/>
  <c r="HO7" i="9"/>
  <c r="HP4" i="9" s="1"/>
  <c r="CQ7" i="9"/>
  <c r="CR6" i="9" s="1"/>
  <c r="AE30" i="9"/>
  <c r="CR17" i="9"/>
  <c r="CR12" i="9"/>
  <c r="HP6" i="9"/>
  <c r="DX17" i="9"/>
  <c r="DX16" i="11"/>
  <c r="DX24" i="11"/>
  <c r="DX20" i="11"/>
  <c r="DX13" i="11"/>
  <c r="HP33" i="11"/>
  <c r="HP38" i="11"/>
  <c r="HP36" i="11"/>
  <c r="DX6" i="11"/>
  <c r="DX5" i="11"/>
  <c r="BC30" i="22"/>
  <c r="J8" i="27"/>
  <c r="DX19" i="11"/>
  <c r="DX25" i="11"/>
  <c r="DX22" i="11"/>
  <c r="DX4" i="11"/>
  <c r="BL25" i="10"/>
  <c r="BW6" i="24"/>
  <c r="BW15" i="24"/>
  <c r="BW24" i="24"/>
  <c r="BW7" i="24"/>
  <c r="BW8" i="24"/>
  <c r="BW12" i="24"/>
  <c r="BW18" i="24"/>
  <c r="BW19" i="24"/>
  <c r="T5" i="27"/>
  <c r="DX5" i="9"/>
  <c r="DX7" i="9"/>
  <c r="DX6" i="9"/>
  <c r="AF29" i="10"/>
  <c r="BC4" i="22"/>
  <c r="BC21" i="22"/>
  <c r="BC26" i="22"/>
  <c r="BC18" i="22"/>
  <c r="BC16" i="22"/>
  <c r="BC19" i="22"/>
  <c r="BC17" i="22"/>
  <c r="BL26" i="10"/>
  <c r="BL23" i="10"/>
  <c r="BL27" i="10"/>
  <c r="BL19" i="10"/>
  <c r="BL20" i="10"/>
  <c r="BL17" i="10"/>
  <c r="BC27" i="22"/>
  <c r="BC22" i="22"/>
  <c r="BC12" i="22"/>
  <c r="BC5" i="22"/>
  <c r="AF27" i="9"/>
  <c r="BC15" i="22"/>
  <c r="BC23" i="22"/>
  <c r="BC28" i="22"/>
  <c r="BC20" i="22"/>
  <c r="BC10" i="22"/>
  <c r="V18" i="22"/>
  <c r="V5" i="22"/>
  <c r="V26" i="22"/>
  <c r="V30" i="22"/>
  <c r="V31" i="22"/>
  <c r="V23" i="22"/>
  <c r="V32" i="22"/>
  <c r="BC9" i="22"/>
  <c r="BC29" i="22"/>
  <c r="BC32" i="22"/>
  <c r="BC24" i="22"/>
  <c r="BC8" i="22"/>
  <c r="V27" i="22"/>
  <c r="V8" i="22"/>
  <c r="V20" i="22"/>
  <c r="V11" i="22"/>
  <c r="V29" i="22"/>
  <c r="V13" i="22"/>
  <c r="DH7" i="8"/>
  <c r="BL28" i="10"/>
  <c r="DX21" i="11"/>
  <c r="DX17" i="11"/>
  <c r="DX14" i="11"/>
  <c r="HP34" i="11"/>
  <c r="BL22" i="10"/>
  <c r="BL11" i="10"/>
  <c r="BL29" i="10" s="1"/>
  <c r="BW11" i="24"/>
  <c r="BW21" i="24"/>
  <c r="AF15" i="11"/>
  <c r="AF22" i="11"/>
  <c r="AF23" i="11"/>
  <c r="AF25" i="11"/>
  <c r="AF16" i="11"/>
  <c r="DX18" i="11"/>
  <c r="DH30" i="8"/>
  <c r="AF44" i="8"/>
  <c r="X10" i="28"/>
  <c r="BC7" i="22"/>
  <c r="BL16" i="10"/>
  <c r="DX26" i="11"/>
  <c r="DX23" i="11"/>
  <c r="DX15" i="11"/>
  <c r="DX11" i="11"/>
  <c r="HP35" i="11"/>
  <c r="BL12" i="10"/>
  <c r="BL24" i="10"/>
  <c r="BL18" i="10"/>
  <c r="T16" i="27"/>
  <c r="HP34" i="9"/>
  <c r="HP38" i="9"/>
  <c r="HP36" i="9"/>
  <c r="HP35" i="9"/>
  <c r="CR34" i="9"/>
  <c r="CR35" i="9"/>
  <c r="CX7" i="24"/>
  <c r="CX11" i="24"/>
  <c r="CX9" i="24"/>
  <c r="CX22" i="24"/>
  <c r="CX14" i="24"/>
  <c r="CX15" i="24"/>
  <c r="CX23" i="24"/>
  <c r="AV27" i="25"/>
  <c r="AG8" i="27"/>
  <c r="AC8" i="27"/>
  <c r="AN23" i="28"/>
  <c r="AP23" i="28" s="1"/>
  <c r="T214" i="2"/>
  <c r="S232" i="2"/>
  <c r="T222" i="2"/>
  <c r="T210" i="2"/>
  <c r="T212" i="2"/>
  <c r="T205" i="2"/>
  <c r="T88" i="2"/>
  <c r="AG25" i="22"/>
  <c r="AG20" i="22"/>
  <c r="AG31" i="22"/>
  <c r="AG11" i="22"/>
  <c r="AG10" i="22"/>
  <c r="AG27" i="22"/>
  <c r="GJ14" i="11"/>
  <c r="GJ17" i="11"/>
  <c r="CX16" i="24"/>
  <c r="CX5" i="24"/>
  <c r="CX31" i="24"/>
  <c r="CR27" i="9"/>
  <c r="CR29" i="9"/>
  <c r="CR23" i="9"/>
  <c r="CR26" i="9"/>
  <c r="CF19" i="25"/>
  <c r="CF27" i="25"/>
  <c r="CF4" i="25"/>
  <c r="CX6" i="24"/>
  <c r="CX26" i="24"/>
  <c r="AV14" i="25"/>
  <c r="AV15" i="8"/>
  <c r="AV11" i="8"/>
  <c r="AV17" i="8"/>
  <c r="AV12" i="8"/>
  <c r="AG19" i="27"/>
  <c r="AC19" i="27"/>
  <c r="AD19" i="27"/>
  <c r="AN22" i="28"/>
  <c r="AP22" i="28" s="1"/>
  <c r="HP22" i="9"/>
  <c r="HP27" i="9"/>
  <c r="HP29" i="9"/>
  <c r="DX26" i="9"/>
  <c r="DX27" i="9"/>
  <c r="DX28" i="9"/>
  <c r="AS32" i="24"/>
  <c r="AV8" i="25"/>
  <c r="AV16" i="25"/>
  <c r="AV6" i="25"/>
  <c r="AV28" i="25"/>
  <c r="AV21" i="25"/>
  <c r="AV13" i="25"/>
  <c r="AV30" i="25"/>
  <c r="AV29" i="25"/>
  <c r="AV9" i="25"/>
  <c r="AV18" i="25"/>
  <c r="AV26" i="25"/>
  <c r="AV24" i="25"/>
  <c r="AV31" i="25"/>
  <c r="AV23" i="25"/>
  <c r="DX24" i="9"/>
  <c r="HP23" i="9"/>
  <c r="BL5" i="9"/>
  <c r="CQ39" i="11"/>
  <c r="CR35" i="11"/>
  <c r="BK39" i="11"/>
  <c r="FC39" i="11"/>
  <c r="FD37" i="11" s="1"/>
  <c r="CQ29" i="11"/>
  <c r="CB21" i="10"/>
  <c r="CB23" i="10"/>
  <c r="AH15" i="28"/>
  <c r="AJ15" i="28"/>
  <c r="X12" i="27"/>
  <c r="Y12" i="27" s="1"/>
  <c r="AH18" i="28"/>
  <c r="AJ18" i="28" s="1"/>
  <c r="X8" i="27"/>
  <c r="Y8" i="27" s="1"/>
  <c r="D27" i="28"/>
  <c r="F27" i="28"/>
  <c r="C29" i="27"/>
  <c r="E29" i="27" s="1"/>
  <c r="DH33" i="10"/>
  <c r="CB20" i="10"/>
  <c r="HP5" i="11"/>
  <c r="HP7" i="11" s="1"/>
  <c r="AN5" i="28"/>
  <c r="AP5" i="28" s="1"/>
  <c r="AG22" i="27"/>
  <c r="AC22" i="27"/>
  <c r="AD22" i="27" s="1"/>
  <c r="FD37" i="9"/>
  <c r="E15" i="27"/>
  <c r="J31" i="28"/>
  <c r="L31" i="28"/>
  <c r="H31" i="27"/>
  <c r="J31" i="27" s="1"/>
  <c r="D9" i="27"/>
  <c r="J13" i="28"/>
  <c r="L13" i="28"/>
  <c r="DH37" i="8"/>
  <c r="DH38" i="8"/>
  <c r="DH39" i="8"/>
  <c r="DH35" i="8"/>
  <c r="AC31" i="27"/>
  <c r="AD31" i="27"/>
  <c r="AN11" i="28"/>
  <c r="AP11" i="28" s="1"/>
  <c r="AC26" i="27"/>
  <c r="AD26" i="27" s="1"/>
  <c r="AN7" i="28"/>
  <c r="AP7" i="28" s="1"/>
  <c r="AG18" i="27"/>
  <c r="AN8" i="28"/>
  <c r="AP8" i="28" s="1"/>
  <c r="AN6" i="28"/>
  <c r="AP6" i="28"/>
  <c r="AG10" i="27"/>
  <c r="AC10" i="27"/>
  <c r="AD10" i="27" s="1"/>
  <c r="X26" i="27"/>
  <c r="Y26" i="27"/>
  <c r="X16" i="27"/>
  <c r="Y16" i="27" s="1"/>
  <c r="AH13" i="28"/>
  <c r="AJ13" i="28" s="1"/>
  <c r="V25" i="28"/>
  <c r="X25" i="28" s="1"/>
  <c r="M17" i="27"/>
  <c r="P16" i="28"/>
  <c r="R16" i="28" s="1"/>
  <c r="J24" i="28"/>
  <c r="L24" i="28"/>
  <c r="H14" i="27"/>
  <c r="D14" i="27"/>
  <c r="E14" i="27" s="1"/>
  <c r="BN33" i="24"/>
  <c r="BM33" i="24"/>
  <c r="BR33" i="24"/>
  <c r="AF39" i="9"/>
  <c r="HP37" i="9"/>
  <c r="AF35" i="9"/>
  <c r="DW40" i="9"/>
  <c r="DX37" i="9" s="1"/>
  <c r="X16" i="25"/>
  <c r="AH30" i="28"/>
  <c r="AJ30" i="28" s="1"/>
  <c r="X30" i="27"/>
  <c r="Y30" i="27" s="1"/>
  <c r="J9" i="27"/>
  <c r="BM32" i="22"/>
  <c r="CR22" i="9"/>
  <c r="FC29" i="11"/>
  <c r="DG43" i="15"/>
  <c r="DH25" i="15" s="1"/>
  <c r="AG13" i="27"/>
  <c r="BL34" i="8"/>
  <c r="P24" i="8"/>
  <c r="L15" i="25"/>
  <c r="P23" i="8"/>
  <c r="P38" i="10"/>
  <c r="P39" i="10" s="1"/>
  <c r="X13" i="25"/>
  <c r="X12" i="25"/>
  <c r="X15" i="25"/>
  <c r="X27" i="25"/>
  <c r="AB4" i="21"/>
  <c r="AN12" i="28"/>
  <c r="AP12" i="28" s="1"/>
  <c r="AC25" i="27"/>
  <c r="AD25" i="27" s="1"/>
  <c r="AG25" i="27"/>
  <c r="AN19" i="28"/>
  <c r="AP19" i="28"/>
  <c r="AG16" i="27"/>
  <c r="AN18" i="28"/>
  <c r="AP18" i="28" s="1"/>
  <c r="AH11" i="28"/>
  <c r="AJ11" i="28" s="1"/>
  <c r="D25" i="28"/>
  <c r="F25" i="28" s="1"/>
  <c r="C21" i="27"/>
  <c r="E21" i="27" s="1"/>
  <c r="BL33" i="24"/>
  <c r="FC30" i="9"/>
  <c r="GI18" i="9"/>
  <c r="AH11" i="27"/>
  <c r="R33" i="22"/>
  <c r="T33" i="22"/>
  <c r="BK33" i="22"/>
  <c r="P33" i="22"/>
  <c r="HP39" i="9"/>
  <c r="CR39" i="9"/>
  <c r="GJ36" i="9"/>
  <c r="FD35" i="9"/>
  <c r="GJ26" i="9"/>
  <c r="GJ24" i="9"/>
  <c r="BL12" i="9"/>
  <c r="AH7" i="27"/>
  <c r="AI7" i="27" s="1"/>
  <c r="AH10" i="27"/>
  <c r="AI10" i="27" s="1"/>
  <c r="AH28" i="27"/>
  <c r="AI28" i="27" s="1"/>
  <c r="AT17" i="28"/>
  <c r="AV17" i="28" s="1"/>
  <c r="CC33" i="22"/>
  <c r="AH14" i="27"/>
  <c r="AT22" i="28"/>
  <c r="AV22" i="28" s="1"/>
  <c r="H4" i="27"/>
  <c r="D30" i="28"/>
  <c r="F30" i="28"/>
  <c r="Q33" i="22"/>
  <c r="N33" i="22"/>
  <c r="CA7" i="8"/>
  <c r="CB5" i="8"/>
  <c r="GJ34" i="9"/>
  <c r="GJ40" i="9" s="1"/>
  <c r="FD16" i="9"/>
  <c r="AT13" i="28"/>
  <c r="AV13" i="28" s="1"/>
  <c r="AT29" i="28"/>
  <c r="AV29" i="28" s="1"/>
  <c r="AH30" i="27"/>
  <c r="AI30" i="27" s="1"/>
  <c r="DA33" i="21"/>
  <c r="CI33" i="25"/>
  <c r="AT28" i="28"/>
  <c r="AV28" i="28" s="1"/>
  <c r="AG33" i="25"/>
  <c r="BN21" i="22"/>
  <c r="BN25" i="22"/>
  <c r="BN14" i="22"/>
  <c r="BN11" i="22"/>
  <c r="BN31" i="22"/>
  <c r="BN16" i="22"/>
  <c r="BN32" i="22"/>
  <c r="BN24" i="22"/>
  <c r="BN15" i="22"/>
  <c r="BN4" i="22"/>
  <c r="BN12" i="22"/>
  <c r="BN18" i="22"/>
  <c r="BN27" i="22"/>
  <c r="BN8" i="22"/>
  <c r="BN20" i="22"/>
  <c r="BN19" i="22"/>
  <c r="BN6" i="22"/>
  <c r="BN23" i="22"/>
  <c r="BN26" i="22"/>
  <c r="BN30" i="22"/>
  <c r="BN13" i="22"/>
  <c r="BN10" i="22"/>
  <c r="BN22" i="22"/>
  <c r="BN5" i="22"/>
  <c r="BN9" i="22"/>
  <c r="BN7" i="22"/>
  <c r="BN29" i="22"/>
  <c r="BM33" i="22"/>
  <c r="BN17" i="22"/>
  <c r="BN28" i="22"/>
  <c r="BL38" i="11"/>
  <c r="BL37" i="11"/>
  <c r="BL33" i="11"/>
  <c r="E9" i="27"/>
  <c r="FD34" i="11"/>
  <c r="FD35" i="11"/>
  <c r="FD36" i="11"/>
  <c r="FD38" i="11"/>
  <c r="AD8" i="27"/>
  <c r="J4" i="27"/>
  <c r="FD22" i="11"/>
  <c r="FD27" i="11"/>
  <c r="FD11" i="11"/>
  <c r="FD23" i="11"/>
  <c r="FD15" i="11"/>
  <c r="FD18" i="11"/>
  <c r="FD17" i="11"/>
  <c r="FD24" i="11"/>
  <c r="FD16" i="11"/>
  <c r="FD13" i="11"/>
  <c r="FD20" i="11"/>
  <c r="FD21" i="11"/>
  <c r="FD12" i="11"/>
  <c r="FD25" i="11"/>
  <c r="FD14" i="11"/>
  <c r="FD26" i="11"/>
  <c r="FD28" i="11"/>
  <c r="FD19" i="11"/>
  <c r="DX38" i="9"/>
  <c r="DX34" i="9"/>
  <c r="DX35" i="9"/>
  <c r="FD24" i="9"/>
  <c r="FD27" i="9"/>
  <c r="FD25" i="9"/>
  <c r="FD26" i="9"/>
  <c r="FD22" i="9"/>
  <c r="FD29" i="9"/>
  <c r="FD23" i="9"/>
  <c r="FD28" i="9"/>
  <c r="AF40" i="9"/>
  <c r="FD33" i="11"/>
  <c r="CR34" i="11"/>
  <c r="CR37" i="11"/>
  <c r="CR36" i="11"/>
  <c r="CR38" i="11"/>
  <c r="CR33" i="11"/>
  <c r="DH17" i="15"/>
  <c r="DH9" i="15"/>
  <c r="DH42" i="15"/>
  <c r="DH6" i="15"/>
  <c r="DH8" i="15"/>
  <c r="DH21" i="15"/>
  <c r="DH28" i="15"/>
  <c r="DH30" i="15"/>
  <c r="DH41" i="15"/>
  <c r="DH13" i="15"/>
  <c r="DH34" i="15"/>
  <c r="DH19" i="15"/>
  <c r="DH40" i="15"/>
  <c r="DH39" i="15"/>
  <c r="DH11" i="15"/>
  <c r="DH27" i="15"/>
  <c r="DH12" i="15"/>
  <c r="DH29" i="15"/>
  <c r="DH26" i="15"/>
  <c r="CB4" i="8"/>
  <c r="CB6" i="8"/>
  <c r="CR30" i="9"/>
  <c r="O17" i="27"/>
  <c r="HP39" i="11"/>
  <c r="DW54" i="19"/>
  <c r="DX14" i="19" s="1"/>
  <c r="DW43" i="16"/>
  <c r="DX42" i="16" s="1"/>
  <c r="DX43" i="19"/>
  <c r="AF19" i="19"/>
  <c r="DX6" i="19"/>
  <c r="AF34" i="19"/>
  <c r="DX28" i="16"/>
  <c r="DX39" i="16"/>
  <c r="DG32" i="21" l="1"/>
  <c r="CF17" i="21"/>
  <c r="CF30" i="21"/>
  <c r="CE32" i="21"/>
  <c r="CT9" i="21"/>
  <c r="CT20" i="21"/>
  <c r="CT17" i="21"/>
  <c r="CS33" i="21"/>
  <c r="CT13" i="21"/>
  <c r="CT8" i="21"/>
  <c r="CT29" i="21"/>
  <c r="CT24" i="21"/>
  <c r="CT12" i="21"/>
  <c r="CT5" i="21"/>
  <c r="CT11" i="21"/>
  <c r="CT21" i="21"/>
  <c r="CT27" i="21"/>
  <c r="CT16" i="21"/>
  <c r="CT23" i="21"/>
  <c r="CT28" i="21"/>
  <c r="CT25" i="21"/>
  <c r="CT26" i="21"/>
  <c r="CT6" i="21"/>
  <c r="CT31" i="21"/>
  <c r="CT4" i="21"/>
  <c r="CL33" i="25"/>
  <c r="CN33" i="25"/>
  <c r="DL9" i="24"/>
  <c r="DL17" i="24"/>
  <c r="DL29" i="24"/>
  <c r="DL18" i="24"/>
  <c r="DK32" i="24"/>
  <c r="DH20" i="21"/>
  <c r="DH14" i="21"/>
  <c r="DH27" i="21"/>
  <c r="DH24" i="21"/>
  <c r="CJ24" i="22"/>
  <c r="CJ14" i="22"/>
  <c r="CJ17" i="22"/>
  <c r="CJ25" i="22"/>
  <c r="CJ10" i="22"/>
  <c r="CJ6" i="22"/>
  <c r="CJ26" i="22"/>
  <c r="CJ29" i="22"/>
  <c r="CJ4" i="22"/>
  <c r="CJ27" i="22"/>
  <c r="CJ22" i="22"/>
  <c r="CJ30" i="22"/>
  <c r="CJ5" i="22"/>
  <c r="CJ12" i="22"/>
  <c r="CJ18" i="22"/>
  <c r="CJ9" i="22"/>
  <c r="CJ8" i="22"/>
  <c r="CJ16" i="22"/>
  <c r="CJ20" i="22"/>
  <c r="CJ28" i="22"/>
  <c r="CJ13" i="22"/>
  <c r="CJ21" i="22"/>
  <c r="CF33" i="22"/>
  <c r="CH33" i="22"/>
  <c r="DJ33" i="24"/>
  <c r="CY33" i="21"/>
  <c r="CI33" i="22"/>
  <c r="DD33" i="21"/>
  <c r="CG33" i="22"/>
  <c r="CX33" i="21"/>
  <c r="IU43" i="17"/>
  <c r="DX18" i="16"/>
  <c r="DX23" i="16"/>
  <c r="DX21" i="16"/>
  <c r="DX8" i="16"/>
  <c r="DX36" i="16"/>
  <c r="DX6" i="16"/>
  <c r="DX10" i="16"/>
  <c r="DX14" i="16"/>
  <c r="DX22" i="16"/>
  <c r="DX30" i="16"/>
  <c r="DX38" i="16"/>
  <c r="DX31" i="16"/>
  <c r="DX7" i="16"/>
  <c r="DX27" i="16"/>
  <c r="DX35" i="16"/>
  <c r="DX32" i="16"/>
  <c r="DX29" i="16"/>
  <c r="IU43" i="14"/>
  <c r="IV22" i="14" s="1"/>
  <c r="IU29" i="11"/>
  <c r="IV23" i="11" s="1"/>
  <c r="IV28" i="11"/>
  <c r="IV11" i="11"/>
  <c r="DW39" i="10"/>
  <c r="DX38" i="10" s="1"/>
  <c r="DW29" i="10"/>
  <c r="IU7" i="9"/>
  <c r="IV4" i="9" s="1"/>
  <c r="IU40" i="9"/>
  <c r="DW40" i="8"/>
  <c r="DX36" i="8" s="1"/>
  <c r="DW18" i="8"/>
  <c r="DX11" i="8" s="1"/>
  <c r="AT24" i="28"/>
  <c r="AV24" i="28" s="1"/>
  <c r="AI25" i="27"/>
  <c r="AI19" i="27"/>
  <c r="IU54" i="19"/>
  <c r="IV48" i="19" s="1"/>
  <c r="DX49" i="19"/>
  <c r="DX48" i="19"/>
  <c r="DX51" i="19"/>
  <c r="AF42" i="19"/>
  <c r="AF16" i="19"/>
  <c r="AF29" i="19"/>
  <c r="AF48" i="19"/>
  <c r="AF49" i="19"/>
  <c r="AF44" i="19"/>
  <c r="AF22" i="19"/>
  <c r="DX30" i="19"/>
  <c r="DX18" i="19"/>
  <c r="DX38" i="19"/>
  <c r="DX46" i="19"/>
  <c r="DX27" i="19"/>
  <c r="DX31" i="19"/>
  <c r="DX13" i="19"/>
  <c r="DX26" i="19"/>
  <c r="DX5" i="19"/>
  <c r="DX35" i="19"/>
  <c r="DX42" i="19"/>
  <c r="DX10" i="19"/>
  <c r="DX34" i="19"/>
  <c r="DX52" i="19"/>
  <c r="DX16" i="19"/>
  <c r="DX25" i="19"/>
  <c r="DX22" i="19"/>
  <c r="DX28" i="19"/>
  <c r="DX50" i="19"/>
  <c r="DX23" i="19"/>
  <c r="DX39" i="19"/>
  <c r="DX40" i="19"/>
  <c r="DX33" i="19"/>
  <c r="DX29" i="19"/>
  <c r="GJ17" i="19"/>
  <c r="DX15" i="19"/>
  <c r="DX7" i="19"/>
  <c r="AF36" i="19"/>
  <c r="AF7" i="19"/>
  <c r="AF39" i="19"/>
  <c r="AF30" i="19"/>
  <c r="AF37" i="19"/>
  <c r="AF11" i="19"/>
  <c r="AF14" i="19"/>
  <c r="AF18" i="19"/>
  <c r="AF23" i="19"/>
  <c r="AF31" i="19"/>
  <c r="AF21" i="19"/>
  <c r="AF27" i="19"/>
  <c r="AF40" i="19"/>
  <c r="AF15" i="19"/>
  <c r="AF10" i="19"/>
  <c r="AF45" i="19"/>
  <c r="AF6" i="19"/>
  <c r="AF33" i="19"/>
  <c r="BL42" i="19"/>
  <c r="AF26" i="19"/>
  <c r="AF51" i="19"/>
  <c r="DX17" i="19"/>
  <c r="AF52" i="19"/>
  <c r="DX36" i="19"/>
  <c r="AF35" i="19"/>
  <c r="DX20" i="19"/>
  <c r="AF47" i="19"/>
  <c r="DX11" i="19"/>
  <c r="AF53" i="19"/>
  <c r="AF46" i="19"/>
  <c r="AF38" i="19"/>
  <c r="AF32" i="19"/>
  <c r="AF28" i="19"/>
  <c r="AF24" i="19"/>
  <c r="AF20" i="19"/>
  <c r="DX19" i="19"/>
  <c r="BL13" i="19"/>
  <c r="AF12" i="19"/>
  <c r="FC54" i="19"/>
  <c r="FD48" i="19" s="1"/>
  <c r="AF8" i="19"/>
  <c r="CQ54" i="19"/>
  <c r="CR34" i="19" s="1"/>
  <c r="GI54" i="19"/>
  <c r="GJ48" i="19" s="1"/>
  <c r="BK54" i="19"/>
  <c r="BL48" i="19" s="1"/>
  <c r="CR36" i="19"/>
  <c r="DX45" i="19"/>
  <c r="DX41" i="19"/>
  <c r="DX37" i="19"/>
  <c r="FD43" i="19"/>
  <c r="GJ35" i="19"/>
  <c r="GJ27" i="19"/>
  <c r="HP32" i="19"/>
  <c r="AF4" i="19"/>
  <c r="IV11" i="19"/>
  <c r="DX53" i="19"/>
  <c r="AF50" i="19"/>
  <c r="AF41" i="19"/>
  <c r="DX32" i="19"/>
  <c r="BL26" i="19"/>
  <c r="AF25" i="19"/>
  <c r="DX24" i="19"/>
  <c r="HP19" i="19"/>
  <c r="FD17" i="19"/>
  <c r="AF17" i="19"/>
  <c r="AF13" i="19"/>
  <c r="DX12" i="19"/>
  <c r="HP11" i="19"/>
  <c r="CR11" i="19"/>
  <c r="AF9" i="19"/>
  <c r="DX8" i="19"/>
  <c r="BL6" i="19"/>
  <c r="AF5" i="19"/>
  <c r="DX4" i="19"/>
  <c r="BL41" i="19"/>
  <c r="BL37" i="19"/>
  <c r="CR47" i="19"/>
  <c r="DX44" i="19"/>
  <c r="GJ51" i="19"/>
  <c r="HP43" i="19"/>
  <c r="GJ5" i="19"/>
  <c r="FD51" i="19"/>
  <c r="DX21" i="19"/>
  <c r="DX9" i="19"/>
  <c r="CR8" i="19"/>
  <c r="HO54" i="19"/>
  <c r="HP48" i="19" s="1"/>
  <c r="BL49" i="19"/>
  <c r="DX47" i="19"/>
  <c r="GJ45" i="19"/>
  <c r="HP51" i="19"/>
  <c r="AF40" i="18"/>
  <c r="AF19" i="18"/>
  <c r="CQ54" i="18"/>
  <c r="AE54" i="18"/>
  <c r="CA54" i="18"/>
  <c r="CB26" i="18" s="1"/>
  <c r="BK54" i="18"/>
  <c r="AU54" i="18"/>
  <c r="DW54" i="18"/>
  <c r="DX11" i="18" s="1"/>
  <c r="CB44" i="18"/>
  <c r="CR20" i="18"/>
  <c r="AF20" i="18"/>
  <c r="AF8" i="18"/>
  <c r="AF33" i="18"/>
  <c r="AF24" i="18"/>
  <c r="CB15" i="18"/>
  <c r="DG54" i="18"/>
  <c r="AF46" i="18"/>
  <c r="CB33" i="18"/>
  <c r="CB16" i="18"/>
  <c r="AF9" i="18"/>
  <c r="O54" i="18"/>
  <c r="IV40" i="17"/>
  <c r="IV5" i="17"/>
  <c r="IV8" i="17"/>
  <c r="IV30" i="17"/>
  <c r="IV16" i="17"/>
  <c r="DX17" i="16"/>
  <c r="DX11" i="16"/>
  <c r="DX37" i="16"/>
  <c r="DX24" i="16"/>
  <c r="DX20" i="16"/>
  <c r="DX9" i="16"/>
  <c r="DX19" i="16"/>
  <c r="DX33" i="16"/>
  <c r="DX12" i="16"/>
  <c r="DX16" i="16"/>
  <c r="DX25" i="16"/>
  <c r="DX5" i="16"/>
  <c r="DX13" i="16"/>
  <c r="IV4" i="14"/>
  <c r="IV23" i="14"/>
  <c r="IV35" i="14"/>
  <c r="IV31" i="14"/>
  <c r="IV30" i="14"/>
  <c r="IV19" i="14"/>
  <c r="IV17" i="14"/>
  <c r="IV15" i="14"/>
  <c r="IV7" i="14"/>
  <c r="IV14" i="14"/>
  <c r="IV28" i="14"/>
  <c r="IV24" i="14"/>
  <c r="IV39" i="14"/>
  <c r="IV8" i="14"/>
  <c r="IV21" i="14"/>
  <c r="IV25" i="14"/>
  <c r="IV33" i="14"/>
  <c r="IV10" i="14"/>
  <c r="DX25" i="15"/>
  <c r="DX22" i="15"/>
  <c r="DX33" i="15"/>
  <c r="DX8" i="15"/>
  <c r="IV38" i="11"/>
  <c r="IV33" i="11"/>
  <c r="IV18" i="11"/>
  <c r="IV4" i="11"/>
  <c r="IV6" i="11"/>
  <c r="DX18" i="10"/>
  <c r="DX15" i="10"/>
  <c r="IV39" i="9"/>
  <c r="IV35" i="9"/>
  <c r="IU18" i="9"/>
  <c r="IV17" i="9" s="1"/>
  <c r="IV16" i="9"/>
  <c r="DX28" i="8"/>
  <c r="DX29" i="8"/>
  <c r="DX13" i="8"/>
  <c r="DX17" i="8"/>
  <c r="DX12" i="8"/>
  <c r="DX15" i="8"/>
  <c r="AT27" i="28"/>
  <c r="AV27" i="28" s="1"/>
  <c r="O263" i="26"/>
  <c r="P245" i="26" s="1"/>
  <c r="AH23" i="27"/>
  <c r="AI23" i="27" s="1"/>
  <c r="AH29" i="27"/>
  <c r="AI29" i="27" s="1"/>
  <c r="IV26" i="11"/>
  <c r="IV27" i="11"/>
  <c r="IV24" i="11"/>
  <c r="IV21" i="11"/>
  <c r="AF37" i="11"/>
  <c r="AF34" i="11"/>
  <c r="AF38" i="11"/>
  <c r="AF33" i="11"/>
  <c r="AF36" i="11"/>
  <c r="AF35" i="11"/>
  <c r="IV23" i="9"/>
  <c r="IV20" i="11"/>
  <c r="IV14" i="11"/>
  <c r="IV27" i="9"/>
  <c r="IV25" i="11"/>
  <c r="IV19" i="11"/>
  <c r="IV22" i="9"/>
  <c r="IV17" i="11"/>
  <c r="IV16" i="11"/>
  <c r="IV15" i="11"/>
  <c r="GJ14" i="9"/>
  <c r="GJ13" i="9"/>
  <c r="GJ17" i="9"/>
  <c r="GJ16" i="9"/>
  <c r="GJ11" i="9"/>
  <c r="GJ15" i="9"/>
  <c r="GJ12" i="9"/>
  <c r="CR25" i="11"/>
  <c r="CR21" i="11"/>
  <c r="CR14" i="11"/>
  <c r="CR13" i="11"/>
  <c r="CR18" i="11"/>
  <c r="CR24" i="11"/>
  <c r="CR17" i="11"/>
  <c r="AV5" i="8"/>
  <c r="AV6" i="8"/>
  <c r="AV4" i="8"/>
  <c r="DX5" i="10"/>
  <c r="IV26" i="9"/>
  <c r="IV13" i="11"/>
  <c r="IV12" i="11"/>
  <c r="IV22" i="11"/>
  <c r="IV36" i="11"/>
  <c r="IV34" i="11"/>
  <c r="IV37" i="11"/>
  <c r="DX5" i="15"/>
  <c r="DX19" i="15"/>
  <c r="AV21" i="18"/>
  <c r="AV34" i="18"/>
  <c r="DH31" i="18"/>
  <c r="DH15" i="18"/>
  <c r="DH6" i="18"/>
  <c r="CR50" i="19"/>
  <c r="CR51" i="19"/>
  <c r="CR28" i="19"/>
  <c r="CR15" i="19"/>
  <c r="CR9" i="19"/>
  <c r="FD35" i="19"/>
  <c r="FD29" i="19"/>
  <c r="CR11" i="11"/>
  <c r="P231" i="26"/>
  <c r="HP11" i="9"/>
  <c r="HP17" i="9"/>
  <c r="HP13" i="9"/>
  <c r="HP16" i="9"/>
  <c r="HP12" i="9"/>
  <c r="T73" i="2"/>
  <c r="T84" i="2"/>
  <c r="T75" i="2"/>
  <c r="T83" i="2"/>
  <c r="T92" i="2"/>
  <c r="T74" i="2"/>
  <c r="T94" i="2"/>
  <c r="T95" i="2"/>
  <c r="T78" i="2"/>
  <c r="T71" i="2"/>
  <c r="T99" i="2"/>
  <c r="T82" i="2"/>
  <c r="T98" i="2"/>
  <c r="T97" i="2"/>
  <c r="T91" i="2"/>
  <c r="T89" i="2"/>
  <c r="T72" i="2"/>
  <c r="T87" i="2"/>
  <c r="T96" i="2"/>
  <c r="T81" i="2"/>
  <c r="S100" i="2"/>
  <c r="FD29" i="11"/>
  <c r="BL34" i="11"/>
  <c r="BL39" i="11" s="1"/>
  <c r="BL35" i="11"/>
  <c r="BL36" i="11"/>
  <c r="AF29" i="9"/>
  <c r="AF25" i="9"/>
  <c r="AF26" i="9"/>
  <c r="AF28" i="9"/>
  <c r="AF22" i="9"/>
  <c r="AF24" i="9"/>
  <c r="BL9" i="19"/>
  <c r="BL29" i="19"/>
  <c r="BL22" i="19"/>
  <c r="BL52" i="19"/>
  <c r="BL43" i="19"/>
  <c r="BL27" i="19"/>
  <c r="IV45" i="19"/>
  <c r="CB7" i="8"/>
  <c r="FD30" i="9"/>
  <c r="T85" i="2"/>
  <c r="CR40" i="9"/>
  <c r="AF23" i="9"/>
  <c r="DX46" i="8"/>
  <c r="DX49" i="8"/>
  <c r="DX50" i="8"/>
  <c r="DX47" i="8"/>
  <c r="DX48" i="8"/>
  <c r="DX45" i="8"/>
  <c r="DX44" i="8"/>
  <c r="T79" i="2"/>
  <c r="IV27" i="14"/>
  <c r="DH20" i="15"/>
  <c r="DH31" i="15"/>
  <c r="DH4" i="15"/>
  <c r="DH43" i="15" s="1"/>
  <c r="DH16" i="15"/>
  <c r="DH37" i="15"/>
  <c r="DH23" i="15"/>
  <c r="DH14" i="15"/>
  <c r="DH15" i="15"/>
  <c r="DH32" i="15"/>
  <c r="DH22" i="15"/>
  <c r="DH18" i="15"/>
  <c r="CR39" i="11"/>
  <c r="DX36" i="9"/>
  <c r="DX40" i="9" s="1"/>
  <c r="BL7" i="9"/>
  <c r="DX22" i="8"/>
  <c r="DX24" i="8"/>
  <c r="DH26" i="21"/>
  <c r="DX23" i="8"/>
  <c r="DH7" i="21"/>
  <c r="DX6" i="8"/>
  <c r="DX27" i="8"/>
  <c r="CR4" i="9"/>
  <c r="BY28" i="22"/>
  <c r="BY16" i="22"/>
  <c r="BY21" i="22"/>
  <c r="BY10" i="22"/>
  <c r="BY32" i="22" s="1"/>
  <c r="BY14" i="22"/>
  <c r="BY18" i="22"/>
  <c r="BY30" i="22"/>
  <c r="P34" i="8"/>
  <c r="P40" i="8" s="1"/>
  <c r="P35" i="8"/>
  <c r="CR18" i="8"/>
  <c r="GJ18" i="11"/>
  <c r="GJ29" i="11" s="1"/>
  <c r="GJ19" i="11"/>
  <c r="GJ24" i="11"/>
  <c r="GJ25" i="11"/>
  <c r="DH40" i="8"/>
  <c r="CB29" i="10"/>
  <c r="FD39" i="11"/>
  <c r="AV18" i="8"/>
  <c r="DX7" i="11"/>
  <c r="CR39" i="10"/>
  <c r="CF12" i="25"/>
  <c r="CF16" i="25"/>
  <c r="CE33" i="25"/>
  <c r="CF7" i="25"/>
  <c r="CF22" i="25"/>
  <c r="CF11" i="25"/>
  <c r="CF26" i="25"/>
  <c r="CF31" i="25"/>
  <c r="CF13" i="25"/>
  <c r="CF23" i="25"/>
  <c r="CF8" i="25"/>
  <c r="CF28" i="25"/>
  <c r="CF18" i="25"/>
  <c r="CF29" i="25"/>
  <c r="CF5" i="25"/>
  <c r="DH10" i="15"/>
  <c r="DH35" i="15"/>
  <c r="DH38" i="15"/>
  <c r="DH24" i="15"/>
  <c r="DH33" i="15"/>
  <c r="DH36" i="15"/>
  <c r="DH5" i="15"/>
  <c r="DH7" i="15"/>
  <c r="DX39" i="9"/>
  <c r="DX30" i="9"/>
  <c r="DX29" i="11"/>
  <c r="CR5" i="9"/>
  <c r="CR7" i="9" s="1"/>
  <c r="DX26" i="8"/>
  <c r="M266" i="2"/>
  <c r="BY20" i="22"/>
  <c r="BY23" i="22"/>
  <c r="BY22" i="22"/>
  <c r="BY11" i="22"/>
  <c r="BY27" i="22"/>
  <c r="BY19" i="22"/>
  <c r="BY25" i="22"/>
  <c r="AF7" i="9"/>
  <c r="AV7" i="10"/>
  <c r="AF27" i="11"/>
  <c r="AF18" i="11"/>
  <c r="AF29" i="11" s="1"/>
  <c r="T28" i="27"/>
  <c r="CR30" i="8"/>
  <c r="AJ32" i="25"/>
  <c r="AV29" i="10"/>
  <c r="CR7" i="10"/>
  <c r="AV30" i="8"/>
  <c r="L30" i="25"/>
  <c r="AF11" i="8"/>
  <c r="BT32" i="25"/>
  <c r="BT30" i="25"/>
  <c r="BT10" i="25"/>
  <c r="L21" i="25"/>
  <c r="BL6" i="11"/>
  <c r="BL4" i="11"/>
  <c r="BL7" i="11" s="1"/>
  <c r="AF16" i="8"/>
  <c r="L9" i="25"/>
  <c r="BT11" i="25"/>
  <c r="DH24" i="10"/>
  <c r="DH29" i="10" s="1"/>
  <c r="DH13" i="8"/>
  <c r="AC12" i="27"/>
  <c r="AD12" i="27" s="1"/>
  <c r="R23" i="27"/>
  <c r="H26" i="27"/>
  <c r="AD33" i="22"/>
  <c r="BX33" i="21"/>
  <c r="AZ33" i="21"/>
  <c r="AS33" i="21"/>
  <c r="AG33" i="21"/>
  <c r="AE18" i="9"/>
  <c r="GI7" i="9"/>
  <c r="CR40" i="17"/>
  <c r="CR32" i="17"/>
  <c r="CQ43" i="17"/>
  <c r="CC33" i="25"/>
  <c r="AI27" i="27"/>
  <c r="AH26" i="27"/>
  <c r="AI26" i="27" s="1"/>
  <c r="CE33" i="22"/>
  <c r="J6" i="27"/>
  <c r="O27" i="27"/>
  <c r="BL7" i="8"/>
  <c r="O30" i="27"/>
  <c r="J19" i="27"/>
  <c r="AC33" i="22"/>
  <c r="Y33" i="22"/>
  <c r="CA33" i="21"/>
  <c r="AL33" i="24"/>
  <c r="CA40" i="8"/>
  <c r="FC7" i="9"/>
  <c r="GI39" i="11"/>
  <c r="CB33" i="25"/>
  <c r="AI12" i="27"/>
  <c r="AT21" i="28"/>
  <c r="AV21" i="28" s="1"/>
  <c r="AH22" i="27"/>
  <c r="AI22" i="27" s="1"/>
  <c r="DB33" i="21"/>
  <c r="DF33" i="21"/>
  <c r="DC33" i="24"/>
  <c r="DG33" i="24"/>
  <c r="T31" i="27"/>
  <c r="J26" i="27"/>
  <c r="CB7" i="10"/>
  <c r="L12" i="25"/>
  <c r="L26" i="25"/>
  <c r="L14" i="25"/>
  <c r="P29" i="8"/>
  <c r="BT4" i="25"/>
  <c r="L31" i="25"/>
  <c r="BT14" i="25"/>
  <c r="BT6" i="25"/>
  <c r="AF14" i="8"/>
  <c r="BT25" i="25"/>
  <c r="E13" i="27"/>
  <c r="AN10" i="28"/>
  <c r="AP10" i="28" s="1"/>
  <c r="AB33" i="22"/>
  <c r="BJ33" i="21"/>
  <c r="CC33" i="24"/>
  <c r="BD33" i="25"/>
  <c r="T33" i="25"/>
  <c r="H33" i="25"/>
  <c r="BK40" i="9"/>
  <c r="FD5" i="9"/>
  <c r="CQ7" i="11"/>
  <c r="AT26" i="28"/>
  <c r="AV26" i="28" s="1"/>
  <c r="DH33" i="24"/>
  <c r="E18" i="27"/>
  <c r="CB39" i="10"/>
  <c r="L20" i="25"/>
  <c r="L4" i="25"/>
  <c r="L28" i="25"/>
  <c r="BL30" i="8"/>
  <c r="L11" i="25"/>
  <c r="L24" i="25"/>
  <c r="BS33" i="25"/>
  <c r="BT26" i="25"/>
  <c r="L10" i="25"/>
  <c r="L17" i="25"/>
  <c r="BT23" i="25"/>
  <c r="J19" i="28"/>
  <c r="L19" i="28" s="1"/>
  <c r="BG33" i="22"/>
  <c r="BU33" i="21"/>
  <c r="BI33" i="21"/>
  <c r="AW33" i="21"/>
  <c r="DW39" i="11"/>
  <c r="AI18" i="27"/>
  <c r="AI21" i="27"/>
  <c r="AH8" i="27"/>
  <c r="AI8" i="27" s="1"/>
  <c r="AT19" i="28"/>
  <c r="AV19" i="28" s="1"/>
  <c r="CD33" i="22"/>
  <c r="DA33" i="24"/>
  <c r="DE33" i="24"/>
  <c r="DI33" i="24"/>
  <c r="CJ33" i="25"/>
  <c r="P255" i="26"/>
  <c r="IV21" i="19"/>
  <c r="IV22" i="19"/>
  <c r="IV23" i="19"/>
  <c r="IV15" i="19"/>
  <c r="IV49" i="19"/>
  <c r="IV13" i="19"/>
  <c r="IV35" i="19"/>
  <c r="DX16" i="15"/>
  <c r="DX11" i="15"/>
  <c r="DX18" i="15"/>
  <c r="IV22" i="17"/>
  <c r="IV33" i="17"/>
  <c r="IV13" i="17"/>
  <c r="IV23" i="17"/>
  <c r="IV50" i="19"/>
  <c r="HP40" i="9"/>
  <c r="DH16" i="21"/>
  <c r="DH12" i="21"/>
  <c r="DH13" i="21"/>
  <c r="DH9" i="21"/>
  <c r="DX15" i="9"/>
  <c r="DX16" i="9"/>
  <c r="DX12" i="9"/>
  <c r="P176" i="26"/>
  <c r="AH4" i="28"/>
  <c r="X10" i="27"/>
  <c r="Y10" i="27" s="1"/>
  <c r="O198" i="26"/>
  <c r="P172" i="26" s="1"/>
  <c r="X6" i="27"/>
  <c r="AH8" i="28"/>
  <c r="AJ8" i="28" s="1"/>
  <c r="S30" i="27"/>
  <c r="T30" i="27" s="1"/>
  <c r="AB30" i="28"/>
  <c r="AD30" i="28" s="1"/>
  <c r="S26" i="27"/>
  <c r="T26" i="27" s="1"/>
  <c r="AB9" i="28"/>
  <c r="AD9" i="28" s="1"/>
  <c r="S22" i="27"/>
  <c r="T22" i="27" s="1"/>
  <c r="AB7" i="28"/>
  <c r="O166" i="26"/>
  <c r="S18" i="27"/>
  <c r="P152" i="26"/>
  <c r="AB11" i="28"/>
  <c r="AD11" i="28" s="1"/>
  <c r="N25" i="27"/>
  <c r="O25" i="27" s="1"/>
  <c r="R25" i="27"/>
  <c r="V29" i="28"/>
  <c r="X29" i="28" s="1"/>
  <c r="N20" i="27"/>
  <c r="O134" i="26"/>
  <c r="P122" i="26"/>
  <c r="V17" i="28"/>
  <c r="R20" i="27"/>
  <c r="D16" i="27"/>
  <c r="E16" i="27" s="1"/>
  <c r="J25" i="28"/>
  <c r="L25" i="28" s="1"/>
  <c r="H16" i="27"/>
  <c r="J16" i="27" s="1"/>
  <c r="H12" i="27"/>
  <c r="D12" i="27"/>
  <c r="E12" i="27" s="1"/>
  <c r="J20" i="28"/>
  <c r="L20" i="28" s="1"/>
  <c r="D4" i="27"/>
  <c r="O70" i="26"/>
  <c r="E67" i="2" s="1"/>
  <c r="J14" i="28"/>
  <c r="C26" i="27"/>
  <c r="D19" i="28"/>
  <c r="F19" i="28" s="1"/>
  <c r="O38" i="26"/>
  <c r="I33" i="2" s="1"/>
  <c r="D6" i="28"/>
  <c r="C6" i="27"/>
  <c r="M133" i="2"/>
  <c r="AN33" i="22"/>
  <c r="AP33" i="22"/>
  <c r="AK33" i="22"/>
  <c r="AM33" i="22"/>
  <c r="AJ33" i="22"/>
  <c r="AO33" i="22"/>
  <c r="E133" i="2"/>
  <c r="T126" i="2"/>
  <c r="T118" i="2"/>
  <c r="S132" i="2"/>
  <c r="T110" i="2" s="1"/>
  <c r="T106" i="2"/>
  <c r="X33" i="21"/>
  <c r="Y33" i="21"/>
  <c r="Z33" i="21"/>
  <c r="AA33" i="21"/>
  <c r="V33" i="21"/>
  <c r="R33" i="21"/>
  <c r="U33" i="21"/>
  <c r="W33" i="21"/>
  <c r="S33" i="21"/>
  <c r="T64" i="2"/>
  <c r="T56" i="2"/>
  <c r="S66" i="2"/>
  <c r="T48" i="2" s="1"/>
  <c r="T40" i="2"/>
  <c r="I33" i="21"/>
  <c r="H33" i="21"/>
  <c r="L33" i="21"/>
  <c r="E33" i="21"/>
  <c r="F33" i="21"/>
  <c r="D33" i="21"/>
  <c r="J33" i="21"/>
  <c r="F33" i="22"/>
  <c r="I33" i="22"/>
  <c r="E33" i="22"/>
  <c r="H33" i="22"/>
  <c r="D33" i="22"/>
  <c r="T26" i="2"/>
  <c r="T18" i="2"/>
  <c r="T10" i="2"/>
  <c r="S32" i="2"/>
  <c r="T6" i="2"/>
  <c r="AE7" i="11"/>
  <c r="AF4" i="11" s="1"/>
  <c r="DX29" i="15"/>
  <c r="DX38" i="15"/>
  <c r="DX24" i="15"/>
  <c r="DX10" i="15"/>
  <c r="DX35" i="15"/>
  <c r="IV21" i="17"/>
  <c r="IV32" i="17"/>
  <c r="IV12" i="17"/>
  <c r="IV4" i="17"/>
  <c r="P51" i="18"/>
  <c r="IV8" i="19"/>
  <c r="IV12" i="19"/>
  <c r="IV52" i="19"/>
  <c r="IV4" i="19"/>
  <c r="IV30" i="19"/>
  <c r="IV44" i="19"/>
  <c r="IV31" i="19"/>
  <c r="IV19" i="19"/>
  <c r="IV38" i="19"/>
  <c r="IV10" i="19"/>
  <c r="IV24" i="19"/>
  <c r="IV29" i="9"/>
  <c r="DX36" i="15"/>
  <c r="DX39" i="15"/>
  <c r="DX7" i="15"/>
  <c r="DX14" i="15"/>
  <c r="DX21" i="15"/>
  <c r="IV18" i="14"/>
  <c r="IV13" i="14"/>
  <c r="IV20" i="14"/>
  <c r="IV11" i="14"/>
  <c r="IV38" i="17"/>
  <c r="IV18" i="17"/>
  <c r="IV29" i="17"/>
  <c r="IV9" i="17"/>
  <c r="IV19" i="17"/>
  <c r="IV7" i="19"/>
  <c r="IV39" i="19"/>
  <c r="CR12" i="11"/>
  <c r="CR22" i="11"/>
  <c r="HP30" i="9"/>
  <c r="DX11" i="9"/>
  <c r="DH17" i="21"/>
  <c r="DH15" i="21"/>
  <c r="DH22" i="21"/>
  <c r="DH30" i="21"/>
  <c r="DH8" i="21"/>
  <c r="DX14" i="9"/>
  <c r="I266" i="2"/>
  <c r="DH31" i="21"/>
  <c r="IV38" i="9"/>
  <c r="IV36" i="9"/>
  <c r="DX4" i="10"/>
  <c r="DX7" i="10" s="1"/>
  <c r="DX36" i="10"/>
  <c r="DX15" i="15"/>
  <c r="DX40" i="15"/>
  <c r="DX26" i="15"/>
  <c r="DX12" i="15"/>
  <c r="IV11" i="17"/>
  <c r="IV37" i="17"/>
  <c r="IV28" i="17"/>
  <c r="IV36" i="17"/>
  <c r="P35" i="18"/>
  <c r="P13" i="18"/>
  <c r="P49" i="18"/>
  <c r="IV5" i="19"/>
  <c r="IV9" i="19"/>
  <c r="IV36" i="19"/>
  <c r="IV43" i="19"/>
  <c r="IV6" i="19"/>
  <c r="IV40" i="19"/>
  <c r="IV27" i="19"/>
  <c r="IV51" i="19"/>
  <c r="IV33" i="19"/>
  <c r="IV34" i="19"/>
  <c r="IV26" i="19"/>
  <c r="IV28" i="9"/>
  <c r="IV25" i="9"/>
  <c r="DX32" i="15"/>
  <c r="DX27" i="15"/>
  <c r="DX34" i="15"/>
  <c r="DX41" i="15"/>
  <c r="DX9" i="15"/>
  <c r="IV38" i="14"/>
  <c r="IV6" i="14"/>
  <c r="IV9" i="14"/>
  <c r="IV16" i="14"/>
  <c r="DX15" i="16"/>
  <c r="IV34" i="17"/>
  <c r="IV10" i="17"/>
  <c r="IV25" i="17"/>
  <c r="IV35" i="17"/>
  <c r="IV15" i="17"/>
  <c r="CB6" i="18"/>
  <c r="CB27" i="18"/>
  <c r="CB9" i="18"/>
  <c r="IV18" i="19"/>
  <c r="IV47" i="19"/>
  <c r="CR15" i="11"/>
  <c r="CR19" i="11"/>
  <c r="CR27" i="11"/>
  <c r="CR16" i="11"/>
  <c r="DH10" i="21"/>
  <c r="DH6" i="21"/>
  <c r="DX13" i="9"/>
  <c r="DH4" i="21"/>
  <c r="DH28" i="21"/>
  <c r="DL13" i="24"/>
  <c r="DL6" i="24"/>
  <c r="DL7" i="24"/>
  <c r="P257" i="26"/>
  <c r="DH19" i="21"/>
  <c r="DH29" i="21"/>
  <c r="DL28" i="24"/>
  <c r="HP5" i="9"/>
  <c r="HP7" i="9" s="1"/>
  <c r="IV37" i="9"/>
  <c r="IV34" i="9"/>
  <c r="DX6" i="15"/>
  <c r="DX31" i="15"/>
  <c r="DX17" i="15"/>
  <c r="DX42" i="15"/>
  <c r="DX28" i="15"/>
  <c r="IV27" i="17"/>
  <c r="IV14" i="17"/>
  <c r="IV20" i="17"/>
  <c r="IV24" i="17"/>
  <c r="P7" i="18"/>
  <c r="P11" i="18"/>
  <c r="IV14" i="19"/>
  <c r="IV16" i="19"/>
  <c r="IV20" i="19"/>
  <c r="IV28" i="19"/>
  <c r="IV53" i="19"/>
  <c r="IV37" i="19"/>
  <c r="IV25" i="19"/>
  <c r="IV46" i="19"/>
  <c r="IV29" i="19"/>
  <c r="IV17" i="19"/>
  <c r="DX13" i="15"/>
  <c r="DX20" i="15"/>
  <c r="DX23" i="15"/>
  <c r="DX30" i="15"/>
  <c r="DX37" i="15"/>
  <c r="IV34" i="14"/>
  <c r="IV29" i="14"/>
  <c r="IV36" i="14"/>
  <c r="IV26" i="17"/>
  <c r="IV6" i="17"/>
  <c r="IV17" i="17"/>
  <c r="IV31" i="17"/>
  <c r="IV7" i="17"/>
  <c r="IV32" i="19"/>
  <c r="CR28" i="11"/>
  <c r="CR23" i="11"/>
  <c r="CR20" i="11"/>
  <c r="CR26" i="11"/>
  <c r="DH21" i="21"/>
  <c r="DH23" i="21"/>
  <c r="DH18" i="21"/>
  <c r="DH5" i="21"/>
  <c r="P253" i="26"/>
  <c r="DH25" i="21"/>
  <c r="DH11" i="21"/>
  <c r="DG33" i="21"/>
  <c r="DX4" i="8"/>
  <c r="DX7" i="8" s="1"/>
  <c r="CB20" i="15"/>
  <c r="CB16" i="15"/>
  <c r="CR13" i="15"/>
  <c r="CB12" i="15"/>
  <c r="BK43" i="15"/>
  <c r="AU43" i="15"/>
  <c r="AV29" i="15" s="1"/>
  <c r="CQ43" i="15"/>
  <c r="CR28" i="15" s="1"/>
  <c r="CR5" i="15"/>
  <c r="AE43" i="15"/>
  <c r="AF5" i="15" s="1"/>
  <c r="CA43" i="15"/>
  <c r="CB39" i="15" s="1"/>
  <c r="CB4" i="15"/>
  <c r="O43" i="15"/>
  <c r="P4" i="15" s="1"/>
  <c r="CR21" i="14"/>
  <c r="AF19" i="14"/>
  <c r="DX10" i="14"/>
  <c r="FC43" i="14"/>
  <c r="FD35" i="14" s="1"/>
  <c r="AE43" i="14"/>
  <c r="AF27" i="14" s="1"/>
  <c r="DW43" i="14"/>
  <c r="DX26" i="14" s="1"/>
  <c r="DX6" i="14"/>
  <c r="HO43" i="14"/>
  <c r="HP17" i="14" s="1"/>
  <c r="CQ43" i="14"/>
  <c r="CR33" i="14" s="1"/>
  <c r="GI43" i="14"/>
  <c r="GJ20" i="14" s="1"/>
  <c r="BK43" i="14"/>
  <c r="BL4" i="14" s="1"/>
  <c r="AV40" i="16"/>
  <c r="CR34" i="17"/>
  <c r="CR21" i="17"/>
  <c r="CR13" i="17"/>
  <c r="CR25" i="17"/>
  <c r="CR35" i="17"/>
  <c r="CR39" i="17"/>
  <c r="CR6" i="17"/>
  <c r="CR14" i="17"/>
  <c r="CR22" i="17"/>
  <c r="CR37" i="17"/>
  <c r="CR18" i="17"/>
  <c r="CR43" i="17"/>
  <c r="CR7" i="17"/>
  <c r="CR38" i="17"/>
  <c r="CR41" i="17"/>
  <c r="CR16" i="17"/>
  <c r="CR5" i="17"/>
  <c r="CR12" i="17"/>
  <c r="CR10" i="17"/>
  <c r="CR26" i="17"/>
  <c r="CR9" i="17"/>
  <c r="T213" i="2"/>
  <c r="P102" i="26"/>
  <c r="HP29" i="11"/>
  <c r="HP14" i="9"/>
  <c r="HP15" i="9"/>
  <c r="T25" i="27"/>
  <c r="T207" i="2"/>
  <c r="T223" i="2"/>
  <c r="T227" i="2"/>
  <c r="T221" i="2"/>
  <c r="T208" i="2"/>
  <c r="T226" i="2"/>
  <c r="T204" i="2"/>
  <c r="T217" i="2"/>
  <c r="T224" i="2"/>
  <c r="T220" i="2"/>
  <c r="T211" i="2"/>
  <c r="T219" i="2"/>
  <c r="T218" i="2"/>
  <c r="T225" i="2"/>
  <c r="T209" i="2"/>
  <c r="T229" i="2"/>
  <c r="T203" i="2"/>
  <c r="FD38" i="9"/>
  <c r="FD39" i="9"/>
  <c r="FD36" i="9"/>
  <c r="GJ25" i="9"/>
  <c r="GJ27" i="9"/>
  <c r="GJ22" i="9"/>
  <c r="GJ23" i="9"/>
  <c r="AV25" i="16"/>
  <c r="CA43" i="16"/>
  <c r="CB38" i="16" s="1"/>
  <c r="O43" i="16"/>
  <c r="P42" i="16" s="1"/>
  <c r="BK43" i="16"/>
  <c r="BL10" i="16" s="1"/>
  <c r="DG43" i="16"/>
  <c r="DH36" i="16" s="1"/>
  <c r="AV5" i="16"/>
  <c r="AU43" i="16"/>
  <c r="AV36" i="16" s="1"/>
  <c r="CQ43" i="16"/>
  <c r="CR4" i="16" s="1"/>
  <c r="AE43" i="16"/>
  <c r="FD42" i="17"/>
  <c r="FD34" i="17"/>
  <c r="CR28" i="17"/>
  <c r="CR20" i="17"/>
  <c r="FD10" i="17"/>
  <c r="GI43" i="17"/>
  <c r="GJ23" i="17" s="1"/>
  <c r="BK43" i="17"/>
  <c r="BL39" i="17" s="1"/>
  <c r="FC43" i="17"/>
  <c r="FD14" i="17" s="1"/>
  <c r="FD6" i="17"/>
  <c r="AE43" i="17"/>
  <c r="AF38" i="17" s="1"/>
  <c r="DW43" i="17"/>
  <c r="DX13" i="17" s="1"/>
  <c r="HO43" i="17"/>
  <c r="HP28" i="17" s="1"/>
  <c r="BW26" i="24"/>
  <c r="BW17" i="24"/>
  <c r="BW20" i="24"/>
  <c r="T77" i="2"/>
  <c r="T93" i="2"/>
  <c r="E28" i="27"/>
  <c r="CB18" i="8"/>
  <c r="T23" i="27"/>
  <c r="AF7" i="8"/>
  <c r="AT7" i="28"/>
  <c r="AV7" i="28" s="1"/>
  <c r="AH15" i="27"/>
  <c r="AI15" i="27" s="1"/>
  <c r="DX4" i="15"/>
  <c r="IV41" i="14"/>
  <c r="P5" i="8"/>
  <c r="P7" i="8" s="1"/>
  <c r="FD17" i="9"/>
  <c r="FD11" i="9"/>
  <c r="FD18" i="9" s="1"/>
  <c r="CR29" i="10"/>
  <c r="DH37" i="10"/>
  <c r="DH35" i="10"/>
  <c r="DH34" i="10"/>
  <c r="DH36" i="10"/>
  <c r="AF40" i="8"/>
  <c r="CX27" i="24"/>
  <c r="CX13" i="24"/>
  <c r="CX12" i="24"/>
  <c r="CX21" i="24"/>
  <c r="CX10" i="24"/>
  <c r="CX29" i="24"/>
  <c r="CR16" i="9"/>
  <c r="CR15" i="9"/>
  <c r="CR13" i="9"/>
  <c r="BL11" i="9"/>
  <c r="BL18" i="9" s="1"/>
  <c r="CF14" i="25"/>
  <c r="P27" i="8"/>
  <c r="P22" i="8"/>
  <c r="AV39" i="8"/>
  <c r="CR6" i="8"/>
  <c r="CR4" i="8"/>
  <c r="CR7" i="8" s="1"/>
  <c r="AV36" i="8"/>
  <c r="AV34" i="8"/>
  <c r="AV35" i="8"/>
  <c r="BH13" i="24"/>
  <c r="BH25" i="24"/>
  <c r="CF30" i="25"/>
  <c r="BL5" i="10"/>
  <c r="BL4" i="10"/>
  <c r="BL7" i="10" s="1"/>
  <c r="BL11" i="8"/>
  <c r="BL15" i="8"/>
  <c r="BL16" i="8"/>
  <c r="AB31" i="21"/>
  <c r="AB11" i="21"/>
  <c r="AB6" i="21"/>
  <c r="L18" i="25"/>
  <c r="AG24" i="27"/>
  <c r="AI24" i="27" s="1"/>
  <c r="AN17" i="28"/>
  <c r="AP17" i="28" s="1"/>
  <c r="AG14" i="27"/>
  <c r="AI14" i="27" s="1"/>
  <c r="AN13" i="28"/>
  <c r="AP13" i="28" s="1"/>
  <c r="E26" i="27"/>
  <c r="IV42" i="14"/>
  <c r="K33" i="21"/>
  <c r="G33" i="21"/>
  <c r="C33" i="21"/>
  <c r="AB29" i="21"/>
  <c r="AB9" i="21"/>
  <c r="BC32" i="21"/>
  <c r="BD15" i="21" s="1"/>
  <c r="AO32" i="21"/>
  <c r="BQ32" i="21"/>
  <c r="M32" i="21"/>
  <c r="BG32" i="25"/>
  <c r="L5" i="25"/>
  <c r="DG51" i="8"/>
  <c r="CQ51" i="8"/>
  <c r="CA51" i="8"/>
  <c r="O51" i="8"/>
  <c r="BL38" i="8"/>
  <c r="BL40" i="8" s="1"/>
  <c r="CR36" i="8"/>
  <c r="CR40" i="8" s="1"/>
  <c r="IV41" i="17"/>
  <c r="X30" i="25"/>
  <c r="X24" i="25"/>
  <c r="X9" i="25"/>
  <c r="O23" i="27"/>
  <c r="S33" i="22"/>
  <c r="O33" i="22"/>
  <c r="G33" i="22"/>
  <c r="C33" i="22"/>
  <c r="AQ32" i="22"/>
  <c r="J32" i="22"/>
  <c r="DX41" i="16"/>
  <c r="M14" i="27"/>
  <c r="M32" i="27" s="1"/>
  <c r="I14" i="27"/>
  <c r="P24" i="28"/>
  <c r="R24" i="28" s="1"/>
  <c r="AN33" i="25"/>
  <c r="AO33" i="25"/>
  <c r="T33" i="21"/>
  <c r="CI32" i="24"/>
  <c r="AS33" i="25"/>
  <c r="AC33" i="25"/>
  <c r="BK30" i="9"/>
  <c r="AT15" i="28"/>
  <c r="AV15" i="28" s="1"/>
  <c r="AH6" i="27"/>
  <c r="DE33" i="21"/>
  <c r="IV40" i="14"/>
  <c r="DX4" i="16"/>
  <c r="DX40" i="16"/>
  <c r="DH11" i="8"/>
  <c r="DH18" i="8" s="1"/>
  <c r="I23" i="27"/>
  <c r="J23" i="27" s="1"/>
  <c r="M23" i="27"/>
  <c r="S198" i="2"/>
  <c r="AL33" i="22"/>
  <c r="AI16" i="27"/>
  <c r="CW33" i="21"/>
  <c r="CZ33" i="21"/>
  <c r="IV42" i="17"/>
  <c r="AN27" i="28"/>
  <c r="AP27" i="28" s="1"/>
  <c r="AG4" i="27"/>
  <c r="AC4" i="27"/>
  <c r="AQ33" i="24"/>
  <c r="AM33" i="24"/>
  <c r="AI33" i="24"/>
  <c r="AT18" i="28"/>
  <c r="AV18" i="28" s="1"/>
  <c r="AH9" i="27"/>
  <c r="AI9" i="27" s="1"/>
  <c r="AI31" i="27"/>
  <c r="IV39" i="17"/>
  <c r="AG11" i="27"/>
  <c r="AI11" i="27" s="1"/>
  <c r="AG6" i="27"/>
  <c r="AT33" i="21"/>
  <c r="AG5" i="27"/>
  <c r="AI5" i="27" s="1"/>
  <c r="AH13" i="27"/>
  <c r="AI13" i="27" s="1"/>
  <c r="CQ32" i="25"/>
  <c r="CR19" i="25" s="1"/>
  <c r="S265" i="2"/>
  <c r="T263" i="2" s="1"/>
  <c r="AC21" i="27"/>
  <c r="AD21" i="27" s="1"/>
  <c r="AX33" i="24"/>
  <c r="DB33" i="24"/>
  <c r="DD33" i="24"/>
  <c r="CR12" i="25"/>
  <c r="CR13" i="25"/>
  <c r="CR16" i="25"/>
  <c r="CR17" i="25"/>
  <c r="CR21" i="25"/>
  <c r="T262" i="2"/>
  <c r="CM33" i="25"/>
  <c r="CO33" i="25"/>
  <c r="CK33" i="25"/>
  <c r="AT31" i="28"/>
  <c r="AV31" i="28" s="1"/>
  <c r="P256" i="26"/>
  <c r="CE33" i="21" l="1"/>
  <c r="CF28" i="21"/>
  <c r="CF4" i="21"/>
  <c r="CF32" i="21"/>
  <c r="CF7" i="21"/>
  <c r="CF27" i="21"/>
  <c r="CF12" i="21"/>
  <c r="CF22" i="21"/>
  <c r="CF16" i="21"/>
  <c r="CF26" i="21"/>
  <c r="CF18" i="21"/>
  <c r="CF24" i="21"/>
  <c r="CF31" i="21"/>
  <c r="CF11" i="21"/>
  <c r="CF20" i="21"/>
  <c r="CF14" i="21"/>
  <c r="CF10" i="21"/>
  <c r="CF23" i="21"/>
  <c r="CF5" i="21"/>
  <c r="CF21" i="21"/>
  <c r="CF15" i="21"/>
  <c r="CF19" i="21"/>
  <c r="CF9" i="21"/>
  <c r="CF25" i="21"/>
  <c r="CF8" i="21"/>
  <c r="CF6" i="21"/>
  <c r="CF13" i="21"/>
  <c r="CF29" i="21"/>
  <c r="CT32" i="21"/>
  <c r="P254" i="26"/>
  <c r="P235" i="26"/>
  <c r="P266" i="2"/>
  <c r="P243" i="26"/>
  <c r="D266" i="2"/>
  <c r="P260" i="26"/>
  <c r="P236" i="26"/>
  <c r="P240" i="26"/>
  <c r="P248" i="26"/>
  <c r="E266" i="2"/>
  <c r="P237" i="26"/>
  <c r="P261" i="26"/>
  <c r="P250" i="26"/>
  <c r="N266" i="2"/>
  <c r="F266" i="2"/>
  <c r="CR24" i="25"/>
  <c r="CR25" i="25"/>
  <c r="T257" i="2"/>
  <c r="T241" i="2"/>
  <c r="T261" i="2"/>
  <c r="T252" i="2"/>
  <c r="DL22" i="24"/>
  <c r="DL16" i="24"/>
  <c r="DL27" i="24"/>
  <c r="DL15" i="24"/>
  <c r="DL8" i="24"/>
  <c r="DL11" i="24"/>
  <c r="DL24" i="24"/>
  <c r="DL12" i="24"/>
  <c r="DL4" i="24"/>
  <c r="DL31" i="24"/>
  <c r="DL10" i="24"/>
  <c r="DK33" i="24"/>
  <c r="DL19" i="24"/>
  <c r="DL20" i="24"/>
  <c r="DL30" i="24"/>
  <c r="DL23" i="24"/>
  <c r="DL14" i="24"/>
  <c r="DL25" i="24"/>
  <c r="DL5" i="24"/>
  <c r="DL32" i="24" s="1"/>
  <c r="DL26" i="24"/>
  <c r="DL21" i="24"/>
  <c r="CJ32" i="22"/>
  <c r="T247" i="2"/>
  <c r="S266" i="2"/>
  <c r="T237" i="2"/>
  <c r="T250" i="2"/>
  <c r="T251" i="2"/>
  <c r="T246" i="2"/>
  <c r="T259" i="2"/>
  <c r="IV42" i="19"/>
  <c r="IV37" i="14"/>
  <c r="IV12" i="14"/>
  <c r="IV26" i="14"/>
  <c r="IV43" i="14" s="1"/>
  <c r="IV32" i="14"/>
  <c r="IV5" i="14"/>
  <c r="IV39" i="11"/>
  <c r="DX35" i="10"/>
  <c r="DX37" i="10"/>
  <c r="DX39" i="10" s="1"/>
  <c r="DX34" i="10"/>
  <c r="DX33" i="10"/>
  <c r="DX23" i="10"/>
  <c r="DX14" i="10"/>
  <c r="DX29" i="10" s="1"/>
  <c r="DX28" i="10"/>
  <c r="DX17" i="10"/>
  <c r="DX19" i="10"/>
  <c r="DX27" i="10"/>
  <c r="DX11" i="10"/>
  <c r="DX13" i="10"/>
  <c r="DX16" i="10"/>
  <c r="DX26" i="10"/>
  <c r="DX20" i="10"/>
  <c r="DX24" i="10"/>
  <c r="DX25" i="10"/>
  <c r="DX22" i="10"/>
  <c r="DX21" i="10"/>
  <c r="DX12" i="10"/>
  <c r="IV5" i="9"/>
  <c r="IV7" i="9" s="1"/>
  <c r="IV6" i="9"/>
  <c r="DX35" i="8"/>
  <c r="DX37" i="8"/>
  <c r="DX34" i="8"/>
  <c r="DX39" i="8"/>
  <c r="DX38" i="8"/>
  <c r="DX14" i="8"/>
  <c r="DX16" i="8"/>
  <c r="DX18" i="8" s="1"/>
  <c r="L266" i="2"/>
  <c r="P238" i="26"/>
  <c r="P246" i="26"/>
  <c r="C266" i="2"/>
  <c r="P247" i="26"/>
  <c r="H266" i="2"/>
  <c r="P258" i="26"/>
  <c r="IV41" i="19"/>
  <c r="IV54" i="19" s="1"/>
  <c r="HP20" i="19"/>
  <c r="HP35" i="19"/>
  <c r="HP42" i="19"/>
  <c r="HP12" i="19"/>
  <c r="HP22" i="19"/>
  <c r="HP49" i="19"/>
  <c r="FD38" i="19"/>
  <c r="CR23" i="19"/>
  <c r="CR42" i="19"/>
  <c r="CR48" i="19"/>
  <c r="CR49" i="19"/>
  <c r="CR22" i="19"/>
  <c r="CR26" i="19"/>
  <c r="CR19" i="19"/>
  <c r="CR30" i="19"/>
  <c r="CR14" i="19"/>
  <c r="CR6" i="19"/>
  <c r="CR33" i="19"/>
  <c r="CR44" i="19"/>
  <c r="CR18" i="19"/>
  <c r="BL38" i="19"/>
  <c r="BL18" i="19"/>
  <c r="BL20" i="19"/>
  <c r="BL30" i="19"/>
  <c r="BL5" i="19"/>
  <c r="BL46" i="19"/>
  <c r="BL17" i="19"/>
  <c r="BL23" i="19"/>
  <c r="BL10" i="19"/>
  <c r="BL50" i="19"/>
  <c r="AF54" i="19"/>
  <c r="FD16" i="19"/>
  <c r="FD40" i="19"/>
  <c r="FD23" i="19"/>
  <c r="FD11" i="19"/>
  <c r="FD19" i="19"/>
  <c r="FD6" i="19"/>
  <c r="FD26" i="19"/>
  <c r="FD33" i="19"/>
  <c r="FD37" i="19"/>
  <c r="FD7" i="19"/>
  <c r="FD5" i="19"/>
  <c r="FD10" i="19"/>
  <c r="FD44" i="19"/>
  <c r="FD4" i="19"/>
  <c r="FD14" i="19"/>
  <c r="FD52" i="19"/>
  <c r="FD50" i="19"/>
  <c r="FD15" i="19"/>
  <c r="FD28" i="19"/>
  <c r="FD49" i="19"/>
  <c r="FD25" i="19"/>
  <c r="FD22" i="19"/>
  <c r="FD53" i="19"/>
  <c r="FD41" i="19"/>
  <c r="FD34" i="19"/>
  <c r="DX54" i="19"/>
  <c r="FD21" i="19"/>
  <c r="FD20" i="19"/>
  <c r="FD45" i="19"/>
  <c r="FD42" i="19"/>
  <c r="FD13" i="19"/>
  <c r="FD47" i="19"/>
  <c r="GJ28" i="19"/>
  <c r="GJ36" i="19"/>
  <c r="GJ16" i="19"/>
  <c r="GJ20" i="19"/>
  <c r="GJ24" i="19"/>
  <c r="GJ53" i="19"/>
  <c r="GJ4" i="19"/>
  <c r="GJ29" i="19"/>
  <c r="GJ37" i="19"/>
  <c r="GJ44" i="19"/>
  <c r="GJ23" i="19"/>
  <c r="GJ7" i="19"/>
  <c r="GJ26" i="19"/>
  <c r="GJ33" i="19"/>
  <c r="GJ49" i="19"/>
  <c r="GJ15" i="19"/>
  <c r="GJ32" i="19"/>
  <c r="GJ50" i="19"/>
  <c r="GJ38" i="19"/>
  <c r="GJ18" i="19"/>
  <c r="GJ8" i="19"/>
  <c r="GJ41" i="19"/>
  <c r="GJ46" i="19"/>
  <c r="GJ6" i="19"/>
  <c r="GJ52" i="19"/>
  <c r="GJ25" i="19"/>
  <c r="GJ11" i="19"/>
  <c r="GJ12" i="19"/>
  <c r="GJ31" i="19"/>
  <c r="GJ10" i="19"/>
  <c r="GJ34" i="19"/>
  <c r="GJ40" i="19"/>
  <c r="GJ19" i="19"/>
  <c r="FD8" i="19"/>
  <c r="GJ43" i="19"/>
  <c r="FD9" i="19"/>
  <c r="FD12" i="19"/>
  <c r="FD36" i="19"/>
  <c r="GJ30" i="19"/>
  <c r="GJ14" i="19"/>
  <c r="GJ22" i="19"/>
  <c r="GJ39" i="19"/>
  <c r="CR25" i="19"/>
  <c r="CR27" i="19"/>
  <c r="CR5" i="19"/>
  <c r="CR37" i="19"/>
  <c r="CR46" i="19"/>
  <c r="CR31" i="19"/>
  <c r="CR17" i="19"/>
  <c r="CR20" i="19"/>
  <c r="CR4" i="19"/>
  <c r="CR53" i="19"/>
  <c r="CR43" i="19"/>
  <c r="CR21" i="19"/>
  <c r="CR12" i="19"/>
  <c r="CR16" i="19"/>
  <c r="CR38" i="19"/>
  <c r="CR7" i="19"/>
  <c r="CR29" i="19"/>
  <c r="CR32" i="19"/>
  <c r="CR13" i="19"/>
  <c r="CR45" i="19"/>
  <c r="CR24" i="19"/>
  <c r="CR10" i="19"/>
  <c r="GJ13" i="19"/>
  <c r="FD39" i="19"/>
  <c r="GJ9" i="19"/>
  <c r="FD31" i="19"/>
  <c r="FD46" i="19"/>
  <c r="FD24" i="19"/>
  <c r="CR35" i="19"/>
  <c r="CR52" i="19"/>
  <c r="CR41" i="19"/>
  <c r="HP41" i="19"/>
  <c r="HP50" i="19"/>
  <c r="HP13" i="19"/>
  <c r="HP29" i="19"/>
  <c r="HP37" i="19"/>
  <c r="HP26" i="19"/>
  <c r="HP34" i="19"/>
  <c r="HP16" i="19"/>
  <c r="HP52" i="19"/>
  <c r="HP17" i="19"/>
  <c r="HP5" i="19"/>
  <c r="HP31" i="19"/>
  <c r="HP38" i="19"/>
  <c r="HP46" i="19"/>
  <c r="HP39" i="19"/>
  <c r="HP24" i="19"/>
  <c r="HP9" i="19"/>
  <c r="HP21" i="19"/>
  <c r="HP45" i="19"/>
  <c r="HP8" i="19"/>
  <c r="HP7" i="19"/>
  <c r="HP33" i="19"/>
  <c r="HP30" i="19"/>
  <c r="HP47" i="19"/>
  <c r="HP40" i="19"/>
  <c r="HP4" i="19"/>
  <c r="HP6" i="19"/>
  <c r="HP36" i="19"/>
  <c r="HP18" i="19"/>
  <c r="HP53" i="19"/>
  <c r="HP25" i="19"/>
  <c r="HP15" i="19"/>
  <c r="FD18" i="19"/>
  <c r="FD30" i="19"/>
  <c r="HP27" i="19"/>
  <c r="GJ42" i="19"/>
  <c r="CR39" i="19"/>
  <c r="HP23" i="19"/>
  <c r="FD27" i="19"/>
  <c r="HP44" i="19"/>
  <c r="GJ47" i="19"/>
  <c r="BL34" i="19"/>
  <c r="BL39" i="19"/>
  <c r="BL32" i="19"/>
  <c r="BL28" i="19"/>
  <c r="BL24" i="19"/>
  <c r="BL40" i="19"/>
  <c r="BL7" i="19"/>
  <c r="BL53" i="19"/>
  <c r="BL47" i="19"/>
  <c r="BL51" i="19"/>
  <c r="BL4" i="19"/>
  <c r="BL11" i="19"/>
  <c r="BL19" i="19"/>
  <c r="BL12" i="19"/>
  <c r="BL35" i="19"/>
  <c r="BL31" i="19"/>
  <c r="BL36" i="19"/>
  <c r="BL15" i="19"/>
  <c r="BL21" i="19"/>
  <c r="BL16" i="19"/>
  <c r="BL45" i="19"/>
  <c r="BL8" i="19"/>
  <c r="BL44" i="19"/>
  <c r="BL14" i="19"/>
  <c r="BL33" i="19"/>
  <c r="HP10" i="19"/>
  <c r="HP14" i="19"/>
  <c r="GJ21" i="19"/>
  <c r="BL25" i="19"/>
  <c r="HP28" i="19"/>
  <c r="CR40" i="19"/>
  <c r="FD32" i="19"/>
  <c r="DX15" i="18"/>
  <c r="DX34" i="18"/>
  <c r="DX48" i="18"/>
  <c r="DX29" i="18"/>
  <c r="DX52" i="18"/>
  <c r="DH36" i="18"/>
  <c r="DH48" i="18"/>
  <c r="CR43" i="18"/>
  <c r="CR48" i="18"/>
  <c r="CB43" i="18"/>
  <c r="CB7" i="18"/>
  <c r="CB41" i="18"/>
  <c r="CB48" i="18"/>
  <c r="BL25" i="18"/>
  <c r="BL48" i="18"/>
  <c r="AV50" i="18"/>
  <c r="AV48" i="18"/>
  <c r="AF11" i="18"/>
  <c r="AF48" i="18"/>
  <c r="AF23" i="18"/>
  <c r="P34" i="18"/>
  <c r="P48" i="18"/>
  <c r="P38" i="18"/>
  <c r="P10" i="18"/>
  <c r="P53" i="18"/>
  <c r="P37" i="18"/>
  <c r="P52" i="18"/>
  <c r="P20" i="18"/>
  <c r="P32" i="18"/>
  <c r="P30" i="18"/>
  <c r="P46" i="18"/>
  <c r="P42" i="18"/>
  <c r="P26" i="18"/>
  <c r="P19" i="18"/>
  <c r="P12" i="18"/>
  <c r="DH4" i="18"/>
  <c r="DH39" i="18"/>
  <c r="DH52" i="18"/>
  <c r="AV7" i="18"/>
  <c r="AV11" i="18"/>
  <c r="DH18" i="18"/>
  <c r="AV28" i="18"/>
  <c r="CR26" i="18"/>
  <c r="AV25" i="18"/>
  <c r="P31" i="18"/>
  <c r="P50" i="18"/>
  <c r="P17" i="18"/>
  <c r="P40" i="18"/>
  <c r="P18" i="18"/>
  <c r="P43" i="18"/>
  <c r="P4" i="18"/>
  <c r="P22" i="18"/>
  <c r="P39" i="18"/>
  <c r="P27" i="18"/>
  <c r="DH22" i="18"/>
  <c r="DH30" i="18"/>
  <c r="DH47" i="18"/>
  <c r="AV15" i="18"/>
  <c r="AV8" i="18"/>
  <c r="DH10" i="18"/>
  <c r="CR35" i="18"/>
  <c r="P23" i="18"/>
  <c r="P5" i="18"/>
  <c r="P9" i="18"/>
  <c r="CB18" i="18"/>
  <c r="CB31" i="18"/>
  <c r="P28" i="18"/>
  <c r="P8" i="18"/>
  <c r="P45" i="18"/>
  <c r="P24" i="18"/>
  <c r="P29" i="18"/>
  <c r="P6" i="18"/>
  <c r="DH8" i="18"/>
  <c r="DH46" i="18"/>
  <c r="AV45" i="18"/>
  <c r="AV46" i="18"/>
  <c r="AV36" i="18"/>
  <c r="CR41" i="18"/>
  <c r="AV14" i="18"/>
  <c r="AV35" i="18"/>
  <c r="DH43" i="18"/>
  <c r="AV17" i="18"/>
  <c r="CB40" i="18"/>
  <c r="CB34" i="18"/>
  <c r="CB51" i="18"/>
  <c r="BL27" i="18"/>
  <c r="CR12" i="18"/>
  <c r="P44" i="18"/>
  <c r="DH40" i="18"/>
  <c r="P14" i="18"/>
  <c r="AF30" i="18"/>
  <c r="AF44" i="18"/>
  <c r="CR19" i="18"/>
  <c r="CR16" i="18"/>
  <c r="CR31" i="18"/>
  <c r="BL5" i="18"/>
  <c r="AF7" i="18"/>
  <c r="CB14" i="18"/>
  <c r="CB37" i="18"/>
  <c r="DH20" i="18"/>
  <c r="CR51" i="18"/>
  <c r="DH35" i="18"/>
  <c r="DH9" i="18"/>
  <c r="DH21" i="18"/>
  <c r="BL37" i="18"/>
  <c r="CB22" i="18"/>
  <c r="DX43" i="18"/>
  <c r="DX53" i="18"/>
  <c r="DX39" i="18"/>
  <c r="DX31" i="18"/>
  <c r="DX36" i="18"/>
  <c r="DX4" i="18"/>
  <c r="DX18" i="18"/>
  <c r="DX14" i="18"/>
  <c r="DX47" i="18"/>
  <c r="DX50" i="18"/>
  <c r="DX35" i="18"/>
  <c r="DX10" i="18"/>
  <c r="DX45" i="18"/>
  <c r="DX37" i="18"/>
  <c r="DX25" i="18"/>
  <c r="DX20" i="18"/>
  <c r="DX21" i="18"/>
  <c r="DX22" i="18"/>
  <c r="DX13" i="18"/>
  <c r="DX5" i="18"/>
  <c r="DX49" i="18"/>
  <c r="DX23" i="18"/>
  <c r="DX26" i="18"/>
  <c r="DX24" i="18"/>
  <c r="DX17" i="18"/>
  <c r="DX8" i="18"/>
  <c r="DX27" i="18"/>
  <c r="DX42" i="18"/>
  <c r="DX9" i="18"/>
  <c r="DX51" i="18"/>
  <c r="DX19" i="18"/>
  <c r="DX32" i="18"/>
  <c r="DX44" i="18"/>
  <c r="DX38" i="18"/>
  <c r="DX7" i="18"/>
  <c r="DX46" i="18"/>
  <c r="DX12" i="18"/>
  <c r="DX40" i="18"/>
  <c r="DX6" i="18"/>
  <c r="DX28" i="18"/>
  <c r="DX41" i="18"/>
  <c r="DX30" i="18"/>
  <c r="DX33" i="18"/>
  <c r="DX16" i="18"/>
  <c r="BL47" i="18"/>
  <c r="BL20" i="18"/>
  <c r="BL49" i="18"/>
  <c r="BL29" i="18"/>
  <c r="BL50" i="18"/>
  <c r="BL36" i="18"/>
  <c r="BL34" i="18"/>
  <c r="BL4" i="18"/>
  <c r="BL43" i="18"/>
  <c r="BL16" i="18"/>
  <c r="BL8" i="18"/>
  <c r="BL7" i="18"/>
  <c r="BL19" i="18"/>
  <c r="BL30" i="18"/>
  <c r="BL51" i="18"/>
  <c r="BL12" i="18"/>
  <c r="BL44" i="18"/>
  <c r="BL39" i="18"/>
  <c r="BL11" i="18"/>
  <c r="BL52" i="18"/>
  <c r="BL24" i="18"/>
  <c r="BL33" i="18"/>
  <c r="BL26" i="18"/>
  <c r="BL35" i="18"/>
  <c r="BL17" i="18"/>
  <c r="BL18" i="18"/>
  <c r="BL6" i="18"/>
  <c r="BL40" i="18"/>
  <c r="CR47" i="18"/>
  <c r="CR32" i="18"/>
  <c r="CR40" i="18"/>
  <c r="CR50" i="18"/>
  <c r="CR4" i="18"/>
  <c r="CR6" i="18"/>
  <c r="CR10" i="18"/>
  <c r="CR45" i="18"/>
  <c r="CR9" i="18"/>
  <c r="CR22" i="18"/>
  <c r="CR25" i="18"/>
  <c r="CR5" i="18"/>
  <c r="CR13" i="18"/>
  <c r="CR36" i="18"/>
  <c r="CR44" i="18"/>
  <c r="CR52" i="18"/>
  <c r="CR18" i="18"/>
  <c r="CR30" i="18"/>
  <c r="CR29" i="18"/>
  <c r="CR14" i="18"/>
  <c r="CR17" i="18"/>
  <c r="CR37" i="18"/>
  <c r="CR38" i="18"/>
  <c r="CR28" i="18"/>
  <c r="CR27" i="18"/>
  <c r="CR46" i="18"/>
  <c r="CR24" i="18"/>
  <c r="CR53" i="18"/>
  <c r="CR8" i="18"/>
  <c r="CR11" i="18"/>
  <c r="CR23" i="18"/>
  <c r="BL32" i="18"/>
  <c r="BL38" i="18"/>
  <c r="BL42" i="18"/>
  <c r="BL13" i="18"/>
  <c r="BL28" i="18"/>
  <c r="CR21" i="18"/>
  <c r="DH25" i="18"/>
  <c r="DH33" i="18"/>
  <c r="DH7" i="18"/>
  <c r="DH14" i="18"/>
  <c r="DH37" i="18"/>
  <c r="DH26" i="18"/>
  <c r="DH41" i="18"/>
  <c r="DH11" i="18"/>
  <c r="DH27" i="18"/>
  <c r="DH34" i="18"/>
  <c r="DH45" i="18"/>
  <c r="DH23" i="18"/>
  <c r="DH29" i="18"/>
  <c r="DH51" i="18"/>
  <c r="DH19" i="18"/>
  <c r="DH42" i="18"/>
  <c r="DH53" i="18"/>
  <c r="BL10" i="18"/>
  <c r="CR34" i="18"/>
  <c r="DH13" i="18"/>
  <c r="BL22" i="18"/>
  <c r="BL31" i="18"/>
  <c r="BL41" i="18"/>
  <c r="BL45" i="18"/>
  <c r="DH28" i="18"/>
  <c r="DH44" i="18"/>
  <c r="CR49" i="18"/>
  <c r="AV37" i="18"/>
  <c r="AV19" i="18"/>
  <c r="AV49" i="18"/>
  <c r="AV26" i="18"/>
  <c r="AV40" i="18"/>
  <c r="AV30" i="18"/>
  <c r="AV6" i="18"/>
  <c r="AV31" i="18"/>
  <c r="AV51" i="18"/>
  <c r="AV23" i="18"/>
  <c r="AV47" i="18"/>
  <c r="AV44" i="18"/>
  <c r="AV9" i="18"/>
  <c r="AV38" i="18"/>
  <c r="AV5" i="18"/>
  <c r="AV22" i="18"/>
  <c r="AV27" i="18"/>
  <c r="AV41" i="18"/>
  <c r="AV52" i="18"/>
  <c r="AV10" i="18"/>
  <c r="AV20" i="18"/>
  <c r="AV39" i="18"/>
  <c r="CB47" i="18"/>
  <c r="CB46" i="18"/>
  <c r="CB38" i="18"/>
  <c r="CB29" i="18"/>
  <c r="CB36" i="18"/>
  <c r="CB4" i="18"/>
  <c r="CB17" i="18"/>
  <c r="CB12" i="18"/>
  <c r="CB5" i="18"/>
  <c r="CB50" i="18"/>
  <c r="CB42" i="18"/>
  <c r="CB53" i="18"/>
  <c r="CB25" i="18"/>
  <c r="CB39" i="18"/>
  <c r="CB21" i="18"/>
  <c r="CB11" i="18"/>
  <c r="CB8" i="18"/>
  <c r="CB24" i="18"/>
  <c r="CB13" i="18"/>
  <c r="CB49" i="18"/>
  <c r="CB28" i="18"/>
  <c r="CB32" i="18"/>
  <c r="BL9" i="18"/>
  <c r="AV12" i="18"/>
  <c r="DH24" i="18"/>
  <c r="AV33" i="18"/>
  <c r="CB52" i="18"/>
  <c r="CR15" i="18"/>
  <c r="AV43" i="18"/>
  <c r="CB20" i="18"/>
  <c r="DH17" i="18"/>
  <c r="DH49" i="18"/>
  <c r="DH38" i="18"/>
  <c r="AV18" i="18"/>
  <c r="AV53" i="18"/>
  <c r="AV13" i="18"/>
  <c r="AV16" i="18"/>
  <c r="CR33" i="18"/>
  <c r="P47" i="18"/>
  <c r="P25" i="18"/>
  <c r="P36" i="18"/>
  <c r="P16" i="18"/>
  <c r="P15" i="18"/>
  <c r="P21" i="18"/>
  <c r="P33" i="18"/>
  <c r="BL15" i="18"/>
  <c r="BL23" i="18"/>
  <c r="DH5" i="18"/>
  <c r="BL14" i="18"/>
  <c r="CB19" i="18"/>
  <c r="CB30" i="18"/>
  <c r="CR7" i="18"/>
  <c r="CR42" i="18"/>
  <c r="CB23" i="18"/>
  <c r="AV32" i="18"/>
  <c r="AV42" i="18"/>
  <c r="DH32" i="18"/>
  <c r="DH50" i="18"/>
  <c r="AV4" i="18"/>
  <c r="AF14" i="18"/>
  <c r="AF49" i="18"/>
  <c r="AF27" i="18"/>
  <c r="AF29" i="18"/>
  <c r="AF35" i="18"/>
  <c r="AF47" i="18"/>
  <c r="AF25" i="18"/>
  <c r="AF4" i="18"/>
  <c r="AF10" i="18"/>
  <c r="AF17" i="18"/>
  <c r="AF13" i="18"/>
  <c r="AF36" i="18"/>
  <c r="AF6" i="18"/>
  <c r="AF45" i="18"/>
  <c r="AF28" i="18"/>
  <c r="AF37" i="18"/>
  <c r="AF22" i="18"/>
  <c r="AF31" i="18"/>
  <c r="AF52" i="18"/>
  <c r="AF18" i="18"/>
  <c r="AF16" i="18"/>
  <c r="AF32" i="18"/>
  <c r="AF21" i="18"/>
  <c r="AF42" i="18"/>
  <c r="AF53" i="18"/>
  <c r="AF12" i="18"/>
  <c r="AF38" i="18"/>
  <c r="AF41" i="18"/>
  <c r="AF43" i="18"/>
  <c r="AF5" i="18"/>
  <c r="AF39" i="18"/>
  <c r="AF26" i="18"/>
  <c r="AF34" i="18"/>
  <c r="AF50" i="18"/>
  <c r="AF15" i="18"/>
  <c r="AF51" i="18"/>
  <c r="CB10" i="18"/>
  <c r="DH12" i="18"/>
  <c r="BL21" i="18"/>
  <c r="AV29" i="18"/>
  <c r="CB35" i="18"/>
  <c r="P41" i="18"/>
  <c r="CB45" i="18"/>
  <c r="BL53" i="18"/>
  <c r="CR39" i="18"/>
  <c r="DH16" i="18"/>
  <c r="AV24" i="18"/>
  <c r="BL46" i="18"/>
  <c r="DX43" i="15"/>
  <c r="IV7" i="11"/>
  <c r="IV13" i="9"/>
  <c r="IV14" i="9"/>
  <c r="IV11" i="9"/>
  <c r="IV15" i="9"/>
  <c r="IV12" i="9"/>
  <c r="DX51" i="8"/>
  <c r="Q266" i="2"/>
  <c r="P251" i="26"/>
  <c r="R266" i="2"/>
  <c r="P242" i="26"/>
  <c r="G266" i="2"/>
  <c r="P249" i="26"/>
  <c r="P259" i="26"/>
  <c r="O266" i="2"/>
  <c r="P239" i="26"/>
  <c r="P252" i="26"/>
  <c r="P241" i="26"/>
  <c r="P244" i="26"/>
  <c r="J266" i="2"/>
  <c r="K266" i="2"/>
  <c r="P262" i="26"/>
  <c r="DH9" i="16"/>
  <c r="FD4" i="9"/>
  <c r="FD6" i="9"/>
  <c r="AF30" i="9"/>
  <c r="CR14" i="25"/>
  <c r="CQ33" i="25"/>
  <c r="CR26" i="25"/>
  <c r="CR15" i="25"/>
  <c r="CR22" i="25"/>
  <c r="CR23" i="25"/>
  <c r="CX32" i="24"/>
  <c r="HP18" i="9"/>
  <c r="IV40" i="9"/>
  <c r="T260" i="2"/>
  <c r="T248" i="2"/>
  <c r="T242" i="2"/>
  <c r="CR31" i="25"/>
  <c r="CR18" i="25"/>
  <c r="CR20" i="25"/>
  <c r="CR27" i="25"/>
  <c r="CR9" i="25"/>
  <c r="CR4" i="25"/>
  <c r="CR5" i="25"/>
  <c r="CR29" i="25"/>
  <c r="AV40" i="8"/>
  <c r="AV29" i="16"/>
  <c r="DH17" i="16"/>
  <c r="BL12" i="14"/>
  <c r="AF9" i="15"/>
  <c r="CR17" i="15"/>
  <c r="CR29" i="11"/>
  <c r="E33" i="2"/>
  <c r="I67" i="2"/>
  <c r="DX35" i="11"/>
  <c r="DX36" i="11"/>
  <c r="DX38" i="11"/>
  <c r="DX37" i="11"/>
  <c r="DX34" i="11"/>
  <c r="DX33" i="11"/>
  <c r="GJ4" i="9"/>
  <c r="GJ6" i="9"/>
  <c r="GJ5" i="9"/>
  <c r="DX30" i="8"/>
  <c r="AV7" i="8"/>
  <c r="AF39" i="11"/>
  <c r="IV29" i="11"/>
  <c r="CR10" i="25"/>
  <c r="P8" i="15"/>
  <c r="Q33" i="2"/>
  <c r="Q67" i="2"/>
  <c r="BL38" i="9"/>
  <c r="BL35" i="9"/>
  <c r="BL39" i="9"/>
  <c r="BL37" i="9"/>
  <c r="BL34" i="9"/>
  <c r="BL36" i="9"/>
  <c r="CB35" i="8"/>
  <c r="CB37" i="8"/>
  <c r="CB34" i="8"/>
  <c r="CB40" i="8" s="1"/>
  <c r="CB39" i="8"/>
  <c r="CB36" i="8"/>
  <c r="CB38" i="8"/>
  <c r="CR28" i="25"/>
  <c r="CR11" i="25"/>
  <c r="CR30" i="25"/>
  <c r="CR6" i="25"/>
  <c r="CR7" i="25"/>
  <c r="CR8" i="25"/>
  <c r="IV30" i="9"/>
  <c r="CR5" i="11"/>
  <c r="CR4" i="11"/>
  <c r="CR6" i="11"/>
  <c r="GJ35" i="11"/>
  <c r="GJ33" i="11"/>
  <c r="GJ34" i="11"/>
  <c r="GJ38" i="11"/>
  <c r="GJ37" i="11"/>
  <c r="GJ36" i="11"/>
  <c r="CR33" i="17"/>
  <c r="CR17" i="17"/>
  <c r="CR24" i="17"/>
  <c r="CR8" i="17"/>
  <c r="CR27" i="17"/>
  <c r="CR36" i="17"/>
  <c r="CR11" i="17"/>
  <c r="CR15" i="17"/>
  <c r="CR29" i="17"/>
  <c r="CR31" i="17"/>
  <c r="CR4" i="17"/>
  <c r="CR23" i="17"/>
  <c r="CR30" i="17"/>
  <c r="CR42" i="17"/>
  <c r="CR19" i="17"/>
  <c r="AF16" i="9"/>
  <c r="AF12" i="9"/>
  <c r="AF14" i="9"/>
  <c r="AF13" i="9"/>
  <c r="AF15" i="9"/>
  <c r="AF11" i="9"/>
  <c r="AF17" i="9"/>
  <c r="AF18" i="8"/>
  <c r="GJ18" i="9"/>
  <c r="AH32" i="27"/>
  <c r="AD4" i="27"/>
  <c r="AC32" i="27"/>
  <c r="AD32" i="27" s="1"/>
  <c r="T176" i="2"/>
  <c r="T175" i="2"/>
  <c r="T181" i="2"/>
  <c r="T197" i="2"/>
  <c r="T185" i="2"/>
  <c r="T191" i="2"/>
  <c r="T177" i="2"/>
  <c r="T171" i="2"/>
  <c r="T196" i="2"/>
  <c r="T187" i="2"/>
  <c r="T179" i="2"/>
  <c r="T174" i="2"/>
  <c r="T188" i="2"/>
  <c r="T192" i="2"/>
  <c r="T193" i="2"/>
  <c r="T184" i="2"/>
  <c r="T182" i="2"/>
  <c r="T170" i="2"/>
  <c r="T172" i="2"/>
  <c r="T183" i="2"/>
  <c r="T189" i="2"/>
  <c r="T186" i="2"/>
  <c r="T194" i="2"/>
  <c r="T180" i="2"/>
  <c r="T195" i="2"/>
  <c r="T178" i="2"/>
  <c r="T173" i="2"/>
  <c r="S199" i="2"/>
  <c r="T190" i="2"/>
  <c r="T244" i="2"/>
  <c r="T256" i="2"/>
  <c r="T239" i="2"/>
  <c r="T258" i="2"/>
  <c r="T253" i="2"/>
  <c r="T249" i="2"/>
  <c r="T245" i="2"/>
  <c r="AG32" i="27"/>
  <c r="DX43" i="16"/>
  <c r="AI6" i="27"/>
  <c r="CR44" i="8"/>
  <c r="CR45" i="8"/>
  <c r="CR46" i="8"/>
  <c r="CR47" i="8"/>
  <c r="CR49" i="8"/>
  <c r="CR48" i="8"/>
  <c r="CR50" i="8"/>
  <c r="N31" i="21"/>
  <c r="N26" i="21"/>
  <c r="N15" i="21"/>
  <c r="N30" i="21"/>
  <c r="N19" i="21"/>
  <c r="N13" i="21"/>
  <c r="N16" i="21"/>
  <c r="N22" i="21"/>
  <c r="N8" i="21"/>
  <c r="N18" i="21"/>
  <c r="N14" i="21"/>
  <c r="N5" i="21"/>
  <c r="N11" i="21"/>
  <c r="N24" i="21"/>
  <c r="N7" i="21"/>
  <c r="N25" i="21"/>
  <c r="N23" i="21"/>
  <c r="N21" i="21"/>
  <c r="N10" i="21"/>
  <c r="N9" i="21"/>
  <c r="N29" i="21"/>
  <c r="N32" i="21"/>
  <c r="N12" i="21"/>
  <c r="N17" i="21"/>
  <c r="N28" i="21"/>
  <c r="N4" i="21"/>
  <c r="M33" i="21"/>
  <c r="N27" i="21"/>
  <c r="N20" i="21"/>
  <c r="N6" i="21"/>
  <c r="P30" i="8"/>
  <c r="CR18" i="9"/>
  <c r="DX5" i="17"/>
  <c r="FD17" i="17"/>
  <c r="FD4" i="17"/>
  <c r="FD27" i="17"/>
  <c r="FD7" i="17"/>
  <c r="FD23" i="17"/>
  <c r="FD32" i="17"/>
  <c r="FD20" i="17"/>
  <c r="FD5" i="17"/>
  <c r="FD31" i="17"/>
  <c r="FD40" i="17"/>
  <c r="FD33" i="17"/>
  <c r="FD15" i="17"/>
  <c r="FD39" i="17"/>
  <c r="FD21" i="17"/>
  <c r="FD24" i="17"/>
  <c r="FD18" i="17"/>
  <c r="FD8" i="17"/>
  <c r="FD26" i="17"/>
  <c r="FD25" i="17"/>
  <c r="FD13" i="17"/>
  <c r="FD38" i="17"/>
  <c r="FD9" i="17"/>
  <c r="FD28" i="17"/>
  <c r="FD11" i="17"/>
  <c r="FD36" i="17"/>
  <c r="FD29" i="17"/>
  <c r="FD19" i="17"/>
  <c r="FD41" i="17"/>
  <c r="FD12" i="17"/>
  <c r="FD35" i="17"/>
  <c r="FD16" i="17"/>
  <c r="FD37" i="17"/>
  <c r="DX9" i="17"/>
  <c r="BL19" i="17"/>
  <c r="FD22" i="17"/>
  <c r="BL27" i="17"/>
  <c r="GJ31" i="17"/>
  <c r="BL35" i="17"/>
  <c r="AF38" i="16"/>
  <c r="AF25" i="16"/>
  <c r="AF43" i="16"/>
  <c r="AF32" i="16"/>
  <c r="AF40" i="16"/>
  <c r="AF13" i="16"/>
  <c r="AF14" i="16"/>
  <c r="AF41" i="16"/>
  <c r="AF6" i="16"/>
  <c r="AF27" i="16"/>
  <c r="AF30" i="16"/>
  <c r="AF11" i="16"/>
  <c r="AF34" i="16"/>
  <c r="AF19" i="16"/>
  <c r="AF37" i="16"/>
  <c r="AF33" i="16"/>
  <c r="AF29" i="16"/>
  <c r="AF26" i="16"/>
  <c r="AF7" i="16"/>
  <c r="AF8" i="16"/>
  <c r="AF17" i="16"/>
  <c r="AF18" i="16"/>
  <c r="AF20" i="16"/>
  <c r="AF24" i="16"/>
  <c r="AF21" i="16"/>
  <c r="AF22" i="16"/>
  <c r="AF23" i="16"/>
  <c r="AF35" i="16"/>
  <c r="AF9" i="16"/>
  <c r="AF4" i="16"/>
  <c r="AF31" i="16"/>
  <c r="AF42" i="16"/>
  <c r="AF15" i="16"/>
  <c r="AF10" i="16"/>
  <c r="AF5" i="16"/>
  <c r="AF28" i="16"/>
  <c r="AF36" i="16"/>
  <c r="DH30" i="16"/>
  <c r="DH34" i="16"/>
  <c r="DH33" i="16"/>
  <c r="DH7" i="16"/>
  <c r="DH20" i="16"/>
  <c r="DH28" i="16"/>
  <c r="DH12" i="16"/>
  <c r="DH8" i="16"/>
  <c r="DH4" i="16"/>
  <c r="DH39" i="16"/>
  <c r="DH16" i="16"/>
  <c r="DH14" i="16"/>
  <c r="DH18" i="16"/>
  <c r="DH22" i="16"/>
  <c r="DH42" i="16"/>
  <c r="DH15" i="16"/>
  <c r="DH31" i="16"/>
  <c r="DH19" i="16"/>
  <c r="DH24" i="16"/>
  <c r="DH41" i="16"/>
  <c r="DH37" i="16"/>
  <c r="DH13" i="16"/>
  <c r="DH32" i="16"/>
  <c r="DH27" i="16"/>
  <c r="DH6" i="16"/>
  <c r="DH11" i="16"/>
  <c r="DH26" i="16"/>
  <c r="DH35" i="16"/>
  <c r="DH29" i="16"/>
  <c r="DH38" i="16"/>
  <c r="DH10" i="16"/>
  <c r="DH21" i="16"/>
  <c r="DH5" i="16"/>
  <c r="DH23" i="16"/>
  <c r="CB7" i="16"/>
  <c r="AV13" i="16"/>
  <c r="AF16" i="16"/>
  <c r="CB19" i="16"/>
  <c r="CB23" i="16"/>
  <c r="P27" i="16"/>
  <c r="CB30" i="16"/>
  <c r="T231" i="2"/>
  <c r="CB11" i="16"/>
  <c r="AV32" i="16"/>
  <c r="DH40" i="16"/>
  <c r="CR5" i="14"/>
  <c r="DX4" i="14"/>
  <c r="DX23" i="14"/>
  <c r="DX15" i="14"/>
  <c r="DX12" i="14"/>
  <c r="DX21" i="14"/>
  <c r="DX16" i="14"/>
  <c r="DX20" i="14"/>
  <c r="DX19" i="14"/>
  <c r="DX29" i="14"/>
  <c r="DX5" i="14"/>
  <c r="DX11" i="14"/>
  <c r="DX35" i="14"/>
  <c r="DX39" i="14"/>
  <c r="DX28" i="14"/>
  <c r="DX7" i="14"/>
  <c r="DX32" i="14"/>
  <c r="DX9" i="14"/>
  <c r="DX33" i="14"/>
  <c r="DX37" i="14"/>
  <c r="DX31" i="14"/>
  <c r="DX8" i="14"/>
  <c r="DX36" i="14"/>
  <c r="DX24" i="14"/>
  <c r="DX34" i="14"/>
  <c r="DX22" i="14"/>
  <c r="DX41" i="14"/>
  <c r="DX40" i="14"/>
  <c r="DX13" i="14"/>
  <c r="DX27" i="14"/>
  <c r="DX25" i="14"/>
  <c r="DX17" i="14"/>
  <c r="DX14" i="14"/>
  <c r="GJ8" i="14"/>
  <c r="GJ12" i="14"/>
  <c r="GJ16" i="14"/>
  <c r="FD19" i="14"/>
  <c r="AF23" i="14"/>
  <c r="DX30" i="14"/>
  <c r="GJ36" i="14"/>
  <c r="GJ40" i="14"/>
  <c r="P34" i="15"/>
  <c r="P10" i="15"/>
  <c r="P38" i="15"/>
  <c r="P6" i="15"/>
  <c r="P5" i="15"/>
  <c r="P15" i="15"/>
  <c r="P25" i="15"/>
  <c r="P32" i="15"/>
  <c r="P29" i="15"/>
  <c r="P37" i="15"/>
  <c r="P30" i="15"/>
  <c r="P13" i="15"/>
  <c r="P19" i="15"/>
  <c r="P36" i="15"/>
  <c r="P17" i="15"/>
  <c r="P28" i="15"/>
  <c r="P21" i="15"/>
  <c r="P9" i="15"/>
  <c r="P22" i="15"/>
  <c r="P42" i="15"/>
  <c r="P26" i="15"/>
  <c r="P14" i="15"/>
  <c r="P7" i="15"/>
  <c r="P40" i="15"/>
  <c r="P23" i="15"/>
  <c r="P33" i="15"/>
  <c r="P11" i="15"/>
  <c r="P18" i="15"/>
  <c r="P16" i="15"/>
  <c r="P41" i="15"/>
  <c r="AF8" i="15"/>
  <c r="AF24" i="15"/>
  <c r="AF41" i="15"/>
  <c r="AF34" i="15"/>
  <c r="AF16" i="15"/>
  <c r="AF26" i="15"/>
  <c r="AF23" i="15"/>
  <c r="AF39" i="15"/>
  <c r="AF35" i="15"/>
  <c r="AF6" i="15"/>
  <c r="AF18" i="15"/>
  <c r="AF29" i="15"/>
  <c r="AF31" i="15"/>
  <c r="AF42" i="15"/>
  <c r="AF11" i="15"/>
  <c r="AF4" i="15"/>
  <c r="AF30" i="15"/>
  <c r="AF33" i="15"/>
  <c r="AF14" i="15"/>
  <c r="AF15" i="15"/>
  <c r="AF27" i="15"/>
  <c r="AF10" i="15"/>
  <c r="AF22" i="15"/>
  <c r="AF38" i="15"/>
  <c r="AF37" i="15"/>
  <c r="AF7" i="15"/>
  <c r="AF19" i="15"/>
  <c r="AF20" i="15"/>
  <c r="AF12" i="15"/>
  <c r="BL17" i="15"/>
  <c r="BL40" i="15"/>
  <c r="BL29" i="15"/>
  <c r="BL21" i="15"/>
  <c r="BL42" i="15"/>
  <c r="BL27" i="15"/>
  <c r="BL13" i="15"/>
  <c r="BL23" i="15"/>
  <c r="BL10" i="15"/>
  <c r="BL32" i="15"/>
  <c r="BL20" i="15"/>
  <c r="BL14" i="15"/>
  <c r="BL38" i="15"/>
  <c r="BL39" i="15"/>
  <c r="BL24" i="15"/>
  <c r="BL30" i="15"/>
  <c r="BL26" i="15"/>
  <c r="BL37" i="15"/>
  <c r="BL4" i="15"/>
  <c r="BL16" i="15"/>
  <c r="BL8" i="15"/>
  <c r="BL18" i="15"/>
  <c r="BL5" i="15"/>
  <c r="BL7" i="15"/>
  <c r="BL15" i="15"/>
  <c r="BL41" i="15"/>
  <c r="BL9" i="15"/>
  <c r="BL34" i="15"/>
  <c r="BL31" i="15"/>
  <c r="BL19" i="15"/>
  <c r="BL25" i="15"/>
  <c r="BL22" i="15"/>
  <c r="BL36" i="15"/>
  <c r="BL35" i="15"/>
  <c r="BL6" i="15"/>
  <c r="BL33" i="15"/>
  <c r="BL28" i="15"/>
  <c r="BL11" i="15"/>
  <c r="BL12" i="15"/>
  <c r="CR9" i="15"/>
  <c r="AF13" i="15"/>
  <c r="AF17" i="15"/>
  <c r="AF21" i="15"/>
  <c r="DX18" i="9"/>
  <c r="CR21" i="15"/>
  <c r="AF25" i="15"/>
  <c r="AF28" i="15"/>
  <c r="CB31" i="15"/>
  <c r="CB35" i="15"/>
  <c r="P39" i="15"/>
  <c r="AV41" i="15"/>
  <c r="T16" i="2"/>
  <c r="T29" i="2"/>
  <c r="T19" i="2"/>
  <c r="T25" i="2"/>
  <c r="T13" i="2"/>
  <c r="T17" i="2"/>
  <c r="T24" i="2"/>
  <c r="T21" i="2"/>
  <c r="T8" i="2"/>
  <c r="T28" i="2"/>
  <c r="T11" i="2"/>
  <c r="T31" i="2"/>
  <c r="T4" i="2"/>
  <c r="T7" i="2"/>
  <c r="T27" i="2"/>
  <c r="T23" i="2"/>
  <c r="T12" i="2"/>
  <c r="S33" i="2"/>
  <c r="T9" i="2"/>
  <c r="T15" i="2"/>
  <c r="T20" i="2"/>
  <c r="T5" i="2"/>
  <c r="T22" i="2"/>
  <c r="T38" i="2"/>
  <c r="T58" i="2"/>
  <c r="T47" i="2"/>
  <c r="T53" i="2"/>
  <c r="T49" i="2"/>
  <c r="T65" i="2"/>
  <c r="T50" i="2"/>
  <c r="T55" i="2"/>
  <c r="T61" i="2"/>
  <c r="T41" i="2"/>
  <c r="T63" i="2"/>
  <c r="T43" i="2"/>
  <c r="T57" i="2"/>
  <c r="T62" i="2"/>
  <c r="T54" i="2"/>
  <c r="T51" i="2"/>
  <c r="T39" i="2"/>
  <c r="T45" i="2"/>
  <c r="T46" i="2"/>
  <c r="S67" i="2"/>
  <c r="T59" i="2"/>
  <c r="T42" i="2"/>
  <c r="T44" i="2"/>
  <c r="T60" i="2"/>
  <c r="M67" i="2"/>
  <c r="T124" i="2"/>
  <c r="T112" i="2"/>
  <c r="T132" i="2"/>
  <c r="T128" i="2"/>
  <c r="T119" i="2"/>
  <c r="T115" i="2"/>
  <c r="T116" i="2"/>
  <c r="T121" i="2"/>
  <c r="T105" i="2"/>
  <c r="T113" i="2"/>
  <c r="T107" i="2"/>
  <c r="T111" i="2"/>
  <c r="T117" i="2"/>
  <c r="T104" i="2"/>
  <c r="T131" i="2"/>
  <c r="T108" i="2"/>
  <c r="T120" i="2"/>
  <c r="T129" i="2"/>
  <c r="S133" i="2"/>
  <c r="T125" i="2"/>
  <c r="T109" i="2"/>
  <c r="T123" i="2"/>
  <c r="T127" i="2"/>
  <c r="T122" i="2"/>
  <c r="F6" i="28"/>
  <c r="D32" i="28"/>
  <c r="F32" i="28" s="1"/>
  <c r="E4" i="27"/>
  <c r="D32" i="27"/>
  <c r="J12" i="27"/>
  <c r="H32" i="27"/>
  <c r="P129" i="26"/>
  <c r="N133" i="2"/>
  <c r="P128" i="26"/>
  <c r="P113" i="26"/>
  <c r="C133" i="2"/>
  <c r="H133" i="2"/>
  <c r="P110" i="26"/>
  <c r="P111" i="26"/>
  <c r="Q133" i="2"/>
  <c r="P119" i="26"/>
  <c r="P125" i="26"/>
  <c r="P117" i="26"/>
  <c r="K133" i="2"/>
  <c r="P133" i="26"/>
  <c r="P120" i="26"/>
  <c r="P115" i="26"/>
  <c r="D133" i="2"/>
  <c r="P116" i="26"/>
  <c r="P108" i="26"/>
  <c r="P107" i="26"/>
  <c r="F133" i="2"/>
  <c r="P126" i="26"/>
  <c r="P123" i="26"/>
  <c r="P133" i="2"/>
  <c r="P118" i="26"/>
  <c r="J133" i="2"/>
  <c r="P131" i="26"/>
  <c r="P114" i="26"/>
  <c r="O133" i="2"/>
  <c r="P130" i="26"/>
  <c r="P112" i="26"/>
  <c r="P124" i="26"/>
  <c r="R133" i="2"/>
  <c r="P109" i="26"/>
  <c r="P132" i="26"/>
  <c r="P106" i="26"/>
  <c r="L133" i="2"/>
  <c r="G133" i="2"/>
  <c r="P121" i="26"/>
  <c r="I133" i="2"/>
  <c r="T18" i="27"/>
  <c r="S32" i="27"/>
  <c r="AJ4" i="28"/>
  <c r="AH32" i="28"/>
  <c r="AJ32" i="28" s="1"/>
  <c r="CJ28" i="24"/>
  <c r="CJ14" i="24"/>
  <c r="CJ32" i="24"/>
  <c r="CJ30" i="24"/>
  <c r="CJ15" i="24"/>
  <c r="CJ8" i="24"/>
  <c r="CJ10" i="24"/>
  <c r="CJ5" i="24"/>
  <c r="CJ29" i="24"/>
  <c r="CJ31" i="24"/>
  <c r="CJ26" i="24"/>
  <c r="CI33" i="24"/>
  <c r="CJ12" i="24"/>
  <c r="CJ18" i="24"/>
  <c r="CJ17" i="24"/>
  <c r="CJ13" i="24"/>
  <c r="CJ23" i="24"/>
  <c r="CJ6" i="24"/>
  <c r="CJ16" i="24"/>
  <c r="CJ9" i="24"/>
  <c r="CJ19" i="24"/>
  <c r="CJ25" i="24"/>
  <c r="CJ11" i="24"/>
  <c r="CJ4" i="24"/>
  <c r="CJ20" i="24"/>
  <c r="CJ21" i="24"/>
  <c r="CJ22" i="24"/>
  <c r="CJ24" i="24"/>
  <c r="CJ27" i="24"/>
  <c r="CJ7" i="24"/>
  <c r="K31" i="22"/>
  <c r="K15" i="22"/>
  <c r="K9" i="22"/>
  <c r="K24" i="22"/>
  <c r="K12" i="22"/>
  <c r="J33" i="22"/>
  <c r="K7" i="22"/>
  <c r="K17" i="22"/>
  <c r="K18" i="22"/>
  <c r="K28" i="22"/>
  <c r="K14" i="22"/>
  <c r="K21" i="22"/>
  <c r="K8" i="22"/>
  <c r="K26" i="22"/>
  <c r="K30" i="22"/>
  <c r="K13" i="22"/>
  <c r="K16" i="22"/>
  <c r="K27" i="22"/>
  <c r="K5" i="22"/>
  <c r="K6" i="22"/>
  <c r="K4" i="22"/>
  <c r="K11" i="22"/>
  <c r="K32" i="22"/>
  <c r="K19" i="22"/>
  <c r="K22" i="22"/>
  <c r="K25" i="22"/>
  <c r="K10" i="22"/>
  <c r="K29" i="22"/>
  <c r="K23" i="22"/>
  <c r="K20" i="22"/>
  <c r="DH50" i="8"/>
  <c r="DH46" i="8"/>
  <c r="DH49" i="8"/>
  <c r="DH45" i="8"/>
  <c r="DH47" i="8"/>
  <c r="DH48" i="8"/>
  <c r="DH44" i="8"/>
  <c r="BR14" i="21"/>
  <c r="BR9" i="21"/>
  <c r="BR27" i="21"/>
  <c r="BR23" i="21"/>
  <c r="BR7" i="21"/>
  <c r="BR28" i="21"/>
  <c r="BQ33" i="21"/>
  <c r="BR32" i="21"/>
  <c r="BR11" i="21"/>
  <c r="BR13" i="21"/>
  <c r="BR5" i="21"/>
  <c r="BR29" i="21"/>
  <c r="BR21" i="21"/>
  <c r="BR18" i="21"/>
  <c r="BR17" i="21"/>
  <c r="BR31" i="21"/>
  <c r="BR6" i="21"/>
  <c r="BR22" i="21"/>
  <c r="BR15" i="21"/>
  <c r="BR20" i="21"/>
  <c r="BR10" i="21"/>
  <c r="BR26" i="21"/>
  <c r="BR19" i="21"/>
  <c r="BR4" i="21"/>
  <c r="BR8" i="21"/>
  <c r="BR25" i="21"/>
  <c r="BR16" i="21"/>
  <c r="BR30" i="21"/>
  <c r="BR12" i="21"/>
  <c r="BR24" i="21"/>
  <c r="DX8" i="17"/>
  <c r="DX22" i="17"/>
  <c r="DX30" i="17"/>
  <c r="DX38" i="17"/>
  <c r="DX14" i="17"/>
  <c r="DX11" i="17"/>
  <c r="DX16" i="17"/>
  <c r="DX20" i="17"/>
  <c r="DX32" i="17"/>
  <c r="DX42" i="17"/>
  <c r="DX27" i="17"/>
  <c r="DX39" i="17"/>
  <c r="DX18" i="17"/>
  <c r="DX24" i="17"/>
  <c r="DX34" i="17"/>
  <c r="DX6" i="17"/>
  <c r="DX31" i="17"/>
  <c r="DX4" i="17"/>
  <c r="DX15" i="17"/>
  <c r="DX26" i="17"/>
  <c r="DX36" i="17"/>
  <c r="DX23" i="17"/>
  <c r="DX10" i="17"/>
  <c r="DX12" i="17"/>
  <c r="DX19" i="17"/>
  <c r="DX35" i="17"/>
  <c r="DX28" i="17"/>
  <c r="DX40" i="17"/>
  <c r="DX7" i="17"/>
  <c r="BL13" i="17"/>
  <c r="BL32" i="17"/>
  <c r="BL12" i="17"/>
  <c r="BL42" i="17"/>
  <c r="BL37" i="17"/>
  <c r="BL10" i="17"/>
  <c r="BL4" i="17"/>
  <c r="BL43" i="17"/>
  <c r="BL20" i="17"/>
  <c r="BL34" i="17"/>
  <c r="BL5" i="17"/>
  <c r="BL17" i="17"/>
  <c r="BL16" i="17"/>
  <c r="BL14" i="17"/>
  <c r="BL41" i="17"/>
  <c r="BL36" i="17"/>
  <c r="BL22" i="17"/>
  <c r="BL33" i="17"/>
  <c r="BL26" i="17"/>
  <c r="BL9" i="17"/>
  <c r="BL30" i="17"/>
  <c r="BL38" i="17"/>
  <c r="BL25" i="17"/>
  <c r="BL8" i="17"/>
  <c r="BL28" i="17"/>
  <c r="BL6" i="17"/>
  <c r="BL31" i="17"/>
  <c r="BL24" i="17"/>
  <c r="BL11" i="17"/>
  <c r="BL29" i="17"/>
  <c r="BL40" i="17"/>
  <c r="BL18" i="17"/>
  <c r="BL15" i="17"/>
  <c r="BL7" i="17"/>
  <c r="BL21" i="17"/>
  <c r="GJ19" i="17"/>
  <c r="BL23" i="17"/>
  <c r="GJ27" i="17"/>
  <c r="HP32" i="17"/>
  <c r="GJ35" i="17"/>
  <c r="GJ39" i="17"/>
  <c r="CR18" i="16"/>
  <c r="CR22" i="16"/>
  <c r="CR33" i="16"/>
  <c r="CR14" i="16"/>
  <c r="CR37" i="16"/>
  <c r="CR6" i="16"/>
  <c r="CR15" i="16"/>
  <c r="CR36" i="16"/>
  <c r="CR27" i="16"/>
  <c r="CR13" i="16"/>
  <c r="CR10" i="16"/>
  <c r="CR23" i="16"/>
  <c r="CR40" i="16"/>
  <c r="CR19" i="16"/>
  <c r="CR25" i="16"/>
  <c r="CR26" i="16"/>
  <c r="CR42" i="16"/>
  <c r="CR11" i="16"/>
  <c r="CR5" i="16"/>
  <c r="CR9" i="16"/>
  <c r="CR30" i="16"/>
  <c r="CR7" i="16"/>
  <c r="CR34" i="16"/>
  <c r="CR38" i="16"/>
  <c r="CR21" i="16"/>
  <c r="CR41" i="16"/>
  <c r="CR17" i="16"/>
  <c r="CR32" i="16"/>
  <c r="CR29" i="16"/>
  <c r="CR24" i="16"/>
  <c r="BL15" i="16"/>
  <c r="BL19" i="16"/>
  <c r="BL28" i="16"/>
  <c r="BL16" i="16"/>
  <c r="BL35" i="16"/>
  <c r="BL36" i="16"/>
  <c r="BL34" i="16"/>
  <c r="BL17" i="16"/>
  <c r="BL24" i="16"/>
  <c r="BL27" i="16"/>
  <c r="BL13" i="16"/>
  <c r="BL12" i="16"/>
  <c r="BL38" i="16"/>
  <c r="BL8" i="16"/>
  <c r="BL7" i="16"/>
  <c r="BL39" i="16"/>
  <c r="BL23" i="16"/>
  <c r="BL21" i="16"/>
  <c r="BL31" i="16"/>
  <c r="BL5" i="16"/>
  <c r="BL40" i="16"/>
  <c r="BL9" i="16"/>
  <c r="BL42" i="16"/>
  <c r="BL30" i="16"/>
  <c r="BL32" i="16"/>
  <c r="BL11" i="16"/>
  <c r="BL20" i="16"/>
  <c r="BL29" i="16"/>
  <c r="BL25" i="16"/>
  <c r="BL4" i="16"/>
  <c r="CB4" i="16"/>
  <c r="CB41" i="16"/>
  <c r="CB39" i="16"/>
  <c r="CB13" i="16"/>
  <c r="CB22" i="16"/>
  <c r="CB17" i="16"/>
  <c r="CB10" i="16"/>
  <c r="CB18" i="16"/>
  <c r="CB8" i="16"/>
  <c r="CB16" i="16"/>
  <c r="CB9" i="16"/>
  <c r="CB6" i="16"/>
  <c r="CB26" i="16"/>
  <c r="CB37" i="16"/>
  <c r="CB5" i="16"/>
  <c r="CB28" i="16"/>
  <c r="CB20" i="16"/>
  <c r="CB32" i="16"/>
  <c r="CB36" i="16"/>
  <c r="CB12" i="16"/>
  <c r="CB29" i="16"/>
  <c r="CB21" i="16"/>
  <c r="CB24" i="16"/>
  <c r="CB35" i="16"/>
  <c r="CB31" i="16"/>
  <c r="CB33" i="16"/>
  <c r="CB14" i="16"/>
  <c r="CB25" i="16"/>
  <c r="CB40" i="16"/>
  <c r="CB34" i="16"/>
  <c r="P11" i="16"/>
  <c r="BL14" i="16"/>
  <c r="CR16" i="16"/>
  <c r="CR20" i="16"/>
  <c r="CB27" i="16"/>
  <c r="FD40" i="9"/>
  <c r="BL33" i="16"/>
  <c r="AF39" i="16"/>
  <c r="BL41" i="16"/>
  <c r="BL6" i="14"/>
  <c r="BL21" i="14"/>
  <c r="BL13" i="14"/>
  <c r="BL15" i="14"/>
  <c r="BL34" i="14"/>
  <c r="BL17" i="14"/>
  <c r="BL5" i="14"/>
  <c r="BL30" i="14"/>
  <c r="BL29" i="14"/>
  <c r="BL9" i="14"/>
  <c r="BL41" i="14"/>
  <c r="BL33" i="14"/>
  <c r="BL18" i="14"/>
  <c r="BL22" i="14"/>
  <c r="BL19" i="14"/>
  <c r="BL38" i="14"/>
  <c r="BL10" i="14"/>
  <c r="BL23" i="14"/>
  <c r="BL42" i="14"/>
  <c r="BL31" i="14"/>
  <c r="BL37" i="14"/>
  <c r="BL11" i="14"/>
  <c r="BL26" i="14"/>
  <c r="BL14" i="14"/>
  <c r="BL8" i="14"/>
  <c r="BL7" i="14"/>
  <c r="BL24" i="14"/>
  <c r="BL25" i="14"/>
  <c r="BL35" i="14"/>
  <c r="BL39" i="14"/>
  <c r="BL27" i="14"/>
  <c r="CR22" i="14"/>
  <c r="CR38" i="14"/>
  <c r="CR16" i="14"/>
  <c r="CR20" i="14"/>
  <c r="CR24" i="14"/>
  <c r="CR39" i="14"/>
  <c r="CR26" i="14"/>
  <c r="CR12" i="14"/>
  <c r="CR36" i="14"/>
  <c r="CR29" i="14"/>
  <c r="CR6" i="14"/>
  <c r="CR30" i="14"/>
  <c r="CR11" i="14"/>
  <c r="CR13" i="14"/>
  <c r="CR23" i="14"/>
  <c r="CR32" i="14"/>
  <c r="CR27" i="14"/>
  <c r="CR18" i="14"/>
  <c r="CR10" i="14"/>
  <c r="CR19" i="14"/>
  <c r="CR14" i="14"/>
  <c r="CR40" i="14"/>
  <c r="CR17" i="14"/>
  <c r="CR35" i="14"/>
  <c r="CR15" i="14"/>
  <c r="CR28" i="14"/>
  <c r="CR31" i="14"/>
  <c r="CR8" i="14"/>
  <c r="CR34" i="14"/>
  <c r="CR42" i="14"/>
  <c r="CR4" i="14"/>
  <c r="CR7" i="14"/>
  <c r="CR9" i="14"/>
  <c r="AF5" i="14"/>
  <c r="AF21" i="14"/>
  <c r="AF24" i="14"/>
  <c r="AF16" i="14"/>
  <c r="AF29" i="14"/>
  <c r="AF22" i="14"/>
  <c r="AF41" i="14"/>
  <c r="AF32" i="14"/>
  <c r="AF34" i="14"/>
  <c r="AF38" i="14"/>
  <c r="AF6" i="14"/>
  <c r="AF20" i="14"/>
  <c r="AF26" i="14"/>
  <c r="AF37" i="14"/>
  <c r="AF25" i="14"/>
  <c r="AF4" i="14"/>
  <c r="AF18" i="14"/>
  <c r="AF8" i="14"/>
  <c r="AF9" i="14"/>
  <c r="AF28" i="14"/>
  <c r="AF14" i="14"/>
  <c r="AF30" i="14"/>
  <c r="AF12" i="14"/>
  <c r="AF40" i="14"/>
  <c r="AF36" i="14"/>
  <c r="AF17" i="14"/>
  <c r="AF39" i="14"/>
  <c r="AF13" i="14"/>
  <c r="AF11" i="14"/>
  <c r="AF10" i="14"/>
  <c r="AF33" i="14"/>
  <c r="AF42" i="14"/>
  <c r="AF7" i="14"/>
  <c r="AF15" i="14"/>
  <c r="BL20" i="14"/>
  <c r="FD23" i="14"/>
  <c r="FD27" i="14"/>
  <c r="AF31" i="14"/>
  <c r="AF35" i="14"/>
  <c r="CR37" i="14"/>
  <c r="CR41" i="14"/>
  <c r="AV10" i="15"/>
  <c r="AN32" i="28"/>
  <c r="AP32" i="28" s="1"/>
  <c r="P32" i="28"/>
  <c r="R32" i="28" s="1"/>
  <c r="AV22" i="15"/>
  <c r="CR25" i="15"/>
  <c r="AF32" i="15"/>
  <c r="AF36" i="15"/>
  <c r="P29" i="26"/>
  <c r="G33" i="2"/>
  <c r="P33" i="26"/>
  <c r="P16" i="26"/>
  <c r="P11" i="26"/>
  <c r="P26" i="26"/>
  <c r="P37" i="26"/>
  <c r="H33" i="2"/>
  <c r="J33" i="2"/>
  <c r="C33" i="2"/>
  <c r="P27" i="26"/>
  <c r="P18" i="26"/>
  <c r="P13" i="26"/>
  <c r="L33" i="2"/>
  <c r="P21" i="26"/>
  <c r="P23" i="26"/>
  <c r="D33" i="2"/>
  <c r="P10" i="26"/>
  <c r="P28" i="26"/>
  <c r="P25" i="26"/>
  <c r="P31" i="26"/>
  <c r="P17" i="26"/>
  <c r="P30" i="26"/>
  <c r="P22" i="26"/>
  <c r="P19" i="26"/>
  <c r="P24" i="26"/>
  <c r="P33" i="2"/>
  <c r="P14" i="26"/>
  <c r="F33" i="2"/>
  <c r="R33" i="2"/>
  <c r="N33" i="2"/>
  <c r="P15" i="26"/>
  <c r="P12" i="26"/>
  <c r="O33" i="2"/>
  <c r="P34" i="26"/>
  <c r="P35" i="26"/>
  <c r="P20" i="26"/>
  <c r="P36" i="26"/>
  <c r="K33" i="2"/>
  <c r="P42" i="26"/>
  <c r="P54" i="26"/>
  <c r="T20" i="27"/>
  <c r="R32" i="27"/>
  <c r="O20" i="27"/>
  <c r="N32" i="27"/>
  <c r="O32" i="27" s="1"/>
  <c r="P163" i="26"/>
  <c r="P165" i="26"/>
  <c r="P155" i="26"/>
  <c r="P162" i="26"/>
  <c r="P153" i="26"/>
  <c r="P166" i="2"/>
  <c r="P157" i="26"/>
  <c r="P159" i="26"/>
  <c r="P158" i="26"/>
  <c r="F166" i="2"/>
  <c r="C166" i="2"/>
  <c r="R166" i="2"/>
  <c r="H166" i="2"/>
  <c r="Q166" i="2"/>
  <c r="P140" i="26"/>
  <c r="O166" i="2"/>
  <c r="P149" i="26"/>
  <c r="P141" i="26"/>
  <c r="P161" i="26"/>
  <c r="K166" i="2"/>
  <c r="G166" i="2"/>
  <c r="M166" i="2"/>
  <c r="P144" i="26"/>
  <c r="P147" i="26"/>
  <c r="D166" i="2"/>
  <c r="P146" i="26"/>
  <c r="E166" i="2"/>
  <c r="P150" i="26"/>
  <c r="P143" i="26"/>
  <c r="P154" i="26"/>
  <c r="J166" i="2"/>
  <c r="I166" i="2"/>
  <c r="P148" i="26"/>
  <c r="P138" i="26"/>
  <c r="P139" i="26"/>
  <c r="L166" i="2"/>
  <c r="S166" i="2"/>
  <c r="P151" i="26"/>
  <c r="P142" i="26"/>
  <c r="N166" i="2"/>
  <c r="P145" i="26"/>
  <c r="P160" i="26"/>
  <c r="P164" i="26"/>
  <c r="X32" i="27"/>
  <c r="Y32" i="27" s="1"/>
  <c r="Y6" i="27"/>
  <c r="AT32" i="28"/>
  <c r="AV32" i="28" s="1"/>
  <c r="T254" i="2"/>
  <c r="T255" i="2"/>
  <c r="T240" i="2"/>
  <c r="T264" i="2"/>
  <c r="T243" i="2"/>
  <c r="T238" i="2"/>
  <c r="BL24" i="9"/>
  <c r="BL29" i="9"/>
  <c r="BL22" i="9"/>
  <c r="BL27" i="9"/>
  <c r="BL23" i="9"/>
  <c r="BL25" i="9"/>
  <c r="BL26" i="9"/>
  <c r="BL28" i="9"/>
  <c r="J14" i="27"/>
  <c r="I32" i="27"/>
  <c r="AR5" i="22"/>
  <c r="AR7" i="22"/>
  <c r="AR25" i="22"/>
  <c r="AR27" i="22"/>
  <c r="AR23" i="22"/>
  <c r="AR21" i="22"/>
  <c r="AQ33" i="22"/>
  <c r="AR16" i="22"/>
  <c r="AR4" i="22"/>
  <c r="AR30" i="22"/>
  <c r="AR20" i="22"/>
  <c r="AR32" i="22"/>
  <c r="AR29" i="22"/>
  <c r="AR9" i="22"/>
  <c r="AR24" i="22"/>
  <c r="AR26" i="22"/>
  <c r="AR13" i="22"/>
  <c r="AR12" i="22"/>
  <c r="AR19" i="22"/>
  <c r="AR6" i="22"/>
  <c r="AR31" i="22"/>
  <c r="AR18" i="22"/>
  <c r="AR15" i="22"/>
  <c r="AR10" i="22"/>
  <c r="AR28" i="22"/>
  <c r="AR17" i="22"/>
  <c r="AR14" i="22"/>
  <c r="AR11" i="22"/>
  <c r="AR8" i="22"/>
  <c r="AR22" i="22"/>
  <c r="P45" i="8"/>
  <c r="P50" i="8"/>
  <c r="P46" i="8"/>
  <c r="P49" i="8"/>
  <c r="P48" i="8"/>
  <c r="P44" i="8"/>
  <c r="P47" i="8"/>
  <c r="AP9" i="21"/>
  <c r="AP19" i="21"/>
  <c r="AP6" i="21"/>
  <c r="AP18" i="21"/>
  <c r="AP25" i="21"/>
  <c r="AP23" i="21"/>
  <c r="AP27" i="21"/>
  <c r="AP4" i="21"/>
  <c r="AP28" i="21"/>
  <c r="AP15" i="21"/>
  <c r="AP29" i="21"/>
  <c r="AP5" i="21"/>
  <c r="AP12" i="21"/>
  <c r="AP30" i="21"/>
  <c r="AP24" i="21"/>
  <c r="AP31" i="21"/>
  <c r="AP7" i="21"/>
  <c r="AP16" i="21"/>
  <c r="AP17" i="21"/>
  <c r="AP10" i="21"/>
  <c r="AP13" i="21"/>
  <c r="AP22" i="21"/>
  <c r="AP26" i="21"/>
  <c r="AP14" i="21"/>
  <c r="AO33" i="21"/>
  <c r="AP8" i="21"/>
  <c r="AP11" i="21"/>
  <c r="AP21" i="21"/>
  <c r="AP20" i="21"/>
  <c r="BL18" i="8"/>
  <c r="CF32" i="25"/>
  <c r="BL6" i="16"/>
  <c r="AF32" i="17"/>
  <c r="AF39" i="17"/>
  <c r="AF40" i="17"/>
  <c r="AF30" i="17"/>
  <c r="AF16" i="17"/>
  <c r="AF5" i="17"/>
  <c r="AF11" i="17"/>
  <c r="AF4" i="17"/>
  <c r="AF15" i="17"/>
  <c r="AF9" i="17"/>
  <c r="AF42" i="17"/>
  <c r="AF13" i="17"/>
  <c r="AF19" i="17"/>
  <c r="AF20" i="17"/>
  <c r="AF17" i="17"/>
  <c r="AF33" i="17"/>
  <c r="AF12" i="17"/>
  <c r="AF31" i="17"/>
  <c r="AF7" i="17"/>
  <c r="AF6" i="17"/>
  <c r="AF8" i="17"/>
  <c r="AF21" i="17"/>
  <c r="AF10" i="17"/>
  <c r="AF35" i="17"/>
  <c r="AF25" i="17"/>
  <c r="AF18" i="17"/>
  <c r="AF24" i="17"/>
  <c r="AF14" i="17"/>
  <c r="AF36" i="17"/>
  <c r="AF43" i="17"/>
  <c r="AF28" i="17"/>
  <c r="AF22" i="17"/>
  <c r="AF27" i="17"/>
  <c r="AF23" i="17"/>
  <c r="AF29" i="17"/>
  <c r="AF37" i="17"/>
  <c r="AF26" i="17"/>
  <c r="AF34" i="17"/>
  <c r="AF41" i="17"/>
  <c r="GJ7" i="17"/>
  <c r="GJ11" i="17"/>
  <c r="GJ15" i="17"/>
  <c r="DX33" i="17"/>
  <c r="DX37" i="17"/>
  <c r="DX41" i="17"/>
  <c r="AV19" i="16"/>
  <c r="AV20" i="16"/>
  <c r="AV26" i="16"/>
  <c r="AV18" i="16"/>
  <c r="AV24" i="16"/>
  <c r="AV15" i="16"/>
  <c r="AV23" i="16"/>
  <c r="AV12" i="16"/>
  <c r="AV35" i="16"/>
  <c r="AV8" i="16"/>
  <c r="AV41" i="16"/>
  <c r="AV37" i="16"/>
  <c r="AV28" i="16"/>
  <c r="AV10" i="16"/>
  <c r="AV43" i="16"/>
  <c r="AV7" i="16"/>
  <c r="AV6" i="16"/>
  <c r="AV22" i="16"/>
  <c r="AV33" i="16"/>
  <c r="AV39" i="16"/>
  <c r="AV27" i="16"/>
  <c r="AV16" i="16"/>
  <c r="AV30" i="16"/>
  <c r="AV14" i="16"/>
  <c r="AV34" i="16"/>
  <c r="AV4" i="16"/>
  <c r="AV38" i="16"/>
  <c r="AV11" i="16"/>
  <c r="AV31" i="16"/>
  <c r="AV42" i="16"/>
  <c r="P7" i="16"/>
  <c r="AV9" i="16"/>
  <c r="AF12" i="16"/>
  <c r="P15" i="16"/>
  <c r="AV17" i="16"/>
  <c r="BL22" i="16"/>
  <c r="DH25" i="16"/>
  <c r="CR28" i="16"/>
  <c r="GJ30" i="9"/>
  <c r="FD30" i="17"/>
  <c r="AV21" i="16"/>
  <c r="P34" i="16"/>
  <c r="BL37" i="16"/>
  <c r="CR39" i="16"/>
  <c r="GJ4" i="14"/>
  <c r="HP15" i="14"/>
  <c r="HP6" i="14"/>
  <c r="HP11" i="14"/>
  <c r="HP7" i="14"/>
  <c r="HP22" i="14"/>
  <c r="HP25" i="14"/>
  <c r="HP14" i="14"/>
  <c r="HP37" i="14"/>
  <c r="HP36" i="14"/>
  <c r="HP5" i="14"/>
  <c r="HP23" i="14"/>
  <c r="HP4" i="14"/>
  <c r="HP28" i="14"/>
  <c r="HP33" i="14"/>
  <c r="HP18" i="14"/>
  <c r="HP30" i="14"/>
  <c r="HP21" i="14"/>
  <c r="HP32" i="14"/>
  <c r="HP8" i="14"/>
  <c r="HP16" i="14"/>
  <c r="HP10" i="14"/>
  <c r="HP41" i="14"/>
  <c r="HP13" i="14"/>
  <c r="HP40" i="14"/>
  <c r="HP31" i="14"/>
  <c r="HP35" i="14"/>
  <c r="HP24" i="14"/>
  <c r="HP27" i="14"/>
  <c r="HP19" i="14"/>
  <c r="HP26" i="14"/>
  <c r="HP20" i="14"/>
  <c r="HP38" i="14"/>
  <c r="HP29" i="14"/>
  <c r="HP42" i="14"/>
  <c r="HP39" i="14"/>
  <c r="HP9" i="14"/>
  <c r="HP34" i="14"/>
  <c r="HP12" i="14"/>
  <c r="FD7" i="14"/>
  <c r="FD11" i="14"/>
  <c r="FD15" i="14"/>
  <c r="DX18" i="14"/>
  <c r="CR25" i="14"/>
  <c r="BL28" i="14"/>
  <c r="BL32" i="14"/>
  <c r="DX38" i="14"/>
  <c r="DX42" i="14"/>
  <c r="CB22" i="15"/>
  <c r="CB25" i="15"/>
  <c r="CB38" i="15"/>
  <c r="CB26" i="15"/>
  <c r="CB33" i="15"/>
  <c r="CB11" i="15"/>
  <c r="CB41" i="15"/>
  <c r="CB17" i="15"/>
  <c r="CB30" i="15"/>
  <c r="CB9" i="15"/>
  <c r="CB37" i="15"/>
  <c r="CB32" i="15"/>
  <c r="CB29" i="15"/>
  <c r="CB7" i="15"/>
  <c r="CB40" i="15"/>
  <c r="CB13" i="15"/>
  <c r="CB5" i="15"/>
  <c r="CB10" i="15"/>
  <c r="CB34" i="15"/>
  <c r="CB18" i="15"/>
  <c r="CB14" i="15"/>
  <c r="CB23" i="15"/>
  <c r="CB21" i="15"/>
  <c r="CB36" i="15"/>
  <c r="CB28" i="15"/>
  <c r="CB42" i="15"/>
  <c r="CB19" i="15"/>
  <c r="CB15" i="15"/>
  <c r="CB6" i="15"/>
  <c r="CR22" i="15"/>
  <c r="CR12" i="15"/>
  <c r="CR19" i="15"/>
  <c r="CR7" i="15"/>
  <c r="CR24" i="15"/>
  <c r="CR14" i="15"/>
  <c r="CR10" i="15"/>
  <c r="CR6" i="15"/>
  <c r="CR26" i="15"/>
  <c r="CR23" i="15"/>
  <c r="CR27" i="15"/>
  <c r="CR31" i="15"/>
  <c r="CR37" i="15"/>
  <c r="CR33" i="15"/>
  <c r="CR34" i="15"/>
  <c r="CR4" i="15"/>
  <c r="CR42" i="15"/>
  <c r="CR41" i="15"/>
  <c r="CR15" i="15"/>
  <c r="CR16" i="15"/>
  <c r="CR39" i="15"/>
  <c r="CR20" i="15"/>
  <c r="CR11" i="15"/>
  <c r="CR8" i="15"/>
  <c r="CR29" i="15"/>
  <c r="CR30" i="15"/>
  <c r="CR35" i="15"/>
  <c r="CR38" i="15"/>
  <c r="CR18" i="15"/>
  <c r="CB8" i="15"/>
  <c r="P12" i="15"/>
  <c r="AV14" i="15"/>
  <c r="P20" i="15"/>
  <c r="DX40" i="8"/>
  <c r="DH32" i="21"/>
  <c r="IV43" i="17"/>
  <c r="P24" i="15"/>
  <c r="P27" i="15"/>
  <c r="CR32" i="15"/>
  <c r="CR36" i="15"/>
  <c r="AF40" i="15"/>
  <c r="AF6" i="11"/>
  <c r="AF5" i="11"/>
  <c r="T14" i="2"/>
  <c r="T30" i="2"/>
  <c r="M33" i="2"/>
  <c r="T52" i="2"/>
  <c r="T114" i="2"/>
  <c r="T130" i="2"/>
  <c r="P32" i="26"/>
  <c r="L14" i="28"/>
  <c r="J32" i="28"/>
  <c r="L32" i="28" s="1"/>
  <c r="X17" i="28"/>
  <c r="V32" i="28"/>
  <c r="X32" i="28" s="1"/>
  <c r="P127" i="26"/>
  <c r="P156" i="26"/>
  <c r="P171" i="26"/>
  <c r="P199" i="2"/>
  <c r="R199" i="2"/>
  <c r="P181" i="26"/>
  <c r="O199" i="2"/>
  <c r="P174" i="26"/>
  <c r="P179" i="26"/>
  <c r="P188" i="26"/>
  <c r="N199" i="2"/>
  <c r="P180" i="26"/>
  <c r="L199" i="2"/>
  <c r="P173" i="26"/>
  <c r="G199" i="2"/>
  <c r="J199" i="2"/>
  <c r="F199" i="2"/>
  <c r="P186" i="26"/>
  <c r="P197" i="26"/>
  <c r="P175" i="26"/>
  <c r="M199" i="2"/>
  <c r="P190" i="26"/>
  <c r="P189" i="26"/>
  <c r="P182" i="26"/>
  <c r="I199" i="2"/>
  <c r="P184" i="26"/>
  <c r="P177" i="26"/>
  <c r="C199" i="2"/>
  <c r="P196" i="26"/>
  <c r="E199" i="2"/>
  <c r="K199" i="2"/>
  <c r="P185" i="26"/>
  <c r="P193" i="26"/>
  <c r="Q199" i="2"/>
  <c r="P170" i="26"/>
  <c r="D199" i="2"/>
  <c r="P195" i="26"/>
  <c r="P187" i="26"/>
  <c r="P192" i="26"/>
  <c r="P178" i="26"/>
  <c r="P183" i="26"/>
  <c r="P194" i="26"/>
  <c r="P191" i="26"/>
  <c r="CB47" i="8"/>
  <c r="CB46" i="8"/>
  <c r="CB50" i="8"/>
  <c r="CB49" i="8"/>
  <c r="CB44" i="8"/>
  <c r="CB45" i="8"/>
  <c r="CB48" i="8"/>
  <c r="BH5" i="25"/>
  <c r="BH22" i="25"/>
  <c r="BH32" i="25"/>
  <c r="BH13" i="25"/>
  <c r="BH27" i="25"/>
  <c r="BH18" i="25"/>
  <c r="BH15" i="25"/>
  <c r="BH21" i="25"/>
  <c r="BH23" i="25"/>
  <c r="BH19" i="25"/>
  <c r="BG33" i="25"/>
  <c r="BH24" i="25"/>
  <c r="BH16" i="25"/>
  <c r="BH11" i="25"/>
  <c r="BH7" i="25"/>
  <c r="BH17" i="25"/>
  <c r="BH4" i="25"/>
  <c r="BH31" i="25"/>
  <c r="BH26" i="25"/>
  <c r="BH8" i="25"/>
  <c r="BH30" i="25"/>
  <c r="BH6" i="25"/>
  <c r="BH28" i="25"/>
  <c r="BH12" i="25"/>
  <c r="BH29" i="25"/>
  <c r="BH14" i="25"/>
  <c r="BH9" i="25"/>
  <c r="BH10" i="25"/>
  <c r="BH20" i="25"/>
  <c r="BH25" i="25"/>
  <c r="BD13" i="21"/>
  <c r="BD22" i="21"/>
  <c r="BD29" i="21"/>
  <c r="BC33" i="21"/>
  <c r="BD4" i="21"/>
  <c r="BD12" i="21"/>
  <c r="BD8" i="21"/>
  <c r="BD10" i="21"/>
  <c r="BD20" i="21"/>
  <c r="BD28" i="21"/>
  <c r="BD7" i="21"/>
  <c r="BD18" i="21"/>
  <c r="BD32" i="21"/>
  <c r="BD14" i="21"/>
  <c r="BD24" i="21"/>
  <c r="BD26" i="21"/>
  <c r="BD31" i="21"/>
  <c r="BD16" i="21"/>
  <c r="BD30" i="21"/>
  <c r="BD25" i="21"/>
  <c r="BD23" i="21"/>
  <c r="BD9" i="21"/>
  <c r="BD27" i="21"/>
  <c r="BD21" i="21"/>
  <c r="BD11" i="21"/>
  <c r="BD5" i="21"/>
  <c r="BD19" i="21"/>
  <c r="BD17" i="21"/>
  <c r="BD6" i="21"/>
  <c r="DH39" i="10"/>
  <c r="HP30" i="17"/>
  <c r="HP33" i="17"/>
  <c r="HP6" i="17"/>
  <c r="HP27" i="17"/>
  <c r="HP11" i="17"/>
  <c r="HP14" i="17"/>
  <c r="HP34" i="17"/>
  <c r="HP37" i="17"/>
  <c r="HP21" i="17"/>
  <c r="HP38" i="17"/>
  <c r="HP22" i="17"/>
  <c r="HP31" i="17"/>
  <c r="HP17" i="17"/>
  <c r="HP26" i="17"/>
  <c r="HP19" i="17"/>
  <c r="HP41" i="17"/>
  <c r="HP25" i="17"/>
  <c r="HP18" i="17"/>
  <c r="HP9" i="17"/>
  <c r="HP24" i="17"/>
  <c r="HP42" i="17"/>
  <c r="HP36" i="17"/>
  <c r="HP40" i="17"/>
  <c r="HP8" i="17"/>
  <c r="HP35" i="17"/>
  <c r="HP4" i="17"/>
  <c r="HP13" i="17"/>
  <c r="HP15" i="17"/>
  <c r="HP29" i="17"/>
  <c r="HP7" i="17"/>
  <c r="HP16" i="17"/>
  <c r="HP10" i="17"/>
  <c r="HP23" i="17"/>
  <c r="HP5" i="17"/>
  <c r="HP39" i="17"/>
  <c r="HP20" i="17"/>
  <c r="GJ16" i="17"/>
  <c r="GJ30" i="17"/>
  <c r="GJ24" i="17"/>
  <c r="GJ37" i="17"/>
  <c r="GJ26" i="17"/>
  <c r="GJ12" i="17"/>
  <c r="GJ40" i="17"/>
  <c r="GJ38" i="17"/>
  <c r="GJ25" i="17"/>
  <c r="GJ34" i="17"/>
  <c r="GJ33" i="17"/>
  <c r="GJ36" i="17"/>
  <c r="GJ13" i="17"/>
  <c r="GJ29" i="17"/>
  <c r="GJ17" i="17"/>
  <c r="GJ4" i="17"/>
  <c r="GJ42" i="17"/>
  <c r="GJ32" i="17"/>
  <c r="GJ20" i="17"/>
  <c r="GJ8" i="17"/>
  <c r="GJ41" i="17"/>
  <c r="GJ5" i="17"/>
  <c r="GJ10" i="17"/>
  <c r="GJ9" i="17"/>
  <c r="GJ14" i="17"/>
  <c r="GJ6" i="17"/>
  <c r="GJ28" i="17"/>
  <c r="GJ22" i="17"/>
  <c r="GJ21" i="17"/>
  <c r="GJ18" i="17"/>
  <c r="HP12" i="17"/>
  <c r="DX17" i="17"/>
  <c r="DX21" i="17"/>
  <c r="DX25" i="17"/>
  <c r="DX29" i="17"/>
  <c r="P37" i="16"/>
  <c r="P9" i="16"/>
  <c r="P36" i="16"/>
  <c r="P5" i="16"/>
  <c r="P10" i="16"/>
  <c r="P8" i="16"/>
  <c r="P14" i="16"/>
  <c r="P28" i="16"/>
  <c r="P22" i="16"/>
  <c r="P18" i="16"/>
  <c r="P20" i="16"/>
  <c r="P24" i="16"/>
  <c r="P35" i="16"/>
  <c r="P33" i="16"/>
  <c r="P26" i="16"/>
  <c r="P30" i="16"/>
  <c r="P12" i="16"/>
  <c r="P39" i="16"/>
  <c r="P6" i="16"/>
  <c r="P13" i="16"/>
  <c r="P31" i="16"/>
  <c r="P17" i="16"/>
  <c r="P21" i="16"/>
  <c r="P4" i="16"/>
  <c r="P25" i="16"/>
  <c r="P29" i="16"/>
  <c r="P16" i="16"/>
  <c r="P32" i="16"/>
  <c r="P40" i="16"/>
  <c r="P19" i="16"/>
  <c r="P41" i="16"/>
  <c r="CR12" i="16"/>
  <c r="CB15" i="16"/>
  <c r="BL18" i="16"/>
  <c r="P23" i="16"/>
  <c r="BL26" i="16"/>
  <c r="O14" i="27"/>
  <c r="CR8" i="16"/>
  <c r="CR31" i="16"/>
  <c r="CR43" i="16" s="1"/>
  <c r="CR35" i="16"/>
  <c r="P38" i="16"/>
  <c r="CB42" i="16"/>
  <c r="GJ18" i="14"/>
  <c r="GJ34" i="14"/>
  <c r="GJ11" i="14"/>
  <c r="GJ35" i="14"/>
  <c r="GJ21" i="14"/>
  <c r="GJ9" i="14"/>
  <c r="GJ6" i="14"/>
  <c r="GJ13" i="14"/>
  <c r="GJ25" i="14"/>
  <c r="GJ17" i="14"/>
  <c r="GJ15" i="14"/>
  <c r="GJ27" i="14"/>
  <c r="GJ37" i="14"/>
  <c r="GJ29" i="14"/>
  <c r="GJ23" i="14"/>
  <c r="GJ14" i="14"/>
  <c r="GJ38" i="14"/>
  <c r="GJ30" i="14"/>
  <c r="GJ41" i="14"/>
  <c r="GJ5" i="14"/>
  <c r="GJ7" i="14"/>
  <c r="GJ10" i="14"/>
  <c r="GJ42" i="14"/>
  <c r="GJ24" i="14"/>
  <c r="GJ31" i="14"/>
  <c r="GJ19" i="14"/>
  <c r="GJ39" i="14"/>
  <c r="GJ26" i="14"/>
  <c r="GJ22" i="14"/>
  <c r="GJ33" i="14"/>
  <c r="FD16" i="14"/>
  <c r="FD41" i="14"/>
  <c r="FD40" i="14"/>
  <c r="FD12" i="14"/>
  <c r="FD38" i="14"/>
  <c r="FD24" i="14"/>
  <c r="FD21" i="14"/>
  <c r="FD28" i="14"/>
  <c r="FD42" i="14"/>
  <c r="FD36" i="14"/>
  <c r="FD22" i="14"/>
  <c r="FD20" i="14"/>
  <c r="FD30" i="14"/>
  <c r="FD34" i="14"/>
  <c r="FD25" i="14"/>
  <c r="FD10" i="14"/>
  <c r="FD6" i="14"/>
  <c r="FD29" i="14"/>
  <c r="FD13" i="14"/>
  <c r="FD14" i="14"/>
  <c r="FD26" i="14"/>
  <c r="FD18" i="14"/>
  <c r="FD39" i="14"/>
  <c r="FD37" i="14"/>
  <c r="FD5" i="14"/>
  <c r="FD33" i="14"/>
  <c r="FD31" i="14"/>
  <c r="FD9" i="14"/>
  <c r="FD8" i="14"/>
  <c r="FD17" i="14"/>
  <c r="FD32" i="14"/>
  <c r="FD4" i="14"/>
  <c r="BL16" i="14"/>
  <c r="GJ28" i="14"/>
  <c r="GJ32" i="14"/>
  <c r="BL36" i="14"/>
  <c r="BL40" i="14"/>
  <c r="AV17" i="15"/>
  <c r="AV32" i="15"/>
  <c r="AV39" i="15"/>
  <c r="AV19" i="15"/>
  <c r="AV5" i="15"/>
  <c r="AV16" i="15"/>
  <c r="AV21" i="15"/>
  <c r="AV30" i="15"/>
  <c r="AV20" i="15"/>
  <c r="AV7" i="15"/>
  <c r="AV25" i="15"/>
  <c r="AV13" i="15"/>
  <c r="AV34" i="15"/>
  <c r="AV40" i="15"/>
  <c r="AV42" i="15"/>
  <c r="AV38" i="15"/>
  <c r="AV23" i="15"/>
  <c r="AV28" i="15"/>
  <c r="AV36" i="15"/>
  <c r="AV4" i="15"/>
  <c r="AV8" i="15"/>
  <c r="AV31" i="15"/>
  <c r="AV35" i="15"/>
  <c r="AV24" i="15"/>
  <c r="AV26" i="15"/>
  <c r="AV15" i="15"/>
  <c r="AV9" i="15"/>
  <c r="AV11" i="15"/>
  <c r="AV27" i="15"/>
  <c r="AV12" i="15"/>
  <c r="AV33" i="15"/>
  <c r="AV18" i="15"/>
  <c r="AV6" i="15"/>
  <c r="CB24" i="15"/>
  <c r="CB27" i="15"/>
  <c r="P31" i="15"/>
  <c r="P35" i="15"/>
  <c r="AV37" i="15"/>
  <c r="CR40" i="15"/>
  <c r="E6" i="27"/>
  <c r="C32" i="27"/>
  <c r="P67" i="26"/>
  <c r="P51" i="26"/>
  <c r="P49" i="26"/>
  <c r="N67" i="2"/>
  <c r="P46" i="26"/>
  <c r="C67" i="2"/>
  <c r="P66" i="26"/>
  <c r="P56" i="26"/>
  <c r="P48" i="26"/>
  <c r="P55" i="26"/>
  <c r="R67" i="2"/>
  <c r="F67" i="2"/>
  <c r="P53" i="26"/>
  <c r="P64" i="26"/>
  <c r="P45" i="26"/>
  <c r="P62" i="26"/>
  <c r="J67" i="2"/>
  <c r="P63" i="26"/>
  <c r="L67" i="2"/>
  <c r="P61" i="26"/>
  <c r="P44" i="26"/>
  <c r="D67" i="2"/>
  <c r="P43" i="26"/>
  <c r="K67" i="2"/>
  <c r="O67" i="2"/>
  <c r="P58" i="26"/>
  <c r="P69" i="26"/>
  <c r="H67" i="2"/>
  <c r="P60" i="26"/>
  <c r="P47" i="26"/>
  <c r="P57" i="26"/>
  <c r="P52" i="26"/>
  <c r="P65" i="26"/>
  <c r="P68" i="26"/>
  <c r="P59" i="26"/>
  <c r="G67" i="2"/>
  <c r="P67" i="2"/>
  <c r="P50" i="26"/>
  <c r="AD7" i="28"/>
  <c r="AB32" i="28"/>
  <c r="AD32" i="28" s="1"/>
  <c r="CR32" i="25" l="1"/>
  <c r="T265" i="2"/>
  <c r="P263" i="26"/>
  <c r="BL54" i="19"/>
  <c r="FD54" i="19"/>
  <c r="HP54" i="19"/>
  <c r="CR54" i="19"/>
  <c r="GJ54" i="19"/>
  <c r="CB54" i="18"/>
  <c r="AV54" i="18"/>
  <c r="P54" i="18"/>
  <c r="DH54" i="18"/>
  <c r="BL54" i="18"/>
  <c r="DX54" i="18"/>
  <c r="AF54" i="18"/>
  <c r="CR54" i="18"/>
  <c r="IV18" i="9"/>
  <c r="AI32" i="27"/>
  <c r="GJ39" i="11"/>
  <c r="P51" i="8"/>
  <c r="J32" i="27"/>
  <c r="BL43" i="14"/>
  <c r="GJ7" i="9"/>
  <c r="DX39" i="11"/>
  <c r="P43" i="15"/>
  <c r="CB43" i="15"/>
  <c r="CR7" i="11"/>
  <c r="BL40" i="9"/>
  <c r="AF7" i="11"/>
  <c r="DH51" i="8"/>
  <c r="AF18" i="9"/>
  <c r="FD7" i="9"/>
  <c r="AV43" i="15"/>
  <c r="CB51" i="8"/>
  <c r="AP32" i="21"/>
  <c r="BL30" i="9"/>
  <c r="P70" i="26"/>
  <c r="CR43" i="14"/>
  <c r="CB43" i="16"/>
  <c r="CR51" i="8"/>
  <c r="P198" i="26"/>
  <c r="P166" i="26"/>
  <c r="BL43" i="16"/>
  <c r="DX43" i="17"/>
  <c r="P134" i="26"/>
  <c r="DH43" i="16"/>
  <c r="GJ43" i="17"/>
  <c r="FD43" i="14"/>
  <c r="P43" i="16"/>
  <c r="CR43" i="15"/>
  <c r="HP43" i="14"/>
  <c r="GJ43" i="14"/>
  <c r="P38" i="26"/>
  <c r="AF43" i="14"/>
  <c r="T32" i="2"/>
  <c r="BL43" i="15"/>
  <c r="AF43" i="15"/>
  <c r="HP43" i="17"/>
  <c r="T32" i="27"/>
  <c r="E32" i="27"/>
  <c r="T66" i="2"/>
  <c r="DX43" i="14"/>
  <c r="FD43" i="17"/>
  <c r="T198" i="2"/>
</calcChain>
</file>

<file path=xl/sharedStrings.xml><?xml version="1.0" encoding="utf-8"?>
<sst xmlns="http://schemas.openxmlformats.org/spreadsheetml/2006/main" count="11150" uniqueCount="492">
  <si>
    <t>JAN</t>
  </si>
  <si>
    <t>UF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</si>
  <si>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</si>
  <si>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</si>
  <si>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</si>
  <si>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</si>
  <si>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</si>
  <si>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</si>
  <si>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</si>
  <si>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</si>
  <si>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</si>
  <si>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</si>
  <si>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</si>
  <si>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</si>
  <si>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%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</si>
  <si>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</si>
  <si>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</si>
  <si>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</si>
  <si>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</si>
  <si>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</si>
  <si>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</si>
  <si>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</si>
  <si>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</si>
  <si>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</si>
  <si>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</si>
  <si>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</si>
  <si>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</si>
  <si>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</si>
  <si>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</si>
  <si>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</si>
  <si>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</si>
  <si>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</si>
  <si>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</si>
  <si>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</si>
  <si>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</si>
  <si>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</si>
  <si>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</si>
  <si>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</si>
  <si>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</si>
  <si>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</si>
  <si>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</si>
  <si>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</si>
  <si>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TODOS</t>
  </si>
  <si>
    <t>Outros</t>
  </si>
  <si>
    <t>Denúncias</t>
  </si>
  <si>
    <t>Sexo</t>
  </si>
  <si>
    <t>Feminino</t>
  </si>
  <si>
    <t>Masculino</t>
  </si>
  <si>
    <t>Não Informado</t>
  </si>
  <si>
    <t>Total</t>
  </si>
  <si>
    <t>Faixa etária</t>
  </si>
  <si>
    <t>12 a 14 anos</t>
  </si>
  <si>
    <t>8 a 11 anos</t>
  </si>
  <si>
    <t>15 a 17 anos</t>
  </si>
  <si>
    <t>4 a 7 anos</t>
  </si>
  <si>
    <t>0 a 3 anos</t>
  </si>
  <si>
    <t>76 a 80 anos</t>
  </si>
  <si>
    <t>71 a 75 anos</t>
  </si>
  <si>
    <t>25 a 30 anos</t>
  </si>
  <si>
    <t>81 a 85 anos</t>
  </si>
  <si>
    <t>18 a 24 anos</t>
  </si>
  <si>
    <t>61 a 65 anos</t>
  </si>
  <si>
    <t>56 a 60 anos</t>
  </si>
  <si>
    <t>Recém-nascido</t>
  </si>
  <si>
    <t>66 a 70 anos</t>
  </si>
  <si>
    <t>36 a 40 anos</t>
  </si>
  <si>
    <t>31 a 35 anos</t>
  </si>
  <si>
    <t>91 anos ou mais</t>
  </si>
  <si>
    <t>46 a 50 anos</t>
  </si>
  <si>
    <t>41 a 45 anos</t>
  </si>
  <si>
    <t>51 a 55 anos</t>
  </si>
  <si>
    <t>Nascituro</t>
  </si>
  <si>
    <t>Não informado</t>
  </si>
  <si>
    <t>Travesti</t>
  </si>
  <si>
    <t>Cor / Raça</t>
  </si>
  <si>
    <t>Parda</t>
  </si>
  <si>
    <t>Branca</t>
  </si>
  <si>
    <t>Preta</t>
  </si>
  <si>
    <t>Amarela</t>
  </si>
  <si>
    <t>Indígena</t>
  </si>
  <si>
    <t>Deficiência</t>
  </si>
  <si>
    <t>Física</t>
  </si>
  <si>
    <t>Intelectual</t>
  </si>
  <si>
    <t>Lésbica</t>
  </si>
  <si>
    <t>Gay</t>
  </si>
  <si>
    <t>Bissexual</t>
  </si>
  <si>
    <t>Transexual</t>
  </si>
  <si>
    <t>População 0 a 17 anos</t>
  </si>
  <si>
    <t>Relação</t>
  </si>
  <si>
    <t>Mãe</t>
  </si>
  <si>
    <t>Pai</t>
  </si>
  <si>
    <t>Desconhecido(a)</t>
  </si>
  <si>
    <t>Vizinho (a)</t>
  </si>
  <si>
    <t>Padrasto</t>
  </si>
  <si>
    <t>Tio (a)</t>
  </si>
  <si>
    <t>Irmão (ã)</t>
  </si>
  <si>
    <t>Avó</t>
  </si>
  <si>
    <t>Familiares</t>
  </si>
  <si>
    <t>Avô</t>
  </si>
  <si>
    <t>Namorado(a)</t>
  </si>
  <si>
    <t>Diretor(a) de escola</t>
  </si>
  <si>
    <t>Cuidador (a)</t>
  </si>
  <si>
    <t>Companheiro (a)</t>
  </si>
  <si>
    <t>Madrasta</t>
  </si>
  <si>
    <t>Primo(a)</t>
  </si>
  <si>
    <t>Amigo (a)</t>
  </si>
  <si>
    <t>Diretor(a) de Unidade Prisional</t>
  </si>
  <si>
    <t>Sobrinho(a)</t>
  </si>
  <si>
    <t>Marido</t>
  </si>
  <si>
    <t>Professor(a)</t>
  </si>
  <si>
    <t>Esposa</t>
  </si>
  <si>
    <t>Empregador</t>
  </si>
  <si>
    <t>Empregado (a)</t>
  </si>
  <si>
    <t>Própria vítima</t>
  </si>
  <si>
    <t>Ex-Companheiro (a)</t>
  </si>
  <si>
    <t>Sogro(a)</t>
  </si>
  <si>
    <t>Padrinho/Madrinha</t>
  </si>
  <si>
    <t>Enteado(a)</t>
  </si>
  <si>
    <t>Cunhado (a)</t>
  </si>
  <si>
    <t>Líder Religioso</t>
  </si>
  <si>
    <t>Subordinado</t>
  </si>
  <si>
    <t>Casa da Vítima</t>
  </si>
  <si>
    <t>Casa do Suspeito</t>
  </si>
  <si>
    <t>Casa</t>
  </si>
  <si>
    <t>Rua</t>
  </si>
  <si>
    <t>Escola</t>
  </si>
  <si>
    <t>Hospital</t>
  </si>
  <si>
    <t>Unidade Prisional - Cadeia Pública</t>
  </si>
  <si>
    <t>Unidade de Medida Sócio Educativa</t>
  </si>
  <si>
    <t>Local de trabalho</t>
  </si>
  <si>
    <t>Albergue</t>
  </si>
  <si>
    <t>Delegacia de Polícia</t>
  </si>
  <si>
    <t>Manicômio/Hospital Psiquiátrico/Casa de Saúde</t>
  </si>
  <si>
    <t>Instituição de Longa Permanência para Idosos - ILPI</t>
  </si>
  <si>
    <t>Igreja</t>
  </si>
  <si>
    <t>Ônibus</t>
  </si>
  <si>
    <t>Delegacia de Polícia como Unidade Prisional</t>
  </si>
  <si>
    <t>NA</t>
  </si>
  <si>
    <t>Abrigos</t>
  </si>
  <si>
    <t>Agência de produção de vídeos, fotos, filmes pornográficos</t>
  </si>
  <si>
    <t>Agência de turismo</t>
  </si>
  <si>
    <t>Agência publicitária</t>
  </si>
  <si>
    <t>Ambiente profissional</t>
  </si>
  <si>
    <t>Anúncios classificados</t>
  </si>
  <si>
    <t>Bares, restaurantes e lanchonetes</t>
  </si>
  <si>
    <t>Boates</t>
  </si>
  <si>
    <t>Estradas</t>
  </si>
  <si>
    <t>Fazendas, sítios</t>
  </si>
  <si>
    <t>Hotéis, pousadas, motéis</t>
  </si>
  <si>
    <t>Igreja/Templo</t>
  </si>
  <si>
    <t>Instituição de ensino</t>
  </si>
  <si>
    <t>Instituição de medidas sócio-educativas</t>
  </si>
  <si>
    <t>Meios de transportes</t>
  </si>
  <si>
    <t>Mercados, feiras</t>
  </si>
  <si>
    <t>Postos de gasolina</t>
  </si>
  <si>
    <t>Praças, ruas</t>
  </si>
  <si>
    <t>Praias, balneários</t>
  </si>
  <si>
    <t>Prostíbulos</t>
  </si>
  <si>
    <t>Rodoviárias</t>
  </si>
  <si>
    <t>Shopping center</t>
  </si>
  <si>
    <t>Medida de Segurança - Manicômio Judicial</t>
  </si>
  <si>
    <t>Avô/Avó</t>
  </si>
  <si>
    <t>Chefe trabalho/emprego</t>
  </si>
  <si>
    <t>Ex-Marido</t>
  </si>
  <si>
    <t>Pai/Mãe</t>
  </si>
  <si>
    <t>Ex-Esposa</t>
  </si>
  <si>
    <t>Madrasta/Padrasto</t>
  </si>
  <si>
    <t>85 a 90 anos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</si>
  <si>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</si>
  <si>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</si>
  <si>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</si>
  <si>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</si>
  <si>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</si>
  <si>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</si>
  <si>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</si>
  <si>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</si>
  <si>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</si>
  <si>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</si>
  <si>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</si>
  <si>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</si>
  <si>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</si>
  <si>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</si>
  <si>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</si>
  <si>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</si>
  <si>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</si>
  <si>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</si>
  <si>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</si>
  <si>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</si>
  <si>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</si>
  <si>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</si>
  <si>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</si>
  <si>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</si>
  <si>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</si>
  <si>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</si>
  <si>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</si>
  <si>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</si>
  <si>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ABUSO FINANCEIRO E ECONÔMICO/ VIOLÊNCIA PATRIMONIAL</t>
  </si>
  <si>
    <t>DIREITO À MEMÓRIA E À VERDADE</t>
  </si>
  <si>
    <t>DISCRIMINAÇÃO</t>
  </si>
  <si>
    <t>EXPLORAÇÃO DO TRABALHO INFANTIL</t>
  </si>
  <si>
    <t>NEGLIGÊNCIA</t>
  </si>
  <si>
    <t>OUTRAS VIOLAÇÕES / OUTROS ASSUNTOS RELACIONADOS A DIREITOS HUMANOS</t>
  </si>
  <si>
    <t>TORTURA E OUTROS TRATAMENTOS OU PENAS CRUÉIS, DESUMANOS OU DEGRADANTES</t>
  </si>
  <si>
    <t>TRABALHO ESCRAVO</t>
  </si>
  <si>
    <t>TRÁFICO DE PESSOAS</t>
  </si>
  <si>
    <t>VIOLÊNCIA FÍSICA</t>
  </si>
  <si>
    <t>VIOLÊNCIA INSTITUCIONAL</t>
  </si>
  <si>
    <t>VIOLÊNCIA PSICOLÓGICA</t>
  </si>
  <si>
    <t>VIOLÊNCIA SEXUAL</t>
  </si>
  <si>
    <t>Identidade</t>
  </si>
  <si>
    <t>Local</t>
  </si>
  <si>
    <t>AMEAÇA</t>
  </si>
  <si>
    <t>CALÚNIA / INJÚRIA / DIFAMAÇÃO</t>
  </si>
  <si>
    <t>CHANTAGEM</t>
  </si>
  <si>
    <t>HOSTILIZAÇÃO</t>
  </si>
  <si>
    <t>HUMILHAÇÃO</t>
  </si>
  <si>
    <t>INFANTILIZAÇÃO</t>
  </si>
  <si>
    <t>OUTROS</t>
  </si>
  <si>
    <t>PERSEGUIÇÃO</t>
  </si>
  <si>
    <t>SUBTRAÇÃO DE INCAPAZ</t>
  </si>
  <si>
    <t>ABANDONO</t>
  </si>
  <si>
    <t>AUTONEGLIGÊNCIA</t>
  </si>
  <si>
    <t>NEGLIGÊNCIA EM ALIMENTAÇÃO</t>
  </si>
  <si>
    <t>NEGLIGÊNCIA EM AMPARO E RESPONSABILIZAÇÃO</t>
  </si>
  <si>
    <t>NEGLIGÊNCIA EM LIMPEZA/ HIGIENE</t>
  </si>
  <si>
    <t>NEGLIGÊNCIA EM MEDICAMENTOS/ ASSISTÊNCIA À SAÚDE</t>
  </si>
  <si>
    <t>AUTOAGRESSÃO</t>
  </si>
  <si>
    <t>CHACINA / MASSACRE</t>
  </si>
  <si>
    <t>CÁRCERE PRIVADO</t>
  </si>
  <si>
    <t>HOMICÍDIO</t>
  </si>
  <si>
    <t>LATROCÍNIO</t>
  </si>
  <si>
    <t>LESÃO CORPORAL</t>
  </si>
  <si>
    <t>MAUS TRATOS</t>
  </si>
  <si>
    <t>SEQUESTRO</t>
  </si>
  <si>
    <t>TENTATIVA DE HOMICÍDIO</t>
  </si>
  <si>
    <t>ABUSO SEXUAL</t>
  </si>
  <si>
    <t>ESTUPRO</t>
  </si>
  <si>
    <t>EXPLORAÇÃO SEXUAL</t>
  </si>
  <si>
    <t>EXPLORAÇÃO SEXUAL NO TURISMO</t>
  </si>
  <si>
    <t>GROOMING</t>
  </si>
  <si>
    <t>PORNOGRAFIA INFANTIL</t>
  </si>
  <si>
    <t>SEXTING</t>
  </si>
  <si>
    <t>Disque 100 - Ano 2013 - Número de denúncias CeA por UF, por mês</t>
  </si>
  <si>
    <t>Disque 100 - Ano 2013 - Perfil das Vítimas - Sexo</t>
  </si>
  <si>
    <t>Disque 100 - Ano 2013 - Criança e Adolescente - Perfil das Vítimas - Identidade de gênero</t>
  </si>
  <si>
    <t>Disque 100 - Ano 2013 - Criança e Adolescente - Perfil das Vítimas - Faixa Etária</t>
  </si>
  <si>
    <t>Disque 100 - Ano 2013 - Criança e Adolescente - Perfil das Vítimas - Tipo de Deficiência</t>
  </si>
  <si>
    <t>Disque 100 - Ano 2013 - Criança e Adolescente - Perfil do Suspeito - Sexo</t>
  </si>
  <si>
    <t>Disque 100 - Ano 2013 - Criança e Adolescente - Perfil do Suspeito - Faixa Etária</t>
  </si>
  <si>
    <t>Disque 100 - Ano 2013 - Criança e Adolescente - Perfil do Suspeito - Cor/Raça</t>
  </si>
  <si>
    <t>Disque 100 - Ano 2013 - Criança e Adolescente - Relação Demandante e Vítima</t>
  </si>
  <si>
    <t>Disque 100 - Ano 2013 - Criança e Adolescente - Perfil dos Suspeitos  - Faixa Etária</t>
  </si>
  <si>
    <t>Disque 100 - Ano 2013 - Criança e Adolescente - Perfil das Vítimas - Cor/Raça</t>
  </si>
  <si>
    <t>Disque 100 - Ano 2013 - Criança e Adolescente - Perfil das Vítimas - Sexo</t>
  </si>
  <si>
    <t>Disque 100 - Ano 2013 - Criança e Adolescente - Perfil dos Suspeitos  - Sexo</t>
  </si>
  <si>
    <t>Disque 100 - Ano 2013 - Criança e Adolescente - Perfil dos Suspeitos - Cor/Raça</t>
  </si>
  <si>
    <t>Não Informada</t>
  </si>
  <si>
    <t>Disque 100 - Ano 2013 - Criança e Adolescente - Relação Suspeito X Vítima</t>
  </si>
  <si>
    <t>Disque 100 - Ano 2013 - Criança e Adolescente - Local da Violação</t>
  </si>
  <si>
    <t>Disque 100 - Ano 2011 - Número de denúncias CeA por UF, por mês</t>
  </si>
  <si>
    <t>Disque 100 - Ano 2012 - Número de denúncias CeA por UF, por mês</t>
  </si>
  <si>
    <t>Disque 100 - Ano 2012 - Comparativo 2011/2012, aumento do n° denúncias por UF</t>
  </si>
  <si>
    <t>% de aumento</t>
  </si>
  <si>
    <t>* O % de aumento foi baseado na diferença entre as denúncias do estado em 2012 com 2011, divido pelas denúncias do estado de 2011.</t>
  </si>
  <si>
    <t>Ranking*</t>
  </si>
  <si>
    <t>Denúncias por 100 mil  habitantes</t>
  </si>
  <si>
    <t xml:space="preserve">NEGLIGÊNCIA                                                                                                                                                                                                                                                    </t>
  </si>
  <si>
    <t>GENOCÍDIO</t>
  </si>
  <si>
    <t>Disque 100 - Ano 2011 -Criança e Adolescente - Perfil das Vítimas - Sexo</t>
  </si>
  <si>
    <t>Disque 100 - Ano 2012 - Perfil das Vítimas - Sexo</t>
  </si>
  <si>
    <t>Disque 100 - Ano 2011 - Criança e Adolescente - Perfil das Vítimas - Identidade de gênero</t>
  </si>
  <si>
    <t>Disque 100 - Ano 2012 - Criança e Adolescente - Perfil das Vítimas - Identidade de gênero</t>
  </si>
  <si>
    <t>Disque 100 - Ano 2011 - Criança e Adolescente - Perfil das Vítimas - Faixa Etária</t>
  </si>
  <si>
    <t>Disque 100 - Ano 2012 - Criança e Adolescente - Perfil das Vítimas - Faixa Etária</t>
  </si>
  <si>
    <t>Disque 100 - Ano 2011 - Criança e Adolescente -Perfil das Vítimas - Cor/Raça</t>
  </si>
  <si>
    <t>Disque 100 - Ano 2012 - Criança e Adolescente -Perfil das Vítimas - Cor/Raça</t>
  </si>
  <si>
    <t>Disque 100 - Ano 2011 - Criança e Adolescente -Perfil das Vítimas - Tipo de Deficiência</t>
  </si>
  <si>
    <t>Disque 100 - Ano 2012 - Criança e Adolescente - Perfil das Vítimas - Tipo de Deficiência</t>
  </si>
  <si>
    <t>Obs: O quantitativo Deficiência foi baseado nos dados de Set a Dez de 2011, visto que as denúncias antes desse periodo não possuia esse tipo de perfil</t>
  </si>
  <si>
    <t>Disque 100 - Ano 2012 -Criança e Adolescente - Perfil das Vítimas - Sexo</t>
  </si>
  <si>
    <t>Disque 100 - Ano 2012 - Criança e Adolescente - Perfil do Suspeito - Sexo</t>
  </si>
  <si>
    <t>Disque 100 - Ano 2011 - Criança e Adolescente - Perfil do Suspeito - Faixa Etária</t>
  </si>
  <si>
    <t>Disque 100 - Ano 2012 - Criança e Adolescente - Perfil do Suspeito - Faixa Etária</t>
  </si>
  <si>
    <t>Disque 100 - Ano 2011 - Criança e Adolescente - Perfil do Suspeito - Cor/Raça</t>
  </si>
  <si>
    <t>Disque 100 - Ano 2012 - Criança e Adolescente - Perfil do Suspeito - Cor/Raça</t>
  </si>
  <si>
    <t>NI</t>
  </si>
  <si>
    <t>Disque 100 - Ano 2011 - Criança e Adolescente - Relação Suspeito Vítima</t>
  </si>
  <si>
    <t>Disque 100 - Ano 2012 - Criança e Adolescente - Relação Suspeito Vítima</t>
  </si>
  <si>
    <t>Disque 100 - Ano 2011 - Criança e Adolescente - Relação Demandante e Vítima</t>
  </si>
  <si>
    <t>Disque 100 - Ano 2012 - Criança e Adolescente - Relação Demandante e Vítima</t>
  </si>
  <si>
    <t>Disque 100 - Ano 2011 - Criança e Adolescente -Local da Violação</t>
  </si>
  <si>
    <t>Disque 100 - Ano 2012 - Criança e Adolescente -Local da Violação</t>
  </si>
  <si>
    <t>Unidade Prisional - Presídio</t>
  </si>
  <si>
    <t>Não possui</t>
  </si>
  <si>
    <t>Disque 100 - Ano 2012 -Criança e Adolescente - Perfil dos Suspeitos - Sexo</t>
  </si>
  <si>
    <t>Disque 100 - Ano 2012 - Criança e Adolescente - Perfil dos Suspeitos - Faixa Etária</t>
  </si>
  <si>
    <t>Disque 100 - Ano 2012 - Criança e Adolescente -Perfil dos Suspeitos - Cor/Raça</t>
  </si>
  <si>
    <t>Disque 100 - Ano 2011 - Criança e Adolescente - Perfil dos Suspeitos - Cor/Raça</t>
  </si>
  <si>
    <t>Disque 100 - Ano 2011 - Criança e Adolescente - Perfil dos Suspeitos - Faixa Etária</t>
  </si>
  <si>
    <t>Disque 100 - Ano 2011 - Criança e Adolescente - Perfil dos Suspeitos - Sexo</t>
  </si>
  <si>
    <t>Disque 100 - Ano 2013 - Comparativo 2012/2013, aumento do n° denúncias por UF</t>
  </si>
  <si>
    <t>Disque 100 - Ano 2011 - Criança e Adolescente - Relação Suspeito x Vítima</t>
  </si>
  <si>
    <t>Casa da vítima</t>
  </si>
  <si>
    <t>Casa do suspeito</t>
  </si>
  <si>
    <t>*O quantitativo de Identidade de Gênero foi somado somente os dados do Simec, pois no DDN não tinha essa marcação.</t>
  </si>
  <si>
    <t>Disque 100 - Ano 2011 - Criança e Adolescente - Perfil das Vítimas - Sexo</t>
  </si>
  <si>
    <t>Disque 100 - Ano 2011 - Criança e Adolescente - Perfil do Suspeito - Sexo</t>
  </si>
  <si>
    <t>*Houve soma do banco de dados DDN e Simec.</t>
  </si>
  <si>
    <t>*Apenas do Simec, visto que o DDN não apresentava esses marcadores.</t>
  </si>
  <si>
    <t>Geral de Denúncias</t>
  </si>
  <si>
    <t>Balanço Geral - Crianças e adolescentes - Nacional</t>
  </si>
  <si>
    <t>Disque 100 - Ano 2014 - Número de denúncias CeA por UF, por mês</t>
  </si>
  <si>
    <t>Disque 100 - Ano 2014 - Crianças e Adolescentes - Perfil das Vítimas - Sexo</t>
  </si>
  <si>
    <t>Disque 100 - Ano 2014 - Crianças e Adolescentes - Perfil das Vítimas - Identidade de gênero</t>
  </si>
  <si>
    <t>Disque 100 - Ano 2014 - Crianças e Adolescentes - Perfil das Vítimas - Faixa Etária</t>
  </si>
  <si>
    <t>Disque 100 - Ano 2014 - Crianças e Adolescentes - Perfil das Vítimas - Cor/Raça</t>
  </si>
  <si>
    <t>Disque 100 - Ano 2014 - Crianças e Adolescentes - Perfil do Suspeito - Sexo</t>
  </si>
  <si>
    <t>Disque 100 - Ano 2014 - Crianças e Adolescentes - Perfil do Suspeito - Faixa Etária</t>
  </si>
  <si>
    <t>Disque 100 - Ano 2014 - Crianças e Adolescentes - Perfil do Suspeito - Cor/Raça</t>
  </si>
  <si>
    <t>Disque 100 - Ano 2014 - Crianças e Adolescentes - Perfil dos Suspeitos - Sexo</t>
  </si>
  <si>
    <t>Disque 100 - Ano 2014 - Crianças e Adolescentes - Perfil dos Suspeitos - Faixa Etária</t>
  </si>
  <si>
    <t>Disque 100 - Ano 2014 - Crianças e Adolescentes - Perfil dos Suspeitos - Cor/Raça</t>
  </si>
  <si>
    <t>Disque 100 - Ano 2014 - Criança e Adolescente - Relação Suspeito X Vítima</t>
  </si>
  <si>
    <t>Disque 100 - Ano 2014 - Criança e Adolescente - Relação Demandante e Vítima</t>
  </si>
  <si>
    <t>Disque 100 - Ano 2014 - Criança e Adolescente - Local da Violação</t>
  </si>
  <si>
    <t>* O % de aumento foi baseado na diferença entre as denúncias do estado em 2013 com 2012, divido pelas denúncias do estado de 2012.</t>
  </si>
  <si>
    <t>Disque 100 - Ano 2011 - Violações Negligência em Criança e Adolescente, por UF</t>
  </si>
  <si>
    <t>Disque 100 - Ano 2012 - Violações Negligência em Criança e Adolescente, por UF</t>
  </si>
  <si>
    <t>Disque 100 - Ano 2013 - Violações Negligência de Criança e Adolescente, por UF</t>
  </si>
  <si>
    <t>Disque 100 - Ano 2014 - Violações Negligência de Criança e Adolescente, por UF</t>
  </si>
  <si>
    <t>Disque 100 - Ano 2011 - Violações Viol. Psicologica em Criança e Adolescente, por UF</t>
  </si>
  <si>
    <t>Disque 100 - Ano 2012 - Violações Viol. Psicologica em Criança e Adolescente, por UF</t>
  </si>
  <si>
    <t>Disque 100 - Ano 2013 - Violações Violência Psicológica em Criança e Adolescente, por UF</t>
  </si>
  <si>
    <t>Disque 100 - Ano 2014 - Violações Violência Psicológica em Criança e Adolescente, por UF</t>
  </si>
  <si>
    <t>Disque 100 - Ano 2011 - Violações Viol. Física em Criança e Adolescente, por UF</t>
  </si>
  <si>
    <t>Disque 100 - Ano 2012 - Violações Viol. Física em Criança e Adolescente, por UF</t>
  </si>
  <si>
    <t>Disque 100 - Ano 2013 - Violações Violência Física em Criança e Adolescente, por UF</t>
  </si>
  <si>
    <t>Disque 100 - Ano 2014 - Violações Violência Física em Criança e Adolescente, por UF</t>
  </si>
  <si>
    <t>Disque 100 - Ano 2011 - Violações Violência Sexual em Criança e Adolescente, por UF</t>
  </si>
  <si>
    <t>Disque 100 - Ano 2012 - Violações Violência Sexual em Criança e Adolescente, por UF</t>
  </si>
  <si>
    <t>Disque 100 - Ano 2013 - Violações Violência Sexual de Criança e Adolescente, por UF</t>
  </si>
  <si>
    <t>Disque 100 - Ano 2014 - Violações Violência Sexual de Criança e Adolescente, por UF</t>
  </si>
  <si>
    <t>Auditiva</t>
  </si>
  <si>
    <t>Visual</t>
  </si>
  <si>
    <t>Mental</t>
  </si>
  <si>
    <t>Disque 100 - Ano 2014 - Comparativo 2013/2014, aumento do n° denúncias por UF</t>
  </si>
  <si>
    <t>Praça</t>
  </si>
  <si>
    <t>OUTRAS VIOLAÇÕES / OUTROS ASSUNTOS RELACIONADOS A DIREITOS HUMAN</t>
  </si>
  <si>
    <t>TORTURA E OUTROS TRATAMENTOS OU PENAS CRUÉIS, DESUMANOS OU DEGRA</t>
  </si>
  <si>
    <t>Disque 100 - Ano 2015 - Número de denúncias CeA por UF, por mês</t>
  </si>
  <si>
    <t>Disque 100 - Ano 2015 - Violações Negligência de Criança e Adolescente, por UF</t>
  </si>
  <si>
    <t>Disque 100 - Ano 2015 - Violações Violência Psicológica em Criança e Adolescente, por UF</t>
  </si>
  <si>
    <t>Disque 100 - Ano 2015 - Violações Violência Física em Criança e Adolescente, por UF</t>
  </si>
  <si>
    <t>Disque 100 - Ano 2015 - Violações Violência Sexual de Criança e Adolescente, por UF</t>
  </si>
  <si>
    <t>Disque 100 - Ano 2015 - Crianças e Adolescentes - Perfil das Vítimas - Sexo</t>
  </si>
  <si>
    <t>Disque 100 - Ano 2015 - Crianças e Adolescentes - Perfil das Vítimas - Identidade de gênero</t>
  </si>
  <si>
    <t>Disque 100 - Ano 2015 - Crianças e Adolescentes - Perfil das Vítimas - Faixa Etária</t>
  </si>
  <si>
    <t>Disque 100 - Ano 2015 - Crianças e Adolescentes - Perfil das Vítimas - Cor/Raça</t>
  </si>
  <si>
    <t>Disque 100 - Ano 2015 - Crianças e Adolescentes - Perfil do Suspeito - Sexo</t>
  </si>
  <si>
    <t>Disque 100 - Ano 2015 - Crianças e Adolescentes - Perfil do Suspeito - Faixa Etária</t>
  </si>
  <si>
    <t>Disque 100 - Ano 2015 - Crianças e Adolescentes - Perfil do Suspeito - Cor/Raça</t>
  </si>
  <si>
    <t>Disque 100 - Ano 2015 - Crianças e Adolescentes - Perfil dos Suspeitos - Sexo</t>
  </si>
  <si>
    <t>Disque 100 - Ano 2015 - Crianças e Adolescentes - Perfil dos Suspeitos - Faixa Etária</t>
  </si>
  <si>
    <t>Disque 100 - Ano 2015 - Crianças e Adolescentes - Perfil dos Suspeitos - Cor/Raça</t>
  </si>
  <si>
    <t>Disque 100 - Ano 2015 - Criança e Adolescente - Relação Suspeito X Vítima</t>
  </si>
  <si>
    <t>Disque 100 - Ano 2015 - Criança e Adolescente - Relação Demandante e Vítima</t>
  </si>
  <si>
    <t>Disque 100 - Ano 2015 - Criança e Adolescente - Local da Violação</t>
  </si>
  <si>
    <t>Disque 100 - Ano 2015 - Comparativo 2014/2015, aumento do n° denúncias por UF</t>
  </si>
  <si>
    <t>Total Geral</t>
  </si>
  <si>
    <t>Auditiva/ Surdo</t>
  </si>
  <si>
    <t>Disque 100 - Ano 2016 - Número de denúncias CeA por UF, por mês</t>
  </si>
  <si>
    <t>Disque 100 - Ano 2016 - Comparativo 2015/2016, aumento do n° denúncias por UF</t>
  </si>
  <si>
    <t>Disque 100 - Ano 2016 - Violações Negligência de Criança e Adolescente, por UF</t>
  </si>
  <si>
    <t>Disque 100 - Ano 2016 - Violações Violência Psicológica em Criança e Adolescente, por UF</t>
  </si>
  <si>
    <t>Disque 100 - Ano 2016 - Violações Violência Física em Criança e Adolescente, por UF</t>
  </si>
  <si>
    <t>Disque 100 - Ano 2016 - Violações Violência Sexual de Criança e Adolescente, por UF</t>
  </si>
  <si>
    <t>Disque 100 - Ano 2016- Crianças e Adolescentes - Perfil das Vítimas - Sexo</t>
  </si>
  <si>
    <t>Disque 100 - Ano 2016 - Crianças e Adolescentes - Perfil das Vítimas - Identidade de gênero</t>
  </si>
  <si>
    <t>Disque 100 - Ano 2016 - Crianças e Adolescentes - Perfil das Vítimas - Faixa Etária</t>
  </si>
  <si>
    <t>Disque 100 - Ano 2016 - Crianças e Adolescentes - Perfil das Vítimas - Cor/Raça</t>
  </si>
  <si>
    <t>Disque 100 - Ano 2016 - Crianças e Adolescentes - Perfil das Vítimas - Sexo</t>
  </si>
  <si>
    <t>Disque 100 - Ano 2016 - Crianças e Adolescentes - Perfil do Suspeito - Sexo</t>
  </si>
  <si>
    <t>Disque 100 - Ano 2016 - Crianças e Adolescentes - Perfil do Suspeito - Faixa Etária</t>
  </si>
  <si>
    <t>Disque 100 - Ano 2016 - Crianças e Adolescentes - Perfil do Suspeito - Cor/Raça</t>
  </si>
  <si>
    <t>Disque 100 - Ano 2016 - Crianças e Adolescentes - Perfil dos Suspeitos - Sexo</t>
  </si>
  <si>
    <t>Disque 100 - Ano 2016 - Crianças e Adolescentes - Perfil dos Suspeitos - Faixa Etária</t>
  </si>
  <si>
    <t>Disque 100 - Ano 2016 - Crianças e Adolescentes - Perfil dos Suspeitos - Cor/Raça</t>
  </si>
  <si>
    <t>Disque 100 - Ano 2016 - Criança e Adolescente - Relação Suspeito X Vítima</t>
  </si>
  <si>
    <t>Disque 100 - Ano 2016 - Criança e Adolescente - Relação Demandante e Vítima</t>
  </si>
  <si>
    <t>Disque 100 - Ano 2016 - Criança e Adolescente - Local da Violação</t>
  </si>
  <si>
    <t>DESTRUIÇÃO DE BENS</t>
  </si>
  <si>
    <t>Transporte Coletivo Rodoviário</t>
  </si>
  <si>
    <t>Órgão da Administração Municipal</t>
  </si>
  <si>
    <t>FALTA DE ACESSIBILIDADE AO MEIO FÍSICO(EDIFICAÇÕES OU VEÍCULOS)</t>
  </si>
  <si>
    <t>Órgão da Administração Estadual</t>
  </si>
  <si>
    <t>OUTRA FALTA DE ACESSIBILIDADE</t>
  </si>
  <si>
    <t>Órgão da Administração Federal</t>
  </si>
  <si>
    <t>Transporte Coletivo Metroviário</t>
  </si>
  <si>
    <t>Disque 100 - Ano 2015 - Crianças e Adolescentes - Perfil das Vítimas - Tipo de Deficiência</t>
  </si>
  <si>
    <t>Disque 100 - Ano 2014 - Crianças e Adolescentes - Perfil das Vítimas - Tipo de Deficiência</t>
  </si>
  <si>
    <t>Disque 100 - Ano 2016 - Crianças e Adolescentes - Perfil das Vítimas - Tipo de Deficiência</t>
  </si>
  <si>
    <t>** Dados somados do sistema SONDHA e do sistema SAFERNET.</t>
  </si>
  <si>
    <t>** Foram excluídas 269 denúncias de ILPI/Macimômio/Sócio Educativo</t>
  </si>
  <si>
    <t>** Foram excluídas 270 local de violação ILPI/Macimômio/Sócio Educativo</t>
  </si>
  <si>
    <t>Disque 100 - Ano 2017 - Número de denúncias CeA por UF, por mês</t>
  </si>
  <si>
    <t>Disque 100 - Ano 2017 - Comparativo 2016/2017, aumento do n° denúncias por UF</t>
  </si>
  <si>
    <t>Disque 100 - Ano 2017 - Violações Negligência de Criança e Adolescente, por UF</t>
  </si>
  <si>
    <t>Disque 100 - Ano 2017 - Violações Violência Psicológica em Criança e Adolescente, por UF</t>
  </si>
  <si>
    <t>Disque 100 - Ano 2017 - Violações Violência Física em Criança e Adolescente, por UF</t>
  </si>
  <si>
    <t>Disque 100 - Ano 2017 - Violações Violência Sexual de Criança e Adolescente, por UF</t>
  </si>
  <si>
    <t>Disque 100 - Ano 2017- Crianças e Adolescentes - Perfil das Vítimas - Sexo</t>
  </si>
  <si>
    <t>Disque 100 - Ano 2017 - Crianças e Adolescentes - Perfil das Vítimas - Identidade de gênero</t>
  </si>
  <si>
    <t>Disque 100 - Ano 2017 - Crianças e Adolescentes - Perfil das Vítimas - Faixa Etária</t>
  </si>
  <si>
    <t>Disque 100 - Ano 2017 - Crianças e Adolescentes - Perfil das Vítimas - Cor/Raça</t>
  </si>
  <si>
    <t>Disque 100 - Ano 2017 - Crianças e Adolescentes - Perfil das Vítimas - Tipo de Deficiência</t>
  </si>
  <si>
    <t>Disque 100 - Ano 2017 - Crianças e Adolescentes - Perfil das Vítimas - Sexo</t>
  </si>
  <si>
    <t>Disque 100 - Ano 2017 - Crianças e Adolescentes - Perfil do Suspeito - Sexo</t>
  </si>
  <si>
    <t>Disque 100 - Ano 2017 - Crianças e Adolescentes - Perfil do Suspeito - Faixa Etária</t>
  </si>
  <si>
    <t>Disque 100 - Ano 2017 - Crianças e Adolescentes - Perfil do Suspeito - Cor/Raça</t>
  </si>
  <si>
    <t>Disque 100 - Ano 2017 - Crianças e Adolescentes - Perfil dos Suspeitos - Sexo</t>
  </si>
  <si>
    <t>Disque 100 - Ano 2017 - Crianças e Adolescentes - Perfil dos Suspeitos - Faixa Etária</t>
  </si>
  <si>
    <t>Disque 100 - Ano 2017 - Crianças e Adolescentes - Perfil dos Suspeitos - Cor/Raça</t>
  </si>
  <si>
    <t>Disque 100 - Ano 2017 - Criança e Adolescente - Relação Suspeito X Vítima</t>
  </si>
  <si>
    <t>Disque 100 - Ano 2017 - Criança e Adolescente - Relação Demandante e Vítima</t>
  </si>
  <si>
    <t>Disque 100 - Ano 2017 - Criança e Adolescente - Local da Violação</t>
  </si>
  <si>
    <t>FALTA DE ACESSIBILIDADE/MEIOS DE INFORMAÇÕES E COMUNICAÇÕES</t>
  </si>
  <si>
    <t xml:space="preserve">Heterossexual </t>
  </si>
  <si>
    <t>Disque 100 - Ano 2018 - Número de denúncias CeA por UF, por mês</t>
  </si>
  <si>
    <t>Disque 100 - Ano 2018 - Comparativo 2017/2018, aumento do n° denúncias por UF</t>
  </si>
  <si>
    <t>Disque 100 - Ano 2018 - Violações Negligência de Criança e Adolescente, por UF</t>
  </si>
  <si>
    <t>Disque 100 - Ano 2018 - Violações Violência Psicológica em Criança e Adolescente, por UF</t>
  </si>
  <si>
    <t>Disque 100 - Ano 2018 - Violações Violência Física em Criança e Adolescente, por UF</t>
  </si>
  <si>
    <t>Disque 100 - Ano 2018 - Violações Violência Sexual de Criança e Adolescente, por UF</t>
  </si>
  <si>
    <t>Disque 100 - Ano 2018- Crianças e Adolescentes - Perfil das Vítimas - Sexo</t>
  </si>
  <si>
    <t>Disque 100 - Ano 2018 - Crianças e Adolescentes - Perfil das Vítimas - Identidade de gênero</t>
  </si>
  <si>
    <t>Disque 100 - Ano 2018 - Crianças e Adolescentes - Perfil das Vítimas - Faixa Etária</t>
  </si>
  <si>
    <t>Disque 100 - Ano 2018 - Crianças e Adolescentes - Perfil das Vítimas - Cor/Raça</t>
  </si>
  <si>
    <t>Disque 100 - Ano 2018 - Crianças e Adolescentes - Perfil das Vítimas - Tipo de Deficiência</t>
  </si>
  <si>
    <t>Disque 100 - Ano 2018 - Crianças e Adolescentes - Perfil das Vítimas - Sexo</t>
  </si>
  <si>
    <t>Disque 100 - Ano 2018 - Crianças e Adolescentes - Perfil do Suspeito - Sexo</t>
  </si>
  <si>
    <t>Disque 100 - Ano 2018 - Crianças e Adolescentes - Perfil do Suspeito - Faixa Etária</t>
  </si>
  <si>
    <t>Disque 100 - Ano 2018 - Crianças e Adolescentes - Perfil do Suspeito - Cor/Raça</t>
  </si>
  <si>
    <t>Disque 100 - Ano 2018 - Crianças e Adolescentes - Perfil dos Suspeitos - Sexo</t>
  </si>
  <si>
    <t>Disque 100 - Ano 2018 - Crianças e Adolescentes - Perfil dos Suspeitos - Cor/Raça</t>
  </si>
  <si>
    <t>Disque 100 - Ano 2018 - Crianças e Adolescentes - Perfil dos Suspeitos - Faixa Etária</t>
  </si>
  <si>
    <t>Disque 100 - Ano 2018 - Criança e Adolescente - Relação Suspeito X Vítima</t>
  </si>
  <si>
    <t>Disque 100 - Ano 2018 - Criança e Adolescente - Relação Demandante e Vítima</t>
  </si>
  <si>
    <t>Disque 100 - Ano 2018 - Criança e Adolescente - Local da Violação</t>
  </si>
  <si>
    <t>Transporte Coletivo Aéreo</t>
  </si>
  <si>
    <t>Transporte Coletivo Aquaviário</t>
  </si>
  <si>
    <t>Ministério da Mulher, da Família e dos Direitos Humanos - DISQUE 100</t>
  </si>
  <si>
    <t>Disque 100 - Ano 2011 - Número de denúncias por UF.</t>
  </si>
  <si>
    <t>Disque 100 - Ano 2012 - Número de denúncias por UF.</t>
  </si>
  <si>
    <t>Disque 100 - Ano 2013 - Número de denúncias por UF.</t>
  </si>
  <si>
    <t>Disque 100 - Ano 2014 - Número de denúncias por UF.</t>
  </si>
  <si>
    <t>Disque 100 - Ano 2015 - Número de denúncias por UF.</t>
  </si>
  <si>
    <t>Disque 100 - Ano 2016 - Número de denúncias por UF.</t>
  </si>
  <si>
    <t>Disque 100 - Ano 2017 - Número de denúncias por UF.</t>
  </si>
  <si>
    <t>Disque 100 - Ano 2018 - Número de denúncias por UF.</t>
  </si>
  <si>
    <t>Disque 100 - Ano 2011 - Tipo de Violação por UF, por tipo de violência de Criança e Adolescente</t>
  </si>
  <si>
    <t>Disque 100 - Ano 2012 - Tipo de Violação por UF, por tipo de violência de Criança e Adolescente</t>
  </si>
  <si>
    <t>Disque 100 - Ano 2013 - Tipo de Violação por UF, por tipo de violência de Criança e Adolescente</t>
  </si>
  <si>
    <t>Disque 100 - Ano 2014 - Tipo de Violação por UF, por tipo de violência de Criança e Adolescente</t>
  </si>
  <si>
    <t>Disque 100 - Ano 2015 - Tipo de Violação por UF, por tipo de violência de Criança e Adolescente</t>
  </si>
  <si>
    <t>Disque 100 - Ano 2016 - Tipo de Violação por UF, por tipo de violência de Criança e Adolescente</t>
  </si>
  <si>
    <t>Disque 100 - Ano 2017 - Tipo de Violação por UF, por tipo de violência de Criança e Adolescente</t>
  </si>
  <si>
    <t>Disque 100 - Ano 2018 - Tipo de Violação por UF, por tipo de violência de Criança e Adolescente</t>
  </si>
  <si>
    <t>Disque 100 - Ano 2019 - Número de denúncias CeA por UF, por mês</t>
  </si>
  <si>
    <t>Disque 100 - Ano 2019 - Comparativo 2018/2019, aumento do n° denúncias por UF</t>
  </si>
  <si>
    <t>Disque 100 - Ano 2019 - Número de denúncias por UF.</t>
  </si>
  <si>
    <t>Disque 100 - Ano 2019 - Tipo de Violação por UF, por tipo de violência de Criança e Adolescente</t>
  </si>
  <si>
    <t>Disque 100 - Ano 2019 - Violações Negligência de Criança e Adolescente, por UF</t>
  </si>
  <si>
    <t>Disque 100 - Ano 2019 - Violações Violência Psicológica em Criança e Adolescente, por UF</t>
  </si>
  <si>
    <t>Disque 100 - Ano 2019 - Violações Violência Física em Criança e Adolescente, por UF</t>
  </si>
  <si>
    <t>Disque 100 - Ano 2019 - Violações Violência Sexual de Criança e Adolescente, por UF</t>
  </si>
  <si>
    <t>Disque 100 - Ano 2019- Crianças e Adolescentes - Perfil das Vítimas - Sexo</t>
  </si>
  <si>
    <t>Disque 100 - Ano 2019 - Crianças e Adolescentes - Perfil das Vítimas - Identidade de gênero</t>
  </si>
  <si>
    <t>Disque 100 - Ano 2019 - Crianças e Adolescentes - Perfil das Vítimas - Faixa Etária</t>
  </si>
  <si>
    <t>Disque 100 - Ano 2019 - Crianças e Adolescentes - Perfil das Vítimas - Cor/Raça</t>
  </si>
  <si>
    <t>Disque 100 - Ano 2019 - Crianças e Adolescentes - Perfil das Vítimas - Tipo de Deficiência</t>
  </si>
  <si>
    <t>Disque 100 - Ano 2019 - Crianças e Adolescentes - Perfil das Vítimas - Sexo</t>
  </si>
  <si>
    <t>Disque 100 - Ano 2019 - Crianças e Adolescentes - Perfil do Suspeito - Sexo</t>
  </si>
  <si>
    <t>Disque 100 - Ano 2019 - Crianças e Adolescentes - Perfil do Suspeito - Faixa Etária</t>
  </si>
  <si>
    <t>Disque 100 - Ano 2019 - Crianças e Adolescentes - Perfil do Suspeito - Cor/Raça</t>
  </si>
  <si>
    <t>Disque 100 - Ano 2019 - Crianças e Adolescentes - Perfil dos Suspeitos - Sexo</t>
  </si>
  <si>
    <t>Disque 100 - Ano 2019 - Crianças e Adolescentes - Perfil dos Suspeitos - Faixa Etária</t>
  </si>
  <si>
    <t>Disque 100 - Ano 2019 - Crianças e Adolescentes - Perfil dos Suspeitos - Cor/Raça</t>
  </si>
  <si>
    <t>Disque 100 - Ano 2019 - Criança e Adolescente - Relação Suspeito X Vítima</t>
  </si>
  <si>
    <t>Disque 100 - Ano 2019 - Criança e Adolescente - Relação Demandante e Vítima</t>
  </si>
  <si>
    <t>Disque 100 - Ano 2019 - Criança e Adolescente - Local da Violação</t>
  </si>
  <si>
    <t>Período: 2011 - 2012 - 2013 - 2014 - 2015 - 2016 - 2017 - 2018 - Janeiro a Junho de 2019</t>
  </si>
  <si>
    <t>Emitido em: 15/07/2019 18:03:00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</si>
</sst>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color indexed="8"/>
      <name val="Verdana"/>
      <family val="2"/>
    </font>
    <font>
      <b/>
      <sz val="10"/>
      <color indexed="8"/>
      <name val="Verdana"/>
      <family val="2"/>
    </font>
    <font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6">
    <xf numFmtId="0" fontId="0" fillId="0" borderId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1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9" fillId="7" borderId="1" applyNumberFormat="0" applyAlignment="0" applyProtection="0"/>
    <xf numFmtId="0" fontId="8" fillId="0" borderId="3" applyNumberFormat="0" applyFill="0" applyAlignment="0" applyProtection="0"/>
    <xf numFmtId="0" fontId="14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9" fontId="2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9">
    <xf numFmtId="0" fontId="0" fillId="0" borderId="0" xfId="0"/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Fill="1" applyBorder="1"/>
    <xf numFmtId="0" fontId="28" fillId="25" borderId="9" xfId="0" applyFont="1" applyFill="1" applyBorder="1" applyAlignment="1">
      <alignment horizontal="center" vertical="center"/>
    </xf>
    <xf numFmtId="10" fontId="29" fillId="25" borderId="9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2" fontId="2" fillId="0" borderId="9" xfId="53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9" fillId="0" borderId="10" xfId="0" applyFont="1" applyFill="1" applyBorder="1" applyAlignment="1">
      <alignment horizontal="center" vertical="center"/>
    </xf>
    <xf numFmtId="10" fontId="29" fillId="25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10" fontId="28" fillId="25" borderId="12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25" borderId="9" xfId="0" applyFont="1" applyFill="1" applyBorder="1" applyAlignment="1">
      <alignment horizontal="center" vertical="center"/>
    </xf>
    <xf numFmtId="10" fontId="29" fillId="25" borderId="9" xfId="53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10" fontId="28" fillId="25" borderId="12" xfId="53" applyNumberFormat="1" applyFont="1" applyFill="1" applyBorder="1" applyAlignment="1">
      <alignment horizontal="center"/>
    </xf>
    <xf numFmtId="10" fontId="18" fillId="24" borderId="9" xfId="0" applyNumberFormat="1" applyFont="1" applyFill="1" applyBorder="1" applyAlignment="1">
      <alignment horizontal="center"/>
    </xf>
    <xf numFmtId="10" fontId="19" fillId="24" borderId="12" xfId="0" applyNumberFormat="1" applyFont="1" applyFill="1" applyBorder="1" applyAlignment="1">
      <alignment horizontal="center"/>
    </xf>
    <xf numFmtId="0" fontId="27" fillId="25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0" fontId="25" fillId="26" borderId="10" xfId="0" applyFont="1" applyFill="1" applyBorder="1" applyAlignment="1">
      <alignment horizontal="center" vertical="center"/>
    </xf>
    <xf numFmtId="0" fontId="25" fillId="26" borderId="14" xfId="0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 vertical="center" wrapText="1"/>
    </xf>
    <xf numFmtId="0" fontId="25" fillId="26" borderId="9" xfId="0" applyFont="1" applyFill="1" applyBorder="1" applyAlignment="1">
      <alignment horizontal="center" vertical="center" wrapText="1"/>
    </xf>
    <xf numFmtId="0" fontId="25" fillId="26" borderId="15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 wrapText="1"/>
    </xf>
    <xf numFmtId="0" fontId="31" fillId="26" borderId="13" xfId="0" applyFont="1" applyFill="1" applyBorder="1" applyAlignment="1">
      <alignment horizontal="center" vertical="center"/>
    </xf>
    <xf numFmtId="0" fontId="31" fillId="26" borderId="14" xfId="0" applyFont="1" applyFill="1" applyBorder="1" applyAlignment="1">
      <alignment horizontal="center" vertical="center" wrapText="1"/>
    </xf>
    <xf numFmtId="0" fontId="25" fillId="26" borderId="14" xfId="0" applyFont="1" applyFill="1" applyBorder="1"/>
    <xf numFmtId="0" fontId="25" fillId="26" borderId="13" xfId="0" applyFont="1" applyFill="1" applyBorder="1"/>
    <xf numFmtId="0" fontId="25" fillId="26" borderId="13" xfId="0" applyFont="1" applyFill="1" applyBorder="1" applyAlignment="1">
      <alignment horizontal="center"/>
    </xf>
    <xf numFmtId="0" fontId="25" fillId="26" borderId="16" xfId="0" applyFont="1" applyFill="1" applyBorder="1"/>
    <xf numFmtId="0" fontId="7" fillId="26" borderId="14" xfId="0" applyFont="1" applyFill="1" applyBorder="1" applyAlignment="1">
      <alignment vertical="center" wrapText="1"/>
    </xf>
    <xf numFmtId="0" fontId="32" fillId="26" borderId="15" xfId="0" applyFont="1" applyFill="1" applyBorder="1" applyAlignment="1">
      <alignment horizontal="center" vertical="center" wrapText="1"/>
    </xf>
    <xf numFmtId="0" fontId="25" fillId="26" borderId="13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0" fontId="28" fillId="25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27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25" fillId="26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27" fillId="25" borderId="9" xfId="0" applyFont="1" applyFill="1" applyBorder="1" applyAlignment="1">
      <alignment horizontal="center" vertical="center" wrapText="1"/>
    </xf>
    <xf numFmtId="10" fontId="27" fillId="25" borderId="12" xfId="0" applyNumberFormat="1" applyFont="1" applyFill="1" applyBorder="1" applyAlignment="1">
      <alignment horizontal="center"/>
    </xf>
    <xf numFmtId="10" fontId="0" fillId="25" borderId="9" xfId="0" applyNumberFormat="1" applyFont="1" applyFill="1" applyBorder="1" applyAlignment="1">
      <alignment horizontal="center"/>
    </xf>
    <xf numFmtId="10" fontId="0" fillId="25" borderId="19" xfId="0" applyNumberFormat="1" applyFont="1" applyFill="1" applyBorder="1" applyAlignment="1">
      <alignment horizontal="center"/>
    </xf>
    <xf numFmtId="10" fontId="0" fillId="25" borderId="20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10" fontId="27" fillId="25" borderId="9" xfId="0" applyNumberFormat="1" applyFont="1" applyFill="1" applyBorder="1" applyAlignment="1">
      <alignment horizontal="center"/>
    </xf>
    <xf numFmtId="10" fontId="0" fillId="25" borderId="19" xfId="0" applyNumberFormat="1" applyFill="1" applyBorder="1" applyAlignment="1">
      <alignment horizontal="center"/>
    </xf>
    <xf numFmtId="10" fontId="0" fillId="25" borderId="9" xfId="0" applyNumberFormat="1" applyFill="1" applyBorder="1" applyAlignment="1">
      <alignment horizontal="center"/>
    </xf>
    <xf numFmtId="0" fontId="25" fillId="0" borderId="10" xfId="0" applyFont="1" applyFill="1" applyBorder="1" applyAlignment="1">
      <alignment horizontal="center" vertical="center"/>
    </xf>
    <xf numFmtId="0" fontId="31" fillId="26" borderId="21" xfId="0" applyFont="1" applyFill="1" applyBorder="1" applyAlignment="1">
      <alignment horizontal="center" vertical="center" wrapText="1"/>
    </xf>
    <xf numFmtId="0" fontId="24" fillId="0" borderId="0" xfId="0" applyFont="1"/>
    <xf numFmtId="0" fontId="27" fillId="0" borderId="0" xfId="0" applyFont="1" applyAlignment="1">
      <alignment horizontal="left"/>
    </xf>
    <xf numFmtId="0" fontId="7" fillId="26" borderId="14" xfId="0" applyFont="1" applyFill="1" applyBorder="1" applyAlignment="1">
      <alignment horizontal="left"/>
    </xf>
    <xf numFmtId="0" fontId="27" fillId="0" borderId="0" xfId="0" applyFont="1" applyBorder="1" applyAlignment="1">
      <alignment horizontal="center" vertical="center" wrapText="1"/>
    </xf>
    <xf numFmtId="2" fontId="32" fillId="26" borderId="12" xfId="53" applyNumberFormat="1" applyFont="1" applyFill="1" applyBorder="1" applyAlignment="1">
      <alignment horizontal="center"/>
    </xf>
    <xf numFmtId="0" fontId="29" fillId="0" borderId="10" xfId="0" applyFont="1" applyBorder="1" applyAlignment="1">
      <alignment horizontal="center"/>
    </xf>
    <xf numFmtId="10" fontId="0" fillId="25" borderId="22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25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0" fontId="25" fillId="26" borderId="10" xfId="0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0" fontId="7" fillId="26" borderId="14" xfId="0" applyFont="1" applyFill="1" applyBorder="1"/>
    <xf numFmtId="0" fontId="25" fillId="26" borderId="13" xfId="0" applyFont="1" applyFill="1" applyBorder="1" applyAlignment="1">
      <alignment vertical="center" wrapText="1"/>
    </xf>
    <xf numFmtId="0" fontId="27" fillId="25" borderId="9" xfId="0" applyFont="1" applyFill="1" applyBorder="1" applyAlignment="1">
      <alignment horizontal="center" vertical="center"/>
    </xf>
    <xf numFmtId="10" fontId="29" fillId="25" borderId="9" xfId="53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0" fontId="25" fillId="26" borderId="10" xfId="0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0" fontId="7" fillId="26" borderId="14" xfId="0" applyFont="1" applyFill="1" applyBorder="1"/>
    <xf numFmtId="0" fontId="25" fillId="26" borderId="13" xfId="0" applyFont="1" applyFill="1" applyBorder="1" applyAlignment="1">
      <alignment vertical="center" wrapText="1"/>
    </xf>
    <xf numFmtId="0" fontId="27" fillId="25" borderId="9" xfId="0" applyFont="1" applyFill="1" applyBorder="1" applyAlignment="1">
      <alignment horizontal="center" vertical="center"/>
    </xf>
    <xf numFmtId="10" fontId="29" fillId="25" borderId="9" xfId="53" applyNumberFormat="1" applyFont="1" applyFill="1" applyBorder="1" applyAlignment="1">
      <alignment horizontal="center"/>
    </xf>
    <xf numFmtId="0" fontId="0" fillId="0" borderId="0" xfId="0"/>
    <xf numFmtId="0" fontId="0" fillId="0" borderId="1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0" fontId="25" fillId="26" borderId="10" xfId="0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0" fontId="7" fillId="26" borderId="14" xfId="0" applyFont="1" applyFill="1" applyBorder="1"/>
    <xf numFmtId="0" fontId="25" fillId="26" borderId="13" xfId="0" applyFont="1" applyFill="1" applyBorder="1" applyAlignment="1">
      <alignment vertical="center" wrapText="1"/>
    </xf>
    <xf numFmtId="0" fontId="25" fillId="26" borderId="14" xfId="0" applyFont="1" applyFill="1" applyBorder="1" applyAlignment="1">
      <alignment vertical="center" wrapText="1"/>
    </xf>
    <xf numFmtId="0" fontId="27" fillId="25" borderId="9" xfId="0" applyFont="1" applyFill="1" applyBorder="1" applyAlignment="1">
      <alignment horizontal="center" vertical="center"/>
    </xf>
    <xf numFmtId="0" fontId="0" fillId="0" borderId="10" xfId="0" applyFont="1" applyBorder="1"/>
    <xf numFmtId="10" fontId="29" fillId="25" borderId="9" xfId="53" applyNumberFormat="1" applyFont="1" applyFill="1" applyBorder="1" applyAlignment="1">
      <alignment horizontal="center"/>
    </xf>
    <xf numFmtId="0" fontId="33" fillId="0" borderId="0" xfId="0" applyFont="1"/>
    <xf numFmtId="0" fontId="26" fillId="0" borderId="0" xfId="0" applyFont="1" applyFill="1"/>
    <xf numFmtId="0" fontId="26" fillId="0" borderId="0" xfId="0" applyFont="1" applyAlignment="1">
      <alignment horizontal="center" wrapText="1"/>
    </xf>
    <xf numFmtId="0" fontId="26" fillId="0" borderId="0" xfId="0" applyFont="1"/>
    <xf numFmtId="0" fontId="26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0" borderId="0" xfId="0" applyFont="1" applyBorder="1"/>
    <xf numFmtId="0" fontId="33" fillId="0" borderId="0" xfId="0" applyFont="1" applyBorder="1"/>
    <xf numFmtId="0" fontId="2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9" fillId="0" borderId="23" xfId="0" applyFont="1" applyFill="1" applyBorder="1" applyAlignment="1">
      <alignment wrapText="1"/>
    </xf>
    <xf numFmtId="10" fontId="29" fillId="25" borderId="12" xfId="0" applyNumberFormat="1" applyFont="1" applyFill="1" applyBorder="1" applyAlignment="1">
      <alignment horizontal="center"/>
    </xf>
    <xf numFmtId="10" fontId="0" fillId="25" borderId="24" xfId="0" applyNumberFormat="1" applyFont="1" applyFill="1" applyBorder="1" applyAlignment="1">
      <alignment horizontal="center"/>
    </xf>
    <xf numFmtId="0" fontId="0" fillId="0" borderId="0" xfId="0" applyBorder="1"/>
    <xf numFmtId="0" fontId="27" fillId="0" borderId="0" xfId="0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0" fontId="25" fillId="26" borderId="25" xfId="0" applyFont="1" applyFill="1" applyBorder="1" applyAlignment="1">
      <alignment horizontal="center" vertical="center"/>
    </xf>
    <xf numFmtId="0" fontId="28" fillId="25" borderId="26" xfId="0" applyFont="1" applyFill="1" applyBorder="1" applyAlignment="1">
      <alignment horizontal="center" vertical="center"/>
    </xf>
    <xf numFmtId="0" fontId="25" fillId="26" borderId="25" xfId="0" applyFont="1" applyFill="1" applyBorder="1"/>
    <xf numFmtId="10" fontId="29" fillId="25" borderId="26" xfId="0" applyNumberFormat="1" applyFont="1" applyFill="1" applyBorder="1" applyAlignment="1">
      <alignment horizontal="center"/>
    </xf>
    <xf numFmtId="0" fontId="25" fillId="26" borderId="27" xfId="0" applyFont="1" applyFill="1" applyBorder="1"/>
    <xf numFmtId="0" fontId="25" fillId="26" borderId="28" xfId="0" applyFont="1" applyFill="1" applyBorder="1" applyAlignment="1">
      <alignment horizontal="center"/>
    </xf>
    <xf numFmtId="10" fontId="28" fillId="25" borderId="29" xfId="0" applyNumberFormat="1" applyFont="1" applyFill="1" applyBorder="1" applyAlignment="1">
      <alignment horizontal="center"/>
    </xf>
    <xf numFmtId="0" fontId="0" fillId="0" borderId="30" xfId="0" applyBorder="1"/>
    <xf numFmtId="10" fontId="0" fillId="25" borderId="12" xfId="0" applyNumberFormat="1" applyFont="1" applyFill="1" applyBorder="1" applyAlignment="1">
      <alignment horizontal="center"/>
    </xf>
    <xf numFmtId="10" fontId="0" fillId="25" borderId="20" xfId="0" applyNumberFormat="1" applyFill="1" applyBorder="1" applyAlignment="1">
      <alignment horizontal="center"/>
    </xf>
    <xf numFmtId="10" fontId="0" fillId="25" borderId="22" xfId="0" applyNumberFormat="1" applyFill="1" applyBorder="1" applyAlignment="1">
      <alignment horizontal="center"/>
    </xf>
    <xf numFmtId="0" fontId="0" fillId="0" borderId="18" xfId="0" applyBorder="1"/>
    <xf numFmtId="10" fontId="29" fillId="25" borderId="17" xfId="53" applyNumberFormat="1" applyFont="1" applyFill="1" applyBorder="1" applyAlignment="1">
      <alignment horizontal="center"/>
    </xf>
    <xf numFmtId="0" fontId="0" fillId="0" borderId="31" xfId="0" applyBorder="1"/>
    <xf numFmtId="0" fontId="7" fillId="26" borderId="14" xfId="0" applyFont="1" applyFill="1" applyBorder="1" applyAlignment="1">
      <alignment horizontal="center" vertical="center" wrapText="1"/>
    </xf>
    <xf numFmtId="0" fontId="7" fillId="26" borderId="14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0" fillId="0" borderId="0" xfId="0"/>
    <xf numFmtId="0" fontId="25" fillId="26" borderId="13" xfId="0" applyFont="1" applyFill="1" applyBorder="1" applyAlignment="1">
      <alignment horizontal="left"/>
    </xf>
    <xf numFmtId="0" fontId="25" fillId="26" borderId="13" xfId="0" applyFont="1" applyFill="1" applyBorder="1"/>
    <xf numFmtId="0" fontId="0" fillId="0" borderId="0" xfId="0" applyAlignment="1">
      <alignment horizontal="left"/>
    </xf>
    <xf numFmtId="0" fontId="31" fillId="26" borderId="32" xfId="0" applyFont="1" applyFill="1" applyBorder="1" applyAlignment="1">
      <alignment horizontal="center" vertical="center"/>
    </xf>
    <xf numFmtId="0" fontId="31" fillId="26" borderId="33" xfId="0" applyFont="1" applyFill="1" applyBorder="1" applyAlignment="1">
      <alignment horizontal="center" vertical="center" wrapText="1"/>
    </xf>
    <xf numFmtId="0" fontId="25" fillId="26" borderId="33" xfId="0" applyFont="1" applyFill="1" applyBorder="1" applyAlignment="1">
      <alignment horizontal="center" vertical="center" wrapText="1"/>
    </xf>
    <xf numFmtId="0" fontId="27" fillId="25" borderId="34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10" fontId="0" fillId="25" borderId="12" xfId="0" applyNumberForma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10" fontId="0" fillId="25" borderId="39" xfId="0" applyNumberFormat="1" applyFont="1" applyFill="1" applyBorder="1" applyAlignment="1">
      <alignment horizontal="center"/>
    </xf>
    <xf numFmtId="10" fontId="0" fillId="25" borderId="40" xfId="0" applyNumberFormat="1" applyFont="1" applyFill="1" applyBorder="1" applyAlignment="1">
      <alignment horizontal="center"/>
    </xf>
    <xf numFmtId="10" fontId="0" fillId="25" borderId="41" xfId="0" applyNumberFormat="1" applyFont="1" applyFill="1" applyBorder="1" applyAlignment="1">
      <alignment horizontal="center"/>
    </xf>
    <xf numFmtId="0" fontId="31" fillId="26" borderId="25" xfId="0" applyFont="1" applyFill="1" applyBorder="1" applyAlignment="1">
      <alignment horizontal="center" vertical="center"/>
    </xf>
    <xf numFmtId="0" fontId="27" fillId="25" borderId="26" xfId="0" applyFont="1" applyFill="1" applyBorder="1" applyAlignment="1">
      <alignment horizontal="center" vertical="center" wrapText="1"/>
    </xf>
    <xf numFmtId="10" fontId="0" fillId="25" borderId="26" xfId="0" applyNumberFormat="1" applyFont="1" applyFill="1" applyBorder="1" applyAlignment="1">
      <alignment horizontal="center"/>
    </xf>
    <xf numFmtId="0" fontId="31" fillId="26" borderId="27" xfId="0" applyFont="1" applyFill="1" applyBorder="1" applyAlignment="1">
      <alignment horizontal="center" vertical="center" wrapText="1"/>
    </xf>
    <xf numFmtId="10" fontId="0" fillId="25" borderId="29" xfId="0" applyNumberFormat="1" applyFont="1" applyFill="1" applyBorder="1" applyAlignment="1">
      <alignment horizontal="center"/>
    </xf>
    <xf numFmtId="10" fontId="0" fillId="25" borderId="39" xfId="0" applyNumberFormat="1" applyFill="1" applyBorder="1" applyAlignment="1">
      <alignment horizontal="center"/>
    </xf>
    <xf numFmtId="10" fontId="0" fillId="25" borderId="40" xfId="0" applyNumberFormat="1" applyFill="1" applyBorder="1" applyAlignment="1">
      <alignment horizontal="center"/>
    </xf>
    <xf numFmtId="10" fontId="0" fillId="25" borderId="41" xfId="0" applyNumberFormat="1" applyFill="1" applyBorder="1" applyAlignment="1">
      <alignment horizontal="center"/>
    </xf>
    <xf numFmtId="10" fontId="0" fillId="25" borderId="26" xfId="0" applyNumberFormat="1" applyFill="1" applyBorder="1" applyAlignment="1">
      <alignment horizontal="center"/>
    </xf>
    <xf numFmtId="10" fontId="0" fillId="25" borderId="29" xfId="0" applyNumberFormat="1" applyFill="1" applyBorder="1" applyAlignment="1">
      <alignment horizontal="center"/>
    </xf>
    <xf numFmtId="0" fontId="27" fillId="0" borderId="10" xfId="0" applyFont="1" applyBorder="1"/>
    <xf numFmtId="0" fontId="25" fillId="26" borderId="25" xfId="0" applyFont="1" applyFill="1" applyBorder="1" applyAlignment="1">
      <alignment vertical="center" wrapText="1"/>
    </xf>
    <xf numFmtId="10" fontId="18" fillId="24" borderId="26" xfId="0" applyNumberFormat="1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 vertical="center" wrapText="1"/>
    </xf>
    <xf numFmtId="0" fontId="32" fillId="26" borderId="28" xfId="0" applyFont="1" applyFill="1" applyBorder="1" applyAlignment="1">
      <alignment horizontal="center" vertical="center" wrapText="1"/>
    </xf>
    <xf numFmtId="10" fontId="19" fillId="24" borderId="29" xfId="0" applyNumberFormat="1" applyFont="1" applyFill="1" applyBorder="1" applyAlignment="1">
      <alignment horizontal="center"/>
    </xf>
    <xf numFmtId="10" fontId="18" fillId="24" borderId="29" xfId="0" applyNumberFormat="1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31" fillId="26" borderId="25" xfId="0" applyFont="1" applyFill="1" applyBorder="1" applyAlignment="1">
      <alignment horizontal="center" vertical="center" wrapText="1"/>
    </xf>
    <xf numFmtId="0" fontId="31" fillId="26" borderId="25" xfId="0" applyFont="1" applyFill="1" applyBorder="1" applyAlignment="1">
      <alignment horizontal="center" wrapText="1"/>
    </xf>
    <xf numFmtId="10" fontId="0" fillId="25" borderId="26" xfId="0" applyNumberFormat="1" applyFont="1" applyFill="1" applyBorder="1" applyAlignment="1">
      <alignment horizontal="center" wrapText="1"/>
    </xf>
    <xf numFmtId="0" fontId="31" fillId="26" borderId="25" xfId="0" applyFont="1" applyFill="1" applyBorder="1" applyAlignment="1">
      <alignment horizontal="center"/>
    </xf>
    <xf numFmtId="0" fontId="31" fillId="26" borderId="27" xfId="0" applyFont="1" applyFill="1" applyBorder="1" applyAlignment="1">
      <alignment horizontal="center" wrapText="1"/>
    </xf>
    <xf numFmtId="0" fontId="31" fillId="26" borderId="28" xfId="0" applyFont="1" applyFill="1" applyBorder="1" applyAlignment="1">
      <alignment horizontal="center" wrapText="1"/>
    </xf>
    <xf numFmtId="10" fontId="0" fillId="25" borderId="29" xfId="0" applyNumberFormat="1" applyFont="1" applyFill="1" applyBorder="1" applyAlignment="1">
      <alignment horizontal="center" wrapText="1"/>
    </xf>
    <xf numFmtId="10" fontId="0" fillId="25" borderId="36" xfId="0" applyNumberFormat="1" applyFont="1" applyFill="1" applyBorder="1" applyAlignment="1">
      <alignment horizontal="center" wrapText="1"/>
    </xf>
    <xf numFmtId="10" fontId="0" fillId="25" borderId="37" xfId="0" applyNumberFormat="1" applyFont="1" applyFill="1" applyBorder="1" applyAlignment="1">
      <alignment horizontal="center" wrapText="1"/>
    </xf>
    <xf numFmtId="10" fontId="0" fillId="25" borderId="38" xfId="0" applyNumberFormat="1" applyFont="1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10" fontId="27" fillId="25" borderId="29" xfId="0" applyNumberFormat="1" applyFont="1" applyFill="1" applyBorder="1" applyAlignment="1">
      <alignment horizontal="center" wrapText="1"/>
    </xf>
    <xf numFmtId="0" fontId="27" fillId="25" borderId="36" xfId="0" applyFont="1" applyFill="1" applyBorder="1" applyAlignment="1">
      <alignment horizontal="center" wrapText="1"/>
    </xf>
    <xf numFmtId="0" fontId="25" fillId="26" borderId="48" xfId="0" applyFont="1" applyFill="1" applyBorder="1" applyAlignment="1">
      <alignment horizontal="center"/>
    </xf>
    <xf numFmtId="0" fontId="25" fillId="26" borderId="49" xfId="0" applyFont="1" applyFill="1" applyBorder="1" applyAlignment="1">
      <alignment horizontal="center"/>
    </xf>
    <xf numFmtId="0" fontId="25" fillId="26" borderId="50" xfId="0" applyFont="1" applyFill="1" applyBorder="1" applyAlignment="1">
      <alignment horizontal="center"/>
    </xf>
    <xf numFmtId="0" fontId="2" fillId="0" borderId="2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0" fillId="0" borderId="18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0" fontId="22" fillId="0" borderId="44" xfId="0" applyFont="1" applyBorder="1" applyAlignment="1">
      <alignment horizontal="center" vertical="top" wrapText="1"/>
    </xf>
    <xf numFmtId="0" fontId="22" fillId="0" borderId="45" xfId="0" applyFont="1" applyBorder="1" applyAlignment="1">
      <alignment horizontal="center" vertical="top" wrapText="1"/>
    </xf>
    <xf numFmtId="0" fontId="22" fillId="0" borderId="46" xfId="0" applyFont="1" applyBorder="1" applyAlignment="1">
      <alignment horizontal="center" vertical="top" wrapText="1"/>
    </xf>
    <xf numFmtId="0" fontId="22" fillId="0" borderId="47" xfId="0" applyFont="1" applyBorder="1" applyAlignment="1">
      <alignment horizontal="center" vertical="top" wrapText="1"/>
    </xf>
    <xf numFmtId="0" fontId="25" fillId="26" borderId="51" xfId="0" applyFont="1" applyFill="1" applyBorder="1" applyAlignment="1">
      <alignment horizontal="center" vertical="center" wrapText="1"/>
    </xf>
    <xf numFmtId="0" fontId="25" fillId="26" borderId="52" xfId="0" applyFont="1" applyFill="1" applyBorder="1" applyAlignment="1">
      <alignment horizontal="center" vertical="center" wrapText="1"/>
    </xf>
    <xf numFmtId="0" fontId="25" fillId="26" borderId="53" xfId="0" applyFont="1" applyFill="1" applyBorder="1" applyAlignment="1">
      <alignment horizontal="center" vertical="center" wrapText="1"/>
    </xf>
    <xf numFmtId="0" fontId="18" fillId="0" borderId="0" xfId="49" applyFont="1" applyFill="1" applyBorder="1" applyAlignment="1">
      <alignment horizontal="left" vertical="center" wrapText="1"/>
    </xf>
    <xf numFmtId="0" fontId="31" fillId="26" borderId="58" xfId="0" applyFont="1" applyFill="1" applyBorder="1" applyAlignment="1">
      <alignment horizontal="center" wrapText="1"/>
    </xf>
    <xf numFmtId="0" fontId="31" fillId="26" borderId="59" xfId="0" applyFont="1" applyFill="1" applyBorder="1" applyAlignment="1">
      <alignment horizontal="center" wrapText="1"/>
    </xf>
    <xf numFmtId="0" fontId="31" fillId="26" borderId="60" xfId="0" applyFont="1" applyFill="1" applyBorder="1" applyAlignment="1">
      <alignment horizontal="center" wrapText="1"/>
    </xf>
    <xf numFmtId="0" fontId="27" fillId="0" borderId="61" xfId="0" applyFont="1" applyBorder="1" applyAlignment="1">
      <alignment horizontal="left" wrapText="1"/>
    </xf>
    <xf numFmtId="0" fontId="31" fillId="26" borderId="58" xfId="0" applyFont="1" applyFill="1" applyBorder="1" applyAlignment="1">
      <alignment horizontal="center" vertical="center" wrapText="1"/>
    </xf>
    <xf numFmtId="0" fontId="31" fillId="26" borderId="59" xfId="0" applyFont="1" applyFill="1" applyBorder="1" applyAlignment="1">
      <alignment horizontal="center" vertical="center" wrapText="1"/>
    </xf>
    <xf numFmtId="0" fontId="31" fillId="26" borderId="6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42" xfId="0" applyBorder="1" applyAlignment="1">
      <alignment horizontal="left"/>
    </xf>
    <xf numFmtId="0" fontId="31" fillId="26" borderId="48" xfId="0" applyFont="1" applyFill="1" applyBorder="1" applyAlignment="1">
      <alignment horizontal="center" vertical="center" wrapText="1"/>
    </xf>
    <xf numFmtId="0" fontId="31" fillId="26" borderId="49" xfId="0" applyFont="1" applyFill="1" applyBorder="1" applyAlignment="1">
      <alignment horizontal="center" vertical="center" wrapText="1"/>
    </xf>
    <xf numFmtId="0" fontId="31" fillId="26" borderId="50" xfId="0" applyFont="1" applyFill="1" applyBorder="1" applyAlignment="1">
      <alignment horizontal="center" vertical="center" wrapText="1"/>
    </xf>
    <xf numFmtId="0" fontId="31" fillId="26" borderId="54" xfId="0" applyFont="1" applyFill="1" applyBorder="1" applyAlignment="1">
      <alignment horizontal="center" vertical="center" wrapText="1"/>
    </xf>
    <xf numFmtId="0" fontId="31" fillId="26" borderId="55" xfId="0" applyFont="1" applyFill="1" applyBorder="1" applyAlignment="1">
      <alignment horizontal="center" vertical="center" wrapText="1"/>
    </xf>
    <xf numFmtId="0" fontId="31" fillId="26" borderId="51" xfId="0" applyFont="1" applyFill="1" applyBorder="1" applyAlignment="1">
      <alignment horizontal="center" vertical="center" wrapText="1"/>
    </xf>
    <xf numFmtId="0" fontId="31" fillId="26" borderId="52" xfId="0" applyFont="1" applyFill="1" applyBorder="1" applyAlignment="1">
      <alignment horizontal="center" vertical="center" wrapText="1"/>
    </xf>
    <xf numFmtId="0" fontId="31" fillId="26" borderId="53" xfId="0" applyFont="1" applyFill="1" applyBorder="1" applyAlignment="1">
      <alignment horizontal="center" vertical="center" wrapText="1"/>
    </xf>
    <xf numFmtId="0" fontId="31" fillId="26" borderId="56" xfId="0" applyFont="1" applyFill="1" applyBorder="1" applyAlignment="1">
      <alignment horizontal="center" vertical="center" wrapText="1"/>
    </xf>
    <xf numFmtId="0" fontId="31" fillId="26" borderId="23" xfId="0" applyFont="1" applyFill="1" applyBorder="1" applyAlignment="1">
      <alignment horizontal="center" vertical="center" wrapText="1"/>
    </xf>
    <xf numFmtId="0" fontId="31" fillId="26" borderId="57" xfId="0" applyFont="1" applyFill="1" applyBorder="1" applyAlignment="1">
      <alignment horizontal="center" vertical="center" wrapText="1"/>
    </xf>
    <xf numFmtId="0" fontId="31" fillId="26" borderId="43" xfId="0" applyFont="1" applyFill="1" applyBorder="1" applyAlignment="1">
      <alignment horizontal="center" vertical="center" wrapText="1"/>
    </xf>
    <xf numFmtId="0" fontId="31" fillId="26" borderId="0" xfId="0" applyFont="1" applyFill="1" applyBorder="1" applyAlignment="1">
      <alignment horizontal="center" vertical="center" wrapText="1"/>
    </xf>
    <xf numFmtId="0" fontId="25" fillId="26" borderId="51" xfId="0" applyFont="1" applyFill="1" applyBorder="1" applyAlignment="1">
      <alignment horizontal="center" vertical="center"/>
    </xf>
    <xf numFmtId="0" fontId="25" fillId="26" borderId="52" xfId="0" applyFont="1" applyFill="1" applyBorder="1" applyAlignment="1">
      <alignment horizontal="center" vertical="center"/>
    </xf>
    <xf numFmtId="0" fontId="25" fillId="26" borderId="53" xfId="0" applyFont="1" applyFill="1" applyBorder="1" applyAlignment="1">
      <alignment horizontal="center" vertical="center"/>
    </xf>
    <xf numFmtId="0" fontId="25" fillId="26" borderId="48" xfId="0" applyFont="1" applyFill="1" applyBorder="1" applyAlignment="1">
      <alignment horizontal="center" vertical="center"/>
    </xf>
    <xf numFmtId="0" fontId="25" fillId="26" borderId="49" xfId="0" applyFont="1" applyFill="1" applyBorder="1" applyAlignment="1">
      <alignment horizontal="center" vertical="center"/>
    </xf>
    <xf numFmtId="0" fontId="25" fillId="26" borderId="5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6" xfId="0" applyFont="1" applyBorder="1" applyAlignment="1">
      <alignment horizontal="left"/>
    </xf>
    <xf numFmtId="0" fontId="25" fillId="26" borderId="58" xfId="0" applyFont="1" applyFill="1" applyBorder="1" applyAlignment="1">
      <alignment horizontal="center" vertical="center"/>
    </xf>
    <xf numFmtId="0" fontId="25" fillId="26" borderId="59" xfId="0" applyFont="1" applyFill="1" applyBorder="1" applyAlignment="1">
      <alignment horizontal="center" vertical="center"/>
    </xf>
    <xf numFmtId="0" fontId="25" fillId="26" borderId="60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2" fontId="32" fillId="26" borderId="9" xfId="53" applyNumberFormat="1" applyFont="1" applyFill="1" applyBorder="1" applyAlignment="1">
      <alignment horizontal="center"/>
    </xf>
    <xf numFmtId="2" fontId="2" fillId="0" borderId="12" xfId="53" applyNumberFormat="1" applyFont="1" applyBorder="1" applyAlignment="1">
      <alignment horizontal="center"/>
    </xf>
  </cellXfs>
  <cellStyles count="56">
    <cellStyle name="20% - Accent1" xfId="1" xr:uid="{00000000-0005-0000-0000-000000000000}"/>
    <cellStyle name="20% - Accent1 2" xfId="2" xr:uid="{00000000-0005-0000-0000-000001000000}"/>
    <cellStyle name="20% - Accent2" xfId="3" xr:uid="{00000000-0005-0000-0000-000002000000}"/>
    <cellStyle name="20% - Accent2 2" xfId="4" xr:uid="{00000000-0005-0000-0000-000003000000}"/>
    <cellStyle name="20% - Accent3" xfId="5" xr:uid="{00000000-0005-0000-0000-000004000000}"/>
    <cellStyle name="20% - Accent3 2" xfId="6" xr:uid="{00000000-0005-0000-0000-000005000000}"/>
    <cellStyle name="20% - Accent4" xfId="7" xr:uid="{00000000-0005-0000-0000-000006000000}"/>
    <cellStyle name="20% - Accent4 2" xfId="8" xr:uid="{00000000-0005-0000-0000-000007000000}"/>
    <cellStyle name="20% - Accent5" xfId="9" xr:uid="{00000000-0005-0000-0000-000008000000}"/>
    <cellStyle name="20% - Accent5 2" xfId="10" xr:uid="{00000000-0005-0000-0000-000009000000}"/>
    <cellStyle name="20% - Accent6" xfId="11" xr:uid="{00000000-0005-0000-0000-00000A000000}"/>
    <cellStyle name="20% - Accent6 2" xfId="12" xr:uid="{00000000-0005-0000-0000-00000B000000}"/>
    <cellStyle name="40% - Accent1" xfId="13" xr:uid="{00000000-0005-0000-0000-00000C000000}"/>
    <cellStyle name="40% - Accent1 2" xfId="14" xr:uid="{00000000-0005-0000-0000-00000D000000}"/>
    <cellStyle name="40% - Accent2" xfId="15" xr:uid="{00000000-0005-0000-0000-00000E000000}"/>
    <cellStyle name="40% - Accent2 2" xfId="16" xr:uid="{00000000-0005-0000-0000-00000F000000}"/>
    <cellStyle name="40% - Accent3" xfId="17" xr:uid="{00000000-0005-0000-0000-000010000000}"/>
    <cellStyle name="40% - Accent3 2" xfId="18" xr:uid="{00000000-0005-0000-0000-000011000000}"/>
    <cellStyle name="40% - Accent4" xfId="19" xr:uid="{00000000-0005-0000-0000-000012000000}"/>
    <cellStyle name="40% - Accent4 2" xfId="20" xr:uid="{00000000-0005-0000-0000-000013000000}"/>
    <cellStyle name="40% - Accent5" xfId="21" xr:uid="{00000000-0005-0000-0000-000014000000}"/>
    <cellStyle name="40% - Accent5 2" xfId="22" xr:uid="{00000000-0005-0000-0000-000015000000}"/>
    <cellStyle name="40% - Accent6" xfId="23" xr:uid="{00000000-0005-0000-0000-000016000000}"/>
    <cellStyle name="40% - Accent6 2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Accent1" xfId="31" xr:uid="{00000000-0005-0000-0000-00001E000000}"/>
    <cellStyle name="Accent2" xfId="32" xr:uid="{00000000-0005-0000-0000-00001F000000}"/>
    <cellStyle name="Accent3" xfId="33" xr:uid="{00000000-0005-0000-0000-000020000000}"/>
    <cellStyle name="Accent4" xfId="34" xr:uid="{00000000-0005-0000-0000-000021000000}"/>
    <cellStyle name="Accent5" xfId="35" xr:uid="{00000000-0005-0000-0000-000022000000}"/>
    <cellStyle name="Accent6" xfId="36" xr:uid="{00000000-0005-0000-0000-000023000000}"/>
    <cellStyle name="Bad" xfId="37" xr:uid="{00000000-0005-0000-0000-000024000000}"/>
    <cellStyle name="Calculation" xfId="38" xr:uid="{00000000-0005-0000-0000-000025000000}"/>
    <cellStyle name="Check Cell" xfId="39" xr:uid="{00000000-0005-0000-0000-000026000000}"/>
    <cellStyle name="Explanatory Text" xfId="40" xr:uid="{00000000-0005-0000-0000-000027000000}"/>
    <cellStyle name="Good" xfId="41" xr:uid="{00000000-0005-0000-0000-000028000000}"/>
    <cellStyle name="Heading 1" xfId="42" xr:uid="{00000000-0005-0000-0000-000029000000}"/>
    <cellStyle name="Heading 2" xfId="43" xr:uid="{00000000-0005-0000-0000-00002A000000}"/>
    <cellStyle name="Heading 3" xfId="44" xr:uid="{00000000-0005-0000-0000-00002B000000}"/>
    <cellStyle name="Heading 4" xfId="45" xr:uid="{00000000-0005-0000-0000-00002C000000}"/>
    <cellStyle name="Input" xfId="46" xr:uid="{00000000-0005-0000-0000-00002D000000}"/>
    <cellStyle name="Linked Cell" xfId="47" xr:uid="{00000000-0005-0000-0000-00002E000000}"/>
    <cellStyle name="Neutral" xfId="48" xr:uid="{00000000-0005-0000-0000-00002F000000}"/>
    <cellStyle name="Normal" xfId="0" builtinId="0"/>
    <cellStyle name="Normal_Aumento % UF" xfId="49" xr:uid="{00000000-0005-0000-0000-000031000000}"/>
    <cellStyle name="Note" xfId="50" xr:uid="{00000000-0005-0000-0000-000032000000}"/>
    <cellStyle name="Note 2" xfId="51" xr:uid="{00000000-0005-0000-0000-000033000000}"/>
    <cellStyle name="Output" xfId="52" xr:uid="{00000000-0005-0000-0000-000034000000}"/>
    <cellStyle name="Porcentagem" xfId="53" builtinId="5"/>
    <cellStyle name="Title" xfId="54" xr:uid="{00000000-0005-0000-0000-000036000000}"/>
    <cellStyle name="Warning Text" xfId="55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2011,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mês'!$B$10:$B$37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mês'!$O$10:$O$37</c:f>
              <c:numCache>
                <c:formatCode>General</c:formatCode>
                <c:ptCount val="28"/>
                <c:pt idx="0">
                  <c:v>350</c:v>
                </c:pt>
                <c:pt idx="1">
                  <c:v>1961</c:v>
                </c:pt>
                <c:pt idx="2">
                  <c:v>3372</c:v>
                </c:pt>
                <c:pt idx="3">
                  <c:v>180</c:v>
                </c:pt>
                <c:pt idx="4">
                  <c:v>9387</c:v>
                </c:pt>
                <c:pt idx="5">
                  <c:v>3982</c:v>
                </c:pt>
                <c:pt idx="6">
                  <c:v>1849</c:v>
                </c:pt>
                <c:pt idx="7">
                  <c:v>1370</c:v>
                </c:pt>
                <c:pt idx="8">
                  <c:v>2135</c:v>
                </c:pt>
                <c:pt idx="9">
                  <c:v>4685</c:v>
                </c:pt>
                <c:pt idx="10">
                  <c:v>5694</c:v>
                </c:pt>
                <c:pt idx="11">
                  <c:v>1344</c:v>
                </c:pt>
                <c:pt idx="12">
                  <c:v>1068</c:v>
                </c:pt>
                <c:pt idx="13">
                  <c:v>3218</c:v>
                </c:pt>
                <c:pt idx="14">
                  <c:v>2086</c:v>
                </c:pt>
                <c:pt idx="15">
                  <c:v>4151</c:v>
                </c:pt>
                <c:pt idx="16">
                  <c:v>1768</c:v>
                </c:pt>
                <c:pt idx="17">
                  <c:v>3188</c:v>
                </c:pt>
                <c:pt idx="18">
                  <c:v>9120</c:v>
                </c:pt>
                <c:pt idx="19">
                  <c:v>2751</c:v>
                </c:pt>
                <c:pt idx="20">
                  <c:v>1106</c:v>
                </c:pt>
                <c:pt idx="21">
                  <c:v>95</c:v>
                </c:pt>
                <c:pt idx="22">
                  <c:v>3381</c:v>
                </c:pt>
                <c:pt idx="23">
                  <c:v>2103</c:v>
                </c:pt>
                <c:pt idx="24">
                  <c:v>827</c:v>
                </c:pt>
                <c:pt idx="25">
                  <c:v>10496</c:v>
                </c:pt>
                <c:pt idx="26">
                  <c:v>435</c:v>
                </c:pt>
                <c:pt idx="2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6EA-BA74-7C85BE50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2816528"/>
        <c:axId val="223313080"/>
        <c:axId val="0"/>
      </c:bar3DChart>
      <c:catAx>
        <c:axId val="2228165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23313080"/>
        <c:crosses val="autoZero"/>
        <c:auto val="1"/>
        <c:lblAlgn val="ctr"/>
        <c:lblOffset val="100"/>
        <c:noMultiLvlLbl val="0"/>
      </c:catAx>
      <c:valAx>
        <c:axId val="22331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165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2012,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mês'!$B$42:$B$69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mês'!$O$42:$O$69</c:f>
              <c:numCache>
                <c:formatCode>General</c:formatCode>
                <c:ptCount val="28"/>
                <c:pt idx="0">
                  <c:v>751</c:v>
                </c:pt>
                <c:pt idx="1">
                  <c:v>2970</c:v>
                </c:pt>
                <c:pt idx="2">
                  <c:v>4799</c:v>
                </c:pt>
                <c:pt idx="3">
                  <c:v>381</c:v>
                </c:pt>
                <c:pt idx="4">
                  <c:v>14593</c:v>
                </c:pt>
                <c:pt idx="5">
                  <c:v>6919</c:v>
                </c:pt>
                <c:pt idx="6">
                  <c:v>3775</c:v>
                </c:pt>
                <c:pt idx="7">
                  <c:v>2145</c:v>
                </c:pt>
                <c:pt idx="8">
                  <c:v>3553</c:v>
                </c:pt>
                <c:pt idx="9">
                  <c:v>6788</c:v>
                </c:pt>
                <c:pt idx="10">
                  <c:v>9586</c:v>
                </c:pt>
                <c:pt idx="11">
                  <c:v>2549</c:v>
                </c:pt>
                <c:pt idx="12">
                  <c:v>1602</c:v>
                </c:pt>
                <c:pt idx="13">
                  <c:v>4280</c:v>
                </c:pt>
                <c:pt idx="14">
                  <c:v>2955</c:v>
                </c:pt>
                <c:pt idx="15">
                  <c:v>6623</c:v>
                </c:pt>
                <c:pt idx="16">
                  <c:v>2533</c:v>
                </c:pt>
                <c:pt idx="17">
                  <c:v>5249</c:v>
                </c:pt>
                <c:pt idx="18">
                  <c:v>15548</c:v>
                </c:pt>
                <c:pt idx="19">
                  <c:v>4459</c:v>
                </c:pt>
                <c:pt idx="20">
                  <c:v>1610</c:v>
                </c:pt>
                <c:pt idx="21">
                  <c:v>176</c:v>
                </c:pt>
                <c:pt idx="22">
                  <c:v>5594</c:v>
                </c:pt>
                <c:pt idx="23">
                  <c:v>3290</c:v>
                </c:pt>
                <c:pt idx="24">
                  <c:v>1334</c:v>
                </c:pt>
                <c:pt idx="25">
                  <c:v>15743</c:v>
                </c:pt>
                <c:pt idx="26">
                  <c:v>588</c:v>
                </c:pt>
                <c:pt idx="2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4-45BE-A9AD-3BF2D356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3959200"/>
        <c:axId val="223893288"/>
        <c:axId val="0"/>
      </c:bar3DChart>
      <c:catAx>
        <c:axId val="2239592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23893288"/>
        <c:crosses val="autoZero"/>
        <c:auto val="1"/>
        <c:lblAlgn val="ctr"/>
        <c:lblOffset val="100"/>
        <c:noMultiLvlLbl val="0"/>
      </c:catAx>
      <c:valAx>
        <c:axId val="22389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592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2013,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mês'!$B$74:$B$101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mês'!$O$74:$O$101</c:f>
              <c:numCache>
                <c:formatCode>General</c:formatCode>
                <c:ptCount val="28"/>
                <c:pt idx="0">
                  <c:v>635</c:v>
                </c:pt>
                <c:pt idx="1">
                  <c:v>2378</c:v>
                </c:pt>
                <c:pt idx="2">
                  <c:v>3591</c:v>
                </c:pt>
                <c:pt idx="3">
                  <c:v>367</c:v>
                </c:pt>
                <c:pt idx="4">
                  <c:v>10957</c:v>
                </c:pt>
                <c:pt idx="5">
                  <c:v>6109</c:v>
                </c:pt>
                <c:pt idx="6">
                  <c:v>3358</c:v>
                </c:pt>
                <c:pt idx="7">
                  <c:v>2098</c:v>
                </c:pt>
                <c:pt idx="8">
                  <c:v>3722</c:v>
                </c:pt>
                <c:pt idx="9">
                  <c:v>5462</c:v>
                </c:pt>
                <c:pt idx="10">
                  <c:v>9565</c:v>
                </c:pt>
                <c:pt idx="11">
                  <c:v>2644</c:v>
                </c:pt>
                <c:pt idx="12">
                  <c:v>1570</c:v>
                </c:pt>
                <c:pt idx="13">
                  <c:v>4125</c:v>
                </c:pt>
                <c:pt idx="14">
                  <c:v>3244</c:v>
                </c:pt>
                <c:pt idx="15">
                  <c:v>5179</c:v>
                </c:pt>
                <c:pt idx="16">
                  <c:v>2050</c:v>
                </c:pt>
                <c:pt idx="17">
                  <c:v>5642</c:v>
                </c:pt>
                <c:pt idx="18">
                  <c:v>15635</c:v>
                </c:pt>
                <c:pt idx="19">
                  <c:v>3684</c:v>
                </c:pt>
                <c:pt idx="20">
                  <c:v>1380</c:v>
                </c:pt>
                <c:pt idx="21">
                  <c:v>147</c:v>
                </c:pt>
                <c:pt idx="22">
                  <c:v>6269</c:v>
                </c:pt>
                <c:pt idx="23">
                  <c:v>4106</c:v>
                </c:pt>
                <c:pt idx="24">
                  <c:v>1388</c:v>
                </c:pt>
                <c:pt idx="25">
                  <c:v>17990</c:v>
                </c:pt>
                <c:pt idx="26">
                  <c:v>542</c:v>
                </c:pt>
                <c:pt idx="27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5D7-90F2-F935EFA2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3958088"/>
        <c:axId val="136460224"/>
        <c:axId val="0"/>
      </c:bar3DChart>
      <c:catAx>
        <c:axId val="2239580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36460224"/>
        <c:crosses val="autoZero"/>
        <c:auto val="1"/>
        <c:lblAlgn val="ctr"/>
        <c:lblOffset val="100"/>
        <c:noMultiLvlLbl val="0"/>
      </c:catAx>
      <c:valAx>
        <c:axId val="13646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580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2014,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mês'!$B$106:$B$133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mês'!$O$106:$O$133</c:f>
              <c:numCache>
                <c:formatCode>General</c:formatCode>
                <c:ptCount val="28"/>
                <c:pt idx="0">
                  <c:v>360</c:v>
                </c:pt>
                <c:pt idx="1">
                  <c:v>1449</c:v>
                </c:pt>
                <c:pt idx="2">
                  <c:v>2672</c:v>
                </c:pt>
                <c:pt idx="3">
                  <c:v>209</c:v>
                </c:pt>
                <c:pt idx="4">
                  <c:v>6910</c:v>
                </c:pt>
                <c:pt idx="5">
                  <c:v>4080</c:v>
                </c:pt>
                <c:pt idx="6">
                  <c:v>2600</c:v>
                </c:pt>
                <c:pt idx="7">
                  <c:v>1607</c:v>
                </c:pt>
                <c:pt idx="8">
                  <c:v>2831</c:v>
                </c:pt>
                <c:pt idx="9">
                  <c:v>3378</c:v>
                </c:pt>
                <c:pt idx="10">
                  <c:v>6731</c:v>
                </c:pt>
                <c:pt idx="11">
                  <c:v>1886</c:v>
                </c:pt>
                <c:pt idx="12">
                  <c:v>1250</c:v>
                </c:pt>
                <c:pt idx="13">
                  <c:v>2828</c:v>
                </c:pt>
                <c:pt idx="14">
                  <c:v>2105</c:v>
                </c:pt>
                <c:pt idx="15">
                  <c:v>3435</c:v>
                </c:pt>
                <c:pt idx="16">
                  <c:v>1458</c:v>
                </c:pt>
                <c:pt idx="17">
                  <c:v>4118</c:v>
                </c:pt>
                <c:pt idx="18">
                  <c:v>10496</c:v>
                </c:pt>
                <c:pt idx="19">
                  <c:v>2772</c:v>
                </c:pt>
                <c:pt idx="20">
                  <c:v>764</c:v>
                </c:pt>
                <c:pt idx="21">
                  <c:v>93</c:v>
                </c:pt>
                <c:pt idx="22">
                  <c:v>5527</c:v>
                </c:pt>
                <c:pt idx="23">
                  <c:v>3394</c:v>
                </c:pt>
                <c:pt idx="24">
                  <c:v>943</c:v>
                </c:pt>
                <c:pt idx="25">
                  <c:v>16961</c:v>
                </c:pt>
                <c:pt idx="26">
                  <c:v>299</c:v>
                </c:pt>
                <c:pt idx="27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F-431A-8D2D-7718B1B6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6461008"/>
        <c:axId val="136461400"/>
        <c:axId val="0"/>
      </c:bar3DChart>
      <c:catAx>
        <c:axId val="13646100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36461400"/>
        <c:crosses val="autoZero"/>
        <c:auto val="1"/>
        <c:lblAlgn val="ctr"/>
        <c:lblOffset val="100"/>
        <c:noMultiLvlLbl val="0"/>
      </c:catAx>
      <c:valAx>
        <c:axId val="136461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6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2015,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mês'!$B$138:$B$165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mês'!$O$138:$O$165</c:f>
              <c:numCache>
                <c:formatCode>General</c:formatCode>
                <c:ptCount val="28"/>
                <c:pt idx="0">
                  <c:v>251</c:v>
                </c:pt>
                <c:pt idx="1">
                  <c:v>1133</c:v>
                </c:pt>
                <c:pt idx="2">
                  <c:v>2293</c:v>
                </c:pt>
                <c:pt idx="3">
                  <c:v>138</c:v>
                </c:pt>
                <c:pt idx="4">
                  <c:v>5449</c:v>
                </c:pt>
                <c:pt idx="5">
                  <c:v>3030</c:v>
                </c:pt>
                <c:pt idx="6">
                  <c:v>2120</c:v>
                </c:pt>
                <c:pt idx="7">
                  <c:v>1470</c:v>
                </c:pt>
                <c:pt idx="8">
                  <c:v>2615</c:v>
                </c:pt>
                <c:pt idx="9">
                  <c:v>2494</c:v>
                </c:pt>
                <c:pt idx="10">
                  <c:v>6296</c:v>
                </c:pt>
                <c:pt idx="11">
                  <c:v>1800</c:v>
                </c:pt>
                <c:pt idx="12">
                  <c:v>1219</c:v>
                </c:pt>
                <c:pt idx="13">
                  <c:v>2534</c:v>
                </c:pt>
                <c:pt idx="14">
                  <c:v>2022</c:v>
                </c:pt>
                <c:pt idx="15">
                  <c:v>2970</c:v>
                </c:pt>
                <c:pt idx="16">
                  <c:v>1336</c:v>
                </c:pt>
                <c:pt idx="17">
                  <c:v>3484</c:v>
                </c:pt>
                <c:pt idx="18">
                  <c:v>9368</c:v>
                </c:pt>
                <c:pt idx="19">
                  <c:v>1936</c:v>
                </c:pt>
                <c:pt idx="20">
                  <c:v>770</c:v>
                </c:pt>
                <c:pt idx="21">
                  <c:v>72</c:v>
                </c:pt>
                <c:pt idx="22">
                  <c:v>4567</c:v>
                </c:pt>
                <c:pt idx="23">
                  <c:v>2824</c:v>
                </c:pt>
                <c:pt idx="24">
                  <c:v>852</c:v>
                </c:pt>
                <c:pt idx="25">
                  <c:v>16099</c:v>
                </c:pt>
                <c:pt idx="26">
                  <c:v>244</c:v>
                </c:pt>
                <c:pt idx="27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D5F-966B-E1BD96C1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6464144"/>
        <c:axId val="224392528"/>
        <c:axId val="0"/>
      </c:bar3DChart>
      <c:catAx>
        <c:axId val="1364641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24392528"/>
        <c:crosses val="autoZero"/>
        <c:auto val="1"/>
        <c:lblAlgn val="ctr"/>
        <c:lblOffset val="100"/>
        <c:noMultiLvlLbl val="0"/>
      </c:catAx>
      <c:valAx>
        <c:axId val="22439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641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2016,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mês'!$B$170:$B$197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mês'!$O$170:$O$197</c:f>
              <c:numCache>
                <c:formatCode>General</c:formatCode>
                <c:ptCount val="28"/>
                <c:pt idx="0">
                  <c:v>279</c:v>
                </c:pt>
                <c:pt idx="1">
                  <c:v>1126</c:v>
                </c:pt>
                <c:pt idx="2">
                  <c:v>2567</c:v>
                </c:pt>
                <c:pt idx="3">
                  <c:v>150</c:v>
                </c:pt>
                <c:pt idx="4">
                  <c:v>5115</c:v>
                </c:pt>
                <c:pt idx="5">
                  <c:v>3001</c:v>
                </c:pt>
                <c:pt idx="6">
                  <c:v>1908</c:v>
                </c:pt>
                <c:pt idx="7">
                  <c:v>1294</c:v>
                </c:pt>
                <c:pt idx="8">
                  <c:v>2210</c:v>
                </c:pt>
                <c:pt idx="9">
                  <c:v>2023</c:v>
                </c:pt>
                <c:pt idx="10">
                  <c:v>6751</c:v>
                </c:pt>
                <c:pt idx="11">
                  <c:v>1564</c:v>
                </c:pt>
                <c:pt idx="12">
                  <c:v>1102</c:v>
                </c:pt>
                <c:pt idx="13">
                  <c:v>2084</c:v>
                </c:pt>
                <c:pt idx="14">
                  <c:v>1757</c:v>
                </c:pt>
                <c:pt idx="15">
                  <c:v>2564</c:v>
                </c:pt>
                <c:pt idx="16">
                  <c:v>1070</c:v>
                </c:pt>
                <c:pt idx="17">
                  <c:v>3230</c:v>
                </c:pt>
                <c:pt idx="18">
                  <c:v>8486</c:v>
                </c:pt>
                <c:pt idx="19">
                  <c:v>1877</c:v>
                </c:pt>
                <c:pt idx="20">
                  <c:v>766</c:v>
                </c:pt>
                <c:pt idx="21">
                  <c:v>96</c:v>
                </c:pt>
                <c:pt idx="22">
                  <c:v>3612</c:v>
                </c:pt>
                <c:pt idx="23">
                  <c:v>2741</c:v>
                </c:pt>
                <c:pt idx="24">
                  <c:v>854</c:v>
                </c:pt>
                <c:pt idx="25">
                  <c:v>16193</c:v>
                </c:pt>
                <c:pt idx="26">
                  <c:v>214</c:v>
                </c:pt>
                <c:pt idx="27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E-4D53-B184-003AB2C4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4393312"/>
        <c:axId val="224393704"/>
        <c:axId val="0"/>
      </c:bar3DChart>
      <c:catAx>
        <c:axId val="2243933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24393704"/>
        <c:crosses val="autoZero"/>
        <c:auto val="1"/>
        <c:lblAlgn val="ctr"/>
        <c:lblOffset val="100"/>
        <c:noMultiLvlLbl val="0"/>
      </c:catAx>
      <c:valAx>
        <c:axId val="224393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3933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2017,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mês'!$B$203:$B$230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mês'!$O$203:$O$230</c:f>
              <c:numCache>
                <c:formatCode>General</c:formatCode>
                <c:ptCount val="28"/>
                <c:pt idx="0">
                  <c:v>240</c:v>
                </c:pt>
                <c:pt idx="1">
                  <c:v>1152</c:v>
                </c:pt>
                <c:pt idx="2">
                  <c:v>2239</c:v>
                </c:pt>
                <c:pt idx="3">
                  <c:v>171</c:v>
                </c:pt>
                <c:pt idx="4">
                  <c:v>4928</c:v>
                </c:pt>
                <c:pt idx="5">
                  <c:v>3970</c:v>
                </c:pt>
                <c:pt idx="6">
                  <c:v>1994</c:v>
                </c:pt>
                <c:pt idx="7">
                  <c:v>1533</c:v>
                </c:pt>
                <c:pt idx="8">
                  <c:v>2523</c:v>
                </c:pt>
                <c:pt idx="9">
                  <c:v>2604</c:v>
                </c:pt>
                <c:pt idx="10">
                  <c:v>8343</c:v>
                </c:pt>
                <c:pt idx="11">
                  <c:v>1669</c:v>
                </c:pt>
                <c:pt idx="12">
                  <c:v>1185</c:v>
                </c:pt>
                <c:pt idx="13">
                  <c:v>2359</c:v>
                </c:pt>
                <c:pt idx="14">
                  <c:v>1809</c:v>
                </c:pt>
                <c:pt idx="15">
                  <c:v>3222</c:v>
                </c:pt>
                <c:pt idx="16">
                  <c:v>1130</c:v>
                </c:pt>
                <c:pt idx="17">
                  <c:v>3617</c:v>
                </c:pt>
                <c:pt idx="18">
                  <c:v>9396</c:v>
                </c:pt>
                <c:pt idx="19">
                  <c:v>1921</c:v>
                </c:pt>
                <c:pt idx="20">
                  <c:v>765</c:v>
                </c:pt>
                <c:pt idx="21">
                  <c:v>123</c:v>
                </c:pt>
                <c:pt idx="22">
                  <c:v>3247</c:v>
                </c:pt>
                <c:pt idx="23">
                  <c:v>2797</c:v>
                </c:pt>
                <c:pt idx="24">
                  <c:v>1043</c:v>
                </c:pt>
                <c:pt idx="25">
                  <c:v>16892</c:v>
                </c:pt>
                <c:pt idx="26">
                  <c:v>323</c:v>
                </c:pt>
                <c:pt idx="27">
                  <c:v>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9-4FAD-A457-3D5074C2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6463360"/>
        <c:axId val="136462968"/>
        <c:axId val="0"/>
      </c:bar3DChart>
      <c:catAx>
        <c:axId val="1364633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36462968"/>
        <c:crosses val="autoZero"/>
        <c:auto val="1"/>
        <c:lblAlgn val="ctr"/>
        <c:lblOffset val="100"/>
        <c:noMultiLvlLbl val="0"/>
      </c:catAx>
      <c:valAx>
        <c:axId val="13646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63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2018,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mês'!$B$235:$B$262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mês'!$O$235:$O$262</c:f>
              <c:numCache>
                <c:formatCode>General</c:formatCode>
                <c:ptCount val="28"/>
                <c:pt idx="0">
                  <c:v>191</c:v>
                </c:pt>
                <c:pt idx="1">
                  <c:v>1015</c:v>
                </c:pt>
                <c:pt idx="2">
                  <c:v>1618</c:v>
                </c:pt>
                <c:pt idx="3">
                  <c:v>134</c:v>
                </c:pt>
                <c:pt idx="4">
                  <c:v>4187</c:v>
                </c:pt>
                <c:pt idx="5">
                  <c:v>2991</c:v>
                </c:pt>
                <c:pt idx="6">
                  <c:v>1650</c:v>
                </c:pt>
                <c:pt idx="7">
                  <c:v>1372</c:v>
                </c:pt>
                <c:pt idx="8">
                  <c:v>2234</c:v>
                </c:pt>
                <c:pt idx="9">
                  <c:v>1968</c:v>
                </c:pt>
                <c:pt idx="10">
                  <c:v>8656</c:v>
                </c:pt>
                <c:pt idx="11">
                  <c:v>1415</c:v>
                </c:pt>
                <c:pt idx="12">
                  <c:v>970</c:v>
                </c:pt>
                <c:pt idx="13">
                  <c:v>1846</c:v>
                </c:pt>
                <c:pt idx="14">
                  <c:v>1558</c:v>
                </c:pt>
                <c:pt idx="15">
                  <c:v>2875</c:v>
                </c:pt>
                <c:pt idx="16">
                  <c:v>1057</c:v>
                </c:pt>
                <c:pt idx="17">
                  <c:v>3304</c:v>
                </c:pt>
                <c:pt idx="18">
                  <c:v>8699</c:v>
                </c:pt>
                <c:pt idx="19">
                  <c:v>1867</c:v>
                </c:pt>
                <c:pt idx="20">
                  <c:v>547</c:v>
                </c:pt>
                <c:pt idx="21">
                  <c:v>124</c:v>
                </c:pt>
                <c:pt idx="22">
                  <c:v>3202</c:v>
                </c:pt>
                <c:pt idx="23">
                  <c:v>2695</c:v>
                </c:pt>
                <c:pt idx="24">
                  <c:v>836</c:v>
                </c:pt>
                <c:pt idx="25">
                  <c:v>16965</c:v>
                </c:pt>
                <c:pt idx="26">
                  <c:v>287</c:v>
                </c:pt>
                <c:pt idx="27">
                  <c:v>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4-4816-9ED7-2A01A1DA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6463752"/>
        <c:axId val="136462184"/>
        <c:axId val="0"/>
      </c:bar3DChart>
      <c:catAx>
        <c:axId val="1364637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36462184"/>
        <c:crosses val="autoZero"/>
        <c:auto val="1"/>
        <c:lblAlgn val="ctr"/>
        <c:lblOffset val="100"/>
        <c:noMultiLvlLbl val="0"/>
      </c:catAx>
      <c:valAx>
        <c:axId val="13646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63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Denúncias 2019, por UF - Crianças e Adolescentes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accent1">
            <a:lumMod val="20000"/>
            <a:lumOff val="80000"/>
          </a:schemeClr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'Denúncias CeA por UF e mês'!$B$267:$B$294</c:f>
              <c:strCache>
                <c:ptCount val="28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  <c:pt idx="27">
                  <c:v>NA</c:v>
                </c:pt>
              </c:strCache>
            </c:strRef>
          </c:cat>
          <c:val>
            <c:numRef>
              <c:f>'Denúncias CeA por UF e mês'!$O$267:$O$294</c:f>
              <c:numCache>
                <c:formatCode>General</c:formatCode>
                <c:ptCount val="28"/>
                <c:pt idx="0">
                  <c:v>83</c:v>
                </c:pt>
                <c:pt idx="1">
                  <c:v>620</c:v>
                </c:pt>
                <c:pt idx="2">
                  <c:v>1083</c:v>
                </c:pt>
                <c:pt idx="3">
                  <c:v>81</c:v>
                </c:pt>
                <c:pt idx="4">
                  <c:v>2214</c:v>
                </c:pt>
                <c:pt idx="5">
                  <c:v>1527</c:v>
                </c:pt>
                <c:pt idx="6">
                  <c:v>911</c:v>
                </c:pt>
                <c:pt idx="7">
                  <c:v>838</c:v>
                </c:pt>
                <c:pt idx="8">
                  <c:v>1228</c:v>
                </c:pt>
                <c:pt idx="9">
                  <c:v>1265</c:v>
                </c:pt>
                <c:pt idx="10">
                  <c:v>5114</c:v>
                </c:pt>
                <c:pt idx="11">
                  <c:v>869</c:v>
                </c:pt>
                <c:pt idx="12">
                  <c:v>470</c:v>
                </c:pt>
                <c:pt idx="13">
                  <c:v>1051</c:v>
                </c:pt>
                <c:pt idx="14">
                  <c:v>897</c:v>
                </c:pt>
                <c:pt idx="15">
                  <c:v>1434</c:v>
                </c:pt>
                <c:pt idx="16">
                  <c:v>600</c:v>
                </c:pt>
                <c:pt idx="17">
                  <c:v>1818</c:v>
                </c:pt>
                <c:pt idx="18">
                  <c:v>4451</c:v>
                </c:pt>
                <c:pt idx="19">
                  <c:v>944</c:v>
                </c:pt>
                <c:pt idx="20">
                  <c:v>304</c:v>
                </c:pt>
                <c:pt idx="21">
                  <c:v>87</c:v>
                </c:pt>
                <c:pt idx="22">
                  <c:v>1661</c:v>
                </c:pt>
                <c:pt idx="23">
                  <c:v>1523</c:v>
                </c:pt>
                <c:pt idx="24">
                  <c:v>585</c:v>
                </c:pt>
                <c:pt idx="25">
                  <c:v>9783</c:v>
                </c:pt>
                <c:pt idx="26">
                  <c:v>163</c:v>
                </c:pt>
                <c:pt idx="27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BE9-A8D0-C13593E7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6463752"/>
        <c:axId val="136462184"/>
        <c:axId val="0"/>
      </c:bar3DChart>
      <c:catAx>
        <c:axId val="1364637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36462184"/>
        <c:crosses val="autoZero"/>
        <c:auto val="1"/>
        <c:lblAlgn val="ctr"/>
        <c:lblOffset val="100"/>
        <c:noMultiLvlLbl val="0"/>
      </c:catAx>
      <c:valAx>
        <c:axId val="13646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63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image" Target="../media/image1.emf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7</xdr:row>
      <xdr:rowOff>0</xdr:rowOff>
    </xdr:from>
    <xdr:to>
      <xdr:col>26</xdr:col>
      <xdr:colOff>66675</xdr:colOff>
      <xdr:row>37</xdr:row>
      <xdr:rowOff>180975</xdr:rowOff>
    </xdr:to>
    <xdr:graphicFrame macro="">
      <xdr:nvGraphicFramePr>
        <xdr:cNvPr id="2260839" name="Gráfico 1">
          <a:extLst>
            <a:ext uri="{FF2B5EF4-FFF2-40B4-BE49-F238E27FC236}">
              <a16:creationId xmlns:a16="http://schemas.microsoft.com/office/drawing/2014/main" id="{00000000-0008-0000-0000-000067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38</xdr:row>
      <xdr:rowOff>201707</xdr:rowOff>
    </xdr:from>
    <xdr:to>
      <xdr:col>26</xdr:col>
      <xdr:colOff>123825</xdr:colOff>
      <xdr:row>70</xdr:row>
      <xdr:rowOff>28576</xdr:rowOff>
    </xdr:to>
    <xdr:graphicFrame macro="">
      <xdr:nvGraphicFramePr>
        <xdr:cNvPr id="2260840" name="Gráfico 2">
          <a:extLst>
            <a:ext uri="{FF2B5EF4-FFF2-40B4-BE49-F238E27FC236}">
              <a16:creationId xmlns:a16="http://schemas.microsoft.com/office/drawing/2014/main" id="{00000000-0008-0000-0000-000068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70</xdr:row>
      <xdr:rowOff>200025</xdr:rowOff>
    </xdr:from>
    <xdr:to>
      <xdr:col>26</xdr:col>
      <xdr:colOff>190500</xdr:colOff>
      <xdr:row>101</xdr:row>
      <xdr:rowOff>190500</xdr:rowOff>
    </xdr:to>
    <xdr:graphicFrame macro="">
      <xdr:nvGraphicFramePr>
        <xdr:cNvPr id="2260841" name="Gráfico 3">
          <a:extLst>
            <a:ext uri="{FF2B5EF4-FFF2-40B4-BE49-F238E27FC236}">
              <a16:creationId xmlns:a16="http://schemas.microsoft.com/office/drawing/2014/main" id="{00000000-0008-0000-0000-000069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79562</xdr:colOff>
      <xdr:row>1</xdr:row>
      <xdr:rowOff>123265</xdr:rowOff>
    </xdr:from>
    <xdr:to>
      <xdr:col>3</xdr:col>
      <xdr:colOff>403412</xdr:colOff>
      <xdr:row>6</xdr:row>
      <xdr:rowOff>7284</xdr:rowOff>
    </xdr:to>
    <xdr:pic>
      <xdr:nvPicPr>
        <xdr:cNvPr id="2260842" name="Picture 1">
          <a:extLst>
            <a:ext uri="{FF2B5EF4-FFF2-40B4-BE49-F238E27FC236}">
              <a16:creationId xmlns:a16="http://schemas.microsoft.com/office/drawing/2014/main" id="{00000000-0008-0000-0000-00006A7F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111"/>
        <a:stretch>
          <a:fillRect/>
        </a:stretch>
      </xdr:blipFill>
      <xdr:spPr bwMode="auto">
        <a:xfrm>
          <a:off x="550209" y="324971"/>
          <a:ext cx="1365997" cy="892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200025</xdr:colOff>
      <xdr:row>103</xdr:row>
      <xdr:rowOff>0</xdr:rowOff>
    </xdr:from>
    <xdr:to>
      <xdr:col>26</xdr:col>
      <xdr:colOff>200025</xdr:colOff>
      <xdr:row>134</xdr:row>
      <xdr:rowOff>19050</xdr:rowOff>
    </xdr:to>
    <xdr:graphicFrame macro="">
      <xdr:nvGraphicFramePr>
        <xdr:cNvPr id="2260843" name="Gráfico 8">
          <a:extLst>
            <a:ext uri="{FF2B5EF4-FFF2-40B4-BE49-F238E27FC236}">
              <a16:creationId xmlns:a16="http://schemas.microsoft.com/office/drawing/2014/main" id="{00000000-0008-0000-0000-00006B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200025</xdr:colOff>
      <xdr:row>134</xdr:row>
      <xdr:rowOff>201706</xdr:rowOff>
    </xdr:from>
    <xdr:to>
      <xdr:col>26</xdr:col>
      <xdr:colOff>200025</xdr:colOff>
      <xdr:row>166</xdr:row>
      <xdr:rowOff>19050</xdr:rowOff>
    </xdr:to>
    <xdr:graphicFrame macro="">
      <xdr:nvGraphicFramePr>
        <xdr:cNvPr id="2260844" name="Gráfico 7">
          <a:extLst>
            <a:ext uri="{FF2B5EF4-FFF2-40B4-BE49-F238E27FC236}">
              <a16:creationId xmlns:a16="http://schemas.microsoft.com/office/drawing/2014/main" id="{00000000-0008-0000-0000-00006C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200025</xdr:colOff>
      <xdr:row>166</xdr:row>
      <xdr:rowOff>201706</xdr:rowOff>
    </xdr:from>
    <xdr:to>
      <xdr:col>26</xdr:col>
      <xdr:colOff>200025</xdr:colOff>
      <xdr:row>198</xdr:row>
      <xdr:rowOff>19050</xdr:rowOff>
    </xdr:to>
    <xdr:graphicFrame macro="">
      <xdr:nvGraphicFramePr>
        <xdr:cNvPr id="2260845" name="Gráfico 7">
          <a:extLst>
            <a:ext uri="{FF2B5EF4-FFF2-40B4-BE49-F238E27FC236}">
              <a16:creationId xmlns:a16="http://schemas.microsoft.com/office/drawing/2014/main" id="{00000000-0008-0000-0000-00006D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23</xdr:col>
      <xdr:colOff>338417</xdr:colOff>
      <xdr:row>1</xdr:row>
      <xdr:rowOff>109817</xdr:rowOff>
    </xdr:from>
    <xdr:to>
      <xdr:col>25</xdr:col>
      <xdr:colOff>481292</xdr:colOff>
      <xdr:row>5</xdr:row>
      <xdr:rowOff>195542</xdr:rowOff>
    </xdr:to>
    <xdr:pic>
      <xdr:nvPicPr>
        <xdr:cNvPr id="2260846" name="Picture 1">
          <a:extLst>
            <a:ext uri="{FF2B5EF4-FFF2-40B4-BE49-F238E27FC236}">
              <a16:creationId xmlns:a16="http://schemas.microsoft.com/office/drawing/2014/main" id="{00000000-0008-0000-0000-00006E7F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111"/>
        <a:stretch>
          <a:fillRect/>
        </a:stretch>
      </xdr:blipFill>
      <xdr:spPr bwMode="auto">
        <a:xfrm>
          <a:off x="12586446" y="311523"/>
          <a:ext cx="1353111" cy="892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200025</xdr:colOff>
      <xdr:row>200</xdr:row>
      <xdr:rowOff>0</xdr:rowOff>
    </xdr:from>
    <xdr:to>
      <xdr:col>26</xdr:col>
      <xdr:colOff>200025</xdr:colOff>
      <xdr:row>231</xdr:row>
      <xdr:rowOff>19050</xdr:rowOff>
    </xdr:to>
    <xdr:graphicFrame macro="">
      <xdr:nvGraphicFramePr>
        <xdr:cNvPr id="2260847" name="Gráfico 7">
          <a:extLst>
            <a:ext uri="{FF2B5EF4-FFF2-40B4-BE49-F238E27FC236}">
              <a16:creationId xmlns:a16="http://schemas.microsoft.com/office/drawing/2014/main" id="{00000000-0008-0000-0000-00006F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180975</xdr:colOff>
      <xdr:row>231</xdr:row>
      <xdr:rowOff>201706</xdr:rowOff>
    </xdr:from>
    <xdr:to>
      <xdr:col>26</xdr:col>
      <xdr:colOff>180975</xdr:colOff>
      <xdr:row>263</xdr:row>
      <xdr:rowOff>19050</xdr:rowOff>
    </xdr:to>
    <xdr:graphicFrame macro="">
      <xdr:nvGraphicFramePr>
        <xdr:cNvPr id="2260848" name="Gráfico 7">
          <a:extLst>
            <a:ext uri="{FF2B5EF4-FFF2-40B4-BE49-F238E27FC236}">
              <a16:creationId xmlns:a16="http://schemas.microsoft.com/office/drawing/2014/main" id="{00000000-0008-0000-0000-0000707F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180975</xdr:colOff>
      <xdr:row>263</xdr:row>
      <xdr:rowOff>201705</xdr:rowOff>
    </xdr:from>
    <xdr:to>
      <xdr:col>26</xdr:col>
      <xdr:colOff>180975</xdr:colOff>
      <xdr:row>295</xdr:row>
      <xdr:rowOff>19050</xdr:rowOff>
    </xdr:to>
    <xdr:graphicFrame macro="">
      <xdr:nvGraphicFramePr>
        <xdr:cNvPr id="12" name="Gráfico 7">
          <a:extLst>
            <a:ext uri="{FF2B5EF4-FFF2-40B4-BE49-F238E27FC236}">
              <a16:creationId xmlns:a16="http://schemas.microsoft.com/office/drawing/2014/main" id="{C1F2F64B-7154-4878-92F7-676DD9C6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Z296"/>
  <sheetViews>
    <sheetView showGridLines="0" showRowColHeaders="0" tabSelected="1" zoomScale="85" zoomScaleNormal="85" workbookViewId="0"/>
  </sheetViews>
  <sheetFormatPr defaultRowHeight="15" x14ac:dyDescent="0.25"/>
  <cols>
    <col min="1" max="1" width="7" style="11" customWidth="1"/>
    <col min="2" max="2" width="8" style="1" customWidth="1"/>
    <col min="3" max="14" width="7.5703125" style="11" customWidth="1"/>
    <col min="15" max="15" width="8.28515625" style="2" customWidth="1"/>
    <col min="16" max="16" width="8.140625" style="16" bestFit="1" customWidth="1"/>
    <col min="17" max="17" width="7" style="11" bestFit="1" customWidth="1"/>
    <col min="18" max="16384" width="9.140625" style="11"/>
  </cols>
  <sheetData>
    <row r="1" spans="2:26" ht="15.75" thickBot="1" x14ac:dyDescent="0.3"/>
    <row r="2" spans="2:26" ht="18.75" customHeight="1" thickTop="1" x14ac:dyDescent="0.25">
      <c r="B2" s="205" t="s">
        <v>450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7"/>
    </row>
    <row r="3" spans="2:26" ht="15" customHeight="1" x14ac:dyDescent="0.25">
      <c r="B3" s="208" t="s">
        <v>309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10"/>
    </row>
    <row r="4" spans="2:26" ht="15" customHeight="1" x14ac:dyDescent="0.25">
      <c r="B4" s="211" t="s">
        <v>310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3"/>
    </row>
    <row r="5" spans="2:26" ht="15" customHeight="1" x14ac:dyDescent="0.25">
      <c r="B5" s="211" t="s">
        <v>490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3"/>
    </row>
    <row r="6" spans="2:26" ht="15.75" customHeight="1" thickBot="1" x14ac:dyDescent="0.3">
      <c r="B6" s="214" t="s">
        <v>491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6"/>
    </row>
    <row r="7" spans="2:26" ht="16.5" thickTop="1" thickBot="1" x14ac:dyDescent="0.3"/>
    <row r="8" spans="2:26" s="2" customFormat="1" ht="15.75" thickTop="1" x14ac:dyDescent="0.25">
      <c r="B8" s="200" t="s">
        <v>259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2"/>
    </row>
    <row r="9" spans="2:26" s="1" customFormat="1" x14ac:dyDescent="0.25">
      <c r="B9" s="109" t="s">
        <v>1</v>
      </c>
      <c r="C9" s="110" t="s">
        <v>0</v>
      </c>
      <c r="D9" s="110" t="s">
        <v>2</v>
      </c>
      <c r="E9" s="110" t="s">
        <v>3</v>
      </c>
      <c r="F9" s="110" t="s">
        <v>4</v>
      </c>
      <c r="G9" s="110" t="s">
        <v>5</v>
      </c>
      <c r="H9" s="110" t="s">
        <v>6</v>
      </c>
      <c r="I9" s="110" t="s">
        <v>7</v>
      </c>
      <c r="J9" s="110" t="s">
        <v>8</v>
      </c>
      <c r="K9" s="110" t="s">
        <v>9</v>
      </c>
      <c r="L9" s="110" t="s">
        <v>10</v>
      </c>
      <c r="M9" s="110" t="s">
        <v>11</v>
      </c>
      <c r="N9" s="110" t="s">
        <v>12</v>
      </c>
      <c r="O9" s="110" t="s">
        <v>13</v>
      </c>
      <c r="P9" s="26" t="s">
        <v>14</v>
      </c>
      <c r="R9" s="2"/>
      <c r="S9" s="2"/>
      <c r="T9" s="2"/>
      <c r="U9" s="2"/>
      <c r="V9" s="2"/>
      <c r="W9" s="2"/>
    </row>
    <row r="10" spans="2:26" x14ac:dyDescent="0.25">
      <c r="B10" s="109" t="s">
        <v>15</v>
      </c>
      <c r="C10" s="107">
        <v>22</v>
      </c>
      <c r="D10" s="107">
        <v>9</v>
      </c>
      <c r="E10" s="107">
        <v>34</v>
      </c>
      <c r="F10" s="107">
        <v>34</v>
      </c>
      <c r="G10" s="107">
        <v>31</v>
      </c>
      <c r="H10" s="107">
        <v>52</v>
      </c>
      <c r="I10" s="107">
        <v>20</v>
      </c>
      <c r="J10" s="107">
        <v>18</v>
      </c>
      <c r="K10" s="107">
        <v>29</v>
      </c>
      <c r="L10" s="107">
        <v>35</v>
      </c>
      <c r="M10" s="107">
        <v>41</v>
      </c>
      <c r="N10" s="107">
        <v>25</v>
      </c>
      <c r="O10" s="112">
        <f>SUM(C10:N10)</f>
        <v>350</v>
      </c>
      <c r="P10" s="5">
        <f>O10/$O$38</f>
        <v>4.2610696502270538E-3</v>
      </c>
      <c r="R10" s="2"/>
      <c r="S10" s="2"/>
      <c r="T10" s="2"/>
      <c r="U10" s="2"/>
      <c r="V10" s="2"/>
      <c r="W10" s="2"/>
    </row>
    <row r="11" spans="2:26" x14ac:dyDescent="0.25">
      <c r="B11" s="109" t="s">
        <v>16</v>
      </c>
      <c r="C11" s="107">
        <v>68</v>
      </c>
      <c r="D11" s="107">
        <v>70</v>
      </c>
      <c r="E11" s="107">
        <v>184</v>
      </c>
      <c r="F11" s="107">
        <v>190</v>
      </c>
      <c r="G11" s="107">
        <v>199</v>
      </c>
      <c r="H11" s="107">
        <v>185</v>
      </c>
      <c r="I11" s="107">
        <v>177</v>
      </c>
      <c r="J11" s="107">
        <v>197</v>
      </c>
      <c r="K11" s="107">
        <v>129</v>
      </c>
      <c r="L11" s="107">
        <v>186</v>
      </c>
      <c r="M11" s="107">
        <v>200</v>
      </c>
      <c r="N11" s="107">
        <v>176</v>
      </c>
      <c r="O11" s="112">
        <f t="shared" ref="O11:O37" si="0">SUM(C11:N11)</f>
        <v>1961</v>
      </c>
      <c r="P11" s="5">
        <f t="shared" ref="P11:P37" si="1">O11/$O$38</f>
        <v>2.3874164525986438E-2</v>
      </c>
      <c r="R11" s="2"/>
      <c r="S11" s="2"/>
      <c r="T11" s="2"/>
      <c r="U11" s="2"/>
      <c r="V11" s="2"/>
      <c r="W11" s="2"/>
    </row>
    <row r="12" spans="2:26" x14ac:dyDescent="0.25">
      <c r="B12" s="109" t="s">
        <v>17</v>
      </c>
      <c r="C12" s="107">
        <v>67</v>
      </c>
      <c r="D12" s="107">
        <v>62</v>
      </c>
      <c r="E12" s="107">
        <v>212</v>
      </c>
      <c r="F12" s="107">
        <v>217</v>
      </c>
      <c r="G12" s="107">
        <v>410</v>
      </c>
      <c r="H12" s="107">
        <v>447</v>
      </c>
      <c r="I12" s="107">
        <v>403</v>
      </c>
      <c r="J12" s="107">
        <v>332</v>
      </c>
      <c r="K12" s="107">
        <v>340</v>
      </c>
      <c r="L12" s="107">
        <v>333</v>
      </c>
      <c r="M12" s="107">
        <v>270</v>
      </c>
      <c r="N12" s="107">
        <v>279</v>
      </c>
      <c r="O12" s="112">
        <f t="shared" si="0"/>
        <v>3372</v>
      </c>
      <c r="P12" s="5">
        <f t="shared" si="1"/>
        <v>4.1052362458758936E-2</v>
      </c>
      <c r="R12" s="2"/>
      <c r="S12" s="2"/>
      <c r="T12" s="2"/>
      <c r="U12" s="2"/>
      <c r="V12" s="2"/>
      <c r="W12" s="2"/>
    </row>
    <row r="13" spans="2:26" x14ac:dyDescent="0.25">
      <c r="B13" s="35" t="s">
        <v>18</v>
      </c>
      <c r="C13" s="6">
        <v>6</v>
      </c>
      <c r="D13" s="6">
        <v>2</v>
      </c>
      <c r="E13" s="6">
        <v>12</v>
      </c>
      <c r="F13" s="6">
        <v>4</v>
      </c>
      <c r="G13" s="6">
        <v>16</v>
      </c>
      <c r="H13" s="6">
        <v>23</v>
      </c>
      <c r="I13" s="6">
        <v>17</v>
      </c>
      <c r="J13" s="6">
        <v>25</v>
      </c>
      <c r="K13" s="6">
        <v>9</v>
      </c>
      <c r="L13" s="6">
        <v>25</v>
      </c>
      <c r="M13" s="6">
        <v>19</v>
      </c>
      <c r="N13" s="6">
        <v>22</v>
      </c>
      <c r="O13" s="112">
        <f t="shared" si="0"/>
        <v>180</v>
      </c>
      <c r="P13" s="5">
        <f t="shared" si="1"/>
        <v>2.1914072486881992E-3</v>
      </c>
      <c r="R13" s="2"/>
      <c r="S13" s="2"/>
      <c r="T13" s="2"/>
      <c r="U13" s="2"/>
      <c r="V13" s="2"/>
      <c r="W13" s="2"/>
    </row>
    <row r="14" spans="2:26" x14ac:dyDescent="0.25">
      <c r="B14" s="35" t="s">
        <v>19</v>
      </c>
      <c r="C14" s="6">
        <v>337</v>
      </c>
      <c r="D14" s="6">
        <v>282</v>
      </c>
      <c r="E14" s="6">
        <v>957</v>
      </c>
      <c r="F14" s="6">
        <v>852</v>
      </c>
      <c r="G14" s="6">
        <v>913</v>
      </c>
      <c r="H14" s="6">
        <v>844</v>
      </c>
      <c r="I14" s="6">
        <v>768</v>
      </c>
      <c r="J14" s="6">
        <v>923</v>
      </c>
      <c r="K14" s="6">
        <v>785</v>
      </c>
      <c r="L14" s="6">
        <v>1088</v>
      </c>
      <c r="M14" s="6">
        <v>925</v>
      </c>
      <c r="N14" s="6">
        <v>713</v>
      </c>
      <c r="O14" s="112">
        <f t="shared" si="0"/>
        <v>9387</v>
      </c>
      <c r="P14" s="5">
        <f t="shared" si="1"/>
        <v>0.11428188801908959</v>
      </c>
      <c r="R14" s="2"/>
      <c r="S14" s="2"/>
      <c r="T14" s="2"/>
      <c r="U14" s="2"/>
      <c r="V14" s="2"/>
      <c r="W14" s="2"/>
    </row>
    <row r="15" spans="2:26" x14ac:dyDescent="0.25">
      <c r="B15" s="35" t="s">
        <v>20</v>
      </c>
      <c r="C15" s="6">
        <v>131</v>
      </c>
      <c r="D15" s="6">
        <v>98</v>
      </c>
      <c r="E15" s="6">
        <v>353</v>
      </c>
      <c r="F15" s="6">
        <v>336</v>
      </c>
      <c r="G15" s="6">
        <v>402</v>
      </c>
      <c r="H15" s="6">
        <v>406</v>
      </c>
      <c r="I15" s="6">
        <v>349</v>
      </c>
      <c r="J15" s="6">
        <v>402</v>
      </c>
      <c r="K15" s="6">
        <v>363</v>
      </c>
      <c r="L15" s="6">
        <v>422</v>
      </c>
      <c r="M15" s="6">
        <v>404</v>
      </c>
      <c r="N15" s="6">
        <v>316</v>
      </c>
      <c r="O15" s="112">
        <f t="shared" si="0"/>
        <v>3982</v>
      </c>
      <c r="P15" s="5">
        <f t="shared" si="1"/>
        <v>4.8478798134868939E-2</v>
      </c>
      <c r="R15" s="2"/>
      <c r="S15" s="2"/>
      <c r="T15" s="2"/>
      <c r="U15" s="2"/>
      <c r="V15" s="2"/>
      <c r="W15" s="2"/>
    </row>
    <row r="16" spans="2:26" x14ac:dyDescent="0.25">
      <c r="B16" s="35" t="s">
        <v>21</v>
      </c>
      <c r="C16" s="6">
        <v>77</v>
      </c>
      <c r="D16" s="6">
        <v>49</v>
      </c>
      <c r="E16" s="6">
        <v>131</v>
      </c>
      <c r="F16" s="6">
        <v>149</v>
      </c>
      <c r="G16" s="6">
        <v>185</v>
      </c>
      <c r="H16" s="6">
        <v>170</v>
      </c>
      <c r="I16" s="6">
        <v>161</v>
      </c>
      <c r="J16" s="6">
        <v>204</v>
      </c>
      <c r="K16" s="6">
        <v>159</v>
      </c>
      <c r="L16" s="6">
        <v>218</v>
      </c>
      <c r="M16" s="6">
        <v>195</v>
      </c>
      <c r="N16" s="6">
        <v>151</v>
      </c>
      <c r="O16" s="112">
        <f t="shared" si="0"/>
        <v>1849</v>
      </c>
      <c r="P16" s="5">
        <f t="shared" si="1"/>
        <v>2.251062223791378E-2</v>
      </c>
      <c r="R16" s="2"/>
      <c r="S16" s="2"/>
      <c r="T16" s="2"/>
      <c r="U16" s="2"/>
      <c r="V16" s="2"/>
      <c r="W16" s="2"/>
    </row>
    <row r="17" spans="2:23" x14ac:dyDescent="0.25">
      <c r="B17" s="35" t="s">
        <v>22</v>
      </c>
      <c r="C17" s="6">
        <v>95</v>
      </c>
      <c r="D17" s="6">
        <v>52</v>
      </c>
      <c r="E17" s="6">
        <v>112</v>
      </c>
      <c r="F17" s="6">
        <v>123</v>
      </c>
      <c r="G17" s="6">
        <v>115</v>
      </c>
      <c r="H17" s="6">
        <v>115</v>
      </c>
      <c r="I17" s="6">
        <v>103</v>
      </c>
      <c r="J17" s="6">
        <v>127</v>
      </c>
      <c r="K17" s="6">
        <v>115</v>
      </c>
      <c r="L17" s="6">
        <v>152</v>
      </c>
      <c r="M17" s="6">
        <v>146</v>
      </c>
      <c r="N17" s="6">
        <v>115</v>
      </c>
      <c r="O17" s="112">
        <f t="shared" si="0"/>
        <v>1370</v>
      </c>
      <c r="P17" s="5">
        <f t="shared" si="1"/>
        <v>1.6679044059460184E-2</v>
      </c>
      <c r="R17" s="2"/>
      <c r="S17" s="2"/>
      <c r="T17" s="2"/>
      <c r="U17" s="2"/>
      <c r="V17" s="2"/>
      <c r="W17" s="2"/>
    </row>
    <row r="18" spans="2:23" x14ac:dyDescent="0.25">
      <c r="B18" s="35" t="s">
        <v>23</v>
      </c>
      <c r="C18" s="6">
        <v>95</v>
      </c>
      <c r="D18" s="6">
        <v>73</v>
      </c>
      <c r="E18" s="6">
        <v>154</v>
      </c>
      <c r="F18" s="6">
        <v>186</v>
      </c>
      <c r="G18" s="6">
        <v>253</v>
      </c>
      <c r="H18" s="6">
        <v>219</v>
      </c>
      <c r="I18" s="6">
        <v>141</v>
      </c>
      <c r="J18" s="6">
        <v>218</v>
      </c>
      <c r="K18" s="6">
        <v>172</v>
      </c>
      <c r="L18" s="6">
        <v>184</v>
      </c>
      <c r="M18" s="6">
        <v>236</v>
      </c>
      <c r="N18" s="6">
        <v>204</v>
      </c>
      <c r="O18" s="112">
        <f t="shared" si="0"/>
        <v>2135</v>
      </c>
      <c r="P18" s="5">
        <f t="shared" si="1"/>
        <v>2.5992524866385029E-2</v>
      </c>
      <c r="R18" s="2"/>
      <c r="S18" s="2"/>
      <c r="T18" s="2"/>
      <c r="U18" s="2"/>
      <c r="V18" s="2"/>
      <c r="W18" s="2"/>
    </row>
    <row r="19" spans="2:23" x14ac:dyDescent="0.25">
      <c r="B19" s="35" t="s">
        <v>24</v>
      </c>
      <c r="C19" s="6">
        <v>163</v>
      </c>
      <c r="D19" s="6">
        <v>112</v>
      </c>
      <c r="E19" s="6">
        <v>344</v>
      </c>
      <c r="F19" s="6">
        <v>341</v>
      </c>
      <c r="G19" s="6">
        <v>479</v>
      </c>
      <c r="H19" s="6">
        <v>528</v>
      </c>
      <c r="I19" s="6">
        <v>444</v>
      </c>
      <c r="J19" s="6">
        <v>489</v>
      </c>
      <c r="K19" s="6">
        <v>411</v>
      </c>
      <c r="L19" s="6">
        <v>514</v>
      </c>
      <c r="M19" s="6">
        <v>487</v>
      </c>
      <c r="N19" s="6">
        <v>373</v>
      </c>
      <c r="O19" s="112">
        <f t="shared" si="0"/>
        <v>4685</v>
      </c>
      <c r="P19" s="5">
        <f t="shared" si="1"/>
        <v>5.7037460889467852E-2</v>
      </c>
      <c r="R19" s="2"/>
      <c r="S19" s="2"/>
      <c r="T19" s="2"/>
      <c r="U19" s="2"/>
      <c r="V19" s="2"/>
      <c r="W19" s="2"/>
    </row>
    <row r="20" spans="2:23" x14ac:dyDescent="0.25">
      <c r="B20" s="35" t="s">
        <v>25</v>
      </c>
      <c r="C20" s="6">
        <v>232</v>
      </c>
      <c r="D20" s="6">
        <v>159</v>
      </c>
      <c r="E20" s="6">
        <v>410</v>
      </c>
      <c r="F20" s="6">
        <v>437</v>
      </c>
      <c r="G20" s="6">
        <v>515</v>
      </c>
      <c r="H20" s="6">
        <v>566</v>
      </c>
      <c r="I20" s="6">
        <v>461</v>
      </c>
      <c r="J20" s="6">
        <v>667</v>
      </c>
      <c r="K20" s="6">
        <v>522</v>
      </c>
      <c r="L20" s="6">
        <v>639</v>
      </c>
      <c r="M20" s="6">
        <v>592</v>
      </c>
      <c r="N20" s="6">
        <v>494</v>
      </c>
      <c r="O20" s="112">
        <f t="shared" si="0"/>
        <v>5694</v>
      </c>
      <c r="P20" s="5">
        <f t="shared" si="1"/>
        <v>6.9321515966836708E-2</v>
      </c>
      <c r="R20" s="2"/>
      <c r="S20" s="2"/>
      <c r="T20" s="2"/>
      <c r="U20" s="2"/>
      <c r="V20" s="2"/>
      <c r="W20" s="2"/>
    </row>
    <row r="21" spans="2:23" x14ac:dyDescent="0.25">
      <c r="B21" s="35" t="s">
        <v>26</v>
      </c>
      <c r="C21" s="6">
        <v>71</v>
      </c>
      <c r="D21" s="6">
        <v>54</v>
      </c>
      <c r="E21" s="6">
        <v>111</v>
      </c>
      <c r="F21" s="6">
        <v>114</v>
      </c>
      <c r="G21" s="6">
        <v>82</v>
      </c>
      <c r="H21" s="6">
        <v>116</v>
      </c>
      <c r="I21" s="6">
        <v>127</v>
      </c>
      <c r="J21" s="6">
        <v>116</v>
      </c>
      <c r="K21" s="6">
        <v>143</v>
      </c>
      <c r="L21" s="6">
        <v>159</v>
      </c>
      <c r="M21" s="6">
        <v>144</v>
      </c>
      <c r="N21" s="6">
        <v>107</v>
      </c>
      <c r="O21" s="112">
        <f t="shared" si="0"/>
        <v>1344</v>
      </c>
      <c r="P21" s="5">
        <f t="shared" si="1"/>
        <v>1.6362507456871889E-2</v>
      </c>
      <c r="R21" s="2"/>
      <c r="S21" s="2"/>
      <c r="T21" s="2"/>
      <c r="U21" s="2"/>
      <c r="V21" s="2"/>
      <c r="W21" s="2"/>
    </row>
    <row r="22" spans="2:23" x14ac:dyDescent="0.25">
      <c r="B22" s="35" t="s">
        <v>27</v>
      </c>
      <c r="C22" s="6">
        <v>53</v>
      </c>
      <c r="D22" s="6">
        <v>30</v>
      </c>
      <c r="E22" s="6">
        <v>77</v>
      </c>
      <c r="F22" s="6">
        <v>76</v>
      </c>
      <c r="G22" s="6">
        <v>73</v>
      </c>
      <c r="H22" s="6">
        <v>132</v>
      </c>
      <c r="I22" s="6">
        <v>86</v>
      </c>
      <c r="J22" s="6">
        <v>78</v>
      </c>
      <c r="K22" s="6">
        <v>112</v>
      </c>
      <c r="L22" s="6">
        <v>137</v>
      </c>
      <c r="M22" s="6">
        <v>123</v>
      </c>
      <c r="N22" s="6">
        <v>91</v>
      </c>
      <c r="O22" s="112">
        <f t="shared" si="0"/>
        <v>1068</v>
      </c>
      <c r="P22" s="5">
        <f t="shared" si="1"/>
        <v>1.3002349675549982E-2</v>
      </c>
      <c r="R22" s="2"/>
      <c r="S22" s="2"/>
      <c r="T22" s="2"/>
      <c r="U22" s="2"/>
      <c r="V22" s="2"/>
      <c r="W22" s="2"/>
    </row>
    <row r="23" spans="2:23" x14ac:dyDescent="0.25">
      <c r="B23" s="35" t="s">
        <v>28</v>
      </c>
      <c r="C23" s="6">
        <v>112</v>
      </c>
      <c r="D23" s="6">
        <v>80</v>
      </c>
      <c r="E23" s="6">
        <v>290</v>
      </c>
      <c r="F23" s="6">
        <v>271</v>
      </c>
      <c r="G23" s="6">
        <v>304</v>
      </c>
      <c r="H23" s="6">
        <v>347</v>
      </c>
      <c r="I23" s="6">
        <v>244</v>
      </c>
      <c r="J23" s="6">
        <v>358</v>
      </c>
      <c r="K23" s="6">
        <v>303</v>
      </c>
      <c r="L23" s="6">
        <v>345</v>
      </c>
      <c r="M23" s="6">
        <v>294</v>
      </c>
      <c r="N23" s="6">
        <v>270</v>
      </c>
      <c r="O23" s="112">
        <f t="shared" si="0"/>
        <v>3218</v>
      </c>
      <c r="P23" s="5">
        <f t="shared" si="1"/>
        <v>3.9177491812659032E-2</v>
      </c>
      <c r="R23" s="2"/>
      <c r="S23" s="2"/>
      <c r="T23" s="2"/>
      <c r="U23" s="2"/>
      <c r="V23" s="2"/>
      <c r="W23" s="2"/>
    </row>
    <row r="24" spans="2:23" x14ac:dyDescent="0.25">
      <c r="B24" s="35" t="s">
        <v>29</v>
      </c>
      <c r="C24" s="6">
        <v>61</v>
      </c>
      <c r="D24" s="6">
        <v>65</v>
      </c>
      <c r="E24" s="6">
        <v>189</v>
      </c>
      <c r="F24" s="6">
        <v>193</v>
      </c>
      <c r="G24" s="6">
        <v>152</v>
      </c>
      <c r="H24" s="6">
        <v>191</v>
      </c>
      <c r="I24" s="6">
        <v>122</v>
      </c>
      <c r="J24" s="6">
        <v>148</v>
      </c>
      <c r="K24" s="6">
        <v>151</v>
      </c>
      <c r="L24" s="6">
        <v>316</v>
      </c>
      <c r="M24" s="6">
        <v>303</v>
      </c>
      <c r="N24" s="6">
        <v>195</v>
      </c>
      <c r="O24" s="112">
        <f t="shared" si="0"/>
        <v>2086</v>
      </c>
      <c r="P24" s="5">
        <f t="shared" si="1"/>
        <v>2.5395975115353242E-2</v>
      </c>
      <c r="R24" s="2"/>
      <c r="S24" s="2"/>
      <c r="T24" s="2"/>
      <c r="U24" s="2"/>
      <c r="V24" s="2"/>
      <c r="W24" s="2"/>
    </row>
    <row r="25" spans="2:23" x14ac:dyDescent="0.25">
      <c r="B25" s="35" t="s">
        <v>30</v>
      </c>
      <c r="C25" s="6">
        <v>162</v>
      </c>
      <c r="D25" s="6">
        <v>129</v>
      </c>
      <c r="E25" s="6">
        <v>347</v>
      </c>
      <c r="F25" s="6">
        <v>331</v>
      </c>
      <c r="G25" s="6">
        <v>437</v>
      </c>
      <c r="H25" s="6">
        <v>451</v>
      </c>
      <c r="I25" s="6">
        <v>350</v>
      </c>
      <c r="J25" s="6">
        <v>424</v>
      </c>
      <c r="K25" s="6">
        <v>378</v>
      </c>
      <c r="L25" s="6">
        <v>402</v>
      </c>
      <c r="M25" s="6">
        <v>387</v>
      </c>
      <c r="N25" s="6">
        <v>353</v>
      </c>
      <c r="O25" s="112">
        <f t="shared" si="0"/>
        <v>4151</v>
      </c>
      <c r="P25" s="5">
        <f t="shared" si="1"/>
        <v>5.0536286051692865E-2</v>
      </c>
      <c r="R25" s="2"/>
      <c r="S25" s="2"/>
      <c r="T25" s="2"/>
      <c r="U25" s="2"/>
      <c r="V25" s="2"/>
      <c r="W25" s="2"/>
    </row>
    <row r="26" spans="2:23" x14ac:dyDescent="0.25">
      <c r="B26" s="35" t="s">
        <v>31</v>
      </c>
      <c r="C26" s="6">
        <v>54</v>
      </c>
      <c r="D26" s="6">
        <v>47</v>
      </c>
      <c r="E26" s="6">
        <v>145</v>
      </c>
      <c r="F26" s="6">
        <v>204</v>
      </c>
      <c r="G26" s="6">
        <v>175</v>
      </c>
      <c r="H26" s="6">
        <v>195</v>
      </c>
      <c r="I26" s="6">
        <v>162</v>
      </c>
      <c r="J26" s="6">
        <v>181</v>
      </c>
      <c r="K26" s="6">
        <v>140</v>
      </c>
      <c r="L26" s="6">
        <v>174</v>
      </c>
      <c r="M26" s="6">
        <v>154</v>
      </c>
      <c r="N26" s="6">
        <v>137</v>
      </c>
      <c r="O26" s="112">
        <f t="shared" si="0"/>
        <v>1768</v>
      </c>
      <c r="P26" s="5">
        <f t="shared" si="1"/>
        <v>2.1524488976004091E-2</v>
      </c>
      <c r="R26" s="2"/>
      <c r="S26" s="2"/>
      <c r="T26" s="2"/>
      <c r="U26" s="2"/>
      <c r="V26" s="2"/>
      <c r="W26" s="2"/>
    </row>
    <row r="27" spans="2:23" x14ac:dyDescent="0.25">
      <c r="B27" s="35" t="s">
        <v>32</v>
      </c>
      <c r="C27" s="6">
        <v>195</v>
      </c>
      <c r="D27" s="6">
        <v>108</v>
      </c>
      <c r="E27" s="6">
        <v>238</v>
      </c>
      <c r="F27" s="6">
        <v>254</v>
      </c>
      <c r="G27" s="6">
        <v>292</v>
      </c>
      <c r="H27" s="6">
        <v>298</v>
      </c>
      <c r="I27" s="6">
        <v>242</v>
      </c>
      <c r="J27" s="6">
        <v>295</v>
      </c>
      <c r="K27" s="6">
        <v>303</v>
      </c>
      <c r="L27" s="6">
        <v>326</v>
      </c>
      <c r="M27" s="6">
        <v>321</v>
      </c>
      <c r="N27" s="6">
        <v>316</v>
      </c>
      <c r="O27" s="112">
        <f t="shared" si="0"/>
        <v>3188</v>
      </c>
      <c r="P27" s="5">
        <f t="shared" si="1"/>
        <v>3.8812257271210994E-2</v>
      </c>
      <c r="R27" s="2"/>
      <c r="S27" s="2"/>
      <c r="T27" s="2"/>
      <c r="U27" s="2"/>
      <c r="V27" s="2"/>
      <c r="W27" s="2"/>
    </row>
    <row r="28" spans="2:23" x14ac:dyDescent="0.25">
      <c r="B28" s="35" t="s">
        <v>33</v>
      </c>
      <c r="C28" s="6">
        <v>427</v>
      </c>
      <c r="D28" s="6">
        <v>353</v>
      </c>
      <c r="E28" s="6">
        <v>767</v>
      </c>
      <c r="F28" s="6">
        <v>747</v>
      </c>
      <c r="G28" s="6">
        <v>807</v>
      </c>
      <c r="H28" s="6">
        <v>856</v>
      </c>
      <c r="I28" s="6">
        <v>682</v>
      </c>
      <c r="J28" s="6">
        <v>871</v>
      </c>
      <c r="K28" s="6">
        <v>881</v>
      </c>
      <c r="L28" s="6">
        <v>1062</v>
      </c>
      <c r="M28" s="6">
        <v>927</v>
      </c>
      <c r="N28" s="6">
        <v>740</v>
      </c>
      <c r="O28" s="112">
        <f t="shared" si="0"/>
        <v>9120</v>
      </c>
      <c r="P28" s="5">
        <f t="shared" si="1"/>
        <v>0.1110313006002021</v>
      </c>
      <c r="R28" s="2"/>
      <c r="S28" s="2"/>
      <c r="T28" s="2"/>
      <c r="U28" s="2"/>
      <c r="V28" s="2"/>
      <c r="W28" s="2"/>
    </row>
    <row r="29" spans="2:23" x14ac:dyDescent="0.25">
      <c r="B29" s="35" t="s">
        <v>34</v>
      </c>
      <c r="C29" s="6">
        <v>97</v>
      </c>
      <c r="D29" s="6">
        <v>95</v>
      </c>
      <c r="E29" s="6">
        <v>320</v>
      </c>
      <c r="F29" s="6">
        <v>222</v>
      </c>
      <c r="G29" s="6">
        <v>230</v>
      </c>
      <c r="H29" s="6">
        <v>256</v>
      </c>
      <c r="I29" s="6">
        <v>233</v>
      </c>
      <c r="J29" s="6">
        <v>285</v>
      </c>
      <c r="K29" s="6">
        <v>213</v>
      </c>
      <c r="L29" s="6">
        <v>308</v>
      </c>
      <c r="M29" s="6">
        <v>276</v>
      </c>
      <c r="N29" s="6">
        <v>216</v>
      </c>
      <c r="O29" s="112">
        <f t="shared" si="0"/>
        <v>2751</v>
      </c>
      <c r="P29" s="5">
        <f t="shared" si="1"/>
        <v>3.3492007450784643E-2</v>
      </c>
      <c r="R29" s="2"/>
      <c r="S29" s="2"/>
      <c r="T29" s="2"/>
      <c r="U29" s="2"/>
      <c r="V29" s="2"/>
      <c r="W29" s="2"/>
    </row>
    <row r="30" spans="2:23" x14ac:dyDescent="0.25">
      <c r="B30" s="35" t="s">
        <v>35</v>
      </c>
      <c r="C30" s="6">
        <v>37</v>
      </c>
      <c r="D30" s="6">
        <v>23</v>
      </c>
      <c r="E30" s="6">
        <v>78</v>
      </c>
      <c r="F30" s="6">
        <v>93</v>
      </c>
      <c r="G30" s="6">
        <v>125</v>
      </c>
      <c r="H30" s="6">
        <v>137</v>
      </c>
      <c r="I30" s="6">
        <v>80</v>
      </c>
      <c r="J30" s="6">
        <v>119</v>
      </c>
      <c r="K30" s="6">
        <v>94</v>
      </c>
      <c r="L30" s="6">
        <v>137</v>
      </c>
      <c r="M30" s="6">
        <v>99</v>
      </c>
      <c r="N30" s="6">
        <v>84</v>
      </c>
      <c r="O30" s="112">
        <f t="shared" si="0"/>
        <v>1106</v>
      </c>
      <c r="P30" s="5">
        <f t="shared" si="1"/>
        <v>1.346498009471749E-2</v>
      </c>
      <c r="R30" s="2"/>
      <c r="S30" s="2"/>
      <c r="T30" s="2"/>
      <c r="U30" s="2"/>
      <c r="V30" s="2"/>
      <c r="W30" s="2"/>
    </row>
    <row r="31" spans="2:23" x14ac:dyDescent="0.25">
      <c r="B31" s="35" t="s">
        <v>36</v>
      </c>
      <c r="C31" s="6">
        <v>4</v>
      </c>
      <c r="D31" s="6">
        <v>2</v>
      </c>
      <c r="E31" s="6">
        <v>11</v>
      </c>
      <c r="F31" s="6">
        <v>6</v>
      </c>
      <c r="G31" s="6">
        <v>11</v>
      </c>
      <c r="H31" s="6">
        <v>3</v>
      </c>
      <c r="I31" s="6">
        <v>4</v>
      </c>
      <c r="J31" s="6">
        <v>7</v>
      </c>
      <c r="K31" s="6">
        <v>12</v>
      </c>
      <c r="L31" s="6">
        <v>14</v>
      </c>
      <c r="M31" s="6">
        <v>12</v>
      </c>
      <c r="N31" s="6">
        <v>9</v>
      </c>
      <c r="O31" s="112">
        <f t="shared" si="0"/>
        <v>95</v>
      </c>
      <c r="P31" s="5">
        <f t="shared" si="1"/>
        <v>1.1565760479187719E-3</v>
      </c>
      <c r="R31" s="2"/>
      <c r="S31" s="2"/>
      <c r="T31" s="2"/>
      <c r="U31" s="2"/>
      <c r="V31" s="2"/>
      <c r="W31" s="2"/>
    </row>
    <row r="32" spans="2:23" x14ac:dyDescent="0.25">
      <c r="B32" s="35" t="s">
        <v>37</v>
      </c>
      <c r="C32" s="6">
        <v>157</v>
      </c>
      <c r="D32" s="6">
        <v>122</v>
      </c>
      <c r="E32" s="6">
        <v>366</v>
      </c>
      <c r="F32" s="6">
        <v>250</v>
      </c>
      <c r="G32" s="6">
        <v>272</v>
      </c>
      <c r="H32" s="6">
        <v>361</v>
      </c>
      <c r="I32" s="6">
        <v>250</v>
      </c>
      <c r="J32" s="6">
        <v>299</v>
      </c>
      <c r="K32" s="6">
        <v>270</v>
      </c>
      <c r="L32" s="6">
        <v>366</v>
      </c>
      <c r="M32" s="6">
        <v>367</v>
      </c>
      <c r="N32" s="6">
        <v>301</v>
      </c>
      <c r="O32" s="112">
        <f t="shared" si="0"/>
        <v>3381</v>
      </c>
      <c r="P32" s="5">
        <f t="shared" si="1"/>
        <v>4.1161932821193341E-2</v>
      </c>
      <c r="R32" s="2"/>
      <c r="S32" s="2"/>
      <c r="T32" s="2"/>
      <c r="U32" s="2"/>
      <c r="V32" s="2"/>
      <c r="W32" s="2"/>
    </row>
    <row r="33" spans="2:23" x14ac:dyDescent="0.25">
      <c r="B33" s="35" t="s">
        <v>38</v>
      </c>
      <c r="C33" s="6">
        <v>103</v>
      </c>
      <c r="D33" s="6">
        <v>90</v>
      </c>
      <c r="E33" s="6">
        <v>206</v>
      </c>
      <c r="F33" s="6">
        <v>195</v>
      </c>
      <c r="G33" s="6">
        <v>175</v>
      </c>
      <c r="H33" s="6">
        <v>204</v>
      </c>
      <c r="I33" s="6">
        <v>157</v>
      </c>
      <c r="J33" s="6">
        <v>164</v>
      </c>
      <c r="K33" s="6">
        <v>175</v>
      </c>
      <c r="L33" s="6">
        <v>258</v>
      </c>
      <c r="M33" s="6">
        <v>225</v>
      </c>
      <c r="N33" s="6">
        <v>151</v>
      </c>
      <c r="O33" s="112">
        <f t="shared" si="0"/>
        <v>2103</v>
      </c>
      <c r="P33" s="5">
        <f t="shared" si="1"/>
        <v>2.5602941355507128E-2</v>
      </c>
      <c r="R33" s="2"/>
      <c r="S33" s="2"/>
      <c r="T33" s="2"/>
      <c r="U33" s="2"/>
      <c r="V33" s="2"/>
      <c r="W33" s="2"/>
    </row>
    <row r="34" spans="2:23" x14ac:dyDescent="0.25">
      <c r="B34" s="35" t="s">
        <v>39</v>
      </c>
      <c r="C34" s="6">
        <v>27</v>
      </c>
      <c r="D34" s="6">
        <v>11</v>
      </c>
      <c r="E34" s="6">
        <v>80</v>
      </c>
      <c r="F34" s="6">
        <v>67</v>
      </c>
      <c r="G34" s="6">
        <v>78</v>
      </c>
      <c r="H34" s="6">
        <v>70</v>
      </c>
      <c r="I34" s="6">
        <v>81</v>
      </c>
      <c r="J34" s="6">
        <v>78</v>
      </c>
      <c r="K34" s="6">
        <v>62</v>
      </c>
      <c r="L34" s="6">
        <v>102</v>
      </c>
      <c r="M34" s="6">
        <v>103</v>
      </c>
      <c r="N34" s="6">
        <v>68</v>
      </c>
      <c r="O34" s="112">
        <f t="shared" si="0"/>
        <v>827</v>
      </c>
      <c r="P34" s="5">
        <f t="shared" si="1"/>
        <v>1.0068298859250781E-2</v>
      </c>
      <c r="R34" s="2"/>
      <c r="S34" s="2"/>
      <c r="T34" s="2"/>
      <c r="U34" s="2"/>
      <c r="V34" s="2"/>
      <c r="W34" s="2"/>
    </row>
    <row r="35" spans="2:23" x14ac:dyDescent="0.25">
      <c r="B35" s="35" t="s">
        <v>40</v>
      </c>
      <c r="C35" s="6">
        <v>555</v>
      </c>
      <c r="D35" s="6">
        <v>433</v>
      </c>
      <c r="E35" s="6">
        <v>823</v>
      </c>
      <c r="F35" s="6">
        <v>952</v>
      </c>
      <c r="G35" s="6">
        <v>1115</v>
      </c>
      <c r="H35" s="6">
        <v>1007</v>
      </c>
      <c r="I35" s="6">
        <v>693</v>
      </c>
      <c r="J35" s="6">
        <v>1019</v>
      </c>
      <c r="K35" s="6">
        <v>947</v>
      </c>
      <c r="L35" s="6">
        <v>1089</v>
      </c>
      <c r="M35" s="6">
        <v>981</v>
      </c>
      <c r="N35" s="6">
        <v>882</v>
      </c>
      <c r="O35" s="112">
        <f t="shared" si="0"/>
        <v>10496</v>
      </c>
      <c r="P35" s="5">
        <f t="shared" si="1"/>
        <v>0.12778339156795188</v>
      </c>
      <c r="R35" s="2"/>
      <c r="S35" s="2"/>
      <c r="T35" s="2"/>
      <c r="U35" s="2"/>
      <c r="V35" s="2"/>
      <c r="W35" s="2"/>
    </row>
    <row r="36" spans="2:23" x14ac:dyDescent="0.25">
      <c r="B36" s="35" t="s">
        <v>41</v>
      </c>
      <c r="C36" s="6">
        <v>22</v>
      </c>
      <c r="D36" s="6">
        <v>6</v>
      </c>
      <c r="E36" s="6">
        <v>32</v>
      </c>
      <c r="F36" s="6">
        <v>56</v>
      </c>
      <c r="G36" s="6">
        <v>66</v>
      </c>
      <c r="H36" s="6">
        <v>37</v>
      </c>
      <c r="I36" s="6">
        <v>31</v>
      </c>
      <c r="J36" s="6">
        <v>39</v>
      </c>
      <c r="K36" s="6">
        <v>19</v>
      </c>
      <c r="L36" s="6">
        <v>45</v>
      </c>
      <c r="M36" s="6">
        <v>45</v>
      </c>
      <c r="N36" s="6">
        <v>37</v>
      </c>
      <c r="O36" s="112">
        <f t="shared" si="0"/>
        <v>435</v>
      </c>
      <c r="P36" s="5">
        <f t="shared" si="1"/>
        <v>5.2959008509964817E-3</v>
      </c>
      <c r="R36" s="2"/>
      <c r="S36" s="2"/>
      <c r="T36" s="2"/>
      <c r="U36" s="2"/>
      <c r="V36" s="2"/>
      <c r="W36" s="2"/>
    </row>
    <row r="37" spans="2:23" x14ac:dyDescent="0.25">
      <c r="B37" s="35" t="s">
        <v>137</v>
      </c>
      <c r="C37" s="6">
        <v>2</v>
      </c>
      <c r="D37" s="6">
        <v>0</v>
      </c>
      <c r="E37" s="6">
        <v>4</v>
      </c>
      <c r="F37" s="6">
        <v>5</v>
      </c>
      <c r="G37" s="6">
        <v>14</v>
      </c>
      <c r="H37" s="6">
        <v>1</v>
      </c>
      <c r="I37" s="6">
        <v>2</v>
      </c>
      <c r="J37" s="6">
        <v>7</v>
      </c>
      <c r="K37" s="6">
        <v>1</v>
      </c>
      <c r="L37" s="6">
        <v>1</v>
      </c>
      <c r="M37" s="6">
        <v>0</v>
      </c>
      <c r="N37" s="6">
        <v>0</v>
      </c>
      <c r="O37" s="112">
        <f t="shared" si="0"/>
        <v>37</v>
      </c>
      <c r="P37" s="5">
        <f t="shared" si="1"/>
        <v>4.5045593445257429E-4</v>
      </c>
      <c r="R37" s="2"/>
      <c r="S37" s="2"/>
      <c r="T37" s="2"/>
      <c r="U37" s="2"/>
      <c r="V37" s="2"/>
      <c r="W37" s="2"/>
    </row>
    <row r="38" spans="2:23" s="2" customFormat="1" ht="15.75" thickBot="1" x14ac:dyDescent="0.3">
      <c r="B38" s="37" t="s">
        <v>13</v>
      </c>
      <c r="C38" s="38">
        <f>SUM(C10:C37)</f>
        <v>3432</v>
      </c>
      <c r="D38" s="111">
        <f t="shared" ref="D38:N38" si="2">SUM(D10:D37)</f>
        <v>2616</v>
      </c>
      <c r="E38" s="111">
        <f t="shared" si="2"/>
        <v>6987</v>
      </c>
      <c r="F38" s="111">
        <f t="shared" si="2"/>
        <v>6905</v>
      </c>
      <c r="G38" s="111">
        <f t="shared" si="2"/>
        <v>7926</v>
      </c>
      <c r="H38" s="111">
        <f t="shared" si="2"/>
        <v>8217</v>
      </c>
      <c r="I38" s="111">
        <f t="shared" si="2"/>
        <v>6590</v>
      </c>
      <c r="J38" s="111">
        <f t="shared" si="2"/>
        <v>8090</v>
      </c>
      <c r="K38" s="111">
        <f t="shared" si="2"/>
        <v>7238</v>
      </c>
      <c r="L38" s="111">
        <f t="shared" si="2"/>
        <v>9037</v>
      </c>
      <c r="M38" s="111">
        <f t="shared" si="2"/>
        <v>8276</v>
      </c>
      <c r="N38" s="111">
        <f t="shared" si="2"/>
        <v>6825</v>
      </c>
      <c r="O38" s="111">
        <f>SUM(O10:O37)</f>
        <v>82139</v>
      </c>
      <c r="P38" s="24">
        <f>SUM(P10:P37)</f>
        <v>0.99999999999999989</v>
      </c>
    </row>
    <row r="39" spans="2:23" ht="16.5" thickTop="1" thickBot="1" x14ac:dyDescent="0.3">
      <c r="O39" s="119"/>
      <c r="R39" s="2"/>
      <c r="S39" s="2"/>
      <c r="T39" s="2"/>
      <c r="U39" s="2"/>
      <c r="V39" s="2"/>
      <c r="W39" s="2"/>
    </row>
    <row r="40" spans="2:23" ht="15.75" thickTop="1" x14ac:dyDescent="0.25">
      <c r="B40" s="200" t="s">
        <v>260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2"/>
      <c r="R40" s="2"/>
      <c r="S40" s="2"/>
      <c r="T40" s="2"/>
      <c r="U40" s="2"/>
      <c r="V40" s="2"/>
      <c r="W40" s="2"/>
    </row>
    <row r="41" spans="2:23" x14ac:dyDescent="0.25">
      <c r="B41" s="35" t="s">
        <v>1</v>
      </c>
      <c r="C41" s="36" t="s">
        <v>0</v>
      </c>
      <c r="D41" s="36" t="s">
        <v>2</v>
      </c>
      <c r="E41" s="36" t="s">
        <v>3</v>
      </c>
      <c r="F41" s="36" t="s">
        <v>4</v>
      </c>
      <c r="G41" s="36" t="s">
        <v>5</v>
      </c>
      <c r="H41" s="36" t="s">
        <v>6</v>
      </c>
      <c r="I41" s="36" t="s">
        <v>7</v>
      </c>
      <c r="J41" s="36" t="s">
        <v>8</v>
      </c>
      <c r="K41" s="36" t="s">
        <v>9</v>
      </c>
      <c r="L41" s="36" t="s">
        <v>10</v>
      </c>
      <c r="M41" s="36" t="s">
        <v>11</v>
      </c>
      <c r="N41" s="36" t="s">
        <v>12</v>
      </c>
      <c r="O41" s="36" t="s">
        <v>13</v>
      </c>
      <c r="P41" s="26" t="s">
        <v>14</v>
      </c>
      <c r="R41" s="2"/>
      <c r="S41" s="2"/>
      <c r="T41" s="2"/>
      <c r="U41" s="2"/>
      <c r="V41" s="2"/>
      <c r="W41" s="2"/>
    </row>
    <row r="42" spans="2:23" x14ac:dyDescent="0.25">
      <c r="B42" s="35" t="s">
        <v>15</v>
      </c>
      <c r="C42" s="6">
        <v>22</v>
      </c>
      <c r="D42" s="6">
        <v>37</v>
      </c>
      <c r="E42" s="6">
        <v>30</v>
      </c>
      <c r="F42" s="6">
        <v>31</v>
      </c>
      <c r="G42" s="6">
        <v>47</v>
      </c>
      <c r="H42" s="6">
        <v>73</v>
      </c>
      <c r="I42" s="6">
        <v>82</v>
      </c>
      <c r="J42" s="6">
        <v>102</v>
      </c>
      <c r="K42" s="6">
        <v>77</v>
      </c>
      <c r="L42" s="6">
        <v>94</v>
      </c>
      <c r="M42" s="6">
        <v>89</v>
      </c>
      <c r="N42" s="6">
        <v>67</v>
      </c>
      <c r="O42" s="39">
        <f t="shared" ref="O42:O69" si="3">SUM(C42:N42)</f>
        <v>751</v>
      </c>
      <c r="P42" s="5">
        <f>O42/$O$70</f>
        <v>5.7552302858456588E-3</v>
      </c>
      <c r="R42" s="2"/>
      <c r="S42" s="2"/>
      <c r="T42" s="2"/>
      <c r="U42" s="2"/>
      <c r="V42" s="2"/>
      <c r="W42" s="2"/>
    </row>
    <row r="43" spans="2:23" x14ac:dyDescent="0.25">
      <c r="B43" s="35" t="s">
        <v>16</v>
      </c>
      <c r="C43" s="6">
        <v>156</v>
      </c>
      <c r="D43" s="6">
        <v>192</v>
      </c>
      <c r="E43" s="6">
        <v>190</v>
      </c>
      <c r="F43" s="6">
        <v>149</v>
      </c>
      <c r="G43" s="6">
        <v>224</v>
      </c>
      <c r="H43" s="6">
        <v>268</v>
      </c>
      <c r="I43" s="6">
        <v>310</v>
      </c>
      <c r="J43" s="6">
        <v>333</v>
      </c>
      <c r="K43" s="6">
        <v>302</v>
      </c>
      <c r="L43" s="6">
        <v>317</v>
      </c>
      <c r="M43" s="6">
        <v>302</v>
      </c>
      <c r="N43" s="6">
        <v>227</v>
      </c>
      <c r="O43" s="39">
        <f t="shared" si="3"/>
        <v>2970</v>
      </c>
      <c r="P43" s="5">
        <f t="shared" ref="P43:P68" si="4">O43/$O$70</f>
        <v>2.2760364778910261E-2</v>
      </c>
      <c r="R43" s="2"/>
      <c r="S43" s="2"/>
      <c r="T43" s="2"/>
      <c r="U43" s="2"/>
      <c r="V43" s="2"/>
      <c r="W43" s="2"/>
    </row>
    <row r="44" spans="2:23" x14ac:dyDescent="0.25">
      <c r="B44" s="35" t="s">
        <v>17</v>
      </c>
      <c r="C44" s="6">
        <v>242</v>
      </c>
      <c r="D44" s="6">
        <v>302</v>
      </c>
      <c r="E44" s="6">
        <v>333</v>
      </c>
      <c r="F44" s="6">
        <v>309</v>
      </c>
      <c r="G44" s="6">
        <v>380</v>
      </c>
      <c r="H44" s="6">
        <v>423</v>
      </c>
      <c r="I44" s="6">
        <v>537</v>
      </c>
      <c r="J44" s="6">
        <v>553</v>
      </c>
      <c r="K44" s="6">
        <v>428</v>
      </c>
      <c r="L44" s="6">
        <v>529</v>
      </c>
      <c r="M44" s="6">
        <v>472</v>
      </c>
      <c r="N44" s="6">
        <v>291</v>
      </c>
      <c r="O44" s="39">
        <f t="shared" si="3"/>
        <v>4799</v>
      </c>
      <c r="P44" s="5">
        <f t="shared" si="4"/>
        <v>3.6776764503027054E-2</v>
      </c>
      <c r="R44" s="2"/>
      <c r="S44" s="2"/>
      <c r="T44" s="2"/>
      <c r="U44" s="2"/>
      <c r="V44" s="2"/>
      <c r="W44" s="2"/>
    </row>
    <row r="45" spans="2:23" x14ac:dyDescent="0.25">
      <c r="B45" s="35" t="s">
        <v>18</v>
      </c>
      <c r="C45" s="6">
        <v>13</v>
      </c>
      <c r="D45" s="6">
        <v>20</v>
      </c>
      <c r="E45" s="6">
        <v>15</v>
      </c>
      <c r="F45" s="6">
        <v>23</v>
      </c>
      <c r="G45" s="6">
        <v>33</v>
      </c>
      <c r="H45" s="6">
        <v>44</v>
      </c>
      <c r="I45" s="6">
        <v>31</v>
      </c>
      <c r="J45" s="6">
        <v>47</v>
      </c>
      <c r="K45" s="6">
        <v>36</v>
      </c>
      <c r="L45" s="6">
        <v>47</v>
      </c>
      <c r="M45" s="6">
        <v>39</v>
      </c>
      <c r="N45" s="6">
        <v>33</v>
      </c>
      <c r="O45" s="39">
        <f t="shared" si="3"/>
        <v>381</v>
      </c>
      <c r="P45" s="5">
        <f t="shared" si="4"/>
        <v>2.9197639665874782E-3</v>
      </c>
      <c r="R45" s="2"/>
      <c r="S45" s="2"/>
      <c r="T45" s="2"/>
      <c r="U45" s="2"/>
      <c r="V45" s="2"/>
      <c r="W45" s="2"/>
    </row>
    <row r="46" spans="2:23" x14ac:dyDescent="0.25">
      <c r="B46" s="35" t="s">
        <v>19</v>
      </c>
      <c r="C46" s="6">
        <v>623</v>
      </c>
      <c r="D46" s="6">
        <v>955</v>
      </c>
      <c r="E46" s="6">
        <v>1087</v>
      </c>
      <c r="F46" s="6">
        <v>977</v>
      </c>
      <c r="G46" s="6">
        <v>1169</v>
      </c>
      <c r="H46" s="6">
        <v>1478</v>
      </c>
      <c r="I46" s="6">
        <v>1574</v>
      </c>
      <c r="J46" s="6">
        <v>1360</v>
      </c>
      <c r="K46" s="6">
        <v>1294</v>
      </c>
      <c r="L46" s="6">
        <v>1622</v>
      </c>
      <c r="M46" s="6">
        <v>1324</v>
      </c>
      <c r="N46" s="6">
        <v>1130</v>
      </c>
      <c r="O46" s="39">
        <f t="shared" si="3"/>
        <v>14593</v>
      </c>
      <c r="P46" s="5">
        <f t="shared" si="4"/>
        <v>0.11183232431603954</v>
      </c>
      <c r="R46" s="2"/>
      <c r="S46" s="2"/>
      <c r="T46" s="2"/>
      <c r="U46" s="2"/>
      <c r="V46" s="2"/>
      <c r="W46" s="2"/>
    </row>
    <row r="47" spans="2:23" x14ac:dyDescent="0.25">
      <c r="B47" s="35" t="s">
        <v>20</v>
      </c>
      <c r="C47" s="6">
        <v>303</v>
      </c>
      <c r="D47" s="6">
        <v>337</v>
      </c>
      <c r="E47" s="6">
        <v>529</v>
      </c>
      <c r="F47" s="6">
        <v>381</v>
      </c>
      <c r="G47" s="6">
        <v>547</v>
      </c>
      <c r="H47" s="6">
        <v>679</v>
      </c>
      <c r="I47" s="6">
        <v>779</v>
      </c>
      <c r="J47" s="6">
        <v>691</v>
      </c>
      <c r="K47" s="6">
        <v>746</v>
      </c>
      <c r="L47" s="6">
        <v>730</v>
      </c>
      <c r="M47" s="6">
        <v>661</v>
      </c>
      <c r="N47" s="6">
        <v>536</v>
      </c>
      <c r="O47" s="39">
        <f t="shared" si="3"/>
        <v>6919</v>
      </c>
      <c r="P47" s="5">
        <f t="shared" si="4"/>
        <v>5.3023220170127977E-2</v>
      </c>
      <c r="R47" s="2"/>
      <c r="S47" s="2"/>
      <c r="T47" s="2"/>
      <c r="U47" s="2"/>
      <c r="V47" s="2"/>
      <c r="W47" s="2"/>
    </row>
    <row r="48" spans="2:23" x14ac:dyDescent="0.25">
      <c r="B48" s="35" t="s">
        <v>21</v>
      </c>
      <c r="C48" s="6">
        <v>169</v>
      </c>
      <c r="D48" s="6">
        <v>283</v>
      </c>
      <c r="E48" s="6">
        <v>300</v>
      </c>
      <c r="F48" s="6">
        <v>237</v>
      </c>
      <c r="G48" s="6">
        <v>284</v>
      </c>
      <c r="H48" s="6">
        <v>349</v>
      </c>
      <c r="I48" s="6">
        <v>316</v>
      </c>
      <c r="J48" s="6">
        <v>408</v>
      </c>
      <c r="K48" s="6">
        <v>400</v>
      </c>
      <c r="L48" s="6">
        <v>423</v>
      </c>
      <c r="M48" s="6">
        <v>317</v>
      </c>
      <c r="N48" s="6">
        <v>289</v>
      </c>
      <c r="O48" s="39">
        <f t="shared" si="3"/>
        <v>3775</v>
      </c>
      <c r="P48" s="5">
        <f t="shared" si="4"/>
        <v>2.8929419878917926E-2</v>
      </c>
      <c r="R48" s="2"/>
      <c r="S48" s="2"/>
      <c r="T48" s="2"/>
      <c r="U48" s="2"/>
      <c r="V48" s="2"/>
      <c r="W48" s="2"/>
    </row>
    <row r="49" spans="2:23" x14ac:dyDescent="0.25">
      <c r="B49" s="35" t="s">
        <v>22</v>
      </c>
      <c r="C49" s="6">
        <v>138</v>
      </c>
      <c r="D49" s="6">
        <v>144</v>
      </c>
      <c r="E49" s="6">
        <v>209</v>
      </c>
      <c r="F49" s="6">
        <v>137</v>
      </c>
      <c r="G49" s="6">
        <v>159</v>
      </c>
      <c r="H49" s="6">
        <v>238</v>
      </c>
      <c r="I49" s="6">
        <v>197</v>
      </c>
      <c r="J49" s="6">
        <v>206</v>
      </c>
      <c r="K49" s="6">
        <v>183</v>
      </c>
      <c r="L49" s="6">
        <v>239</v>
      </c>
      <c r="M49" s="6">
        <v>161</v>
      </c>
      <c r="N49" s="6">
        <v>134</v>
      </c>
      <c r="O49" s="39">
        <f t="shared" si="3"/>
        <v>2145</v>
      </c>
      <c r="P49" s="5">
        <f t="shared" si="4"/>
        <v>1.6438041229212965E-2</v>
      </c>
      <c r="R49" s="2"/>
      <c r="S49" s="2"/>
      <c r="T49" s="2"/>
      <c r="U49" s="2"/>
      <c r="V49" s="2"/>
      <c r="W49" s="2"/>
    </row>
    <row r="50" spans="2:23" x14ac:dyDescent="0.25">
      <c r="B50" s="35" t="s">
        <v>23</v>
      </c>
      <c r="C50" s="6">
        <v>164</v>
      </c>
      <c r="D50" s="6">
        <v>255</v>
      </c>
      <c r="E50" s="6">
        <v>262</v>
      </c>
      <c r="F50" s="6">
        <v>259</v>
      </c>
      <c r="G50" s="6">
        <v>270</v>
      </c>
      <c r="H50" s="6">
        <v>367</v>
      </c>
      <c r="I50" s="6">
        <v>311</v>
      </c>
      <c r="J50" s="6">
        <v>350</v>
      </c>
      <c r="K50" s="6">
        <v>346</v>
      </c>
      <c r="L50" s="6">
        <v>375</v>
      </c>
      <c r="M50" s="6">
        <v>338</v>
      </c>
      <c r="N50" s="6">
        <v>256</v>
      </c>
      <c r="O50" s="39">
        <f t="shared" si="3"/>
        <v>3553</v>
      </c>
      <c r="P50" s="5">
        <f t="shared" si="4"/>
        <v>2.7228140087363017E-2</v>
      </c>
      <c r="R50" s="2"/>
      <c r="S50" s="2"/>
      <c r="T50" s="2"/>
      <c r="U50" s="2"/>
      <c r="V50" s="2"/>
      <c r="W50" s="2"/>
    </row>
    <row r="51" spans="2:23" x14ac:dyDescent="0.25">
      <c r="B51" s="35" t="s">
        <v>24</v>
      </c>
      <c r="C51" s="6">
        <v>403</v>
      </c>
      <c r="D51" s="6">
        <v>392</v>
      </c>
      <c r="E51" s="6">
        <v>431</v>
      </c>
      <c r="F51" s="6">
        <v>391</v>
      </c>
      <c r="G51" s="6">
        <v>520</v>
      </c>
      <c r="H51" s="6">
        <v>651</v>
      </c>
      <c r="I51" s="6">
        <v>848</v>
      </c>
      <c r="J51" s="6">
        <v>743</v>
      </c>
      <c r="K51" s="6">
        <v>624</v>
      </c>
      <c r="L51" s="6">
        <v>721</v>
      </c>
      <c r="M51" s="6">
        <v>614</v>
      </c>
      <c r="N51" s="6">
        <v>450</v>
      </c>
      <c r="O51" s="39">
        <f t="shared" si="3"/>
        <v>6788</v>
      </c>
      <c r="P51" s="5">
        <f t="shared" si="4"/>
        <v>5.2019311824660894E-2</v>
      </c>
      <c r="R51" s="2"/>
      <c r="S51" s="2"/>
      <c r="T51" s="2"/>
      <c r="U51" s="2"/>
      <c r="V51" s="2"/>
      <c r="W51" s="2"/>
    </row>
    <row r="52" spans="2:23" x14ac:dyDescent="0.25">
      <c r="B52" s="35" t="s">
        <v>25</v>
      </c>
      <c r="C52" s="6">
        <v>546</v>
      </c>
      <c r="D52" s="6">
        <v>600</v>
      </c>
      <c r="E52" s="6">
        <v>768</v>
      </c>
      <c r="F52" s="6">
        <v>673</v>
      </c>
      <c r="G52" s="6">
        <v>699</v>
      </c>
      <c r="H52" s="6">
        <v>934</v>
      </c>
      <c r="I52" s="6">
        <v>949</v>
      </c>
      <c r="J52" s="6">
        <v>974</v>
      </c>
      <c r="K52" s="6">
        <v>852</v>
      </c>
      <c r="L52" s="6">
        <v>971</v>
      </c>
      <c r="M52" s="6">
        <v>867</v>
      </c>
      <c r="N52" s="6">
        <v>753</v>
      </c>
      <c r="O52" s="39">
        <f t="shared" si="3"/>
        <v>9586</v>
      </c>
      <c r="P52" s="5">
        <f t="shared" si="4"/>
        <v>7.3461567936240327E-2</v>
      </c>
      <c r="R52" s="2"/>
      <c r="S52" s="2"/>
      <c r="T52" s="2"/>
      <c r="U52" s="2"/>
      <c r="V52" s="2"/>
      <c r="W52" s="2"/>
    </row>
    <row r="53" spans="2:23" x14ac:dyDescent="0.25">
      <c r="B53" s="35" t="s">
        <v>26</v>
      </c>
      <c r="C53" s="6">
        <v>129</v>
      </c>
      <c r="D53" s="6">
        <v>155</v>
      </c>
      <c r="E53" s="6">
        <v>230</v>
      </c>
      <c r="F53" s="6">
        <v>196</v>
      </c>
      <c r="G53" s="6">
        <v>191</v>
      </c>
      <c r="H53" s="6">
        <v>202</v>
      </c>
      <c r="I53" s="6">
        <v>186</v>
      </c>
      <c r="J53" s="6">
        <v>284</v>
      </c>
      <c r="K53" s="6">
        <v>208</v>
      </c>
      <c r="L53" s="6">
        <v>302</v>
      </c>
      <c r="M53" s="6">
        <v>262</v>
      </c>
      <c r="N53" s="6">
        <v>204</v>
      </c>
      <c r="O53" s="39">
        <f t="shared" si="3"/>
        <v>2549</v>
      </c>
      <c r="P53" s="5">
        <f t="shared" si="4"/>
        <v>1.953406391294352E-2</v>
      </c>
      <c r="R53" s="2"/>
      <c r="S53" s="2"/>
      <c r="T53" s="2"/>
      <c r="U53" s="2"/>
      <c r="V53" s="2"/>
      <c r="W53" s="2"/>
    </row>
    <row r="54" spans="2:23" x14ac:dyDescent="0.25">
      <c r="B54" s="35" t="s">
        <v>27</v>
      </c>
      <c r="C54" s="6">
        <v>115</v>
      </c>
      <c r="D54" s="6">
        <v>103</v>
      </c>
      <c r="E54" s="6">
        <v>125</v>
      </c>
      <c r="F54" s="6">
        <v>92</v>
      </c>
      <c r="G54" s="6">
        <v>111</v>
      </c>
      <c r="H54" s="6">
        <v>161</v>
      </c>
      <c r="I54" s="6">
        <v>154</v>
      </c>
      <c r="J54" s="6">
        <v>171</v>
      </c>
      <c r="K54" s="6">
        <v>125</v>
      </c>
      <c r="L54" s="6">
        <v>188</v>
      </c>
      <c r="M54" s="6">
        <v>145</v>
      </c>
      <c r="N54" s="6">
        <v>112</v>
      </c>
      <c r="O54" s="39">
        <f t="shared" si="3"/>
        <v>1602</v>
      </c>
      <c r="P54" s="5">
        <f t="shared" si="4"/>
        <v>1.2276802820139474E-2</v>
      </c>
      <c r="R54" s="2"/>
      <c r="S54" s="2"/>
      <c r="T54" s="2"/>
      <c r="U54" s="2"/>
      <c r="V54" s="2"/>
      <c r="W54" s="2"/>
    </row>
    <row r="55" spans="2:23" x14ac:dyDescent="0.25">
      <c r="B55" s="35" t="s">
        <v>28</v>
      </c>
      <c r="C55" s="6">
        <v>212</v>
      </c>
      <c r="D55" s="6">
        <v>296</v>
      </c>
      <c r="E55" s="6">
        <v>312</v>
      </c>
      <c r="F55" s="6">
        <v>273</v>
      </c>
      <c r="G55" s="6">
        <v>362</v>
      </c>
      <c r="H55" s="6">
        <v>388</v>
      </c>
      <c r="I55" s="6">
        <v>446</v>
      </c>
      <c r="J55" s="6">
        <v>411</v>
      </c>
      <c r="K55" s="6">
        <v>342</v>
      </c>
      <c r="L55" s="6">
        <v>530</v>
      </c>
      <c r="M55" s="6">
        <v>427</v>
      </c>
      <c r="N55" s="6">
        <v>281</v>
      </c>
      <c r="O55" s="39">
        <f t="shared" si="3"/>
        <v>4280</v>
      </c>
      <c r="P55" s="5">
        <f t="shared" si="4"/>
        <v>3.2799448233581115E-2</v>
      </c>
      <c r="R55" s="2"/>
      <c r="S55" s="2"/>
      <c r="T55" s="2"/>
      <c r="U55" s="2"/>
      <c r="V55" s="2"/>
      <c r="W55" s="2"/>
    </row>
    <row r="56" spans="2:23" x14ac:dyDescent="0.25">
      <c r="B56" s="35" t="s">
        <v>29</v>
      </c>
      <c r="C56" s="6">
        <v>181</v>
      </c>
      <c r="D56" s="6">
        <v>179</v>
      </c>
      <c r="E56" s="6">
        <v>156</v>
      </c>
      <c r="F56" s="6">
        <v>182</v>
      </c>
      <c r="G56" s="6">
        <v>223</v>
      </c>
      <c r="H56" s="6">
        <v>240</v>
      </c>
      <c r="I56" s="6">
        <v>235</v>
      </c>
      <c r="J56" s="6">
        <v>257</v>
      </c>
      <c r="K56" s="6">
        <v>265</v>
      </c>
      <c r="L56" s="6">
        <v>346</v>
      </c>
      <c r="M56" s="6">
        <v>451</v>
      </c>
      <c r="N56" s="6">
        <v>240</v>
      </c>
      <c r="O56" s="39">
        <f t="shared" si="3"/>
        <v>2955</v>
      </c>
      <c r="P56" s="5">
        <f t="shared" si="4"/>
        <v>2.2645413441643038E-2</v>
      </c>
      <c r="R56" s="2"/>
      <c r="S56" s="2"/>
      <c r="T56" s="2"/>
      <c r="U56" s="2"/>
      <c r="V56" s="2"/>
      <c r="W56" s="2"/>
    </row>
    <row r="57" spans="2:23" x14ac:dyDescent="0.25">
      <c r="B57" s="35" t="s">
        <v>30</v>
      </c>
      <c r="C57" s="6">
        <v>296</v>
      </c>
      <c r="D57" s="6">
        <v>350</v>
      </c>
      <c r="E57" s="6">
        <v>466</v>
      </c>
      <c r="F57" s="6">
        <v>421</v>
      </c>
      <c r="G57" s="6">
        <v>540</v>
      </c>
      <c r="H57" s="6">
        <v>541</v>
      </c>
      <c r="I57" s="6">
        <v>680</v>
      </c>
      <c r="J57" s="6">
        <v>750</v>
      </c>
      <c r="K57" s="6">
        <v>673</v>
      </c>
      <c r="L57" s="6">
        <v>786</v>
      </c>
      <c r="M57" s="6">
        <v>629</v>
      </c>
      <c r="N57" s="6">
        <v>491</v>
      </c>
      <c r="O57" s="39">
        <f t="shared" si="3"/>
        <v>6623</v>
      </c>
      <c r="P57" s="5">
        <f t="shared" si="4"/>
        <v>5.0754847114721433E-2</v>
      </c>
      <c r="R57" s="2"/>
      <c r="S57" s="2"/>
      <c r="T57" s="2"/>
      <c r="U57" s="2"/>
      <c r="V57" s="2"/>
      <c r="W57" s="2"/>
    </row>
    <row r="58" spans="2:23" x14ac:dyDescent="0.25">
      <c r="B58" s="35" t="s">
        <v>31</v>
      </c>
      <c r="C58" s="6">
        <v>154</v>
      </c>
      <c r="D58" s="6">
        <v>157</v>
      </c>
      <c r="E58" s="6">
        <v>175</v>
      </c>
      <c r="F58" s="6">
        <v>147</v>
      </c>
      <c r="G58" s="6">
        <v>239</v>
      </c>
      <c r="H58" s="6">
        <v>258</v>
      </c>
      <c r="I58" s="6">
        <v>355</v>
      </c>
      <c r="J58" s="6">
        <v>222</v>
      </c>
      <c r="K58" s="6">
        <v>184</v>
      </c>
      <c r="L58" s="6">
        <v>239</v>
      </c>
      <c r="M58" s="6">
        <v>239</v>
      </c>
      <c r="N58" s="6">
        <v>164</v>
      </c>
      <c r="O58" s="39">
        <f t="shared" si="3"/>
        <v>2533</v>
      </c>
      <c r="P58" s="5">
        <f t="shared" si="4"/>
        <v>1.9411449153191814E-2</v>
      </c>
      <c r="R58" s="2"/>
      <c r="S58" s="2"/>
      <c r="T58" s="2"/>
      <c r="U58" s="2"/>
      <c r="V58" s="2"/>
      <c r="W58" s="2"/>
    </row>
    <row r="59" spans="2:23" x14ac:dyDescent="0.25">
      <c r="B59" s="35" t="s">
        <v>32</v>
      </c>
      <c r="C59" s="6">
        <v>303</v>
      </c>
      <c r="D59" s="6">
        <v>425</v>
      </c>
      <c r="E59" s="6">
        <v>448</v>
      </c>
      <c r="F59" s="6">
        <v>292</v>
      </c>
      <c r="G59" s="6">
        <v>378</v>
      </c>
      <c r="H59" s="6">
        <v>431</v>
      </c>
      <c r="I59" s="6">
        <v>463</v>
      </c>
      <c r="J59" s="6">
        <v>524</v>
      </c>
      <c r="K59" s="6">
        <v>439</v>
      </c>
      <c r="L59" s="6">
        <v>576</v>
      </c>
      <c r="M59" s="6">
        <v>547</v>
      </c>
      <c r="N59" s="6">
        <v>423</v>
      </c>
      <c r="O59" s="39">
        <f t="shared" si="3"/>
        <v>5249</v>
      </c>
      <c r="P59" s="5">
        <f t="shared" si="4"/>
        <v>4.0225304621043761E-2</v>
      </c>
      <c r="R59" s="2"/>
      <c r="S59" s="2"/>
      <c r="T59" s="2"/>
      <c r="U59" s="2"/>
      <c r="V59" s="2"/>
      <c r="W59" s="2"/>
    </row>
    <row r="60" spans="2:23" x14ac:dyDescent="0.25">
      <c r="B60" s="35" t="s">
        <v>33</v>
      </c>
      <c r="C60" s="6">
        <v>945</v>
      </c>
      <c r="D60" s="6">
        <v>1076</v>
      </c>
      <c r="E60" s="6">
        <v>1469</v>
      </c>
      <c r="F60" s="6">
        <v>1049</v>
      </c>
      <c r="G60" s="6">
        <v>1206</v>
      </c>
      <c r="H60" s="6">
        <v>1687</v>
      </c>
      <c r="I60" s="6">
        <v>1446</v>
      </c>
      <c r="J60" s="6">
        <v>1604</v>
      </c>
      <c r="K60" s="6">
        <v>1311</v>
      </c>
      <c r="L60" s="6">
        <v>1478</v>
      </c>
      <c r="M60" s="6">
        <v>1205</v>
      </c>
      <c r="N60" s="6">
        <v>1072</v>
      </c>
      <c r="O60" s="39">
        <f t="shared" si="3"/>
        <v>15548</v>
      </c>
      <c r="P60" s="5">
        <f t="shared" si="4"/>
        <v>0.11915089278871945</v>
      </c>
      <c r="R60" s="2"/>
      <c r="S60" s="2"/>
      <c r="T60" s="2"/>
      <c r="U60" s="2"/>
      <c r="V60" s="2"/>
      <c r="W60" s="2"/>
    </row>
    <row r="61" spans="2:23" x14ac:dyDescent="0.25">
      <c r="B61" s="35" t="s">
        <v>34</v>
      </c>
      <c r="C61" s="6">
        <v>258</v>
      </c>
      <c r="D61" s="6">
        <v>280</v>
      </c>
      <c r="E61" s="6">
        <v>342</v>
      </c>
      <c r="F61" s="6">
        <v>299</v>
      </c>
      <c r="G61" s="6">
        <v>413</v>
      </c>
      <c r="H61" s="6">
        <v>443</v>
      </c>
      <c r="I61" s="6">
        <v>433</v>
      </c>
      <c r="J61" s="6">
        <v>464</v>
      </c>
      <c r="K61" s="6">
        <v>383</v>
      </c>
      <c r="L61" s="6">
        <v>428</v>
      </c>
      <c r="M61" s="6">
        <v>438</v>
      </c>
      <c r="N61" s="6">
        <v>278</v>
      </c>
      <c r="O61" s="39">
        <f t="shared" si="3"/>
        <v>4459</v>
      </c>
      <c r="P61" s="5">
        <f t="shared" si="4"/>
        <v>3.4171200858303316E-2</v>
      </c>
      <c r="R61" s="2"/>
      <c r="S61" s="2"/>
      <c r="T61" s="2"/>
      <c r="U61" s="2"/>
      <c r="V61" s="2"/>
      <c r="W61" s="2"/>
    </row>
    <row r="62" spans="2:23" x14ac:dyDescent="0.25">
      <c r="B62" s="35" t="s">
        <v>35</v>
      </c>
      <c r="C62" s="6">
        <v>80</v>
      </c>
      <c r="D62" s="6">
        <v>82</v>
      </c>
      <c r="E62" s="6">
        <v>120</v>
      </c>
      <c r="F62" s="6">
        <v>90</v>
      </c>
      <c r="G62" s="6">
        <v>119</v>
      </c>
      <c r="H62" s="6">
        <v>147</v>
      </c>
      <c r="I62" s="6">
        <v>161</v>
      </c>
      <c r="J62" s="6">
        <v>182</v>
      </c>
      <c r="K62" s="6">
        <v>154</v>
      </c>
      <c r="L62" s="6">
        <v>175</v>
      </c>
      <c r="M62" s="6">
        <v>176</v>
      </c>
      <c r="N62" s="6">
        <v>124</v>
      </c>
      <c r="O62" s="39">
        <f t="shared" si="3"/>
        <v>1610</v>
      </c>
      <c r="P62" s="5">
        <f t="shared" si="4"/>
        <v>1.2338110200015327E-2</v>
      </c>
      <c r="R62" s="2"/>
      <c r="S62" s="2"/>
      <c r="T62" s="2"/>
      <c r="U62" s="2"/>
      <c r="V62" s="2"/>
      <c r="W62" s="2"/>
    </row>
    <row r="63" spans="2:23" x14ac:dyDescent="0.25">
      <c r="B63" s="35" t="s">
        <v>36</v>
      </c>
      <c r="C63" s="6">
        <v>6</v>
      </c>
      <c r="D63" s="6">
        <v>4</v>
      </c>
      <c r="E63" s="6">
        <v>10</v>
      </c>
      <c r="F63" s="6">
        <v>13</v>
      </c>
      <c r="G63" s="6">
        <v>14</v>
      </c>
      <c r="H63" s="6">
        <v>28</v>
      </c>
      <c r="I63" s="6">
        <v>16</v>
      </c>
      <c r="J63" s="6">
        <v>17</v>
      </c>
      <c r="K63" s="6">
        <v>19</v>
      </c>
      <c r="L63" s="6">
        <v>18</v>
      </c>
      <c r="M63" s="6">
        <v>15</v>
      </c>
      <c r="N63" s="6">
        <v>16</v>
      </c>
      <c r="O63" s="39">
        <f t="shared" si="3"/>
        <v>176</v>
      </c>
      <c r="P63" s="5">
        <f t="shared" si="4"/>
        <v>1.3487623572687561E-3</v>
      </c>
      <c r="R63" s="2"/>
      <c r="S63" s="2"/>
      <c r="T63" s="2"/>
      <c r="U63" s="2"/>
      <c r="V63" s="2"/>
      <c r="W63" s="2"/>
    </row>
    <row r="64" spans="2:23" x14ac:dyDescent="0.25">
      <c r="B64" s="35" t="s">
        <v>37</v>
      </c>
      <c r="C64" s="6">
        <v>338</v>
      </c>
      <c r="D64" s="6">
        <v>393</v>
      </c>
      <c r="E64" s="6">
        <v>423</v>
      </c>
      <c r="F64" s="6">
        <v>365</v>
      </c>
      <c r="G64" s="6">
        <v>461</v>
      </c>
      <c r="H64" s="6">
        <v>464</v>
      </c>
      <c r="I64" s="6">
        <v>457</v>
      </c>
      <c r="J64" s="6">
        <v>588</v>
      </c>
      <c r="K64" s="6">
        <v>407</v>
      </c>
      <c r="L64" s="6">
        <v>628</v>
      </c>
      <c r="M64" s="6">
        <v>613</v>
      </c>
      <c r="N64" s="6">
        <v>457</v>
      </c>
      <c r="O64" s="39">
        <f t="shared" si="3"/>
        <v>5594</v>
      </c>
      <c r="P64" s="5">
        <f t="shared" si="4"/>
        <v>4.28691853781899E-2</v>
      </c>
      <c r="R64" s="2"/>
      <c r="S64" s="2"/>
      <c r="T64" s="2"/>
      <c r="U64" s="2"/>
      <c r="V64" s="2"/>
      <c r="W64" s="2"/>
    </row>
    <row r="65" spans="2:23" x14ac:dyDescent="0.25">
      <c r="B65" s="35" t="s">
        <v>38</v>
      </c>
      <c r="C65" s="6">
        <v>156</v>
      </c>
      <c r="D65" s="6">
        <v>233</v>
      </c>
      <c r="E65" s="6">
        <v>285</v>
      </c>
      <c r="F65" s="6">
        <v>209</v>
      </c>
      <c r="G65" s="6">
        <v>208</v>
      </c>
      <c r="H65" s="6">
        <v>278</v>
      </c>
      <c r="I65" s="6">
        <v>256</v>
      </c>
      <c r="J65" s="6">
        <v>345</v>
      </c>
      <c r="K65" s="6">
        <v>323</v>
      </c>
      <c r="L65" s="6">
        <v>351</v>
      </c>
      <c r="M65" s="6">
        <v>359</v>
      </c>
      <c r="N65" s="6">
        <v>287</v>
      </c>
      <c r="O65" s="39">
        <f t="shared" si="3"/>
        <v>3290</v>
      </c>
      <c r="P65" s="5">
        <f t="shared" si="4"/>
        <v>2.5212659973944365E-2</v>
      </c>
      <c r="R65" s="2"/>
      <c r="S65" s="2"/>
      <c r="T65" s="2"/>
      <c r="U65" s="2"/>
      <c r="V65" s="2"/>
      <c r="W65" s="2"/>
    </row>
    <row r="66" spans="2:23" x14ac:dyDescent="0.25">
      <c r="B66" s="35" t="s">
        <v>39</v>
      </c>
      <c r="C66" s="6">
        <v>95</v>
      </c>
      <c r="D66" s="6">
        <v>77</v>
      </c>
      <c r="E66" s="6">
        <v>91</v>
      </c>
      <c r="F66" s="6">
        <v>78</v>
      </c>
      <c r="G66" s="6">
        <v>101</v>
      </c>
      <c r="H66" s="6">
        <v>132</v>
      </c>
      <c r="I66" s="6">
        <v>107</v>
      </c>
      <c r="J66" s="6">
        <v>132</v>
      </c>
      <c r="K66" s="6">
        <v>118</v>
      </c>
      <c r="L66" s="6">
        <v>138</v>
      </c>
      <c r="M66" s="6">
        <v>155</v>
      </c>
      <c r="N66" s="6">
        <v>110</v>
      </c>
      <c r="O66" s="39">
        <f t="shared" si="3"/>
        <v>1334</v>
      </c>
      <c r="P66" s="5">
        <f t="shared" si="4"/>
        <v>1.0223005594298413E-2</v>
      </c>
      <c r="R66" s="2"/>
      <c r="S66" s="2"/>
      <c r="T66" s="2"/>
      <c r="U66" s="2"/>
      <c r="V66" s="2"/>
      <c r="W66" s="2"/>
    </row>
    <row r="67" spans="2:23" x14ac:dyDescent="0.25">
      <c r="B67" s="35" t="s">
        <v>40</v>
      </c>
      <c r="C67" s="6">
        <v>979</v>
      </c>
      <c r="D67" s="6">
        <v>1198</v>
      </c>
      <c r="E67" s="6">
        <v>1566</v>
      </c>
      <c r="F67" s="6">
        <v>918</v>
      </c>
      <c r="G67" s="6">
        <v>1072</v>
      </c>
      <c r="H67" s="6">
        <v>1189</v>
      </c>
      <c r="I67" s="6">
        <v>1255</v>
      </c>
      <c r="J67" s="6">
        <v>1743</v>
      </c>
      <c r="K67" s="6">
        <v>1384</v>
      </c>
      <c r="L67" s="6">
        <v>1665</v>
      </c>
      <c r="M67" s="6">
        <v>1486</v>
      </c>
      <c r="N67" s="6">
        <v>1288</v>
      </c>
      <c r="O67" s="39">
        <f t="shared" si="3"/>
        <v>15743</v>
      </c>
      <c r="P67" s="5">
        <f t="shared" si="4"/>
        <v>0.12064526017319335</v>
      </c>
      <c r="R67" s="2"/>
      <c r="S67" s="2"/>
      <c r="T67" s="2"/>
      <c r="U67" s="2"/>
      <c r="V67" s="2"/>
      <c r="W67" s="2"/>
    </row>
    <row r="68" spans="2:23" x14ac:dyDescent="0.25">
      <c r="B68" s="35" t="s">
        <v>41</v>
      </c>
      <c r="C68" s="6">
        <v>25</v>
      </c>
      <c r="D68" s="6">
        <v>29</v>
      </c>
      <c r="E68" s="6">
        <v>31</v>
      </c>
      <c r="F68" s="6">
        <v>43</v>
      </c>
      <c r="G68" s="6">
        <v>35</v>
      </c>
      <c r="H68" s="6">
        <v>67</v>
      </c>
      <c r="I68" s="6">
        <v>43</v>
      </c>
      <c r="J68" s="6">
        <v>56</v>
      </c>
      <c r="K68" s="6">
        <v>63</v>
      </c>
      <c r="L68" s="6">
        <v>79</v>
      </c>
      <c r="M68" s="6">
        <v>71</v>
      </c>
      <c r="N68" s="6">
        <v>46</v>
      </c>
      <c r="O68" s="39">
        <f t="shared" si="3"/>
        <v>588</v>
      </c>
      <c r="P68" s="5">
        <f t="shared" si="4"/>
        <v>4.5060924208751626E-3</v>
      </c>
      <c r="R68" s="2"/>
      <c r="S68" s="2"/>
      <c r="T68" s="2"/>
      <c r="U68" s="2"/>
      <c r="V68" s="2"/>
      <c r="W68" s="2"/>
    </row>
    <row r="69" spans="2:23" x14ac:dyDescent="0.25">
      <c r="B69" s="35" t="s">
        <v>137</v>
      </c>
      <c r="C69" s="6"/>
      <c r="D69" s="6"/>
      <c r="E69" s="6"/>
      <c r="F69" s="6">
        <v>4</v>
      </c>
      <c r="G69" s="6">
        <v>7</v>
      </c>
      <c r="H69" s="6">
        <v>3</v>
      </c>
      <c r="I69" s="6">
        <v>7</v>
      </c>
      <c r="J69" s="6">
        <v>6</v>
      </c>
      <c r="K69" s="6">
        <v>10</v>
      </c>
      <c r="L69" s="6">
        <v>22</v>
      </c>
      <c r="M69" s="6">
        <v>22</v>
      </c>
      <c r="N69" s="6">
        <v>16</v>
      </c>
      <c r="O69" s="39">
        <f t="shared" si="3"/>
        <v>97</v>
      </c>
      <c r="P69" s="5">
        <f>O69/$O$70</f>
        <v>7.4335198099471228E-4</v>
      </c>
      <c r="R69" s="2"/>
      <c r="S69" s="2"/>
      <c r="T69" s="2"/>
      <c r="U69" s="2"/>
      <c r="V69" s="2"/>
      <c r="W69" s="2"/>
    </row>
    <row r="70" spans="2:23" s="2" customFormat="1" ht="15.75" thickBot="1" x14ac:dyDescent="0.3">
      <c r="B70" s="37" t="s">
        <v>13</v>
      </c>
      <c r="C70" s="38">
        <f t="shared" ref="C70:P70" si="5">SUM(C42:C69)</f>
        <v>7051</v>
      </c>
      <c r="D70" s="38">
        <f t="shared" si="5"/>
        <v>8554</v>
      </c>
      <c r="E70" s="38">
        <f t="shared" si="5"/>
        <v>10403</v>
      </c>
      <c r="F70" s="38">
        <f t="shared" si="5"/>
        <v>8238</v>
      </c>
      <c r="G70" s="38">
        <f t="shared" si="5"/>
        <v>10012</v>
      </c>
      <c r="H70" s="38">
        <f t="shared" si="5"/>
        <v>12163</v>
      </c>
      <c r="I70" s="38">
        <f t="shared" si="5"/>
        <v>12634</v>
      </c>
      <c r="J70" s="38">
        <f t="shared" si="5"/>
        <v>13523</v>
      </c>
      <c r="K70" s="38">
        <f t="shared" si="5"/>
        <v>11696</v>
      </c>
      <c r="L70" s="38">
        <f t="shared" si="5"/>
        <v>14017</v>
      </c>
      <c r="M70" s="38">
        <f t="shared" si="5"/>
        <v>12424</v>
      </c>
      <c r="N70" s="38">
        <f t="shared" si="5"/>
        <v>9775</v>
      </c>
      <c r="O70" s="38">
        <f>SUM(O42:O69)</f>
        <v>130490</v>
      </c>
      <c r="P70" s="24">
        <f t="shared" si="5"/>
        <v>1</v>
      </c>
    </row>
    <row r="71" spans="2:23" s="13" customFormat="1" ht="16.5" thickTop="1" thickBot="1" x14ac:dyDescent="0.3"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120"/>
      <c r="R71" s="2"/>
      <c r="S71" s="2"/>
      <c r="T71" s="2"/>
      <c r="U71" s="2"/>
      <c r="V71" s="2"/>
      <c r="W71" s="2"/>
    </row>
    <row r="72" spans="2:23" ht="15.75" thickTop="1" x14ac:dyDescent="0.25">
      <c r="B72" s="200" t="s">
        <v>242</v>
      </c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2"/>
      <c r="R72" s="2"/>
      <c r="S72" s="2"/>
      <c r="T72" s="2"/>
      <c r="U72" s="2"/>
      <c r="V72" s="2"/>
      <c r="W72" s="2"/>
    </row>
    <row r="73" spans="2:23" x14ac:dyDescent="0.25">
      <c r="B73" s="35" t="s">
        <v>1</v>
      </c>
      <c r="C73" s="36" t="s">
        <v>0</v>
      </c>
      <c r="D73" s="36" t="s">
        <v>2</v>
      </c>
      <c r="E73" s="36" t="s">
        <v>3</v>
      </c>
      <c r="F73" s="36" t="s">
        <v>4</v>
      </c>
      <c r="G73" s="36" t="s">
        <v>5</v>
      </c>
      <c r="H73" s="36" t="s">
        <v>6</v>
      </c>
      <c r="I73" s="36" t="s">
        <v>7</v>
      </c>
      <c r="J73" s="36" t="s">
        <v>8</v>
      </c>
      <c r="K73" s="36" t="s">
        <v>9</v>
      </c>
      <c r="L73" s="36" t="s">
        <v>10</v>
      </c>
      <c r="M73" s="36" t="s">
        <v>11</v>
      </c>
      <c r="N73" s="36" t="s">
        <v>12</v>
      </c>
      <c r="O73" s="36" t="s">
        <v>13</v>
      </c>
      <c r="P73" s="26" t="s">
        <v>14</v>
      </c>
      <c r="R73" s="2"/>
      <c r="S73" s="2"/>
      <c r="T73" s="2"/>
      <c r="U73" s="2"/>
      <c r="V73" s="2"/>
      <c r="W73" s="2"/>
    </row>
    <row r="74" spans="2:23" x14ac:dyDescent="0.25">
      <c r="B74" s="35" t="s">
        <v>15</v>
      </c>
      <c r="C74" s="6">
        <v>46</v>
      </c>
      <c r="D74" s="6">
        <v>65</v>
      </c>
      <c r="E74" s="6">
        <v>70</v>
      </c>
      <c r="F74" s="6">
        <v>75</v>
      </c>
      <c r="G74" s="6">
        <v>63</v>
      </c>
      <c r="H74" s="6">
        <v>58</v>
      </c>
      <c r="I74" s="6">
        <v>54</v>
      </c>
      <c r="J74" s="6">
        <v>49</v>
      </c>
      <c r="K74" s="6">
        <v>30</v>
      </c>
      <c r="L74" s="6">
        <v>47</v>
      </c>
      <c r="M74" s="6">
        <v>37</v>
      </c>
      <c r="N74" s="6">
        <v>41</v>
      </c>
      <c r="O74" s="39">
        <f t="shared" ref="O74:O101" si="6">SUM(C74:N74)</f>
        <v>635</v>
      </c>
      <c r="P74" s="5">
        <f>O74/$O$102</f>
        <v>5.1177072671443197E-3</v>
      </c>
      <c r="R74" s="2"/>
      <c r="S74" s="2"/>
      <c r="T74" s="2"/>
      <c r="U74" s="2"/>
      <c r="V74" s="2"/>
      <c r="W74" s="2"/>
    </row>
    <row r="75" spans="2:23" x14ac:dyDescent="0.25">
      <c r="B75" s="35" t="s">
        <v>16</v>
      </c>
      <c r="C75" s="6">
        <v>195</v>
      </c>
      <c r="D75" s="6">
        <v>236</v>
      </c>
      <c r="E75" s="6">
        <v>273</v>
      </c>
      <c r="F75" s="6">
        <v>209</v>
      </c>
      <c r="G75" s="6">
        <v>237</v>
      </c>
      <c r="H75" s="6">
        <v>178</v>
      </c>
      <c r="I75" s="6">
        <v>141</v>
      </c>
      <c r="J75" s="6">
        <v>225</v>
      </c>
      <c r="K75" s="6">
        <v>154</v>
      </c>
      <c r="L75" s="6">
        <v>163</v>
      </c>
      <c r="M75" s="6">
        <v>204</v>
      </c>
      <c r="N75" s="6">
        <v>163</v>
      </c>
      <c r="O75" s="39">
        <f t="shared" si="6"/>
        <v>2378</v>
      </c>
      <c r="P75" s="5">
        <f t="shared" ref="P75:P101" si="7">O75/$O$102</f>
        <v>1.9165209261841246E-2</v>
      </c>
      <c r="R75" s="2"/>
      <c r="S75" s="2"/>
      <c r="T75" s="2"/>
      <c r="U75" s="2"/>
      <c r="V75" s="2"/>
      <c r="W75" s="2"/>
    </row>
    <row r="76" spans="2:23" x14ac:dyDescent="0.25">
      <c r="B76" s="35" t="s">
        <v>17</v>
      </c>
      <c r="C76" s="6">
        <v>300</v>
      </c>
      <c r="D76" s="6">
        <v>313</v>
      </c>
      <c r="E76" s="6">
        <v>316</v>
      </c>
      <c r="F76" s="6">
        <v>386</v>
      </c>
      <c r="G76" s="6">
        <v>347</v>
      </c>
      <c r="H76" s="6">
        <v>342</v>
      </c>
      <c r="I76" s="6">
        <v>288</v>
      </c>
      <c r="J76" s="6">
        <v>293</v>
      </c>
      <c r="K76" s="6">
        <v>272</v>
      </c>
      <c r="L76" s="6">
        <v>230</v>
      </c>
      <c r="M76" s="6">
        <v>239</v>
      </c>
      <c r="N76" s="6">
        <v>265</v>
      </c>
      <c r="O76" s="39">
        <f t="shared" si="6"/>
        <v>3591</v>
      </c>
      <c r="P76" s="5">
        <f t="shared" si="7"/>
        <v>2.8941239049315354E-2</v>
      </c>
      <c r="R76" s="2"/>
      <c r="S76" s="2"/>
      <c r="T76" s="2"/>
      <c r="U76" s="2"/>
      <c r="V76" s="2"/>
      <c r="W76" s="2"/>
    </row>
    <row r="77" spans="2:23" x14ac:dyDescent="0.25">
      <c r="B77" s="35" t="s">
        <v>18</v>
      </c>
      <c r="C77" s="6">
        <v>30</v>
      </c>
      <c r="D77" s="6">
        <v>34</v>
      </c>
      <c r="E77" s="6">
        <v>45</v>
      </c>
      <c r="F77" s="6">
        <v>44</v>
      </c>
      <c r="G77" s="6">
        <v>40</v>
      </c>
      <c r="H77" s="6">
        <v>42</v>
      </c>
      <c r="I77" s="6">
        <v>26</v>
      </c>
      <c r="J77" s="6">
        <v>23</v>
      </c>
      <c r="K77" s="6">
        <v>26</v>
      </c>
      <c r="L77" s="6">
        <v>21</v>
      </c>
      <c r="M77" s="6">
        <v>14</v>
      </c>
      <c r="N77" s="6">
        <v>22</v>
      </c>
      <c r="O77" s="39">
        <f t="shared" si="6"/>
        <v>367</v>
      </c>
      <c r="P77" s="5">
        <f t="shared" si="7"/>
        <v>2.9577930189637249E-3</v>
      </c>
      <c r="R77" s="2"/>
      <c r="S77" s="2"/>
      <c r="T77" s="2"/>
      <c r="U77" s="2"/>
      <c r="V77" s="2"/>
      <c r="W77" s="2"/>
    </row>
    <row r="78" spans="2:23" x14ac:dyDescent="0.25">
      <c r="B78" s="35" t="s">
        <v>19</v>
      </c>
      <c r="C78" s="6">
        <v>984</v>
      </c>
      <c r="D78" s="6">
        <v>1053</v>
      </c>
      <c r="E78" s="6">
        <v>1231</v>
      </c>
      <c r="F78" s="6">
        <v>1034</v>
      </c>
      <c r="G78" s="6">
        <v>1100</v>
      </c>
      <c r="H78" s="6">
        <v>850</v>
      </c>
      <c r="I78" s="6">
        <v>746</v>
      </c>
      <c r="J78" s="6">
        <v>878</v>
      </c>
      <c r="K78" s="6">
        <v>795</v>
      </c>
      <c r="L78" s="6">
        <v>725</v>
      </c>
      <c r="M78" s="6">
        <v>772</v>
      </c>
      <c r="N78" s="6">
        <v>789</v>
      </c>
      <c r="O78" s="39">
        <f t="shared" si="6"/>
        <v>10957</v>
      </c>
      <c r="P78" s="5">
        <f t="shared" si="7"/>
        <v>8.8306643348189454E-2</v>
      </c>
      <c r="R78" s="2"/>
      <c r="S78" s="2"/>
      <c r="T78" s="2"/>
      <c r="U78" s="2"/>
      <c r="V78" s="2"/>
      <c r="W78" s="2"/>
    </row>
    <row r="79" spans="2:23" x14ac:dyDescent="0.25">
      <c r="B79" s="35" t="s">
        <v>20</v>
      </c>
      <c r="C79" s="6">
        <v>516</v>
      </c>
      <c r="D79" s="6">
        <v>489</v>
      </c>
      <c r="E79" s="6">
        <v>600</v>
      </c>
      <c r="F79" s="6">
        <v>548</v>
      </c>
      <c r="G79" s="6">
        <v>521</v>
      </c>
      <c r="H79" s="6">
        <v>473</v>
      </c>
      <c r="I79" s="6">
        <v>454</v>
      </c>
      <c r="J79" s="6">
        <v>584</v>
      </c>
      <c r="K79" s="6">
        <v>481</v>
      </c>
      <c r="L79" s="6">
        <v>493</v>
      </c>
      <c r="M79" s="6">
        <v>513</v>
      </c>
      <c r="N79" s="6">
        <v>437</v>
      </c>
      <c r="O79" s="39">
        <f t="shared" si="6"/>
        <v>6109</v>
      </c>
      <c r="P79" s="5">
        <f t="shared" si="7"/>
        <v>4.9234761724385269E-2</v>
      </c>
      <c r="R79" s="2"/>
      <c r="S79" s="2"/>
      <c r="T79" s="2"/>
      <c r="U79" s="2"/>
      <c r="V79" s="2"/>
      <c r="W79" s="2"/>
    </row>
    <row r="80" spans="2:23" x14ac:dyDescent="0.25">
      <c r="B80" s="35" t="s">
        <v>21</v>
      </c>
      <c r="C80" s="6">
        <v>229</v>
      </c>
      <c r="D80" s="6">
        <v>296</v>
      </c>
      <c r="E80" s="6">
        <v>373</v>
      </c>
      <c r="F80" s="6">
        <v>383</v>
      </c>
      <c r="G80" s="6">
        <v>317</v>
      </c>
      <c r="H80" s="6">
        <v>272</v>
      </c>
      <c r="I80" s="6">
        <v>250</v>
      </c>
      <c r="J80" s="6">
        <v>290</v>
      </c>
      <c r="K80" s="6">
        <v>232</v>
      </c>
      <c r="L80" s="6">
        <v>260</v>
      </c>
      <c r="M80" s="6">
        <v>258</v>
      </c>
      <c r="N80" s="6">
        <v>198</v>
      </c>
      <c r="O80" s="39">
        <f t="shared" si="6"/>
        <v>3358</v>
      </c>
      <c r="P80" s="5">
        <f t="shared" si="7"/>
        <v>2.7063403154441928E-2</v>
      </c>
      <c r="R80" s="2"/>
      <c r="S80" s="2"/>
      <c r="T80" s="2"/>
      <c r="U80" s="2"/>
      <c r="V80" s="2"/>
      <c r="W80" s="2"/>
    </row>
    <row r="81" spans="2:23" x14ac:dyDescent="0.25">
      <c r="B81" s="35" t="s">
        <v>22</v>
      </c>
      <c r="C81" s="6">
        <v>156</v>
      </c>
      <c r="D81" s="6">
        <v>181</v>
      </c>
      <c r="E81" s="6">
        <v>213</v>
      </c>
      <c r="F81" s="6">
        <v>198</v>
      </c>
      <c r="G81" s="6">
        <v>204</v>
      </c>
      <c r="H81" s="6">
        <v>176</v>
      </c>
      <c r="I81" s="6">
        <v>142</v>
      </c>
      <c r="J81" s="6">
        <v>184</v>
      </c>
      <c r="K81" s="6">
        <v>160</v>
      </c>
      <c r="L81" s="6">
        <v>158</v>
      </c>
      <c r="M81" s="6">
        <v>188</v>
      </c>
      <c r="N81" s="6">
        <v>138</v>
      </c>
      <c r="O81" s="39">
        <f t="shared" si="6"/>
        <v>2098</v>
      </c>
      <c r="P81" s="5">
        <f t="shared" si="7"/>
        <v>1.6908582435383908E-2</v>
      </c>
      <c r="R81" s="2"/>
      <c r="S81" s="2"/>
      <c r="T81" s="2"/>
      <c r="U81" s="2"/>
      <c r="V81" s="2"/>
      <c r="W81" s="2"/>
    </row>
    <row r="82" spans="2:23" x14ac:dyDescent="0.25">
      <c r="B82" s="35" t="s">
        <v>23</v>
      </c>
      <c r="C82" s="6">
        <v>246</v>
      </c>
      <c r="D82" s="6">
        <v>350</v>
      </c>
      <c r="E82" s="6">
        <v>446</v>
      </c>
      <c r="F82" s="6">
        <v>373</v>
      </c>
      <c r="G82" s="6">
        <v>373</v>
      </c>
      <c r="H82" s="6">
        <v>329</v>
      </c>
      <c r="I82" s="6">
        <v>258</v>
      </c>
      <c r="J82" s="6">
        <v>292</v>
      </c>
      <c r="K82" s="6">
        <v>227</v>
      </c>
      <c r="L82" s="6">
        <v>266</v>
      </c>
      <c r="M82" s="6">
        <v>304</v>
      </c>
      <c r="N82" s="6">
        <v>258</v>
      </c>
      <c r="O82" s="39">
        <f t="shared" si="6"/>
        <v>3722</v>
      </c>
      <c r="P82" s="5">
        <f t="shared" si="7"/>
        <v>2.9997018028836468E-2</v>
      </c>
      <c r="R82" s="2"/>
      <c r="S82" s="2"/>
      <c r="T82" s="2"/>
      <c r="U82" s="2"/>
      <c r="V82" s="2"/>
      <c r="W82" s="2"/>
    </row>
    <row r="83" spans="2:23" x14ac:dyDescent="0.25">
      <c r="B83" s="35" t="s">
        <v>24</v>
      </c>
      <c r="C83" s="6">
        <v>410</v>
      </c>
      <c r="D83" s="6">
        <v>465</v>
      </c>
      <c r="E83" s="6">
        <v>598</v>
      </c>
      <c r="F83" s="6">
        <v>524</v>
      </c>
      <c r="G83" s="6">
        <v>644</v>
      </c>
      <c r="H83" s="6">
        <v>556</v>
      </c>
      <c r="I83" s="6">
        <v>393</v>
      </c>
      <c r="J83" s="6">
        <v>454</v>
      </c>
      <c r="K83" s="6">
        <v>390</v>
      </c>
      <c r="L83" s="6">
        <v>383</v>
      </c>
      <c r="M83" s="6">
        <v>332</v>
      </c>
      <c r="N83" s="6">
        <v>313</v>
      </c>
      <c r="O83" s="39">
        <f t="shared" si="6"/>
        <v>5462</v>
      </c>
      <c r="P83" s="5">
        <f t="shared" si="7"/>
        <v>4.4020341878964211E-2</v>
      </c>
      <c r="R83" s="2"/>
      <c r="S83" s="2"/>
      <c r="T83" s="2"/>
      <c r="U83" s="2"/>
      <c r="V83" s="2"/>
      <c r="W83" s="2"/>
    </row>
    <row r="84" spans="2:23" x14ac:dyDescent="0.25">
      <c r="B84" s="35" t="s">
        <v>25</v>
      </c>
      <c r="C84" s="6">
        <v>691</v>
      </c>
      <c r="D84" s="6">
        <v>829</v>
      </c>
      <c r="E84" s="6">
        <v>1032</v>
      </c>
      <c r="F84" s="6">
        <v>1010</v>
      </c>
      <c r="G84" s="6">
        <v>966</v>
      </c>
      <c r="H84" s="6">
        <v>785</v>
      </c>
      <c r="I84" s="6">
        <v>725</v>
      </c>
      <c r="J84" s="6">
        <v>866</v>
      </c>
      <c r="K84" s="6">
        <v>701</v>
      </c>
      <c r="L84" s="6">
        <v>667</v>
      </c>
      <c r="M84" s="6">
        <v>672</v>
      </c>
      <c r="N84" s="6">
        <v>621</v>
      </c>
      <c r="O84" s="39">
        <f t="shared" si="6"/>
        <v>9565</v>
      </c>
      <c r="P84" s="5">
        <f t="shared" si="7"/>
        <v>7.7087984268087273E-2</v>
      </c>
      <c r="R84" s="2"/>
      <c r="S84" s="2"/>
      <c r="T84" s="2"/>
      <c r="U84" s="2"/>
      <c r="V84" s="2"/>
      <c r="W84" s="2"/>
    </row>
    <row r="85" spans="2:23" x14ac:dyDescent="0.25">
      <c r="B85" s="35" t="s">
        <v>26</v>
      </c>
      <c r="C85" s="6">
        <v>219</v>
      </c>
      <c r="D85" s="6">
        <v>275</v>
      </c>
      <c r="E85" s="6">
        <v>264</v>
      </c>
      <c r="F85" s="6">
        <v>253</v>
      </c>
      <c r="G85" s="6">
        <v>257</v>
      </c>
      <c r="H85" s="6">
        <v>201</v>
      </c>
      <c r="I85" s="6">
        <v>184</v>
      </c>
      <c r="J85" s="6">
        <v>191</v>
      </c>
      <c r="K85" s="6">
        <v>179</v>
      </c>
      <c r="L85" s="6">
        <v>192</v>
      </c>
      <c r="M85" s="6">
        <v>240</v>
      </c>
      <c r="N85" s="6">
        <v>189</v>
      </c>
      <c r="O85" s="39">
        <f t="shared" si="6"/>
        <v>2644</v>
      </c>
      <c r="P85" s="5">
        <f t="shared" si="7"/>
        <v>2.1309004746975717E-2</v>
      </c>
      <c r="R85" s="2"/>
      <c r="S85" s="2"/>
      <c r="T85" s="2"/>
      <c r="U85" s="2"/>
      <c r="V85" s="2"/>
      <c r="W85" s="2"/>
    </row>
    <row r="86" spans="2:23" x14ac:dyDescent="0.25">
      <c r="B86" s="35" t="s">
        <v>27</v>
      </c>
      <c r="C86" s="6">
        <v>137</v>
      </c>
      <c r="D86" s="6">
        <v>124</v>
      </c>
      <c r="E86" s="6">
        <v>140</v>
      </c>
      <c r="F86" s="6">
        <v>151</v>
      </c>
      <c r="G86" s="6">
        <v>175</v>
      </c>
      <c r="H86" s="6">
        <v>153</v>
      </c>
      <c r="I86" s="6">
        <v>119</v>
      </c>
      <c r="J86" s="6">
        <v>103</v>
      </c>
      <c r="K86" s="6">
        <v>105</v>
      </c>
      <c r="L86" s="6">
        <v>136</v>
      </c>
      <c r="M86" s="6">
        <v>130</v>
      </c>
      <c r="N86" s="6">
        <v>97</v>
      </c>
      <c r="O86" s="39">
        <f t="shared" si="6"/>
        <v>1570</v>
      </c>
      <c r="P86" s="5">
        <f t="shared" si="7"/>
        <v>1.2653228991207214E-2</v>
      </c>
      <c r="R86" s="2"/>
      <c r="S86" s="2"/>
      <c r="T86" s="2"/>
      <c r="U86" s="2"/>
      <c r="V86" s="2"/>
      <c r="W86" s="2"/>
    </row>
    <row r="87" spans="2:23" x14ac:dyDescent="0.25">
      <c r="B87" s="35" t="s">
        <v>28</v>
      </c>
      <c r="C87" s="6">
        <v>240</v>
      </c>
      <c r="D87" s="6">
        <v>376</v>
      </c>
      <c r="E87" s="6">
        <v>410</v>
      </c>
      <c r="F87" s="6">
        <v>365</v>
      </c>
      <c r="G87" s="6">
        <v>407</v>
      </c>
      <c r="H87" s="6">
        <v>363</v>
      </c>
      <c r="I87" s="6">
        <v>386</v>
      </c>
      <c r="J87" s="6">
        <v>380</v>
      </c>
      <c r="K87" s="6">
        <v>287</v>
      </c>
      <c r="L87" s="6">
        <v>324</v>
      </c>
      <c r="M87" s="6">
        <v>306</v>
      </c>
      <c r="N87" s="6">
        <v>281</v>
      </c>
      <c r="O87" s="39">
        <f t="shared" si="6"/>
        <v>4125</v>
      </c>
      <c r="P87" s="5">
        <f t="shared" si="7"/>
        <v>3.3244948782630422E-2</v>
      </c>
      <c r="R87" s="2"/>
      <c r="S87" s="2"/>
      <c r="T87" s="2"/>
      <c r="U87" s="2"/>
      <c r="V87" s="2"/>
      <c r="W87" s="2"/>
    </row>
    <row r="88" spans="2:23" x14ac:dyDescent="0.25">
      <c r="B88" s="35" t="s">
        <v>29</v>
      </c>
      <c r="C88" s="6">
        <v>235</v>
      </c>
      <c r="D88" s="6">
        <v>289</v>
      </c>
      <c r="E88" s="6">
        <v>343</v>
      </c>
      <c r="F88" s="6">
        <v>285</v>
      </c>
      <c r="G88" s="6">
        <v>328</v>
      </c>
      <c r="H88" s="6">
        <v>283</v>
      </c>
      <c r="I88" s="6">
        <v>290</v>
      </c>
      <c r="J88" s="6">
        <v>255</v>
      </c>
      <c r="K88" s="6">
        <v>213</v>
      </c>
      <c r="L88" s="6">
        <v>248</v>
      </c>
      <c r="M88" s="6">
        <v>218</v>
      </c>
      <c r="N88" s="6">
        <v>257</v>
      </c>
      <c r="O88" s="39">
        <f t="shared" si="6"/>
        <v>3244</v>
      </c>
      <c r="P88" s="5">
        <f t="shared" si="7"/>
        <v>2.614463366081287E-2</v>
      </c>
      <c r="R88" s="2"/>
      <c r="S88" s="2"/>
      <c r="T88" s="2"/>
      <c r="U88" s="2"/>
      <c r="V88" s="2"/>
      <c r="W88" s="2"/>
    </row>
    <row r="89" spans="2:23" x14ac:dyDescent="0.25">
      <c r="B89" s="35" t="s">
        <v>30</v>
      </c>
      <c r="C89" s="6">
        <v>454</v>
      </c>
      <c r="D89" s="6">
        <v>521</v>
      </c>
      <c r="E89" s="6">
        <v>579</v>
      </c>
      <c r="F89" s="6">
        <v>591</v>
      </c>
      <c r="G89" s="6">
        <v>538</v>
      </c>
      <c r="H89" s="6">
        <v>387</v>
      </c>
      <c r="I89" s="6">
        <v>328</v>
      </c>
      <c r="J89" s="6">
        <v>409</v>
      </c>
      <c r="K89" s="6">
        <v>342</v>
      </c>
      <c r="L89" s="6">
        <v>344</v>
      </c>
      <c r="M89" s="6">
        <v>346</v>
      </c>
      <c r="N89" s="6">
        <v>340</v>
      </c>
      <c r="O89" s="39">
        <f t="shared" si="6"/>
        <v>5179</v>
      </c>
      <c r="P89" s="5">
        <f t="shared" si="7"/>
        <v>4.1739536907937684E-2</v>
      </c>
      <c r="R89" s="2"/>
      <c r="S89" s="2"/>
      <c r="T89" s="2"/>
      <c r="U89" s="2"/>
      <c r="V89" s="2"/>
      <c r="W89" s="2"/>
    </row>
    <row r="90" spans="2:23" x14ac:dyDescent="0.25">
      <c r="B90" s="35" t="s">
        <v>31</v>
      </c>
      <c r="C90" s="6">
        <v>171</v>
      </c>
      <c r="D90" s="6">
        <v>191</v>
      </c>
      <c r="E90" s="6">
        <v>188</v>
      </c>
      <c r="F90" s="6">
        <v>178</v>
      </c>
      <c r="G90" s="6">
        <v>201</v>
      </c>
      <c r="H90" s="6">
        <v>177</v>
      </c>
      <c r="I90" s="6">
        <v>166</v>
      </c>
      <c r="J90" s="6">
        <v>189</v>
      </c>
      <c r="K90" s="6">
        <v>159</v>
      </c>
      <c r="L90" s="6">
        <v>150</v>
      </c>
      <c r="M90" s="6">
        <v>156</v>
      </c>
      <c r="N90" s="6">
        <v>124</v>
      </c>
      <c r="O90" s="39">
        <f t="shared" si="6"/>
        <v>2050</v>
      </c>
      <c r="P90" s="5">
        <f t="shared" si="7"/>
        <v>1.6521732122276936E-2</v>
      </c>
      <c r="R90" s="2"/>
      <c r="S90" s="2"/>
      <c r="T90" s="2"/>
      <c r="U90" s="2"/>
      <c r="V90" s="2"/>
      <c r="W90" s="2"/>
    </row>
    <row r="91" spans="2:23" x14ac:dyDescent="0.25">
      <c r="B91" s="35" t="s">
        <v>32</v>
      </c>
      <c r="C91" s="6">
        <v>497</v>
      </c>
      <c r="D91" s="6">
        <v>523</v>
      </c>
      <c r="E91" s="6">
        <v>560</v>
      </c>
      <c r="F91" s="6">
        <v>566</v>
      </c>
      <c r="G91" s="6">
        <v>606</v>
      </c>
      <c r="H91" s="6">
        <v>466</v>
      </c>
      <c r="I91" s="6">
        <v>395</v>
      </c>
      <c r="J91" s="6">
        <v>448</v>
      </c>
      <c r="K91" s="6">
        <v>389</v>
      </c>
      <c r="L91" s="6">
        <v>394</v>
      </c>
      <c r="M91" s="6">
        <v>412</v>
      </c>
      <c r="N91" s="6">
        <v>386</v>
      </c>
      <c r="O91" s="39">
        <f t="shared" si="6"/>
        <v>5642</v>
      </c>
      <c r="P91" s="5">
        <f t="shared" si="7"/>
        <v>4.5471030553115355E-2</v>
      </c>
      <c r="R91" s="2"/>
      <c r="S91" s="2"/>
      <c r="T91" s="2"/>
      <c r="U91" s="2"/>
      <c r="V91" s="2"/>
      <c r="W91" s="2"/>
    </row>
    <row r="92" spans="2:23" x14ac:dyDescent="0.25">
      <c r="B92" s="35" t="s">
        <v>33</v>
      </c>
      <c r="C92" s="6">
        <v>1309</v>
      </c>
      <c r="D92" s="6">
        <v>1541</v>
      </c>
      <c r="E92" s="6">
        <v>1632</v>
      </c>
      <c r="F92" s="6">
        <v>1520</v>
      </c>
      <c r="G92" s="6">
        <v>1512</v>
      </c>
      <c r="H92" s="6">
        <v>1366</v>
      </c>
      <c r="I92" s="6">
        <v>1115</v>
      </c>
      <c r="J92" s="6">
        <v>1244</v>
      </c>
      <c r="K92" s="6">
        <v>1016</v>
      </c>
      <c r="L92" s="6">
        <v>1197</v>
      </c>
      <c r="M92" s="6">
        <v>1206</v>
      </c>
      <c r="N92" s="6">
        <v>977</v>
      </c>
      <c r="O92" s="39">
        <f t="shared" si="6"/>
        <v>15635</v>
      </c>
      <c r="P92" s="5">
        <f t="shared" si="7"/>
        <v>0.12600843011307311</v>
      </c>
      <c r="R92" s="2"/>
      <c r="S92" s="2"/>
      <c r="T92" s="2"/>
      <c r="U92" s="2"/>
      <c r="V92" s="2"/>
      <c r="W92" s="2"/>
    </row>
    <row r="93" spans="2:23" x14ac:dyDescent="0.25">
      <c r="B93" s="35" t="s">
        <v>34</v>
      </c>
      <c r="C93" s="6">
        <v>287</v>
      </c>
      <c r="D93" s="6">
        <v>328</v>
      </c>
      <c r="E93" s="6">
        <v>350</v>
      </c>
      <c r="F93" s="6">
        <v>329</v>
      </c>
      <c r="G93" s="6">
        <v>364</v>
      </c>
      <c r="H93" s="6">
        <v>344</v>
      </c>
      <c r="I93" s="6">
        <v>294</v>
      </c>
      <c r="J93" s="6">
        <v>338</v>
      </c>
      <c r="K93" s="6">
        <v>293</v>
      </c>
      <c r="L93" s="6">
        <v>260</v>
      </c>
      <c r="M93" s="6">
        <v>243</v>
      </c>
      <c r="N93" s="6">
        <v>254</v>
      </c>
      <c r="O93" s="39">
        <f t="shared" si="6"/>
        <v>3684</v>
      </c>
      <c r="P93" s="5">
        <f t="shared" si="7"/>
        <v>2.9690761530960116E-2</v>
      </c>
      <c r="R93" s="2"/>
      <c r="S93" s="2"/>
      <c r="T93" s="2"/>
      <c r="U93" s="2"/>
      <c r="V93" s="2"/>
      <c r="W93" s="2"/>
    </row>
    <row r="94" spans="2:23" x14ac:dyDescent="0.25">
      <c r="B94" s="35" t="s">
        <v>35</v>
      </c>
      <c r="C94" s="6">
        <v>108</v>
      </c>
      <c r="D94" s="6">
        <v>161</v>
      </c>
      <c r="E94" s="6">
        <v>140</v>
      </c>
      <c r="F94" s="6">
        <v>131</v>
      </c>
      <c r="G94" s="6">
        <v>154</v>
      </c>
      <c r="H94" s="6">
        <v>139</v>
      </c>
      <c r="I94" s="6">
        <v>126</v>
      </c>
      <c r="J94" s="6">
        <v>138</v>
      </c>
      <c r="K94" s="6">
        <v>116</v>
      </c>
      <c r="L94" s="6">
        <v>52</v>
      </c>
      <c r="M94" s="6">
        <v>57</v>
      </c>
      <c r="N94" s="6">
        <v>58</v>
      </c>
      <c r="O94" s="39">
        <f t="shared" si="6"/>
        <v>1380</v>
      </c>
      <c r="P94" s="5">
        <f t="shared" si="7"/>
        <v>1.112194650182545E-2</v>
      </c>
      <c r="R94" s="2"/>
      <c r="S94" s="2"/>
      <c r="T94" s="2"/>
      <c r="U94" s="2"/>
      <c r="V94" s="2"/>
      <c r="W94" s="2"/>
    </row>
    <row r="95" spans="2:23" x14ac:dyDescent="0.25">
      <c r="B95" s="35" t="s">
        <v>36</v>
      </c>
      <c r="C95" s="6">
        <v>13</v>
      </c>
      <c r="D95" s="6">
        <v>7</v>
      </c>
      <c r="E95" s="6">
        <v>23</v>
      </c>
      <c r="F95" s="6">
        <v>12</v>
      </c>
      <c r="G95" s="6">
        <v>21</v>
      </c>
      <c r="H95" s="6">
        <v>13</v>
      </c>
      <c r="I95" s="6">
        <v>12</v>
      </c>
      <c r="J95" s="6">
        <v>16</v>
      </c>
      <c r="K95" s="6">
        <v>10</v>
      </c>
      <c r="L95" s="6">
        <v>6</v>
      </c>
      <c r="M95" s="6">
        <v>8</v>
      </c>
      <c r="N95" s="6">
        <v>6</v>
      </c>
      <c r="O95" s="39">
        <f t="shared" si="6"/>
        <v>147</v>
      </c>
      <c r="P95" s="5">
        <f t="shared" si="7"/>
        <v>1.1847290838901024E-3</v>
      </c>
      <c r="R95" s="2"/>
      <c r="S95" s="2"/>
      <c r="T95" s="2"/>
      <c r="U95" s="2"/>
      <c r="V95" s="2"/>
      <c r="W95" s="2"/>
    </row>
    <row r="96" spans="2:23" x14ac:dyDescent="0.25">
      <c r="B96" s="35" t="s">
        <v>37</v>
      </c>
      <c r="C96" s="6">
        <v>547</v>
      </c>
      <c r="D96" s="6">
        <v>635</v>
      </c>
      <c r="E96" s="6">
        <v>652</v>
      </c>
      <c r="F96" s="6">
        <v>588</v>
      </c>
      <c r="G96" s="6">
        <v>540</v>
      </c>
      <c r="H96" s="6">
        <v>539</v>
      </c>
      <c r="I96" s="6">
        <v>439</v>
      </c>
      <c r="J96" s="6">
        <v>437</v>
      </c>
      <c r="K96" s="6">
        <v>375</v>
      </c>
      <c r="L96" s="6">
        <v>541</v>
      </c>
      <c r="M96" s="6">
        <v>505</v>
      </c>
      <c r="N96" s="6">
        <v>471</v>
      </c>
      <c r="O96" s="39">
        <f t="shared" si="6"/>
        <v>6269</v>
      </c>
      <c r="P96" s="5">
        <f t="shared" si="7"/>
        <v>5.052426276807518E-2</v>
      </c>
      <c r="R96" s="2"/>
      <c r="S96" s="2"/>
      <c r="T96" s="2"/>
      <c r="U96" s="2"/>
      <c r="V96" s="2"/>
      <c r="W96" s="2"/>
    </row>
    <row r="97" spans="2:23" x14ac:dyDescent="0.25">
      <c r="B97" s="35" t="s">
        <v>38</v>
      </c>
      <c r="C97" s="6">
        <v>305</v>
      </c>
      <c r="D97" s="6">
        <v>337</v>
      </c>
      <c r="E97" s="6">
        <v>351</v>
      </c>
      <c r="F97" s="6">
        <v>369</v>
      </c>
      <c r="G97" s="6">
        <v>383</v>
      </c>
      <c r="H97" s="6">
        <v>336</v>
      </c>
      <c r="I97" s="6">
        <v>350</v>
      </c>
      <c r="J97" s="6">
        <v>353</v>
      </c>
      <c r="K97" s="6">
        <v>363</v>
      </c>
      <c r="L97" s="6">
        <v>341</v>
      </c>
      <c r="M97" s="6">
        <v>360</v>
      </c>
      <c r="N97" s="6">
        <v>258</v>
      </c>
      <c r="O97" s="39">
        <f t="shared" si="6"/>
        <v>4106</v>
      </c>
      <c r="P97" s="5">
        <f t="shared" si="7"/>
        <v>3.3091820533692244E-2</v>
      </c>
      <c r="R97" s="2"/>
      <c r="S97" s="2"/>
      <c r="T97" s="2"/>
      <c r="U97" s="2"/>
      <c r="V97" s="2"/>
      <c r="W97" s="2"/>
    </row>
    <row r="98" spans="2:23" x14ac:dyDescent="0.25">
      <c r="B98" s="35" t="s">
        <v>39</v>
      </c>
      <c r="C98" s="6">
        <v>110</v>
      </c>
      <c r="D98" s="6">
        <v>130</v>
      </c>
      <c r="E98" s="6">
        <v>145</v>
      </c>
      <c r="F98" s="6">
        <v>131</v>
      </c>
      <c r="G98" s="6">
        <v>134</v>
      </c>
      <c r="H98" s="6">
        <v>123</v>
      </c>
      <c r="I98" s="6">
        <v>103</v>
      </c>
      <c r="J98" s="6">
        <v>117</v>
      </c>
      <c r="K98" s="6">
        <v>89</v>
      </c>
      <c r="L98" s="6">
        <v>81</v>
      </c>
      <c r="M98" s="6">
        <v>109</v>
      </c>
      <c r="N98" s="6">
        <v>116</v>
      </c>
      <c r="O98" s="39">
        <f t="shared" si="6"/>
        <v>1388</v>
      </c>
      <c r="P98" s="5">
        <f t="shared" si="7"/>
        <v>1.1186421554009946E-2</v>
      </c>
      <c r="R98" s="2"/>
      <c r="S98" s="2"/>
      <c r="T98" s="2"/>
      <c r="U98" s="2"/>
      <c r="V98" s="2"/>
      <c r="W98" s="2"/>
    </row>
    <row r="99" spans="2:23" x14ac:dyDescent="0.25">
      <c r="B99" s="35" t="s">
        <v>40</v>
      </c>
      <c r="C99" s="6">
        <v>1448</v>
      </c>
      <c r="D99" s="6">
        <v>1584</v>
      </c>
      <c r="E99" s="6">
        <v>1691</v>
      </c>
      <c r="F99" s="6">
        <v>1670</v>
      </c>
      <c r="G99" s="6">
        <v>1643</v>
      </c>
      <c r="H99" s="6">
        <v>1517</v>
      </c>
      <c r="I99" s="6">
        <v>1336</v>
      </c>
      <c r="J99" s="6">
        <v>1582</v>
      </c>
      <c r="K99" s="6">
        <v>1303</v>
      </c>
      <c r="L99" s="6">
        <v>1409</v>
      </c>
      <c r="M99" s="6">
        <v>1456</v>
      </c>
      <c r="N99" s="6">
        <v>1351</v>
      </c>
      <c r="O99" s="39">
        <f t="shared" si="6"/>
        <v>17990</v>
      </c>
      <c r="P99" s="5">
        <f t="shared" si="7"/>
        <v>0.14498827359988395</v>
      </c>
      <c r="R99" s="2"/>
      <c r="S99" s="2"/>
      <c r="T99" s="2"/>
      <c r="U99" s="2"/>
      <c r="V99" s="2"/>
      <c r="W99" s="2"/>
    </row>
    <row r="100" spans="2:23" x14ac:dyDescent="0.25">
      <c r="B100" s="35" t="s">
        <v>41</v>
      </c>
      <c r="C100" s="6">
        <v>45</v>
      </c>
      <c r="D100" s="6">
        <v>46</v>
      </c>
      <c r="E100" s="6">
        <v>59</v>
      </c>
      <c r="F100" s="6">
        <v>52</v>
      </c>
      <c r="G100" s="6">
        <v>63</v>
      </c>
      <c r="H100" s="6">
        <v>58</v>
      </c>
      <c r="I100" s="6">
        <v>42</v>
      </c>
      <c r="J100" s="6">
        <v>35</v>
      </c>
      <c r="K100" s="6">
        <v>38</v>
      </c>
      <c r="L100" s="6">
        <v>48</v>
      </c>
      <c r="M100" s="6">
        <v>26</v>
      </c>
      <c r="N100" s="6">
        <v>30</v>
      </c>
      <c r="O100" s="39">
        <f t="shared" si="6"/>
        <v>542</v>
      </c>
      <c r="P100" s="5">
        <f t="shared" si="7"/>
        <v>4.368184785499561E-3</v>
      </c>
      <c r="R100" s="2"/>
      <c r="S100" s="2"/>
      <c r="T100" s="2"/>
      <c r="U100" s="2"/>
      <c r="V100" s="2"/>
      <c r="W100" s="2"/>
    </row>
    <row r="101" spans="2:23" x14ac:dyDescent="0.25">
      <c r="B101" s="35" t="s">
        <v>137</v>
      </c>
      <c r="C101" s="6">
        <v>23</v>
      </c>
      <c r="D101" s="6">
        <v>22</v>
      </c>
      <c r="E101" s="6">
        <v>35</v>
      </c>
      <c r="F101" s="6">
        <v>28</v>
      </c>
      <c r="G101" s="6">
        <v>19</v>
      </c>
      <c r="H101" s="6">
        <v>3</v>
      </c>
      <c r="I101" s="6">
        <v>16</v>
      </c>
      <c r="J101" s="6">
        <v>11</v>
      </c>
      <c r="K101" s="6">
        <v>24</v>
      </c>
      <c r="L101" s="6">
        <v>30</v>
      </c>
      <c r="M101" s="6">
        <v>19</v>
      </c>
      <c r="N101" s="6">
        <v>12</v>
      </c>
      <c r="O101" s="39">
        <f t="shared" si="6"/>
        <v>242</v>
      </c>
      <c r="P101" s="5">
        <f t="shared" si="7"/>
        <v>1.9503703285809848E-3</v>
      </c>
      <c r="R101" s="2"/>
      <c r="S101" s="2"/>
      <c r="T101" s="2"/>
      <c r="U101" s="2"/>
      <c r="V101" s="2"/>
      <c r="W101" s="2"/>
    </row>
    <row r="102" spans="2:23" s="2" customFormat="1" ht="15.75" thickBot="1" x14ac:dyDescent="0.3">
      <c r="B102" s="37" t="s">
        <v>13</v>
      </c>
      <c r="C102" s="38">
        <f>SUM(C74:C101)</f>
        <v>9951</v>
      </c>
      <c r="D102" s="38">
        <f>SUM(D74:D101)</f>
        <v>11401</v>
      </c>
      <c r="E102" s="38">
        <f>SUM(E74:E101)</f>
        <v>12759</v>
      </c>
      <c r="F102" s="38">
        <f t="shared" ref="F102:N102" si="8">SUM(F74:F101)</f>
        <v>12003</v>
      </c>
      <c r="G102" s="38">
        <f t="shared" si="8"/>
        <v>12157</v>
      </c>
      <c r="H102" s="38">
        <f t="shared" si="8"/>
        <v>10529</v>
      </c>
      <c r="I102" s="38">
        <f t="shared" si="8"/>
        <v>9178</v>
      </c>
      <c r="J102" s="38">
        <f t="shared" si="8"/>
        <v>10384</v>
      </c>
      <c r="K102" s="38">
        <f t="shared" si="8"/>
        <v>8769</v>
      </c>
      <c r="L102" s="38">
        <f t="shared" si="8"/>
        <v>9166</v>
      </c>
      <c r="M102" s="38">
        <f t="shared" si="8"/>
        <v>9330</v>
      </c>
      <c r="N102" s="38">
        <f t="shared" si="8"/>
        <v>8452</v>
      </c>
      <c r="O102" s="38">
        <f>SUM(O74:O101)</f>
        <v>124079</v>
      </c>
      <c r="P102" s="24">
        <f>SUM(P74:P101)</f>
        <v>0.99999999999999978</v>
      </c>
    </row>
    <row r="103" spans="2:23" ht="16.5" thickTop="1" thickBot="1" x14ac:dyDescent="0.3"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R103" s="2"/>
      <c r="S103" s="2"/>
      <c r="T103" s="2"/>
      <c r="U103" s="2"/>
      <c r="V103" s="2"/>
      <c r="W103" s="2"/>
    </row>
    <row r="104" spans="2:23" ht="15.75" thickTop="1" x14ac:dyDescent="0.25">
      <c r="B104" s="200" t="s">
        <v>311</v>
      </c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2"/>
    </row>
    <row r="105" spans="2:23" x14ac:dyDescent="0.25">
      <c r="B105" s="109" t="s">
        <v>1</v>
      </c>
      <c r="C105" s="110" t="s">
        <v>0</v>
      </c>
      <c r="D105" s="110" t="s">
        <v>2</v>
      </c>
      <c r="E105" s="110" t="s">
        <v>3</v>
      </c>
      <c r="F105" s="110" t="s">
        <v>4</v>
      </c>
      <c r="G105" s="110" t="s">
        <v>5</v>
      </c>
      <c r="H105" s="110" t="s">
        <v>6</v>
      </c>
      <c r="I105" s="110" t="s">
        <v>7</v>
      </c>
      <c r="J105" s="110" t="s">
        <v>8</v>
      </c>
      <c r="K105" s="110" t="s">
        <v>9</v>
      </c>
      <c r="L105" s="110" t="s">
        <v>10</v>
      </c>
      <c r="M105" s="110" t="s">
        <v>11</v>
      </c>
      <c r="N105" s="110" t="s">
        <v>12</v>
      </c>
      <c r="O105" s="110" t="s">
        <v>13</v>
      </c>
      <c r="P105" s="26" t="s">
        <v>14</v>
      </c>
    </row>
    <row r="106" spans="2:23" x14ac:dyDescent="0.25">
      <c r="B106" s="109" t="s">
        <v>15</v>
      </c>
      <c r="C106" s="107">
        <v>25</v>
      </c>
      <c r="D106" s="107">
        <v>18</v>
      </c>
      <c r="E106" s="107">
        <v>33</v>
      </c>
      <c r="F106" s="107">
        <v>30</v>
      </c>
      <c r="G106" s="107">
        <v>45</v>
      </c>
      <c r="H106" s="107">
        <v>49</v>
      </c>
      <c r="I106" s="107">
        <v>39</v>
      </c>
      <c r="J106" s="107">
        <v>34</v>
      </c>
      <c r="K106" s="107">
        <v>20</v>
      </c>
      <c r="L106" s="107">
        <v>27</v>
      </c>
      <c r="M106" s="107">
        <v>22</v>
      </c>
      <c r="N106" s="107">
        <v>18</v>
      </c>
      <c r="O106" s="112">
        <f>SUM(C106:N106)</f>
        <v>360</v>
      </c>
      <c r="P106" s="5">
        <f>O106/$O$134</f>
        <v>3.941231853911673E-3</v>
      </c>
    </row>
    <row r="107" spans="2:23" x14ac:dyDescent="0.25">
      <c r="B107" s="109" t="s">
        <v>16</v>
      </c>
      <c r="C107" s="107">
        <v>119</v>
      </c>
      <c r="D107" s="107">
        <v>85</v>
      </c>
      <c r="E107" s="107">
        <v>117</v>
      </c>
      <c r="F107" s="107">
        <v>149</v>
      </c>
      <c r="G107" s="107">
        <v>159</v>
      </c>
      <c r="H107" s="107">
        <v>184</v>
      </c>
      <c r="I107" s="107">
        <v>181</v>
      </c>
      <c r="J107" s="107">
        <v>133</v>
      </c>
      <c r="K107" s="107">
        <v>71</v>
      </c>
      <c r="L107" s="107">
        <v>80</v>
      </c>
      <c r="M107" s="107">
        <v>85</v>
      </c>
      <c r="N107" s="107">
        <v>86</v>
      </c>
      <c r="O107" s="112">
        <f t="shared" ref="O107:O133" si="9">SUM(C107:N107)</f>
        <v>1449</v>
      </c>
      <c r="P107" s="5">
        <f t="shared" ref="P107:P133" si="10">O107/$O$134</f>
        <v>1.5863458211994481E-2</v>
      </c>
    </row>
    <row r="108" spans="2:23" x14ac:dyDescent="0.25">
      <c r="B108" s="109" t="s">
        <v>17</v>
      </c>
      <c r="C108" s="107">
        <v>199</v>
      </c>
      <c r="D108" s="107">
        <v>140</v>
      </c>
      <c r="E108" s="107">
        <v>204</v>
      </c>
      <c r="F108" s="107">
        <v>262</v>
      </c>
      <c r="G108" s="107">
        <v>257</v>
      </c>
      <c r="H108" s="107">
        <v>400</v>
      </c>
      <c r="I108" s="107">
        <v>396</v>
      </c>
      <c r="J108" s="107">
        <v>239</v>
      </c>
      <c r="K108" s="107">
        <v>174</v>
      </c>
      <c r="L108" s="107">
        <v>158</v>
      </c>
      <c r="M108" s="107">
        <v>118</v>
      </c>
      <c r="N108" s="107">
        <v>125</v>
      </c>
      <c r="O108" s="112">
        <f t="shared" si="9"/>
        <v>2672</v>
      </c>
      <c r="P108" s="5">
        <f t="shared" si="10"/>
        <v>2.9252698649033303E-2</v>
      </c>
    </row>
    <row r="109" spans="2:23" x14ac:dyDescent="0.25">
      <c r="B109" s="109" t="s">
        <v>18</v>
      </c>
      <c r="C109" s="107">
        <v>17</v>
      </c>
      <c r="D109" s="107">
        <v>12</v>
      </c>
      <c r="E109" s="107">
        <v>15</v>
      </c>
      <c r="F109" s="107">
        <v>19</v>
      </c>
      <c r="G109" s="107">
        <v>20</v>
      </c>
      <c r="H109" s="107">
        <v>29</v>
      </c>
      <c r="I109" s="107">
        <v>29</v>
      </c>
      <c r="J109" s="107">
        <v>19</v>
      </c>
      <c r="K109" s="107">
        <v>16</v>
      </c>
      <c r="L109" s="107">
        <v>11</v>
      </c>
      <c r="M109" s="107">
        <v>10</v>
      </c>
      <c r="N109" s="107">
        <v>12</v>
      </c>
      <c r="O109" s="112">
        <f t="shared" si="9"/>
        <v>209</v>
      </c>
      <c r="P109" s="5">
        <f t="shared" si="10"/>
        <v>2.2881040485209433E-3</v>
      </c>
    </row>
    <row r="110" spans="2:23" x14ac:dyDescent="0.25">
      <c r="B110" s="109" t="s">
        <v>19</v>
      </c>
      <c r="C110" s="107">
        <v>586</v>
      </c>
      <c r="D110" s="107">
        <v>539</v>
      </c>
      <c r="E110" s="107">
        <v>691</v>
      </c>
      <c r="F110" s="107">
        <v>656</v>
      </c>
      <c r="G110" s="107">
        <v>668</v>
      </c>
      <c r="H110" s="107">
        <v>748</v>
      </c>
      <c r="I110" s="107">
        <v>796</v>
      </c>
      <c r="J110" s="107">
        <v>484</v>
      </c>
      <c r="K110" s="107">
        <v>458</v>
      </c>
      <c r="L110" s="107">
        <v>477</v>
      </c>
      <c r="M110" s="107">
        <v>424</v>
      </c>
      <c r="N110" s="107">
        <v>383</v>
      </c>
      <c r="O110" s="112">
        <f t="shared" si="9"/>
        <v>6910</v>
      </c>
      <c r="P110" s="5">
        <f t="shared" si="10"/>
        <v>7.564975586258238E-2</v>
      </c>
    </row>
    <row r="111" spans="2:23" x14ac:dyDescent="0.25">
      <c r="B111" s="109" t="s">
        <v>20</v>
      </c>
      <c r="C111" s="107">
        <v>336</v>
      </c>
      <c r="D111" s="107">
        <v>301</v>
      </c>
      <c r="E111" s="107">
        <v>340</v>
      </c>
      <c r="F111" s="107">
        <v>325</v>
      </c>
      <c r="G111" s="107">
        <v>415</v>
      </c>
      <c r="H111" s="107">
        <v>549</v>
      </c>
      <c r="I111" s="107">
        <v>540</v>
      </c>
      <c r="J111" s="107">
        <v>342</v>
      </c>
      <c r="K111" s="107">
        <v>255</v>
      </c>
      <c r="L111" s="107">
        <v>226</v>
      </c>
      <c r="M111" s="107">
        <v>234</v>
      </c>
      <c r="N111" s="107">
        <v>217</v>
      </c>
      <c r="O111" s="112">
        <f t="shared" si="9"/>
        <v>4080</v>
      </c>
      <c r="P111" s="5">
        <f t="shared" si="10"/>
        <v>4.4667294344332288E-2</v>
      </c>
    </row>
    <row r="112" spans="2:23" x14ac:dyDescent="0.25">
      <c r="B112" s="109" t="s">
        <v>21</v>
      </c>
      <c r="C112" s="107">
        <v>210</v>
      </c>
      <c r="D112" s="107">
        <v>167</v>
      </c>
      <c r="E112" s="107">
        <v>206</v>
      </c>
      <c r="F112" s="107">
        <v>221</v>
      </c>
      <c r="G112" s="107">
        <v>299</v>
      </c>
      <c r="H112" s="107">
        <v>288</v>
      </c>
      <c r="I112" s="107">
        <v>306</v>
      </c>
      <c r="J112" s="107">
        <v>227</v>
      </c>
      <c r="K112" s="107">
        <v>181</v>
      </c>
      <c r="L112" s="107">
        <v>178</v>
      </c>
      <c r="M112" s="107">
        <v>171</v>
      </c>
      <c r="N112" s="107">
        <v>146</v>
      </c>
      <c r="O112" s="112">
        <f t="shared" si="9"/>
        <v>2600</v>
      </c>
      <c r="P112" s="5">
        <f t="shared" si="10"/>
        <v>2.8464452278250969E-2</v>
      </c>
    </row>
    <row r="113" spans="2:16" x14ac:dyDescent="0.25">
      <c r="B113" s="109" t="s">
        <v>22</v>
      </c>
      <c r="C113" s="107">
        <v>147</v>
      </c>
      <c r="D113" s="107">
        <v>128</v>
      </c>
      <c r="E113" s="107">
        <v>142</v>
      </c>
      <c r="F113" s="107">
        <v>143</v>
      </c>
      <c r="G113" s="107">
        <v>143</v>
      </c>
      <c r="H113" s="107">
        <v>173</v>
      </c>
      <c r="I113" s="107">
        <v>208</v>
      </c>
      <c r="J113" s="107">
        <v>118</v>
      </c>
      <c r="K113" s="107">
        <v>109</v>
      </c>
      <c r="L113" s="107">
        <v>83</v>
      </c>
      <c r="M113" s="107">
        <v>117</v>
      </c>
      <c r="N113" s="107">
        <v>96</v>
      </c>
      <c r="O113" s="112">
        <f t="shared" si="9"/>
        <v>1607</v>
      </c>
      <c r="P113" s="5">
        <f t="shared" si="10"/>
        <v>1.7593221081211273E-2</v>
      </c>
    </row>
    <row r="114" spans="2:16" x14ac:dyDescent="0.25">
      <c r="B114" s="109" t="s">
        <v>23</v>
      </c>
      <c r="C114" s="107">
        <v>218</v>
      </c>
      <c r="D114" s="107">
        <v>191</v>
      </c>
      <c r="E114" s="107">
        <v>221</v>
      </c>
      <c r="F114" s="107">
        <v>221</v>
      </c>
      <c r="G114" s="107">
        <v>304</v>
      </c>
      <c r="H114" s="107">
        <v>372</v>
      </c>
      <c r="I114" s="107">
        <v>292</v>
      </c>
      <c r="J114" s="107">
        <v>250</v>
      </c>
      <c r="K114" s="107">
        <v>230</v>
      </c>
      <c r="L114" s="107">
        <v>198</v>
      </c>
      <c r="M114" s="107">
        <v>185</v>
      </c>
      <c r="N114" s="107">
        <v>149</v>
      </c>
      <c r="O114" s="112">
        <f t="shared" si="9"/>
        <v>2831</v>
      </c>
      <c r="P114" s="5">
        <f t="shared" si="10"/>
        <v>3.0993409384510957E-2</v>
      </c>
    </row>
    <row r="115" spans="2:16" x14ac:dyDescent="0.25">
      <c r="B115" s="109" t="s">
        <v>24</v>
      </c>
      <c r="C115" s="107">
        <v>272</v>
      </c>
      <c r="D115" s="107">
        <v>202</v>
      </c>
      <c r="E115" s="107">
        <v>231</v>
      </c>
      <c r="F115" s="107">
        <v>279</v>
      </c>
      <c r="G115" s="107">
        <v>389</v>
      </c>
      <c r="H115" s="107">
        <v>484</v>
      </c>
      <c r="I115" s="107">
        <v>434</v>
      </c>
      <c r="J115" s="107">
        <v>318</v>
      </c>
      <c r="K115" s="107">
        <v>230</v>
      </c>
      <c r="L115" s="107">
        <v>190</v>
      </c>
      <c r="M115" s="107">
        <v>173</v>
      </c>
      <c r="N115" s="107">
        <v>176</v>
      </c>
      <c r="O115" s="112">
        <f t="shared" si="9"/>
        <v>3378</v>
      </c>
      <c r="P115" s="5">
        <f t="shared" si="10"/>
        <v>3.6981892229204526E-2</v>
      </c>
    </row>
    <row r="116" spans="2:16" x14ac:dyDescent="0.25">
      <c r="B116" s="109" t="s">
        <v>25</v>
      </c>
      <c r="C116" s="107">
        <v>563</v>
      </c>
      <c r="D116" s="107">
        <v>527</v>
      </c>
      <c r="E116" s="107">
        <v>500</v>
      </c>
      <c r="F116" s="107">
        <v>533</v>
      </c>
      <c r="G116" s="107">
        <v>658</v>
      </c>
      <c r="H116" s="107">
        <v>788</v>
      </c>
      <c r="I116" s="107">
        <v>737</v>
      </c>
      <c r="J116" s="107">
        <v>522</v>
      </c>
      <c r="K116" s="107">
        <v>484</v>
      </c>
      <c r="L116" s="107">
        <v>482</v>
      </c>
      <c r="M116" s="107">
        <v>470</v>
      </c>
      <c r="N116" s="107">
        <v>467</v>
      </c>
      <c r="O116" s="112">
        <f t="shared" si="9"/>
        <v>6731</v>
      </c>
      <c r="P116" s="5">
        <f t="shared" si="10"/>
        <v>7.3690087801887419E-2</v>
      </c>
    </row>
    <row r="117" spans="2:16" x14ac:dyDescent="0.25">
      <c r="B117" s="109" t="s">
        <v>26</v>
      </c>
      <c r="C117" s="107">
        <v>161</v>
      </c>
      <c r="D117" s="107">
        <v>137</v>
      </c>
      <c r="E117" s="107">
        <v>200</v>
      </c>
      <c r="F117" s="107">
        <v>209</v>
      </c>
      <c r="G117" s="107">
        <v>156</v>
      </c>
      <c r="H117" s="107">
        <v>210</v>
      </c>
      <c r="I117" s="107">
        <v>179</v>
      </c>
      <c r="J117" s="107">
        <v>167</v>
      </c>
      <c r="K117" s="107">
        <v>122</v>
      </c>
      <c r="L117" s="107">
        <v>120</v>
      </c>
      <c r="M117" s="107">
        <v>136</v>
      </c>
      <c r="N117" s="107">
        <v>89</v>
      </c>
      <c r="O117" s="112">
        <f t="shared" si="9"/>
        <v>1886</v>
      </c>
      <c r="P117" s="5">
        <f t="shared" si="10"/>
        <v>2.0647675767992819E-2</v>
      </c>
    </row>
    <row r="118" spans="2:16" x14ac:dyDescent="0.25">
      <c r="B118" s="109" t="s">
        <v>27</v>
      </c>
      <c r="C118" s="107">
        <v>113</v>
      </c>
      <c r="D118" s="107">
        <v>79</v>
      </c>
      <c r="E118" s="107">
        <v>88</v>
      </c>
      <c r="F118" s="107">
        <v>120</v>
      </c>
      <c r="G118" s="107">
        <v>121</v>
      </c>
      <c r="H118" s="107">
        <v>156</v>
      </c>
      <c r="I118" s="107">
        <v>140</v>
      </c>
      <c r="J118" s="107">
        <v>111</v>
      </c>
      <c r="K118" s="107">
        <v>102</v>
      </c>
      <c r="L118" s="107">
        <v>91</v>
      </c>
      <c r="M118" s="107">
        <v>64</v>
      </c>
      <c r="N118" s="107">
        <v>65</v>
      </c>
      <c r="O118" s="112">
        <f t="shared" si="9"/>
        <v>1250</v>
      </c>
      <c r="P118" s="5">
        <f t="shared" si="10"/>
        <v>1.3684832826082197E-2</v>
      </c>
    </row>
    <row r="119" spans="2:16" x14ac:dyDescent="0.25">
      <c r="B119" s="109" t="s">
        <v>28</v>
      </c>
      <c r="C119" s="107">
        <v>206</v>
      </c>
      <c r="D119" s="107">
        <v>144</v>
      </c>
      <c r="E119" s="107">
        <v>196</v>
      </c>
      <c r="F119" s="107">
        <v>220</v>
      </c>
      <c r="G119" s="107">
        <v>297</v>
      </c>
      <c r="H119" s="107">
        <v>371</v>
      </c>
      <c r="I119" s="107">
        <v>403</v>
      </c>
      <c r="J119" s="107">
        <v>273</v>
      </c>
      <c r="K119" s="107">
        <v>193</v>
      </c>
      <c r="L119" s="107">
        <v>175</v>
      </c>
      <c r="M119" s="107">
        <v>196</v>
      </c>
      <c r="N119" s="107">
        <v>154</v>
      </c>
      <c r="O119" s="112">
        <f t="shared" si="9"/>
        <v>2828</v>
      </c>
      <c r="P119" s="5">
        <f t="shared" si="10"/>
        <v>3.0960565785728363E-2</v>
      </c>
    </row>
    <row r="120" spans="2:16" x14ac:dyDescent="0.25">
      <c r="B120" s="109" t="s">
        <v>29</v>
      </c>
      <c r="C120" s="107">
        <v>209</v>
      </c>
      <c r="D120" s="107">
        <v>165</v>
      </c>
      <c r="E120" s="107">
        <v>137</v>
      </c>
      <c r="F120" s="107">
        <v>153</v>
      </c>
      <c r="G120" s="107">
        <v>195</v>
      </c>
      <c r="H120" s="107">
        <v>259</v>
      </c>
      <c r="I120" s="107">
        <v>266</v>
      </c>
      <c r="J120" s="107">
        <v>160</v>
      </c>
      <c r="K120" s="107">
        <v>188</v>
      </c>
      <c r="L120" s="107">
        <v>128</v>
      </c>
      <c r="M120" s="107">
        <v>124</v>
      </c>
      <c r="N120" s="107">
        <v>121</v>
      </c>
      <c r="O120" s="112">
        <f t="shared" si="9"/>
        <v>2105</v>
      </c>
      <c r="P120" s="5">
        <f t="shared" si="10"/>
        <v>2.3045258479122418E-2</v>
      </c>
    </row>
    <row r="121" spans="2:16" x14ac:dyDescent="0.25">
      <c r="B121" s="109" t="s">
        <v>30</v>
      </c>
      <c r="C121" s="107">
        <v>250</v>
      </c>
      <c r="D121" s="107">
        <v>236</v>
      </c>
      <c r="E121" s="107">
        <v>254</v>
      </c>
      <c r="F121" s="107">
        <v>335</v>
      </c>
      <c r="G121" s="107">
        <v>327</v>
      </c>
      <c r="H121" s="107">
        <v>449</v>
      </c>
      <c r="I121" s="107">
        <v>411</v>
      </c>
      <c r="J121" s="107">
        <v>289</v>
      </c>
      <c r="K121" s="107">
        <v>227</v>
      </c>
      <c r="L121" s="107">
        <v>263</v>
      </c>
      <c r="M121" s="107">
        <v>197</v>
      </c>
      <c r="N121" s="107">
        <v>197</v>
      </c>
      <c r="O121" s="112">
        <f t="shared" si="9"/>
        <v>3435</v>
      </c>
      <c r="P121" s="5">
        <f t="shared" si="10"/>
        <v>3.760592060607388E-2</v>
      </c>
    </row>
    <row r="122" spans="2:16" x14ac:dyDescent="0.25">
      <c r="B122" s="109" t="s">
        <v>31</v>
      </c>
      <c r="C122" s="107">
        <v>96</v>
      </c>
      <c r="D122" s="107">
        <v>89</v>
      </c>
      <c r="E122" s="107">
        <v>94</v>
      </c>
      <c r="F122" s="107">
        <v>131</v>
      </c>
      <c r="G122" s="107">
        <v>195</v>
      </c>
      <c r="H122" s="107">
        <v>202</v>
      </c>
      <c r="I122" s="107">
        <v>191</v>
      </c>
      <c r="J122" s="107">
        <v>109</v>
      </c>
      <c r="K122" s="107">
        <v>95</v>
      </c>
      <c r="L122" s="107">
        <v>92</v>
      </c>
      <c r="M122" s="107">
        <v>90</v>
      </c>
      <c r="N122" s="107">
        <v>74</v>
      </c>
      <c r="O122" s="112">
        <f t="shared" si="9"/>
        <v>1458</v>
      </c>
      <c r="P122" s="5">
        <f t="shared" si="10"/>
        <v>1.5961989008342274E-2</v>
      </c>
    </row>
    <row r="123" spans="2:16" x14ac:dyDescent="0.25">
      <c r="B123" s="109" t="s">
        <v>32</v>
      </c>
      <c r="C123" s="107">
        <v>306</v>
      </c>
      <c r="D123" s="107">
        <v>284</v>
      </c>
      <c r="E123" s="107">
        <v>335</v>
      </c>
      <c r="F123" s="107">
        <v>363</v>
      </c>
      <c r="G123" s="107">
        <v>398</v>
      </c>
      <c r="H123" s="107">
        <v>466</v>
      </c>
      <c r="I123" s="107">
        <v>448</v>
      </c>
      <c r="J123" s="107">
        <v>351</v>
      </c>
      <c r="K123" s="107">
        <v>294</v>
      </c>
      <c r="L123" s="107">
        <v>319</v>
      </c>
      <c r="M123" s="107">
        <v>297</v>
      </c>
      <c r="N123" s="107">
        <v>257</v>
      </c>
      <c r="O123" s="112">
        <f t="shared" si="9"/>
        <v>4118</v>
      </c>
      <c r="P123" s="5">
        <f t="shared" si="10"/>
        <v>4.5083313262245191E-2</v>
      </c>
    </row>
    <row r="124" spans="2:16" x14ac:dyDescent="0.25">
      <c r="B124" s="109" t="s">
        <v>33</v>
      </c>
      <c r="C124" s="107">
        <v>959</v>
      </c>
      <c r="D124" s="107">
        <v>811</v>
      </c>
      <c r="E124" s="107">
        <v>957</v>
      </c>
      <c r="F124" s="107">
        <v>957</v>
      </c>
      <c r="G124" s="107">
        <v>987</v>
      </c>
      <c r="H124" s="107">
        <v>1255</v>
      </c>
      <c r="I124" s="107">
        <v>1075</v>
      </c>
      <c r="J124" s="107">
        <v>846</v>
      </c>
      <c r="K124" s="107">
        <v>706</v>
      </c>
      <c r="L124" s="107">
        <v>686</v>
      </c>
      <c r="M124" s="107">
        <v>631</v>
      </c>
      <c r="N124" s="107">
        <v>626</v>
      </c>
      <c r="O124" s="112">
        <f t="shared" si="9"/>
        <v>10496</v>
      </c>
      <c r="P124" s="5">
        <f t="shared" si="10"/>
        <v>0.11490880427404698</v>
      </c>
    </row>
    <row r="125" spans="2:16" x14ac:dyDescent="0.25">
      <c r="B125" s="109" t="s">
        <v>34</v>
      </c>
      <c r="C125" s="107">
        <v>215</v>
      </c>
      <c r="D125" s="107">
        <v>203</v>
      </c>
      <c r="E125" s="107">
        <v>209</v>
      </c>
      <c r="F125" s="107">
        <v>225</v>
      </c>
      <c r="G125" s="107">
        <v>255</v>
      </c>
      <c r="H125" s="107">
        <v>345</v>
      </c>
      <c r="I125" s="107">
        <v>348</v>
      </c>
      <c r="J125" s="107">
        <v>222</v>
      </c>
      <c r="K125" s="107">
        <v>205</v>
      </c>
      <c r="L125" s="107">
        <v>180</v>
      </c>
      <c r="M125" s="107">
        <v>195</v>
      </c>
      <c r="N125" s="107">
        <v>170</v>
      </c>
      <c r="O125" s="112">
        <f t="shared" si="9"/>
        <v>2772</v>
      </c>
      <c r="P125" s="5">
        <f t="shared" si="10"/>
        <v>3.0347485275119879E-2</v>
      </c>
    </row>
    <row r="126" spans="2:16" x14ac:dyDescent="0.25">
      <c r="B126" s="109" t="s">
        <v>35</v>
      </c>
      <c r="C126" s="107">
        <v>55</v>
      </c>
      <c r="D126" s="107">
        <v>30</v>
      </c>
      <c r="E126" s="107">
        <v>66</v>
      </c>
      <c r="F126" s="107">
        <v>79</v>
      </c>
      <c r="G126" s="107">
        <v>77</v>
      </c>
      <c r="H126" s="107">
        <v>88</v>
      </c>
      <c r="I126" s="107">
        <v>63</v>
      </c>
      <c r="J126" s="107">
        <v>59</v>
      </c>
      <c r="K126" s="107">
        <v>81</v>
      </c>
      <c r="L126" s="107">
        <v>55</v>
      </c>
      <c r="M126" s="107">
        <v>59</v>
      </c>
      <c r="N126" s="107">
        <v>52</v>
      </c>
      <c r="O126" s="112">
        <f t="shared" si="9"/>
        <v>764</v>
      </c>
      <c r="P126" s="5">
        <f t="shared" si="10"/>
        <v>8.3641698233014386E-3</v>
      </c>
    </row>
    <row r="127" spans="2:16" x14ac:dyDescent="0.25">
      <c r="B127" s="109" t="s">
        <v>36</v>
      </c>
      <c r="C127" s="107">
        <v>12</v>
      </c>
      <c r="D127" s="107">
        <v>9</v>
      </c>
      <c r="E127" s="107">
        <v>7</v>
      </c>
      <c r="F127" s="107">
        <v>12</v>
      </c>
      <c r="G127" s="107">
        <v>12</v>
      </c>
      <c r="H127" s="107">
        <v>12</v>
      </c>
      <c r="I127" s="107">
        <v>11</v>
      </c>
      <c r="J127" s="107">
        <v>6</v>
      </c>
      <c r="K127" s="107">
        <v>2</v>
      </c>
      <c r="L127" s="107">
        <v>4</v>
      </c>
      <c r="M127" s="107">
        <v>4</v>
      </c>
      <c r="N127" s="107">
        <v>2</v>
      </c>
      <c r="O127" s="112">
        <f t="shared" si="9"/>
        <v>93</v>
      </c>
      <c r="P127" s="5">
        <f t="shared" si="10"/>
        <v>1.0181515622605154E-3</v>
      </c>
    </row>
    <row r="128" spans="2:16" x14ac:dyDescent="0.25">
      <c r="B128" s="109" t="s">
        <v>37</v>
      </c>
      <c r="C128" s="107">
        <v>398</v>
      </c>
      <c r="D128" s="107">
        <v>280</v>
      </c>
      <c r="E128" s="107">
        <v>415</v>
      </c>
      <c r="F128" s="107">
        <v>519</v>
      </c>
      <c r="G128" s="107">
        <v>589</v>
      </c>
      <c r="H128" s="107">
        <v>682</v>
      </c>
      <c r="I128" s="107">
        <v>558</v>
      </c>
      <c r="J128" s="107">
        <v>450</v>
      </c>
      <c r="K128" s="107">
        <v>402</v>
      </c>
      <c r="L128" s="107">
        <v>452</v>
      </c>
      <c r="M128" s="107">
        <v>402</v>
      </c>
      <c r="N128" s="107">
        <v>380</v>
      </c>
      <c r="O128" s="112">
        <f t="shared" si="9"/>
        <v>5527</v>
      </c>
      <c r="P128" s="5">
        <f t="shared" si="10"/>
        <v>6.0508856823805038E-2</v>
      </c>
    </row>
    <row r="129" spans="2:16" x14ac:dyDescent="0.25">
      <c r="B129" s="109" t="s">
        <v>38</v>
      </c>
      <c r="C129" s="107">
        <v>202</v>
      </c>
      <c r="D129" s="107">
        <v>261</v>
      </c>
      <c r="E129" s="107">
        <v>264</v>
      </c>
      <c r="F129" s="107">
        <v>304</v>
      </c>
      <c r="G129" s="107">
        <v>339</v>
      </c>
      <c r="H129" s="107">
        <v>360</v>
      </c>
      <c r="I129" s="107">
        <v>427</v>
      </c>
      <c r="J129" s="107">
        <v>291</v>
      </c>
      <c r="K129" s="107">
        <v>246</v>
      </c>
      <c r="L129" s="107">
        <v>240</v>
      </c>
      <c r="M129" s="107">
        <v>249</v>
      </c>
      <c r="N129" s="107">
        <v>211</v>
      </c>
      <c r="O129" s="112">
        <f t="shared" si="9"/>
        <v>3394</v>
      </c>
      <c r="P129" s="5">
        <f t="shared" si="10"/>
        <v>3.7157058089378379E-2</v>
      </c>
    </row>
    <row r="130" spans="2:16" x14ac:dyDescent="0.25">
      <c r="B130" s="109" t="s">
        <v>39</v>
      </c>
      <c r="C130" s="107">
        <v>97</v>
      </c>
      <c r="D130" s="107">
        <v>64</v>
      </c>
      <c r="E130" s="107">
        <v>85</v>
      </c>
      <c r="F130" s="107">
        <v>77</v>
      </c>
      <c r="G130" s="107">
        <v>102</v>
      </c>
      <c r="H130" s="107">
        <v>112</v>
      </c>
      <c r="I130" s="107">
        <v>125</v>
      </c>
      <c r="J130" s="107">
        <v>72</v>
      </c>
      <c r="K130" s="107">
        <v>53</v>
      </c>
      <c r="L130" s="107">
        <v>52</v>
      </c>
      <c r="M130" s="107">
        <v>67</v>
      </c>
      <c r="N130" s="107">
        <v>37</v>
      </c>
      <c r="O130" s="112">
        <f t="shared" si="9"/>
        <v>943</v>
      </c>
      <c r="P130" s="5">
        <f t="shared" si="10"/>
        <v>1.032383788399641E-2</v>
      </c>
    </row>
    <row r="131" spans="2:16" x14ac:dyDescent="0.25">
      <c r="B131" s="109" t="s">
        <v>40</v>
      </c>
      <c r="C131" s="107">
        <v>1372</v>
      </c>
      <c r="D131" s="107">
        <v>1375</v>
      </c>
      <c r="E131" s="107">
        <v>1453</v>
      </c>
      <c r="F131" s="107">
        <v>1423</v>
      </c>
      <c r="G131" s="107">
        <v>1452</v>
      </c>
      <c r="H131" s="107">
        <v>1742</v>
      </c>
      <c r="I131" s="107">
        <v>1773</v>
      </c>
      <c r="J131" s="107">
        <v>1418</v>
      </c>
      <c r="K131" s="107">
        <v>1288</v>
      </c>
      <c r="L131" s="107">
        <v>1325</v>
      </c>
      <c r="M131" s="107">
        <v>1189</v>
      </c>
      <c r="N131" s="107">
        <v>1151</v>
      </c>
      <c r="O131" s="112">
        <f t="shared" si="9"/>
        <v>16961</v>
      </c>
      <c r="P131" s="5">
        <f t="shared" si="10"/>
        <v>0.1856867596505441</v>
      </c>
    </row>
    <row r="132" spans="2:16" x14ac:dyDescent="0.25">
      <c r="B132" s="109" t="s">
        <v>41</v>
      </c>
      <c r="C132" s="107">
        <v>14</v>
      </c>
      <c r="D132" s="107">
        <v>22</v>
      </c>
      <c r="E132" s="107">
        <v>25</v>
      </c>
      <c r="F132" s="107">
        <v>15</v>
      </c>
      <c r="G132" s="107">
        <v>33</v>
      </c>
      <c r="H132" s="107">
        <v>42</v>
      </c>
      <c r="I132" s="107">
        <v>33</v>
      </c>
      <c r="J132" s="107">
        <v>23</v>
      </c>
      <c r="K132" s="107">
        <v>25</v>
      </c>
      <c r="L132" s="107">
        <v>23</v>
      </c>
      <c r="M132" s="107">
        <v>28</v>
      </c>
      <c r="N132" s="107">
        <v>16</v>
      </c>
      <c r="O132" s="112">
        <f t="shared" si="9"/>
        <v>299</v>
      </c>
      <c r="P132" s="5">
        <f t="shared" si="10"/>
        <v>3.2734120119988614E-3</v>
      </c>
    </row>
    <row r="133" spans="2:16" x14ac:dyDescent="0.25">
      <c r="B133" s="109" t="s">
        <v>137</v>
      </c>
      <c r="C133" s="107">
        <v>5</v>
      </c>
      <c r="D133" s="107">
        <v>3</v>
      </c>
      <c r="E133" s="107">
        <v>15</v>
      </c>
      <c r="F133" s="107">
        <v>9</v>
      </c>
      <c r="G133" s="107">
        <v>11</v>
      </c>
      <c r="H133" s="107">
        <v>27</v>
      </c>
      <c r="I133" s="107">
        <v>31</v>
      </c>
      <c r="J133" s="107">
        <v>23</v>
      </c>
      <c r="K133" s="107">
        <v>14</v>
      </c>
      <c r="L133" s="107">
        <v>25</v>
      </c>
      <c r="M133" s="107">
        <v>17</v>
      </c>
      <c r="N133" s="107">
        <v>6</v>
      </c>
      <c r="O133" s="112">
        <f t="shared" si="9"/>
        <v>186</v>
      </c>
      <c r="P133" s="5">
        <f t="shared" si="10"/>
        <v>2.0363031245210308E-3</v>
      </c>
    </row>
    <row r="134" spans="2:16" ht="15.75" thickBot="1" x14ac:dyDescent="0.3">
      <c r="B134" s="37" t="s">
        <v>13</v>
      </c>
      <c r="C134" s="111">
        <f>SUM(C106:C133)</f>
        <v>7362</v>
      </c>
      <c r="D134" s="111">
        <f t="shared" ref="D134:O134" si="11">SUM(D106:D133)</f>
        <v>6502</v>
      </c>
      <c r="E134" s="111">
        <f t="shared" si="11"/>
        <v>7500</v>
      </c>
      <c r="F134" s="111">
        <f t="shared" si="11"/>
        <v>7989</v>
      </c>
      <c r="G134" s="111">
        <f t="shared" si="11"/>
        <v>8903</v>
      </c>
      <c r="H134" s="111">
        <f t="shared" si="11"/>
        <v>10842</v>
      </c>
      <c r="I134" s="111">
        <f t="shared" si="11"/>
        <v>10440</v>
      </c>
      <c r="J134" s="111">
        <f t="shared" si="11"/>
        <v>7556</v>
      </c>
      <c r="K134" s="111">
        <f t="shared" si="11"/>
        <v>6471</v>
      </c>
      <c r="L134" s="111">
        <f t="shared" si="11"/>
        <v>6340</v>
      </c>
      <c r="M134" s="111">
        <f t="shared" si="11"/>
        <v>5954</v>
      </c>
      <c r="N134" s="111">
        <f t="shared" si="11"/>
        <v>5483</v>
      </c>
      <c r="O134" s="111">
        <f t="shared" si="11"/>
        <v>91342</v>
      </c>
      <c r="P134" s="24">
        <f>SUM(P106:P133)</f>
        <v>1</v>
      </c>
    </row>
    <row r="135" spans="2:16" ht="16.5" thickTop="1" thickBot="1" x14ac:dyDescent="0.3">
      <c r="O135" s="11"/>
    </row>
    <row r="136" spans="2:16" ht="15.75" thickTop="1" x14ac:dyDescent="0.25">
      <c r="B136" s="200" t="s">
        <v>349</v>
      </c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2"/>
    </row>
    <row r="137" spans="2:16" x14ac:dyDescent="0.25">
      <c r="B137" s="109" t="s">
        <v>1</v>
      </c>
      <c r="C137" s="110" t="s">
        <v>0</v>
      </c>
      <c r="D137" s="110" t="s">
        <v>2</v>
      </c>
      <c r="E137" s="110" t="s">
        <v>3</v>
      </c>
      <c r="F137" s="110" t="s">
        <v>4</v>
      </c>
      <c r="G137" s="110" t="s">
        <v>5</v>
      </c>
      <c r="H137" s="110" t="s">
        <v>6</v>
      </c>
      <c r="I137" s="110" t="s">
        <v>7</v>
      </c>
      <c r="J137" s="110" t="s">
        <v>8</v>
      </c>
      <c r="K137" s="110" t="s">
        <v>9</v>
      </c>
      <c r="L137" s="110" t="s">
        <v>10</v>
      </c>
      <c r="M137" s="110" t="s">
        <v>11</v>
      </c>
      <c r="N137" s="110" t="s">
        <v>12</v>
      </c>
      <c r="O137" s="110" t="s">
        <v>13</v>
      </c>
      <c r="P137" s="26" t="s">
        <v>14</v>
      </c>
    </row>
    <row r="138" spans="2:16" x14ac:dyDescent="0.25">
      <c r="B138" s="109" t="s">
        <v>15</v>
      </c>
      <c r="C138" s="107">
        <v>23</v>
      </c>
      <c r="D138" s="107">
        <v>17</v>
      </c>
      <c r="E138" s="107">
        <v>20</v>
      </c>
      <c r="F138" s="107">
        <v>23</v>
      </c>
      <c r="G138" s="107">
        <v>26</v>
      </c>
      <c r="H138" s="107">
        <v>31</v>
      </c>
      <c r="I138" s="107">
        <v>19</v>
      </c>
      <c r="J138" s="107">
        <v>18</v>
      </c>
      <c r="K138" s="107">
        <v>19</v>
      </c>
      <c r="L138" s="107">
        <v>8</v>
      </c>
      <c r="M138" s="107">
        <v>19</v>
      </c>
      <c r="N138" s="107">
        <v>28</v>
      </c>
      <c r="O138" s="112">
        <f>SUM(C138:N138)</f>
        <v>251</v>
      </c>
      <c r="P138" s="5">
        <f>O138/$O$166</f>
        <v>3.1204545171997959E-3</v>
      </c>
    </row>
    <row r="139" spans="2:16" x14ac:dyDescent="0.25">
      <c r="B139" s="109" t="s">
        <v>16</v>
      </c>
      <c r="C139" s="107">
        <v>92</v>
      </c>
      <c r="D139" s="107">
        <v>90</v>
      </c>
      <c r="E139" s="107">
        <v>106</v>
      </c>
      <c r="F139" s="107">
        <v>123</v>
      </c>
      <c r="G139" s="107">
        <v>118</v>
      </c>
      <c r="H139" s="107">
        <v>109</v>
      </c>
      <c r="I139" s="107">
        <v>84</v>
      </c>
      <c r="J139" s="107">
        <v>40</v>
      </c>
      <c r="K139" s="107">
        <v>51</v>
      </c>
      <c r="L139" s="107">
        <v>51</v>
      </c>
      <c r="M139" s="107">
        <v>158</v>
      </c>
      <c r="N139" s="107">
        <v>111</v>
      </c>
      <c r="O139" s="112">
        <f t="shared" ref="O139:O165" si="12">SUM(C139:N139)</f>
        <v>1133</v>
      </c>
      <c r="P139" s="5">
        <f t="shared" ref="P139:P165" si="13">O139/$O$166</f>
        <v>1.4085557641383941E-2</v>
      </c>
    </row>
    <row r="140" spans="2:16" x14ac:dyDescent="0.25">
      <c r="B140" s="109" t="s">
        <v>17</v>
      </c>
      <c r="C140" s="107">
        <v>140</v>
      </c>
      <c r="D140" s="107">
        <v>222</v>
      </c>
      <c r="E140" s="107">
        <v>213</v>
      </c>
      <c r="F140" s="107">
        <v>211</v>
      </c>
      <c r="G140" s="107">
        <v>196</v>
      </c>
      <c r="H140" s="107">
        <v>198</v>
      </c>
      <c r="I140" s="107">
        <v>214</v>
      </c>
      <c r="J140" s="107">
        <v>124</v>
      </c>
      <c r="K140" s="107">
        <v>130</v>
      </c>
      <c r="L140" s="107">
        <v>97</v>
      </c>
      <c r="M140" s="107">
        <v>315</v>
      </c>
      <c r="N140" s="107">
        <v>233</v>
      </c>
      <c r="O140" s="112">
        <f t="shared" si="12"/>
        <v>2293</v>
      </c>
      <c r="P140" s="5">
        <f t="shared" si="13"/>
        <v>2.8506781704936784E-2</v>
      </c>
    </row>
    <row r="141" spans="2:16" x14ac:dyDescent="0.25">
      <c r="B141" s="109" t="s">
        <v>18</v>
      </c>
      <c r="C141" s="107">
        <v>8</v>
      </c>
      <c r="D141" s="107">
        <v>18</v>
      </c>
      <c r="E141" s="107">
        <v>18</v>
      </c>
      <c r="F141" s="107">
        <v>7</v>
      </c>
      <c r="G141" s="107">
        <v>13</v>
      </c>
      <c r="H141" s="107">
        <v>13</v>
      </c>
      <c r="I141" s="107">
        <v>10</v>
      </c>
      <c r="J141" s="107">
        <v>8</v>
      </c>
      <c r="K141" s="107">
        <v>12</v>
      </c>
      <c r="L141" s="107">
        <v>2</v>
      </c>
      <c r="M141" s="107">
        <v>18</v>
      </c>
      <c r="N141" s="107">
        <v>11</v>
      </c>
      <c r="O141" s="112">
        <f t="shared" si="12"/>
        <v>138</v>
      </c>
      <c r="P141" s="5">
        <f t="shared" si="13"/>
        <v>1.7156283799743899E-3</v>
      </c>
    </row>
    <row r="142" spans="2:16" x14ac:dyDescent="0.25">
      <c r="B142" s="109" t="s">
        <v>19</v>
      </c>
      <c r="C142" s="107">
        <v>457</v>
      </c>
      <c r="D142" s="107">
        <v>510</v>
      </c>
      <c r="E142" s="107">
        <v>544</v>
      </c>
      <c r="F142" s="107">
        <v>430</v>
      </c>
      <c r="G142" s="107">
        <v>466</v>
      </c>
      <c r="H142" s="107">
        <v>424</v>
      </c>
      <c r="I142" s="107">
        <v>394</v>
      </c>
      <c r="J142" s="107">
        <v>319</v>
      </c>
      <c r="K142" s="107">
        <v>295</v>
      </c>
      <c r="L142" s="107">
        <v>245</v>
      </c>
      <c r="M142" s="107">
        <v>676</v>
      </c>
      <c r="N142" s="107">
        <v>689</v>
      </c>
      <c r="O142" s="112">
        <f t="shared" si="12"/>
        <v>5449</v>
      </c>
      <c r="P142" s="5">
        <f t="shared" si="13"/>
        <v>6.7742456829568476E-2</v>
      </c>
    </row>
    <row r="143" spans="2:16" x14ac:dyDescent="0.25">
      <c r="B143" s="109" t="s">
        <v>20</v>
      </c>
      <c r="C143" s="107">
        <v>263</v>
      </c>
      <c r="D143" s="107">
        <v>304</v>
      </c>
      <c r="E143" s="107">
        <v>306</v>
      </c>
      <c r="F143" s="107">
        <v>262</v>
      </c>
      <c r="G143" s="107">
        <v>229</v>
      </c>
      <c r="H143" s="107">
        <v>223</v>
      </c>
      <c r="I143" s="107">
        <v>228</v>
      </c>
      <c r="J143" s="107">
        <v>174</v>
      </c>
      <c r="K143" s="107">
        <v>176</v>
      </c>
      <c r="L143" s="107">
        <v>125</v>
      </c>
      <c r="M143" s="107">
        <v>366</v>
      </c>
      <c r="N143" s="107">
        <v>374</v>
      </c>
      <c r="O143" s="112">
        <f t="shared" si="12"/>
        <v>3030</v>
      </c>
      <c r="P143" s="5">
        <f t="shared" si="13"/>
        <v>3.7669231821176818E-2</v>
      </c>
    </row>
    <row r="144" spans="2:16" x14ac:dyDescent="0.25">
      <c r="B144" s="109" t="s">
        <v>21</v>
      </c>
      <c r="C144" s="107">
        <v>158</v>
      </c>
      <c r="D144" s="107">
        <v>189</v>
      </c>
      <c r="E144" s="107">
        <v>181</v>
      </c>
      <c r="F144" s="107">
        <v>165</v>
      </c>
      <c r="G144" s="107">
        <v>192</v>
      </c>
      <c r="H144" s="107">
        <v>166</v>
      </c>
      <c r="I144" s="107">
        <v>180</v>
      </c>
      <c r="J144" s="107">
        <v>146</v>
      </c>
      <c r="K144" s="107">
        <v>135</v>
      </c>
      <c r="L144" s="107">
        <v>134</v>
      </c>
      <c r="M144" s="107">
        <v>250</v>
      </c>
      <c r="N144" s="107">
        <v>224</v>
      </c>
      <c r="O144" s="112">
        <f t="shared" si="12"/>
        <v>2120</v>
      </c>
      <c r="P144" s="5">
        <f t="shared" si="13"/>
        <v>2.6356030185113816E-2</v>
      </c>
    </row>
    <row r="145" spans="2:16" x14ac:dyDescent="0.25">
      <c r="B145" s="109" t="s">
        <v>22</v>
      </c>
      <c r="C145" s="107">
        <v>105</v>
      </c>
      <c r="D145" s="107">
        <v>137</v>
      </c>
      <c r="E145" s="107">
        <v>155</v>
      </c>
      <c r="F145" s="107">
        <v>120</v>
      </c>
      <c r="G145" s="107">
        <v>108</v>
      </c>
      <c r="H145" s="107">
        <v>119</v>
      </c>
      <c r="I145" s="107">
        <v>143</v>
      </c>
      <c r="J145" s="107">
        <v>113</v>
      </c>
      <c r="K145" s="107">
        <v>94</v>
      </c>
      <c r="L145" s="107">
        <v>49</v>
      </c>
      <c r="M145" s="107">
        <v>183</v>
      </c>
      <c r="N145" s="107">
        <v>144</v>
      </c>
      <c r="O145" s="112">
        <f t="shared" si="12"/>
        <v>1470</v>
      </c>
      <c r="P145" s="5">
        <f t="shared" si="13"/>
        <v>1.827517187364024E-2</v>
      </c>
    </row>
    <row r="146" spans="2:16" x14ac:dyDescent="0.25">
      <c r="B146" s="109" t="s">
        <v>23</v>
      </c>
      <c r="C146" s="107">
        <v>159</v>
      </c>
      <c r="D146" s="107">
        <v>232</v>
      </c>
      <c r="E146" s="107">
        <v>289</v>
      </c>
      <c r="F146" s="107">
        <v>258</v>
      </c>
      <c r="G146" s="107">
        <v>236</v>
      </c>
      <c r="H146" s="107">
        <v>269</v>
      </c>
      <c r="I146" s="107">
        <v>190</v>
      </c>
      <c r="J146" s="107">
        <v>171</v>
      </c>
      <c r="K146" s="107">
        <v>182</v>
      </c>
      <c r="L146" s="107">
        <v>126</v>
      </c>
      <c r="M146" s="107">
        <v>269</v>
      </c>
      <c r="N146" s="107">
        <v>234</v>
      </c>
      <c r="O146" s="112">
        <f t="shared" si="12"/>
        <v>2615</v>
      </c>
      <c r="P146" s="5">
        <f t="shared" si="13"/>
        <v>3.250991459154369E-2</v>
      </c>
    </row>
    <row r="147" spans="2:16" x14ac:dyDescent="0.25">
      <c r="B147" s="109" t="s">
        <v>24</v>
      </c>
      <c r="C147" s="107">
        <v>181</v>
      </c>
      <c r="D147" s="107">
        <v>221</v>
      </c>
      <c r="E147" s="107">
        <v>216</v>
      </c>
      <c r="F147" s="107">
        <v>211</v>
      </c>
      <c r="G147" s="107">
        <v>240</v>
      </c>
      <c r="H147" s="107">
        <v>229</v>
      </c>
      <c r="I147" s="107">
        <v>223</v>
      </c>
      <c r="J147" s="107">
        <v>122</v>
      </c>
      <c r="K147" s="107">
        <v>152</v>
      </c>
      <c r="L147" s="107">
        <v>93</v>
      </c>
      <c r="M147" s="107">
        <v>338</v>
      </c>
      <c r="N147" s="107">
        <v>268</v>
      </c>
      <c r="O147" s="112">
        <f t="shared" si="12"/>
        <v>2494</v>
      </c>
      <c r="P147" s="5">
        <f t="shared" si="13"/>
        <v>3.100563173663861E-2</v>
      </c>
    </row>
    <row r="148" spans="2:16" x14ac:dyDescent="0.25">
      <c r="B148" s="109" t="s">
        <v>25</v>
      </c>
      <c r="C148" s="107">
        <v>537</v>
      </c>
      <c r="D148" s="107">
        <v>543</v>
      </c>
      <c r="E148" s="107">
        <v>647</v>
      </c>
      <c r="F148" s="107">
        <v>526</v>
      </c>
      <c r="G148" s="107">
        <v>516</v>
      </c>
      <c r="H148" s="107">
        <v>552</v>
      </c>
      <c r="I148" s="107">
        <v>455</v>
      </c>
      <c r="J148" s="107">
        <v>378</v>
      </c>
      <c r="K148" s="107">
        <v>430</v>
      </c>
      <c r="L148" s="107">
        <v>289</v>
      </c>
      <c r="M148" s="107">
        <v>756</v>
      </c>
      <c r="N148" s="107">
        <v>667</v>
      </c>
      <c r="O148" s="112">
        <f t="shared" si="12"/>
        <v>6296</v>
      </c>
      <c r="P148" s="5">
        <f t="shared" si="13"/>
        <v>7.8272436813904056E-2</v>
      </c>
    </row>
    <row r="149" spans="2:16" x14ac:dyDescent="0.25">
      <c r="B149" s="109" t="s">
        <v>26</v>
      </c>
      <c r="C149" s="107">
        <v>136</v>
      </c>
      <c r="D149" s="107">
        <v>170</v>
      </c>
      <c r="E149" s="107">
        <v>196</v>
      </c>
      <c r="F149" s="107">
        <v>142</v>
      </c>
      <c r="G149" s="107">
        <v>147</v>
      </c>
      <c r="H149" s="107">
        <v>165</v>
      </c>
      <c r="I149" s="107">
        <v>125</v>
      </c>
      <c r="J149" s="107">
        <v>93</v>
      </c>
      <c r="K149" s="107">
        <v>129</v>
      </c>
      <c r="L149" s="107">
        <v>90</v>
      </c>
      <c r="M149" s="107">
        <v>217</v>
      </c>
      <c r="N149" s="107">
        <v>190</v>
      </c>
      <c r="O149" s="112">
        <f t="shared" si="12"/>
        <v>1800</v>
      </c>
      <c r="P149" s="5">
        <f t="shared" si="13"/>
        <v>2.2377761477926826E-2</v>
      </c>
    </row>
    <row r="150" spans="2:16" x14ac:dyDescent="0.25">
      <c r="B150" s="109" t="s">
        <v>27</v>
      </c>
      <c r="C150" s="107">
        <v>84</v>
      </c>
      <c r="D150" s="107">
        <v>88</v>
      </c>
      <c r="E150" s="107">
        <v>112</v>
      </c>
      <c r="F150" s="107">
        <v>89</v>
      </c>
      <c r="G150" s="107">
        <v>104</v>
      </c>
      <c r="H150" s="107">
        <v>149</v>
      </c>
      <c r="I150" s="107">
        <v>99</v>
      </c>
      <c r="J150" s="107">
        <v>78</v>
      </c>
      <c r="K150" s="107">
        <v>106</v>
      </c>
      <c r="L150" s="107">
        <v>49</v>
      </c>
      <c r="M150" s="107">
        <v>122</v>
      </c>
      <c r="N150" s="107">
        <v>139</v>
      </c>
      <c r="O150" s="112">
        <f t="shared" si="12"/>
        <v>1219</v>
      </c>
      <c r="P150" s="5">
        <f t="shared" si="13"/>
        <v>1.5154717356440445E-2</v>
      </c>
    </row>
    <row r="151" spans="2:16" x14ac:dyDescent="0.25">
      <c r="B151" s="109" t="s">
        <v>28</v>
      </c>
      <c r="C151" s="107">
        <v>168</v>
      </c>
      <c r="D151" s="107">
        <v>215</v>
      </c>
      <c r="E151" s="107">
        <v>206</v>
      </c>
      <c r="F151" s="107">
        <v>244</v>
      </c>
      <c r="G151" s="107">
        <v>225</v>
      </c>
      <c r="H151" s="107">
        <v>236</v>
      </c>
      <c r="I151" s="107">
        <v>189</v>
      </c>
      <c r="J151" s="107">
        <v>126</v>
      </c>
      <c r="K151" s="107">
        <v>134</v>
      </c>
      <c r="L151" s="107">
        <v>101</v>
      </c>
      <c r="M151" s="107">
        <v>426</v>
      </c>
      <c r="N151" s="107">
        <v>264</v>
      </c>
      <c r="O151" s="112">
        <f t="shared" si="12"/>
        <v>2534</v>
      </c>
      <c r="P151" s="5">
        <f t="shared" si="13"/>
        <v>3.1502915325036983E-2</v>
      </c>
    </row>
    <row r="152" spans="2:16" x14ac:dyDescent="0.25">
      <c r="B152" s="109" t="s">
        <v>29</v>
      </c>
      <c r="C152" s="107">
        <v>186</v>
      </c>
      <c r="D152" s="107">
        <v>181</v>
      </c>
      <c r="E152" s="107">
        <v>172</v>
      </c>
      <c r="F152" s="107">
        <v>167</v>
      </c>
      <c r="G152" s="107">
        <v>190</v>
      </c>
      <c r="H152" s="107">
        <v>177</v>
      </c>
      <c r="I152" s="107">
        <v>189</v>
      </c>
      <c r="J152" s="107">
        <v>108</v>
      </c>
      <c r="K152" s="107">
        <v>129</v>
      </c>
      <c r="L152" s="107">
        <v>75</v>
      </c>
      <c r="M152" s="107">
        <v>242</v>
      </c>
      <c r="N152" s="107">
        <v>206</v>
      </c>
      <c r="O152" s="112">
        <f t="shared" si="12"/>
        <v>2022</v>
      </c>
      <c r="P152" s="5">
        <f t="shared" si="13"/>
        <v>2.5137685393537799E-2</v>
      </c>
    </row>
    <row r="153" spans="2:16" x14ac:dyDescent="0.25">
      <c r="B153" s="109" t="s">
        <v>30</v>
      </c>
      <c r="C153" s="107">
        <v>213</v>
      </c>
      <c r="D153" s="107">
        <v>285</v>
      </c>
      <c r="E153" s="107">
        <v>264</v>
      </c>
      <c r="F153" s="107">
        <v>283</v>
      </c>
      <c r="G153" s="107">
        <v>287</v>
      </c>
      <c r="H153" s="107">
        <v>281</v>
      </c>
      <c r="I153" s="107">
        <v>207</v>
      </c>
      <c r="J153" s="107">
        <v>165</v>
      </c>
      <c r="K153" s="107">
        <v>187</v>
      </c>
      <c r="L153" s="107">
        <v>135</v>
      </c>
      <c r="M153" s="107">
        <v>358</v>
      </c>
      <c r="N153" s="107">
        <v>305</v>
      </c>
      <c r="O153" s="112">
        <f t="shared" si="12"/>
        <v>2970</v>
      </c>
      <c r="P153" s="5">
        <f t="shared" si="13"/>
        <v>3.6923306438579259E-2</v>
      </c>
    </row>
    <row r="154" spans="2:16" x14ac:dyDescent="0.25">
      <c r="B154" s="109" t="s">
        <v>31</v>
      </c>
      <c r="C154" s="107">
        <v>82</v>
      </c>
      <c r="D154" s="107">
        <v>98</v>
      </c>
      <c r="E154" s="107">
        <v>114</v>
      </c>
      <c r="F154" s="107">
        <v>121</v>
      </c>
      <c r="G154" s="107">
        <v>128</v>
      </c>
      <c r="H154" s="107">
        <v>145</v>
      </c>
      <c r="I154" s="107">
        <v>136</v>
      </c>
      <c r="J154" s="107">
        <v>79</v>
      </c>
      <c r="K154" s="107">
        <v>90</v>
      </c>
      <c r="L154" s="107">
        <v>56</v>
      </c>
      <c r="M154" s="107">
        <v>178</v>
      </c>
      <c r="N154" s="107">
        <v>109</v>
      </c>
      <c r="O154" s="112">
        <f t="shared" si="12"/>
        <v>1336</v>
      </c>
      <c r="P154" s="5">
        <f t="shared" si="13"/>
        <v>1.6609271852505689E-2</v>
      </c>
    </row>
    <row r="155" spans="2:16" x14ac:dyDescent="0.25">
      <c r="B155" s="109" t="s">
        <v>32</v>
      </c>
      <c r="C155" s="107">
        <v>276</v>
      </c>
      <c r="D155" s="107">
        <v>299</v>
      </c>
      <c r="E155" s="107">
        <v>372</v>
      </c>
      <c r="F155" s="107">
        <v>298</v>
      </c>
      <c r="G155" s="107">
        <v>285</v>
      </c>
      <c r="H155" s="107">
        <v>297</v>
      </c>
      <c r="I155" s="107">
        <v>252</v>
      </c>
      <c r="J155" s="107">
        <v>225</v>
      </c>
      <c r="K155" s="107">
        <v>253</v>
      </c>
      <c r="L155" s="107">
        <v>160</v>
      </c>
      <c r="M155" s="107">
        <v>423</v>
      </c>
      <c r="N155" s="107">
        <v>344</v>
      </c>
      <c r="O155" s="112">
        <f t="shared" si="12"/>
        <v>3484</v>
      </c>
      <c r="P155" s="5">
        <f t="shared" si="13"/>
        <v>4.3313400549498365E-2</v>
      </c>
    </row>
    <row r="156" spans="2:16" x14ac:dyDescent="0.25">
      <c r="B156" s="109" t="s">
        <v>33</v>
      </c>
      <c r="C156" s="107">
        <v>692</v>
      </c>
      <c r="D156" s="107">
        <v>780</v>
      </c>
      <c r="E156" s="107">
        <v>906</v>
      </c>
      <c r="F156" s="107">
        <v>830</v>
      </c>
      <c r="G156" s="107">
        <v>836</v>
      </c>
      <c r="H156" s="107">
        <v>880</v>
      </c>
      <c r="I156" s="107">
        <v>724</v>
      </c>
      <c r="J156" s="107">
        <v>592</v>
      </c>
      <c r="K156" s="107">
        <v>587</v>
      </c>
      <c r="L156" s="107">
        <v>440</v>
      </c>
      <c r="M156" s="107">
        <v>1141</v>
      </c>
      <c r="N156" s="107">
        <v>960</v>
      </c>
      <c r="O156" s="112">
        <f t="shared" si="12"/>
        <v>9368</v>
      </c>
      <c r="P156" s="5">
        <f t="shared" si="13"/>
        <v>0.11646381640289917</v>
      </c>
    </row>
    <row r="157" spans="2:16" x14ac:dyDescent="0.25">
      <c r="B157" s="109" t="s">
        <v>34</v>
      </c>
      <c r="C157" s="107">
        <v>138</v>
      </c>
      <c r="D157" s="107">
        <v>44</v>
      </c>
      <c r="E157" s="107">
        <v>85</v>
      </c>
      <c r="F157" s="107">
        <v>184</v>
      </c>
      <c r="G157" s="107">
        <v>220</v>
      </c>
      <c r="H157" s="107">
        <v>247</v>
      </c>
      <c r="I157" s="107">
        <v>179</v>
      </c>
      <c r="J157" s="107">
        <v>148</v>
      </c>
      <c r="K157" s="107">
        <v>149</v>
      </c>
      <c r="L157" s="107">
        <v>100</v>
      </c>
      <c r="M157" s="107">
        <v>243</v>
      </c>
      <c r="N157" s="107">
        <v>199</v>
      </c>
      <c r="O157" s="112">
        <f t="shared" si="12"/>
        <v>1936</v>
      </c>
      <c r="P157" s="5">
        <f t="shared" si="13"/>
        <v>2.4068525678481296E-2</v>
      </c>
    </row>
    <row r="158" spans="2:16" x14ac:dyDescent="0.25">
      <c r="B158" s="109" t="s">
        <v>35</v>
      </c>
      <c r="C158" s="107">
        <v>44</v>
      </c>
      <c r="D158" s="107">
        <v>75</v>
      </c>
      <c r="E158" s="107">
        <v>84</v>
      </c>
      <c r="F158" s="107">
        <v>67</v>
      </c>
      <c r="G158" s="107">
        <v>77</v>
      </c>
      <c r="H158" s="107">
        <v>79</v>
      </c>
      <c r="I158" s="107">
        <v>77</v>
      </c>
      <c r="J158" s="107">
        <v>46</v>
      </c>
      <c r="K158" s="107">
        <v>38</v>
      </c>
      <c r="L158" s="107">
        <v>41</v>
      </c>
      <c r="M158" s="107">
        <v>69</v>
      </c>
      <c r="N158" s="107">
        <v>73</v>
      </c>
      <c r="O158" s="112">
        <f t="shared" si="12"/>
        <v>770</v>
      </c>
      <c r="P158" s="5">
        <f t="shared" si="13"/>
        <v>9.5727090766686979E-3</v>
      </c>
    </row>
    <row r="159" spans="2:16" x14ac:dyDescent="0.25">
      <c r="B159" s="109" t="s">
        <v>36</v>
      </c>
      <c r="C159" s="107">
        <v>3</v>
      </c>
      <c r="D159" s="107">
        <v>12</v>
      </c>
      <c r="E159" s="107">
        <v>1</v>
      </c>
      <c r="F159" s="107">
        <v>6</v>
      </c>
      <c r="G159" s="107">
        <v>2</v>
      </c>
      <c r="H159" s="107">
        <v>8</v>
      </c>
      <c r="I159" s="107">
        <v>8</v>
      </c>
      <c r="J159" s="107">
        <v>4</v>
      </c>
      <c r="K159" s="107">
        <v>5</v>
      </c>
      <c r="L159" s="107">
        <v>4</v>
      </c>
      <c r="M159" s="107">
        <v>8</v>
      </c>
      <c r="N159" s="107">
        <v>11</v>
      </c>
      <c r="O159" s="112">
        <f t="shared" si="12"/>
        <v>72</v>
      </c>
      <c r="P159" s="5">
        <f t="shared" si="13"/>
        <v>8.9511045911707299E-4</v>
      </c>
    </row>
    <row r="160" spans="2:16" x14ac:dyDescent="0.25">
      <c r="B160" s="109" t="s">
        <v>37</v>
      </c>
      <c r="C160" s="107">
        <v>358</v>
      </c>
      <c r="D160" s="107">
        <v>403</v>
      </c>
      <c r="E160" s="107">
        <v>464</v>
      </c>
      <c r="F160" s="107">
        <v>452</v>
      </c>
      <c r="G160" s="107">
        <v>406</v>
      </c>
      <c r="H160" s="107">
        <v>358</v>
      </c>
      <c r="I160" s="107">
        <v>310</v>
      </c>
      <c r="J160" s="107">
        <v>275</v>
      </c>
      <c r="K160" s="107">
        <v>257</v>
      </c>
      <c r="L160" s="107">
        <v>208</v>
      </c>
      <c r="M160" s="107">
        <v>580</v>
      </c>
      <c r="N160" s="107">
        <v>496</v>
      </c>
      <c r="O160" s="112">
        <f t="shared" si="12"/>
        <v>4567</v>
      </c>
      <c r="P160" s="5">
        <f t="shared" si="13"/>
        <v>5.6777353705384337E-2</v>
      </c>
    </row>
    <row r="161" spans="2:16" x14ac:dyDescent="0.25">
      <c r="B161" s="109" t="s">
        <v>38</v>
      </c>
      <c r="C161" s="107">
        <v>236</v>
      </c>
      <c r="D161" s="107">
        <v>274</v>
      </c>
      <c r="E161" s="107">
        <v>332</v>
      </c>
      <c r="F161" s="107">
        <v>229</v>
      </c>
      <c r="G161" s="107">
        <v>212</v>
      </c>
      <c r="H161" s="107">
        <v>212</v>
      </c>
      <c r="I161" s="107">
        <v>210</v>
      </c>
      <c r="J161" s="107">
        <v>168</v>
      </c>
      <c r="K161" s="107">
        <v>164</v>
      </c>
      <c r="L161" s="107">
        <v>123</v>
      </c>
      <c r="M161" s="107">
        <v>332</v>
      </c>
      <c r="N161" s="107">
        <v>332</v>
      </c>
      <c r="O161" s="112">
        <f t="shared" si="12"/>
        <v>2824</v>
      </c>
      <c r="P161" s="5">
        <f t="shared" si="13"/>
        <v>3.5108221340925193E-2</v>
      </c>
    </row>
    <row r="162" spans="2:16" x14ac:dyDescent="0.25">
      <c r="B162" s="109" t="s">
        <v>39</v>
      </c>
      <c r="C162" s="107">
        <v>72</v>
      </c>
      <c r="D162" s="107">
        <v>55</v>
      </c>
      <c r="E162" s="107">
        <v>73</v>
      </c>
      <c r="F162" s="107">
        <v>105</v>
      </c>
      <c r="G162" s="107">
        <v>81</v>
      </c>
      <c r="H162" s="107">
        <v>77</v>
      </c>
      <c r="I162" s="107">
        <v>63</v>
      </c>
      <c r="J162" s="107">
        <v>46</v>
      </c>
      <c r="K162" s="107">
        <v>45</v>
      </c>
      <c r="L162" s="107">
        <v>35</v>
      </c>
      <c r="M162" s="107">
        <v>104</v>
      </c>
      <c r="N162" s="107">
        <v>96</v>
      </c>
      <c r="O162" s="112">
        <f t="shared" si="12"/>
        <v>852</v>
      </c>
      <c r="P162" s="5">
        <f t="shared" si="13"/>
        <v>1.0592140432885363E-2</v>
      </c>
    </row>
    <row r="163" spans="2:16" x14ac:dyDescent="0.25">
      <c r="B163" s="109" t="s">
        <v>40</v>
      </c>
      <c r="C163" s="107">
        <v>1340</v>
      </c>
      <c r="D163" s="107">
        <v>1546</v>
      </c>
      <c r="E163" s="107">
        <v>1683</v>
      </c>
      <c r="F163" s="107">
        <v>1442</v>
      </c>
      <c r="G163" s="107">
        <v>1322</v>
      </c>
      <c r="H163" s="107">
        <v>1402</v>
      </c>
      <c r="I163" s="107">
        <v>1064</v>
      </c>
      <c r="J163" s="107">
        <v>978</v>
      </c>
      <c r="K163" s="107">
        <v>1082</v>
      </c>
      <c r="L163" s="107">
        <v>812</v>
      </c>
      <c r="M163" s="107">
        <v>1880</v>
      </c>
      <c r="N163" s="107">
        <v>1548</v>
      </c>
      <c r="O163" s="112">
        <f t="shared" si="12"/>
        <v>16099</v>
      </c>
      <c r="P163" s="5">
        <f t="shared" si="13"/>
        <v>0.20014421224063553</v>
      </c>
    </row>
    <row r="164" spans="2:16" x14ac:dyDescent="0.25">
      <c r="B164" s="109" t="s">
        <v>41</v>
      </c>
      <c r="C164" s="107">
        <v>11</v>
      </c>
      <c r="D164" s="107">
        <v>17</v>
      </c>
      <c r="E164" s="107">
        <v>19</v>
      </c>
      <c r="F164" s="107">
        <v>32</v>
      </c>
      <c r="G164" s="107">
        <v>25</v>
      </c>
      <c r="H164" s="107">
        <v>22</v>
      </c>
      <c r="I164" s="107">
        <v>18</v>
      </c>
      <c r="J164" s="107">
        <v>11</v>
      </c>
      <c r="K164" s="107">
        <v>8</v>
      </c>
      <c r="L164" s="107">
        <v>14</v>
      </c>
      <c r="M164" s="107">
        <v>38</v>
      </c>
      <c r="N164" s="107">
        <v>29</v>
      </c>
      <c r="O164" s="112">
        <f t="shared" si="12"/>
        <v>244</v>
      </c>
      <c r="P164" s="5">
        <f t="shared" si="13"/>
        <v>3.0334298892300809E-3</v>
      </c>
    </row>
    <row r="165" spans="2:16" x14ac:dyDescent="0.25">
      <c r="B165" s="109" t="s">
        <v>137</v>
      </c>
      <c r="C165" s="107">
        <v>74</v>
      </c>
      <c r="D165" s="107">
        <v>102</v>
      </c>
      <c r="E165" s="107">
        <v>78</v>
      </c>
      <c r="F165" s="107">
        <v>82</v>
      </c>
      <c r="G165" s="107">
        <v>86</v>
      </c>
      <c r="H165" s="107">
        <v>81</v>
      </c>
      <c r="I165" s="107">
        <v>86</v>
      </c>
      <c r="J165" s="107">
        <v>149</v>
      </c>
      <c r="K165" s="107">
        <v>80</v>
      </c>
      <c r="L165" s="107">
        <v>79</v>
      </c>
      <c r="M165" s="107">
        <v>80</v>
      </c>
      <c r="N165" s="107">
        <v>74</v>
      </c>
      <c r="O165" s="112">
        <f t="shared" si="12"/>
        <v>1051</v>
      </c>
      <c r="P165" s="5">
        <f t="shared" si="13"/>
        <v>1.3066126285167274E-2</v>
      </c>
    </row>
    <row r="166" spans="2:16" ht="15.75" thickBot="1" x14ac:dyDescent="0.3">
      <c r="B166" s="37" t="s">
        <v>13</v>
      </c>
      <c r="C166" s="111">
        <f>SUM(C138:C165)</f>
        <v>6236</v>
      </c>
      <c r="D166" s="111">
        <f t="shared" ref="D166:O166" si="14">SUM(D138:D165)</f>
        <v>7127</v>
      </c>
      <c r="E166" s="111">
        <f t="shared" si="14"/>
        <v>7856</v>
      </c>
      <c r="F166" s="111">
        <f t="shared" si="14"/>
        <v>7109</v>
      </c>
      <c r="G166" s="111">
        <f t="shared" si="14"/>
        <v>6973</v>
      </c>
      <c r="H166" s="111">
        <f t="shared" si="14"/>
        <v>7149</v>
      </c>
      <c r="I166" s="111">
        <f t="shared" si="14"/>
        <v>6076</v>
      </c>
      <c r="J166" s="111">
        <f t="shared" si="14"/>
        <v>4904</v>
      </c>
      <c r="K166" s="111">
        <f t="shared" si="14"/>
        <v>5119</v>
      </c>
      <c r="L166" s="111">
        <f t="shared" si="14"/>
        <v>3741</v>
      </c>
      <c r="M166" s="111">
        <f t="shared" si="14"/>
        <v>9789</v>
      </c>
      <c r="N166" s="111">
        <f t="shared" si="14"/>
        <v>8358</v>
      </c>
      <c r="O166" s="111">
        <f t="shared" si="14"/>
        <v>80437</v>
      </c>
      <c r="P166" s="24">
        <f>SUM(P138:P165)</f>
        <v>0.99999999999999989</v>
      </c>
    </row>
    <row r="167" spans="2:16" ht="16.5" thickTop="1" thickBot="1" x14ac:dyDescent="0.3">
      <c r="B167" s="163" t="s">
        <v>401</v>
      </c>
    </row>
    <row r="168" spans="2:16" ht="15.75" thickTop="1" x14ac:dyDescent="0.25">
      <c r="B168" s="200" t="s">
        <v>370</v>
      </c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2"/>
    </row>
    <row r="169" spans="2:16" x14ac:dyDescent="0.25">
      <c r="B169" s="109" t="s">
        <v>1</v>
      </c>
      <c r="C169" s="110" t="s">
        <v>0</v>
      </c>
      <c r="D169" s="110" t="s">
        <v>2</v>
      </c>
      <c r="E169" s="110" t="s">
        <v>3</v>
      </c>
      <c r="F169" s="110" t="s">
        <v>4</v>
      </c>
      <c r="G169" s="110" t="s">
        <v>5</v>
      </c>
      <c r="H169" s="110" t="s">
        <v>6</v>
      </c>
      <c r="I169" s="110" t="s">
        <v>7</v>
      </c>
      <c r="J169" s="110" t="s">
        <v>8</v>
      </c>
      <c r="K169" s="110" t="s">
        <v>9</v>
      </c>
      <c r="L169" s="110" t="s">
        <v>10</v>
      </c>
      <c r="M169" s="110" t="s">
        <v>11</v>
      </c>
      <c r="N169" s="110" t="s">
        <v>12</v>
      </c>
      <c r="O169" s="110" t="s">
        <v>13</v>
      </c>
      <c r="P169" s="26" t="s">
        <v>14</v>
      </c>
    </row>
    <row r="170" spans="2:16" x14ac:dyDescent="0.25">
      <c r="B170" s="109" t="s">
        <v>15</v>
      </c>
      <c r="C170" s="107">
        <v>30</v>
      </c>
      <c r="D170" s="107">
        <v>20</v>
      </c>
      <c r="E170" s="107">
        <v>30</v>
      </c>
      <c r="F170" s="107">
        <v>26</v>
      </c>
      <c r="G170" s="107">
        <v>24</v>
      </c>
      <c r="H170" s="107">
        <v>18</v>
      </c>
      <c r="I170" s="107">
        <v>24</v>
      </c>
      <c r="J170" s="107">
        <v>19</v>
      </c>
      <c r="K170" s="107">
        <v>12</v>
      </c>
      <c r="L170" s="107">
        <v>27</v>
      </c>
      <c r="M170" s="107">
        <v>23</v>
      </c>
      <c r="N170" s="107">
        <v>26</v>
      </c>
      <c r="O170" s="112">
        <f>SUM(C170:N170)</f>
        <v>279</v>
      </c>
      <c r="P170" s="5">
        <f>O170/$O$198</f>
        <v>3.6628113061401321E-3</v>
      </c>
    </row>
    <row r="171" spans="2:16" x14ac:dyDescent="0.25">
      <c r="B171" s="109" t="s">
        <v>16</v>
      </c>
      <c r="C171" s="107">
        <v>123</v>
      </c>
      <c r="D171" s="107">
        <v>97</v>
      </c>
      <c r="E171" s="107">
        <v>104</v>
      </c>
      <c r="F171" s="107">
        <v>95</v>
      </c>
      <c r="G171" s="107">
        <v>128</v>
      </c>
      <c r="H171" s="107">
        <v>102</v>
      </c>
      <c r="I171" s="107">
        <v>77</v>
      </c>
      <c r="J171" s="107">
        <v>56</v>
      </c>
      <c r="K171" s="107">
        <v>70</v>
      </c>
      <c r="L171" s="107">
        <v>121</v>
      </c>
      <c r="M171" s="107">
        <v>88</v>
      </c>
      <c r="N171" s="107">
        <v>65</v>
      </c>
      <c r="O171" s="112">
        <f t="shared" ref="O171:O196" si="15">SUM(C171:N171)</f>
        <v>1126</v>
      </c>
      <c r="P171" s="5">
        <f t="shared" ref="P171:P197" si="16">O171/$O$198</f>
        <v>1.478252878392039E-2</v>
      </c>
    </row>
    <row r="172" spans="2:16" x14ac:dyDescent="0.25">
      <c r="B172" s="109" t="s">
        <v>17</v>
      </c>
      <c r="C172" s="107">
        <v>231</v>
      </c>
      <c r="D172" s="107">
        <v>202</v>
      </c>
      <c r="E172" s="107">
        <v>230</v>
      </c>
      <c r="F172" s="107">
        <v>216</v>
      </c>
      <c r="G172" s="107">
        <v>273</v>
      </c>
      <c r="H172" s="107">
        <v>290</v>
      </c>
      <c r="I172" s="107">
        <v>218</v>
      </c>
      <c r="J172" s="107">
        <v>185</v>
      </c>
      <c r="K172" s="107">
        <v>178</v>
      </c>
      <c r="L172" s="107">
        <v>237</v>
      </c>
      <c r="M172" s="107">
        <v>173</v>
      </c>
      <c r="N172" s="107">
        <v>134</v>
      </c>
      <c r="O172" s="112">
        <f t="shared" si="15"/>
        <v>2567</v>
      </c>
      <c r="P172" s="5">
        <f t="shared" si="16"/>
        <v>3.3700489687676409E-2</v>
      </c>
    </row>
    <row r="173" spans="2:16" x14ac:dyDescent="0.25">
      <c r="B173" s="109" t="s">
        <v>18</v>
      </c>
      <c r="C173" s="107">
        <v>8</v>
      </c>
      <c r="D173" s="107">
        <v>5</v>
      </c>
      <c r="E173" s="107">
        <v>13</v>
      </c>
      <c r="F173" s="107">
        <v>14</v>
      </c>
      <c r="G173" s="107">
        <v>22</v>
      </c>
      <c r="H173" s="107">
        <v>20</v>
      </c>
      <c r="I173" s="107">
        <v>10</v>
      </c>
      <c r="J173" s="107">
        <v>8</v>
      </c>
      <c r="K173" s="107">
        <v>18</v>
      </c>
      <c r="L173" s="107">
        <v>13</v>
      </c>
      <c r="M173" s="107">
        <v>11</v>
      </c>
      <c r="N173" s="107">
        <v>8</v>
      </c>
      <c r="O173" s="112">
        <f t="shared" si="15"/>
        <v>150</v>
      </c>
      <c r="P173" s="5">
        <f t="shared" si="16"/>
        <v>1.9692533903979204E-3</v>
      </c>
    </row>
    <row r="174" spans="2:16" x14ac:dyDescent="0.25">
      <c r="B174" s="109" t="s">
        <v>19</v>
      </c>
      <c r="C174" s="107">
        <v>556</v>
      </c>
      <c r="D174" s="107">
        <v>539</v>
      </c>
      <c r="E174" s="107">
        <v>471</v>
      </c>
      <c r="F174" s="107">
        <v>437</v>
      </c>
      <c r="G174" s="107">
        <v>547</v>
      </c>
      <c r="H174" s="107">
        <v>392</v>
      </c>
      <c r="I174" s="107">
        <v>388</v>
      </c>
      <c r="J174" s="107">
        <v>305</v>
      </c>
      <c r="K174" s="107">
        <v>282</v>
      </c>
      <c r="L174" s="107">
        <v>477</v>
      </c>
      <c r="M174" s="107">
        <v>368</v>
      </c>
      <c r="N174" s="107">
        <v>353</v>
      </c>
      <c r="O174" s="112">
        <f t="shared" si="15"/>
        <v>5115</v>
      </c>
      <c r="P174" s="5">
        <f t="shared" si="16"/>
        <v>6.7151540612569088E-2</v>
      </c>
    </row>
    <row r="175" spans="2:16" x14ac:dyDescent="0.25">
      <c r="B175" s="109" t="s">
        <v>20</v>
      </c>
      <c r="C175" s="107">
        <v>296</v>
      </c>
      <c r="D175" s="107">
        <v>300</v>
      </c>
      <c r="E175" s="107">
        <v>231</v>
      </c>
      <c r="F175" s="107">
        <v>218</v>
      </c>
      <c r="G175" s="107">
        <v>341</v>
      </c>
      <c r="H175" s="107">
        <v>247</v>
      </c>
      <c r="I175" s="107">
        <v>203</v>
      </c>
      <c r="J175" s="107">
        <v>192</v>
      </c>
      <c r="K175" s="107">
        <v>230</v>
      </c>
      <c r="L175" s="107">
        <v>285</v>
      </c>
      <c r="M175" s="107">
        <v>226</v>
      </c>
      <c r="N175" s="107">
        <v>232</v>
      </c>
      <c r="O175" s="112">
        <f t="shared" si="15"/>
        <v>3001</v>
      </c>
      <c r="P175" s="5">
        <f t="shared" si="16"/>
        <v>3.9398196163894394E-2</v>
      </c>
    </row>
    <row r="176" spans="2:16" x14ac:dyDescent="0.25">
      <c r="B176" s="109" t="s">
        <v>21</v>
      </c>
      <c r="C176" s="107">
        <v>144</v>
      </c>
      <c r="D176" s="107">
        <v>153</v>
      </c>
      <c r="E176" s="107">
        <v>172</v>
      </c>
      <c r="F176" s="107">
        <v>190</v>
      </c>
      <c r="G176" s="107">
        <v>214</v>
      </c>
      <c r="H176" s="107">
        <v>174</v>
      </c>
      <c r="I176" s="107">
        <v>138</v>
      </c>
      <c r="J176" s="107">
        <v>123</v>
      </c>
      <c r="K176" s="107">
        <v>173</v>
      </c>
      <c r="L176" s="107">
        <v>176</v>
      </c>
      <c r="M176" s="107">
        <v>110</v>
      </c>
      <c r="N176" s="107">
        <v>141</v>
      </c>
      <c r="O176" s="112">
        <f t="shared" si="15"/>
        <v>1908</v>
      </c>
      <c r="P176" s="5">
        <f t="shared" si="16"/>
        <v>2.5048903125861548E-2</v>
      </c>
    </row>
    <row r="177" spans="2:16" x14ac:dyDescent="0.25">
      <c r="B177" s="109" t="s">
        <v>22</v>
      </c>
      <c r="C177" s="107">
        <v>138</v>
      </c>
      <c r="D177" s="107">
        <v>115</v>
      </c>
      <c r="E177" s="107">
        <v>131</v>
      </c>
      <c r="F177" s="107">
        <v>122</v>
      </c>
      <c r="G177" s="107">
        <v>126</v>
      </c>
      <c r="H177" s="107">
        <v>116</v>
      </c>
      <c r="I177" s="107">
        <v>81</v>
      </c>
      <c r="J177" s="107">
        <v>86</v>
      </c>
      <c r="K177" s="107">
        <v>69</v>
      </c>
      <c r="L177" s="107">
        <v>103</v>
      </c>
      <c r="M177" s="107">
        <v>122</v>
      </c>
      <c r="N177" s="107">
        <v>85</v>
      </c>
      <c r="O177" s="112">
        <f t="shared" si="15"/>
        <v>1294</v>
      </c>
      <c r="P177" s="5">
        <f t="shared" si="16"/>
        <v>1.6988092581166059E-2</v>
      </c>
    </row>
    <row r="178" spans="2:16" x14ac:dyDescent="0.25">
      <c r="B178" s="109" t="s">
        <v>23</v>
      </c>
      <c r="C178" s="107">
        <v>202</v>
      </c>
      <c r="D178" s="107">
        <v>196</v>
      </c>
      <c r="E178" s="107">
        <v>204</v>
      </c>
      <c r="F178" s="107">
        <v>213</v>
      </c>
      <c r="G178" s="107">
        <v>218</v>
      </c>
      <c r="H178" s="107">
        <v>176</v>
      </c>
      <c r="I178" s="107">
        <v>148</v>
      </c>
      <c r="J178" s="107">
        <v>136</v>
      </c>
      <c r="K178" s="107">
        <v>192</v>
      </c>
      <c r="L178" s="107">
        <v>219</v>
      </c>
      <c r="M178" s="107">
        <v>171</v>
      </c>
      <c r="N178" s="107">
        <v>135</v>
      </c>
      <c r="O178" s="112">
        <f t="shared" si="15"/>
        <v>2210</v>
      </c>
      <c r="P178" s="5">
        <f t="shared" si="16"/>
        <v>2.901366661852936E-2</v>
      </c>
    </row>
    <row r="179" spans="2:16" x14ac:dyDescent="0.25">
      <c r="B179" s="109" t="s">
        <v>24</v>
      </c>
      <c r="C179" s="107">
        <v>206</v>
      </c>
      <c r="D179" s="107">
        <v>188</v>
      </c>
      <c r="E179" s="107">
        <v>147</v>
      </c>
      <c r="F179" s="107">
        <v>141</v>
      </c>
      <c r="G179" s="107">
        <v>229</v>
      </c>
      <c r="H179" s="107">
        <v>190</v>
      </c>
      <c r="I179" s="107">
        <v>149</v>
      </c>
      <c r="J179" s="107">
        <v>129</v>
      </c>
      <c r="K179" s="107">
        <v>145</v>
      </c>
      <c r="L179" s="107">
        <v>184</v>
      </c>
      <c r="M179" s="107">
        <v>180</v>
      </c>
      <c r="N179" s="107">
        <v>135</v>
      </c>
      <c r="O179" s="112">
        <f t="shared" si="15"/>
        <v>2023</v>
      </c>
      <c r="P179" s="5">
        <f t="shared" si="16"/>
        <v>2.6558664058499954E-2</v>
      </c>
    </row>
    <row r="180" spans="2:16" x14ac:dyDescent="0.25">
      <c r="B180" s="109" t="s">
        <v>25</v>
      </c>
      <c r="C180" s="107">
        <v>629</v>
      </c>
      <c r="D180" s="107">
        <v>585</v>
      </c>
      <c r="E180" s="107">
        <v>585</v>
      </c>
      <c r="F180" s="107">
        <v>554</v>
      </c>
      <c r="G180" s="107">
        <v>732</v>
      </c>
      <c r="H180" s="107">
        <v>591</v>
      </c>
      <c r="I180" s="107">
        <v>493</v>
      </c>
      <c r="J180" s="107">
        <v>413</v>
      </c>
      <c r="K180" s="107">
        <v>491</v>
      </c>
      <c r="L180" s="107">
        <v>628</v>
      </c>
      <c r="M180" s="107">
        <v>557</v>
      </c>
      <c r="N180" s="107">
        <v>493</v>
      </c>
      <c r="O180" s="112">
        <f t="shared" si="15"/>
        <v>6751</v>
      </c>
      <c r="P180" s="5">
        <f t="shared" si="16"/>
        <v>8.8629530923842403E-2</v>
      </c>
    </row>
    <row r="181" spans="2:16" x14ac:dyDescent="0.25">
      <c r="B181" s="109" t="s">
        <v>26</v>
      </c>
      <c r="C181" s="107">
        <v>155</v>
      </c>
      <c r="D181" s="107">
        <v>162</v>
      </c>
      <c r="E181" s="107">
        <v>152</v>
      </c>
      <c r="F181" s="107">
        <v>154</v>
      </c>
      <c r="G181" s="107">
        <v>134</v>
      </c>
      <c r="H181" s="107">
        <v>97</v>
      </c>
      <c r="I181" s="107">
        <v>94</v>
      </c>
      <c r="J181" s="107">
        <v>122</v>
      </c>
      <c r="K181" s="107">
        <v>114</v>
      </c>
      <c r="L181" s="107">
        <v>133</v>
      </c>
      <c r="M181" s="107">
        <v>122</v>
      </c>
      <c r="N181" s="107">
        <v>125</v>
      </c>
      <c r="O181" s="112">
        <f t="shared" si="15"/>
        <v>1564</v>
      </c>
      <c r="P181" s="5">
        <f t="shared" si="16"/>
        <v>2.0532748683882319E-2</v>
      </c>
    </row>
    <row r="182" spans="2:16" x14ac:dyDescent="0.25">
      <c r="B182" s="109" t="s">
        <v>27</v>
      </c>
      <c r="C182" s="107">
        <v>120</v>
      </c>
      <c r="D182" s="107">
        <v>111</v>
      </c>
      <c r="E182" s="107">
        <v>83</v>
      </c>
      <c r="F182" s="107">
        <v>101</v>
      </c>
      <c r="G182" s="107">
        <v>144</v>
      </c>
      <c r="H182" s="107">
        <v>95</v>
      </c>
      <c r="I182" s="107">
        <v>81</v>
      </c>
      <c r="J182" s="107">
        <v>78</v>
      </c>
      <c r="K182" s="107">
        <v>56</v>
      </c>
      <c r="L182" s="107">
        <v>87</v>
      </c>
      <c r="M182" s="107">
        <v>68</v>
      </c>
      <c r="N182" s="107">
        <v>78</v>
      </c>
      <c r="O182" s="112">
        <f t="shared" si="15"/>
        <v>1102</v>
      </c>
      <c r="P182" s="5">
        <f t="shared" si="16"/>
        <v>1.4467448241456722E-2</v>
      </c>
    </row>
    <row r="183" spans="2:16" x14ac:dyDescent="0.25">
      <c r="B183" s="109" t="s">
        <v>28</v>
      </c>
      <c r="C183" s="107">
        <v>202</v>
      </c>
      <c r="D183" s="107">
        <v>148</v>
      </c>
      <c r="E183" s="107">
        <v>153</v>
      </c>
      <c r="F183" s="107">
        <v>171</v>
      </c>
      <c r="G183" s="107">
        <v>258</v>
      </c>
      <c r="H183" s="107">
        <v>228</v>
      </c>
      <c r="I183" s="107">
        <v>128</v>
      </c>
      <c r="J183" s="107">
        <v>131</v>
      </c>
      <c r="K183" s="107">
        <v>138</v>
      </c>
      <c r="L183" s="107">
        <v>204</v>
      </c>
      <c r="M183" s="107">
        <v>162</v>
      </c>
      <c r="N183" s="107">
        <v>161</v>
      </c>
      <c r="O183" s="112">
        <f t="shared" si="15"/>
        <v>2084</v>
      </c>
      <c r="P183" s="5">
        <f t="shared" si="16"/>
        <v>2.7359493770595107E-2</v>
      </c>
    </row>
    <row r="184" spans="2:16" x14ac:dyDescent="0.25">
      <c r="B184" s="109" t="s">
        <v>29</v>
      </c>
      <c r="C184" s="107">
        <v>173</v>
      </c>
      <c r="D184" s="107">
        <v>193</v>
      </c>
      <c r="E184" s="107">
        <v>172</v>
      </c>
      <c r="F184" s="107">
        <v>147</v>
      </c>
      <c r="G184" s="107">
        <v>164</v>
      </c>
      <c r="H184" s="107">
        <v>174</v>
      </c>
      <c r="I184" s="107">
        <v>82</v>
      </c>
      <c r="J184" s="107">
        <v>109</v>
      </c>
      <c r="K184" s="107">
        <v>118</v>
      </c>
      <c r="L184" s="107">
        <v>149</v>
      </c>
      <c r="M184" s="107">
        <v>140</v>
      </c>
      <c r="N184" s="107">
        <v>136</v>
      </c>
      <c r="O184" s="112">
        <f t="shared" si="15"/>
        <v>1757</v>
      </c>
      <c r="P184" s="5">
        <f t="shared" si="16"/>
        <v>2.3066521379527642E-2</v>
      </c>
    </row>
    <row r="185" spans="2:16" x14ac:dyDescent="0.25">
      <c r="B185" s="109" t="s">
        <v>30</v>
      </c>
      <c r="C185" s="107">
        <v>306</v>
      </c>
      <c r="D185" s="107">
        <v>207</v>
      </c>
      <c r="E185" s="107">
        <v>221</v>
      </c>
      <c r="F185" s="107">
        <v>216</v>
      </c>
      <c r="G185" s="107">
        <v>242</v>
      </c>
      <c r="H185" s="107">
        <v>205</v>
      </c>
      <c r="I185" s="107">
        <v>166</v>
      </c>
      <c r="J185" s="107">
        <v>160</v>
      </c>
      <c r="K185" s="107">
        <v>187</v>
      </c>
      <c r="L185" s="107">
        <v>246</v>
      </c>
      <c r="M185" s="107">
        <v>210</v>
      </c>
      <c r="N185" s="107">
        <v>198</v>
      </c>
      <c r="O185" s="112">
        <f t="shared" si="15"/>
        <v>2564</v>
      </c>
      <c r="P185" s="5">
        <f t="shared" si="16"/>
        <v>3.3661104619868452E-2</v>
      </c>
    </row>
    <row r="186" spans="2:16" x14ac:dyDescent="0.25">
      <c r="B186" s="109" t="s">
        <v>31</v>
      </c>
      <c r="C186" s="107">
        <v>83</v>
      </c>
      <c r="D186" s="107">
        <v>80</v>
      </c>
      <c r="E186" s="107">
        <v>94</v>
      </c>
      <c r="F186" s="107">
        <v>87</v>
      </c>
      <c r="G186" s="107">
        <v>108</v>
      </c>
      <c r="H186" s="107">
        <v>102</v>
      </c>
      <c r="I186" s="107">
        <v>97</v>
      </c>
      <c r="J186" s="107">
        <v>72</v>
      </c>
      <c r="K186" s="107">
        <v>75</v>
      </c>
      <c r="L186" s="107">
        <v>117</v>
      </c>
      <c r="M186" s="107">
        <v>83</v>
      </c>
      <c r="N186" s="107">
        <v>72</v>
      </c>
      <c r="O186" s="112">
        <f t="shared" si="15"/>
        <v>1070</v>
      </c>
      <c r="P186" s="5">
        <f t="shared" si="16"/>
        <v>1.4047340851505165E-2</v>
      </c>
    </row>
    <row r="187" spans="2:16" x14ac:dyDescent="0.25">
      <c r="B187" s="109" t="s">
        <v>32</v>
      </c>
      <c r="C187" s="107">
        <v>367</v>
      </c>
      <c r="D187" s="107">
        <v>294</v>
      </c>
      <c r="E187" s="107">
        <v>302</v>
      </c>
      <c r="F187" s="107">
        <v>294</v>
      </c>
      <c r="G187" s="107">
        <v>281</v>
      </c>
      <c r="H187" s="107">
        <v>261</v>
      </c>
      <c r="I187" s="107">
        <v>228</v>
      </c>
      <c r="J187" s="107">
        <v>208</v>
      </c>
      <c r="K187" s="107">
        <v>212</v>
      </c>
      <c r="L187" s="107">
        <v>319</v>
      </c>
      <c r="M187" s="107">
        <v>240</v>
      </c>
      <c r="N187" s="107">
        <v>224</v>
      </c>
      <c r="O187" s="112">
        <f t="shared" si="15"/>
        <v>3230</v>
      </c>
      <c r="P187" s="5">
        <f t="shared" si="16"/>
        <v>4.2404589673235224E-2</v>
      </c>
    </row>
    <row r="188" spans="2:16" x14ac:dyDescent="0.25">
      <c r="B188" s="109" t="s">
        <v>33</v>
      </c>
      <c r="C188" s="107">
        <v>898</v>
      </c>
      <c r="D188" s="107">
        <v>849</v>
      </c>
      <c r="E188" s="107">
        <v>848</v>
      </c>
      <c r="F188" s="107">
        <v>753</v>
      </c>
      <c r="G188" s="107">
        <v>713</v>
      </c>
      <c r="H188" s="107">
        <v>687</v>
      </c>
      <c r="I188" s="107">
        <v>626</v>
      </c>
      <c r="J188" s="107">
        <v>508</v>
      </c>
      <c r="K188" s="107">
        <v>616</v>
      </c>
      <c r="L188" s="107">
        <v>778</v>
      </c>
      <c r="M188" s="107">
        <v>651</v>
      </c>
      <c r="N188" s="107">
        <v>559</v>
      </c>
      <c r="O188" s="112">
        <f t="shared" si="15"/>
        <v>8486</v>
      </c>
      <c r="P188" s="5">
        <f t="shared" si="16"/>
        <v>0.11140722847277836</v>
      </c>
    </row>
    <row r="189" spans="2:16" x14ac:dyDescent="0.25">
      <c r="B189" s="109" t="s">
        <v>34</v>
      </c>
      <c r="C189" s="107">
        <v>184</v>
      </c>
      <c r="D189" s="107">
        <v>158</v>
      </c>
      <c r="E189" s="107">
        <v>166</v>
      </c>
      <c r="F189" s="107">
        <v>158</v>
      </c>
      <c r="G189" s="107">
        <v>194</v>
      </c>
      <c r="H189" s="107">
        <v>167</v>
      </c>
      <c r="I189" s="107">
        <v>138</v>
      </c>
      <c r="J189" s="107">
        <v>140</v>
      </c>
      <c r="K189" s="107">
        <v>131</v>
      </c>
      <c r="L189" s="107">
        <v>177</v>
      </c>
      <c r="M189" s="107">
        <v>133</v>
      </c>
      <c r="N189" s="107">
        <v>131</v>
      </c>
      <c r="O189" s="112">
        <f t="shared" si="15"/>
        <v>1877</v>
      </c>
      <c r="P189" s="5">
        <f>O189/$O$198</f>
        <v>2.4641924091845978E-2</v>
      </c>
    </row>
    <row r="190" spans="2:16" x14ac:dyDescent="0.25">
      <c r="B190" s="109" t="s">
        <v>35</v>
      </c>
      <c r="C190" s="107">
        <v>87</v>
      </c>
      <c r="D190" s="107">
        <v>80</v>
      </c>
      <c r="E190" s="107">
        <v>63</v>
      </c>
      <c r="F190" s="107">
        <v>71</v>
      </c>
      <c r="G190" s="107">
        <v>75</v>
      </c>
      <c r="H190" s="107">
        <v>66</v>
      </c>
      <c r="I190" s="107">
        <v>70</v>
      </c>
      <c r="J190" s="107">
        <v>45</v>
      </c>
      <c r="K190" s="107">
        <v>42</v>
      </c>
      <c r="L190" s="107">
        <v>70</v>
      </c>
      <c r="M190" s="107">
        <v>49</v>
      </c>
      <c r="N190" s="107">
        <v>48</v>
      </c>
      <c r="O190" s="112">
        <f t="shared" si="15"/>
        <v>766</v>
      </c>
      <c r="P190" s="5">
        <f t="shared" si="16"/>
        <v>1.0056320646965381E-2</v>
      </c>
    </row>
    <row r="191" spans="2:16" x14ac:dyDescent="0.25">
      <c r="B191" s="109" t="s">
        <v>36</v>
      </c>
      <c r="C191" s="107">
        <v>4</v>
      </c>
      <c r="D191" s="107">
        <v>10</v>
      </c>
      <c r="E191" s="107">
        <v>6</v>
      </c>
      <c r="F191" s="107">
        <v>6</v>
      </c>
      <c r="G191" s="107">
        <v>15</v>
      </c>
      <c r="H191" s="107">
        <v>6</v>
      </c>
      <c r="I191" s="107">
        <v>8</v>
      </c>
      <c r="J191" s="107">
        <v>6</v>
      </c>
      <c r="K191" s="107">
        <v>9</v>
      </c>
      <c r="L191" s="107">
        <v>5</v>
      </c>
      <c r="M191" s="107">
        <v>9</v>
      </c>
      <c r="N191" s="107">
        <v>12</v>
      </c>
      <c r="O191" s="112">
        <f t="shared" si="15"/>
        <v>96</v>
      </c>
      <c r="P191" s="5">
        <f t="shared" si="16"/>
        <v>1.2603221698546691E-3</v>
      </c>
    </row>
    <row r="192" spans="2:16" x14ac:dyDescent="0.25">
      <c r="B192" s="109" t="s">
        <v>37</v>
      </c>
      <c r="C192" s="107">
        <v>457</v>
      </c>
      <c r="D192" s="107">
        <v>439</v>
      </c>
      <c r="E192" s="107">
        <v>380</v>
      </c>
      <c r="F192" s="107">
        <v>352</v>
      </c>
      <c r="G192" s="107">
        <v>367</v>
      </c>
      <c r="H192" s="107">
        <v>296</v>
      </c>
      <c r="I192" s="107">
        <v>209</v>
      </c>
      <c r="J192" s="107">
        <v>192</v>
      </c>
      <c r="K192" s="107">
        <v>174</v>
      </c>
      <c r="L192" s="107">
        <v>272</v>
      </c>
      <c r="M192" s="107">
        <v>249</v>
      </c>
      <c r="N192" s="107">
        <v>225</v>
      </c>
      <c r="O192" s="112">
        <f t="shared" si="15"/>
        <v>3612</v>
      </c>
      <c r="P192" s="5">
        <f t="shared" si="16"/>
        <v>4.7419621640781923E-2</v>
      </c>
    </row>
    <row r="193" spans="2:16" x14ac:dyDescent="0.25">
      <c r="B193" s="109" t="s">
        <v>38</v>
      </c>
      <c r="C193" s="107">
        <v>273</v>
      </c>
      <c r="D193" s="107">
        <v>286</v>
      </c>
      <c r="E193" s="107">
        <v>253</v>
      </c>
      <c r="F193" s="107">
        <v>272</v>
      </c>
      <c r="G193" s="107">
        <v>265</v>
      </c>
      <c r="H193" s="107">
        <v>237</v>
      </c>
      <c r="I193" s="107">
        <v>172</v>
      </c>
      <c r="J193" s="107">
        <v>155</v>
      </c>
      <c r="K193" s="107">
        <v>201</v>
      </c>
      <c r="L193" s="107">
        <v>226</v>
      </c>
      <c r="M193" s="107">
        <v>219</v>
      </c>
      <c r="N193" s="107">
        <v>182</v>
      </c>
      <c r="O193" s="112">
        <f t="shared" si="15"/>
        <v>2741</v>
      </c>
      <c r="P193" s="5">
        <f t="shared" si="16"/>
        <v>3.5984823620538002E-2</v>
      </c>
    </row>
    <row r="194" spans="2:16" x14ac:dyDescent="0.25">
      <c r="B194" s="109" t="s">
        <v>39</v>
      </c>
      <c r="C194" s="107">
        <v>74</v>
      </c>
      <c r="D194" s="107">
        <v>70</v>
      </c>
      <c r="E194" s="107">
        <v>78</v>
      </c>
      <c r="F194" s="107">
        <v>77</v>
      </c>
      <c r="G194" s="107">
        <v>85</v>
      </c>
      <c r="H194" s="107">
        <v>75</v>
      </c>
      <c r="I194" s="107">
        <v>41</v>
      </c>
      <c r="J194" s="107">
        <v>62</v>
      </c>
      <c r="K194" s="107">
        <v>59</v>
      </c>
      <c r="L194" s="107">
        <v>96</v>
      </c>
      <c r="M194" s="107">
        <v>76</v>
      </c>
      <c r="N194" s="107">
        <v>61</v>
      </c>
      <c r="O194" s="112">
        <f t="shared" si="15"/>
        <v>854</v>
      </c>
      <c r="P194" s="5">
        <f t="shared" si="16"/>
        <v>1.1211615969332161E-2</v>
      </c>
    </row>
    <row r="195" spans="2:16" x14ac:dyDescent="0.25">
      <c r="B195" s="109" t="s">
        <v>40</v>
      </c>
      <c r="C195" s="107">
        <v>1469</v>
      </c>
      <c r="D195" s="107">
        <v>1701</v>
      </c>
      <c r="E195" s="107">
        <v>1622</v>
      </c>
      <c r="F195" s="107">
        <v>1560</v>
      </c>
      <c r="G195" s="107">
        <v>1485</v>
      </c>
      <c r="H195" s="107">
        <v>1269</v>
      </c>
      <c r="I195" s="107">
        <v>1070</v>
      </c>
      <c r="J195" s="107">
        <v>1106</v>
      </c>
      <c r="K195" s="107">
        <v>1220</v>
      </c>
      <c r="L195" s="107">
        <v>1443</v>
      </c>
      <c r="M195" s="107">
        <v>1224</v>
      </c>
      <c r="N195" s="107">
        <v>1024</v>
      </c>
      <c r="O195" s="112">
        <f t="shared" si="15"/>
        <v>16193</v>
      </c>
      <c r="P195" s="5">
        <f t="shared" si="16"/>
        <v>0.2125874676714235</v>
      </c>
    </row>
    <row r="196" spans="2:16" x14ac:dyDescent="0.25">
      <c r="B196" s="109" t="s">
        <v>41</v>
      </c>
      <c r="C196" s="107">
        <v>28</v>
      </c>
      <c r="D196" s="107">
        <v>20</v>
      </c>
      <c r="E196" s="107">
        <v>15</v>
      </c>
      <c r="F196" s="107">
        <v>14</v>
      </c>
      <c r="G196" s="107">
        <v>21</v>
      </c>
      <c r="H196" s="107">
        <v>22</v>
      </c>
      <c r="I196" s="107">
        <v>13</v>
      </c>
      <c r="J196" s="107">
        <v>14</v>
      </c>
      <c r="K196" s="107">
        <v>23</v>
      </c>
      <c r="L196" s="107">
        <v>15</v>
      </c>
      <c r="M196" s="107">
        <v>12</v>
      </c>
      <c r="N196" s="107">
        <v>17</v>
      </c>
      <c r="O196" s="112">
        <f t="shared" si="15"/>
        <v>214</v>
      </c>
      <c r="P196" s="5">
        <f t="shared" si="16"/>
        <v>2.8094681703010331E-3</v>
      </c>
    </row>
    <row r="197" spans="2:16" x14ac:dyDescent="0.25">
      <c r="B197" s="109" t="s">
        <v>137</v>
      </c>
      <c r="C197" s="107">
        <v>134</v>
      </c>
      <c r="D197" s="107">
        <v>129</v>
      </c>
      <c r="E197" s="107">
        <v>127</v>
      </c>
      <c r="F197" s="107">
        <v>125</v>
      </c>
      <c r="G197" s="107">
        <v>126</v>
      </c>
      <c r="H197" s="107">
        <v>128</v>
      </c>
      <c r="I197" s="107">
        <v>127</v>
      </c>
      <c r="J197" s="107">
        <v>126</v>
      </c>
      <c r="K197" s="107">
        <v>133</v>
      </c>
      <c r="L197" s="107">
        <v>129</v>
      </c>
      <c r="M197" s="107">
        <v>126</v>
      </c>
      <c r="N197" s="107">
        <v>127</v>
      </c>
      <c r="O197" s="112">
        <f>SUM(C197:N197)</f>
        <v>1537</v>
      </c>
      <c r="P197" s="5">
        <f t="shared" si="16"/>
        <v>2.0178283073610692E-2</v>
      </c>
    </row>
    <row r="198" spans="2:16" ht="15.75" thickBot="1" x14ac:dyDescent="0.3">
      <c r="B198" s="37" t="s">
        <v>13</v>
      </c>
      <c r="C198" s="111">
        <f>SUM(C170:C197)</f>
        <v>7577</v>
      </c>
      <c r="D198" s="111">
        <f t="shared" ref="D198:N198" si="17">SUM(D170:D197)</f>
        <v>7337</v>
      </c>
      <c r="E198" s="111">
        <f t="shared" si="17"/>
        <v>7053</v>
      </c>
      <c r="F198" s="111">
        <f t="shared" si="17"/>
        <v>6784</v>
      </c>
      <c r="G198" s="111">
        <f t="shared" si="17"/>
        <v>7531</v>
      </c>
      <c r="H198" s="111">
        <f t="shared" si="17"/>
        <v>6431</v>
      </c>
      <c r="I198" s="111">
        <f t="shared" si="17"/>
        <v>5279</v>
      </c>
      <c r="J198" s="111">
        <f t="shared" si="17"/>
        <v>4886</v>
      </c>
      <c r="K198" s="111">
        <f t="shared" si="17"/>
        <v>5368</v>
      </c>
      <c r="L198" s="111">
        <f t="shared" si="17"/>
        <v>6936</v>
      </c>
      <c r="M198" s="111">
        <f t="shared" si="17"/>
        <v>5802</v>
      </c>
      <c r="N198" s="111">
        <f t="shared" si="17"/>
        <v>5187</v>
      </c>
      <c r="O198" s="111">
        <f>SUM(O170:O197)</f>
        <v>76171</v>
      </c>
      <c r="P198" s="24">
        <f>SUM(P170:P197)</f>
        <v>1</v>
      </c>
    </row>
    <row r="199" spans="2:16" ht="15.75" thickTop="1" x14ac:dyDescent="0.25">
      <c r="B199" s="163" t="s">
        <v>401</v>
      </c>
    </row>
    <row r="200" spans="2:16" ht="15.75" thickBot="1" x14ac:dyDescent="0.3">
      <c r="B200" s="163" t="s">
        <v>402</v>
      </c>
    </row>
    <row r="201" spans="2:16" ht="15.75" thickTop="1" x14ac:dyDescent="0.25">
      <c r="B201" s="200" t="s">
        <v>404</v>
      </c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2"/>
    </row>
    <row r="202" spans="2:16" x14ac:dyDescent="0.25">
      <c r="B202" s="109" t="s">
        <v>1</v>
      </c>
      <c r="C202" s="110" t="s">
        <v>0</v>
      </c>
      <c r="D202" s="110" t="s">
        <v>2</v>
      </c>
      <c r="E202" s="110" t="s">
        <v>3</v>
      </c>
      <c r="F202" s="110" t="s">
        <v>4</v>
      </c>
      <c r="G202" s="110" t="s">
        <v>5</v>
      </c>
      <c r="H202" s="110" t="s">
        <v>6</v>
      </c>
      <c r="I202" s="110" t="s">
        <v>7</v>
      </c>
      <c r="J202" s="110" t="s">
        <v>8</v>
      </c>
      <c r="K202" s="110" t="s">
        <v>9</v>
      </c>
      <c r="L202" s="110" t="s">
        <v>10</v>
      </c>
      <c r="M202" s="110" t="s">
        <v>11</v>
      </c>
      <c r="N202" s="110" t="s">
        <v>12</v>
      </c>
      <c r="O202" s="110" t="s">
        <v>13</v>
      </c>
      <c r="P202" s="26" t="s">
        <v>14</v>
      </c>
    </row>
    <row r="203" spans="2:16" x14ac:dyDescent="0.25">
      <c r="B203" s="109" t="s">
        <v>15</v>
      </c>
      <c r="C203" s="107">
        <v>22</v>
      </c>
      <c r="D203" s="107">
        <v>12</v>
      </c>
      <c r="E203" s="107">
        <v>27</v>
      </c>
      <c r="F203" s="107">
        <v>16</v>
      </c>
      <c r="G203" s="107">
        <v>20</v>
      </c>
      <c r="H203" s="107">
        <v>24</v>
      </c>
      <c r="I203" s="107">
        <v>25</v>
      </c>
      <c r="J203" s="107">
        <v>29</v>
      </c>
      <c r="K203" s="107">
        <v>17</v>
      </c>
      <c r="L203" s="107">
        <v>16</v>
      </c>
      <c r="M203" s="107">
        <v>21</v>
      </c>
      <c r="N203" s="107">
        <v>11</v>
      </c>
      <c r="O203" s="112">
        <f>SUM(C203:N203)</f>
        <v>240</v>
      </c>
      <c r="P203" s="5">
        <f>O203/$O$231</f>
        <v>2.8554771621316136E-3</v>
      </c>
    </row>
    <row r="204" spans="2:16" x14ac:dyDescent="0.25">
      <c r="B204" s="109" t="s">
        <v>16</v>
      </c>
      <c r="C204" s="107">
        <v>83</v>
      </c>
      <c r="D204" s="107">
        <v>86</v>
      </c>
      <c r="E204" s="107">
        <v>120</v>
      </c>
      <c r="F204" s="107">
        <v>110</v>
      </c>
      <c r="G204" s="107">
        <v>115</v>
      </c>
      <c r="H204" s="107">
        <v>92</v>
      </c>
      <c r="I204" s="107">
        <v>98</v>
      </c>
      <c r="J204" s="107">
        <v>95</v>
      </c>
      <c r="K204" s="107">
        <v>89</v>
      </c>
      <c r="L204" s="107">
        <v>98</v>
      </c>
      <c r="M204" s="107">
        <v>84</v>
      </c>
      <c r="N204" s="107">
        <v>82</v>
      </c>
      <c r="O204" s="112">
        <f t="shared" ref="O204:O229" si="18">SUM(C204:N204)</f>
        <v>1152</v>
      </c>
      <c r="P204" s="5">
        <f t="shared" ref="P204:P224" si="19">O204/$O$231</f>
        <v>1.3706290378231746E-2</v>
      </c>
    </row>
    <row r="205" spans="2:16" x14ac:dyDescent="0.25">
      <c r="B205" s="109" t="s">
        <v>17</v>
      </c>
      <c r="C205" s="107">
        <v>133</v>
      </c>
      <c r="D205" s="107">
        <v>173</v>
      </c>
      <c r="E205" s="107">
        <v>217</v>
      </c>
      <c r="F205" s="107">
        <v>217</v>
      </c>
      <c r="G205" s="107">
        <v>186</v>
      </c>
      <c r="H205" s="107">
        <v>198</v>
      </c>
      <c r="I205" s="107">
        <v>221</v>
      </c>
      <c r="J205" s="107">
        <v>241</v>
      </c>
      <c r="K205" s="107">
        <v>196</v>
      </c>
      <c r="L205" s="107">
        <v>171</v>
      </c>
      <c r="M205" s="107">
        <v>133</v>
      </c>
      <c r="N205" s="107">
        <v>153</v>
      </c>
      <c r="O205" s="112">
        <f t="shared" si="18"/>
        <v>2239</v>
      </c>
      <c r="P205" s="5">
        <f t="shared" si="19"/>
        <v>2.6639222358386179E-2</v>
      </c>
    </row>
    <row r="206" spans="2:16" x14ac:dyDescent="0.25">
      <c r="B206" s="109" t="s">
        <v>18</v>
      </c>
      <c r="C206" s="107">
        <v>12</v>
      </c>
      <c r="D206" s="107">
        <v>20</v>
      </c>
      <c r="E206" s="107">
        <v>12</v>
      </c>
      <c r="F206" s="107">
        <v>11</v>
      </c>
      <c r="G206" s="107">
        <v>18</v>
      </c>
      <c r="H206" s="107">
        <v>11</v>
      </c>
      <c r="I206" s="107">
        <v>20</v>
      </c>
      <c r="J206" s="107">
        <v>11</v>
      </c>
      <c r="K206" s="107">
        <v>15</v>
      </c>
      <c r="L206" s="107">
        <v>12</v>
      </c>
      <c r="M206" s="107">
        <v>17</v>
      </c>
      <c r="N206" s="107">
        <v>12</v>
      </c>
      <c r="O206" s="112">
        <f t="shared" si="18"/>
        <v>171</v>
      </c>
      <c r="P206" s="5">
        <f t="shared" si="19"/>
        <v>2.0345274780187747E-3</v>
      </c>
    </row>
    <row r="207" spans="2:16" x14ac:dyDescent="0.25">
      <c r="B207" s="109" t="s">
        <v>19</v>
      </c>
      <c r="C207" s="107">
        <v>317</v>
      </c>
      <c r="D207" s="107">
        <v>392</v>
      </c>
      <c r="E207" s="107">
        <v>479</v>
      </c>
      <c r="F207" s="107">
        <v>463</v>
      </c>
      <c r="G207" s="107">
        <v>513</v>
      </c>
      <c r="H207" s="107">
        <v>397</v>
      </c>
      <c r="I207" s="107">
        <v>425</v>
      </c>
      <c r="J207" s="107">
        <v>403</v>
      </c>
      <c r="K207" s="107">
        <v>426</v>
      </c>
      <c r="L207" s="107">
        <v>383</v>
      </c>
      <c r="M207" s="107">
        <v>382</v>
      </c>
      <c r="N207" s="107">
        <v>348</v>
      </c>
      <c r="O207" s="112">
        <f t="shared" si="18"/>
        <v>4928</v>
      </c>
      <c r="P207" s="5">
        <f t="shared" si="19"/>
        <v>5.8632464395769135E-2</v>
      </c>
    </row>
    <row r="208" spans="2:16" x14ac:dyDescent="0.25">
      <c r="B208" s="109" t="s">
        <v>20</v>
      </c>
      <c r="C208" s="107">
        <v>275</v>
      </c>
      <c r="D208" s="107">
        <v>300</v>
      </c>
      <c r="E208" s="107">
        <v>363</v>
      </c>
      <c r="F208" s="107">
        <v>367</v>
      </c>
      <c r="G208" s="107">
        <v>380</v>
      </c>
      <c r="H208" s="107">
        <v>371</v>
      </c>
      <c r="I208" s="107">
        <v>337</v>
      </c>
      <c r="J208" s="107">
        <v>394</v>
      </c>
      <c r="K208" s="107">
        <v>355</v>
      </c>
      <c r="L208" s="107">
        <v>304</v>
      </c>
      <c r="M208" s="107">
        <v>254</v>
      </c>
      <c r="N208" s="107">
        <v>270</v>
      </c>
      <c r="O208" s="112">
        <f t="shared" si="18"/>
        <v>3970</v>
      </c>
      <c r="P208" s="5">
        <f t="shared" si="19"/>
        <v>4.7234351390260443E-2</v>
      </c>
    </row>
    <row r="209" spans="2:16" x14ac:dyDescent="0.25">
      <c r="B209" s="109" t="s">
        <v>21</v>
      </c>
      <c r="C209" s="107">
        <v>118</v>
      </c>
      <c r="D209" s="107">
        <v>166</v>
      </c>
      <c r="E209" s="107">
        <v>220</v>
      </c>
      <c r="F209" s="107">
        <v>174</v>
      </c>
      <c r="G209" s="107">
        <v>185</v>
      </c>
      <c r="H209" s="107">
        <v>157</v>
      </c>
      <c r="I209" s="107">
        <v>170</v>
      </c>
      <c r="J209" s="107">
        <v>157</v>
      </c>
      <c r="K209" s="107">
        <v>173</v>
      </c>
      <c r="L209" s="107">
        <v>192</v>
      </c>
      <c r="M209" s="107">
        <v>146</v>
      </c>
      <c r="N209" s="107">
        <v>136</v>
      </c>
      <c r="O209" s="112">
        <f t="shared" si="18"/>
        <v>1994</v>
      </c>
      <c r="P209" s="5">
        <f t="shared" si="19"/>
        <v>2.3724256088710156E-2</v>
      </c>
    </row>
    <row r="210" spans="2:16" x14ac:dyDescent="0.25">
      <c r="B210" s="109" t="s">
        <v>22</v>
      </c>
      <c r="C210" s="107">
        <v>124</v>
      </c>
      <c r="D210" s="107">
        <v>116</v>
      </c>
      <c r="E210" s="107">
        <v>160</v>
      </c>
      <c r="F210" s="107">
        <v>144</v>
      </c>
      <c r="G210" s="107">
        <v>131</v>
      </c>
      <c r="H210" s="107">
        <v>127</v>
      </c>
      <c r="I210" s="107">
        <v>139</v>
      </c>
      <c r="J210" s="107">
        <v>152</v>
      </c>
      <c r="K210" s="107">
        <v>123</v>
      </c>
      <c r="L210" s="107">
        <v>123</v>
      </c>
      <c r="M210" s="107">
        <v>97</v>
      </c>
      <c r="N210" s="107">
        <v>97</v>
      </c>
      <c r="O210" s="112">
        <f t="shared" si="18"/>
        <v>1533</v>
      </c>
      <c r="P210" s="5">
        <f t="shared" si="19"/>
        <v>1.8239360373115684E-2</v>
      </c>
    </row>
    <row r="211" spans="2:16" x14ac:dyDescent="0.25">
      <c r="B211" s="109" t="s">
        <v>23</v>
      </c>
      <c r="C211" s="107">
        <v>153</v>
      </c>
      <c r="D211" s="107">
        <v>215</v>
      </c>
      <c r="E211" s="107">
        <v>248</v>
      </c>
      <c r="F211" s="107">
        <v>208</v>
      </c>
      <c r="G211" s="107">
        <v>258</v>
      </c>
      <c r="H211" s="107">
        <v>225</v>
      </c>
      <c r="I211" s="107">
        <v>186</v>
      </c>
      <c r="J211" s="107">
        <v>216</v>
      </c>
      <c r="K211" s="107">
        <v>212</v>
      </c>
      <c r="L211" s="107">
        <v>195</v>
      </c>
      <c r="M211" s="107">
        <v>204</v>
      </c>
      <c r="N211" s="107">
        <v>203</v>
      </c>
      <c r="O211" s="112">
        <f t="shared" si="18"/>
        <v>2523</v>
      </c>
      <c r="P211" s="5">
        <f t="shared" si="19"/>
        <v>3.0018203666908588E-2</v>
      </c>
    </row>
    <row r="212" spans="2:16" x14ac:dyDescent="0.25">
      <c r="B212" s="109" t="s">
        <v>24</v>
      </c>
      <c r="C212" s="107">
        <v>158</v>
      </c>
      <c r="D212" s="107">
        <v>207</v>
      </c>
      <c r="E212" s="107">
        <v>213</v>
      </c>
      <c r="F212" s="107">
        <v>239</v>
      </c>
      <c r="G212" s="107">
        <v>274</v>
      </c>
      <c r="H212" s="107">
        <v>272</v>
      </c>
      <c r="I212" s="107">
        <v>246</v>
      </c>
      <c r="J212" s="107">
        <v>229</v>
      </c>
      <c r="K212" s="107">
        <v>217</v>
      </c>
      <c r="L212" s="107">
        <v>199</v>
      </c>
      <c r="M212" s="107">
        <v>183</v>
      </c>
      <c r="N212" s="107">
        <v>167</v>
      </c>
      <c r="O212" s="112">
        <f t="shared" si="18"/>
        <v>2604</v>
      </c>
      <c r="P212" s="5">
        <f t="shared" si="19"/>
        <v>3.0981927209128009E-2</v>
      </c>
    </row>
    <row r="213" spans="2:16" x14ac:dyDescent="0.25">
      <c r="B213" s="109" t="s">
        <v>25</v>
      </c>
      <c r="C213" s="107">
        <v>467</v>
      </c>
      <c r="D213" s="107">
        <v>647</v>
      </c>
      <c r="E213" s="107">
        <v>773</v>
      </c>
      <c r="F213" s="107">
        <v>749</v>
      </c>
      <c r="G213" s="107">
        <v>781</v>
      </c>
      <c r="H213" s="107">
        <v>720</v>
      </c>
      <c r="I213" s="107">
        <v>631</v>
      </c>
      <c r="J213" s="107">
        <v>674</v>
      </c>
      <c r="K213" s="107">
        <v>726</v>
      </c>
      <c r="L213" s="107">
        <v>771</v>
      </c>
      <c r="M213" s="107">
        <v>745</v>
      </c>
      <c r="N213" s="107">
        <v>659</v>
      </c>
      <c r="O213" s="112">
        <f t="shared" si="18"/>
        <v>8343</v>
      </c>
      <c r="P213" s="5">
        <f t="shared" si="19"/>
        <v>9.9263524848600224E-2</v>
      </c>
    </row>
    <row r="214" spans="2:16" x14ac:dyDescent="0.25">
      <c r="B214" s="109" t="s">
        <v>26</v>
      </c>
      <c r="C214" s="107">
        <v>117</v>
      </c>
      <c r="D214" s="107">
        <v>155</v>
      </c>
      <c r="E214" s="107">
        <v>172</v>
      </c>
      <c r="F214" s="107">
        <v>111</v>
      </c>
      <c r="G214" s="107">
        <v>143</v>
      </c>
      <c r="H214" s="107">
        <v>132</v>
      </c>
      <c r="I214" s="107">
        <v>131</v>
      </c>
      <c r="J214" s="107">
        <v>147</v>
      </c>
      <c r="K214" s="107">
        <v>219</v>
      </c>
      <c r="L214" s="107">
        <v>126</v>
      </c>
      <c r="M214" s="107">
        <v>125</v>
      </c>
      <c r="N214" s="107">
        <v>91</v>
      </c>
      <c r="O214" s="112">
        <f t="shared" si="18"/>
        <v>1669</v>
      </c>
      <c r="P214" s="5">
        <f t="shared" si="19"/>
        <v>1.9857464098323598E-2</v>
      </c>
    </row>
    <row r="215" spans="2:16" x14ac:dyDescent="0.25">
      <c r="B215" s="109" t="s">
        <v>27</v>
      </c>
      <c r="C215" s="107">
        <v>76</v>
      </c>
      <c r="D215" s="107">
        <v>95</v>
      </c>
      <c r="E215" s="107">
        <v>111</v>
      </c>
      <c r="F215" s="107">
        <v>95</v>
      </c>
      <c r="G215" s="107">
        <v>121</v>
      </c>
      <c r="H215" s="107">
        <v>114</v>
      </c>
      <c r="I215" s="107">
        <v>92</v>
      </c>
      <c r="J215" s="107">
        <v>103</v>
      </c>
      <c r="K215" s="107">
        <v>110</v>
      </c>
      <c r="L215" s="107">
        <v>88</v>
      </c>
      <c r="M215" s="107">
        <v>96</v>
      </c>
      <c r="N215" s="107">
        <v>84</v>
      </c>
      <c r="O215" s="112">
        <f t="shared" si="18"/>
        <v>1185</v>
      </c>
      <c r="P215" s="5">
        <f t="shared" si="19"/>
        <v>1.4098918488024843E-2</v>
      </c>
    </row>
    <row r="216" spans="2:16" x14ac:dyDescent="0.25">
      <c r="B216" s="109" t="s">
        <v>28</v>
      </c>
      <c r="C216" s="107">
        <v>138</v>
      </c>
      <c r="D216" s="107">
        <v>196</v>
      </c>
      <c r="E216" s="107">
        <v>194</v>
      </c>
      <c r="F216" s="107">
        <v>224</v>
      </c>
      <c r="G216" s="107">
        <v>260</v>
      </c>
      <c r="H216" s="107">
        <v>219</v>
      </c>
      <c r="I216" s="107">
        <v>219</v>
      </c>
      <c r="J216" s="107">
        <v>210</v>
      </c>
      <c r="K216" s="107">
        <v>195</v>
      </c>
      <c r="L216" s="107">
        <v>180</v>
      </c>
      <c r="M216" s="107">
        <v>181</v>
      </c>
      <c r="N216" s="107">
        <v>143</v>
      </c>
      <c r="O216" s="112">
        <f t="shared" si="18"/>
        <v>2359</v>
      </c>
      <c r="P216" s="5">
        <f t="shared" si="19"/>
        <v>2.8066960939451987E-2</v>
      </c>
    </row>
    <row r="217" spans="2:16" x14ac:dyDescent="0.25">
      <c r="B217" s="109" t="s">
        <v>29</v>
      </c>
      <c r="C217" s="107">
        <v>137</v>
      </c>
      <c r="D217" s="107">
        <v>138</v>
      </c>
      <c r="E217" s="107">
        <v>198</v>
      </c>
      <c r="F217" s="107">
        <v>183</v>
      </c>
      <c r="G217" s="107">
        <v>176</v>
      </c>
      <c r="H217" s="107">
        <v>124</v>
      </c>
      <c r="I217" s="107">
        <v>162</v>
      </c>
      <c r="J217" s="107">
        <v>150</v>
      </c>
      <c r="K217" s="107">
        <v>143</v>
      </c>
      <c r="L217" s="107">
        <v>139</v>
      </c>
      <c r="M217" s="107">
        <v>123</v>
      </c>
      <c r="N217" s="107">
        <v>136</v>
      </c>
      <c r="O217" s="112">
        <f t="shared" si="18"/>
        <v>1809</v>
      </c>
      <c r="P217" s="5">
        <f t="shared" si="19"/>
        <v>2.152315910956704E-2</v>
      </c>
    </row>
    <row r="218" spans="2:16" x14ac:dyDescent="0.25">
      <c r="B218" s="109" t="s">
        <v>30</v>
      </c>
      <c r="C218" s="107">
        <v>200</v>
      </c>
      <c r="D218" s="107">
        <v>235</v>
      </c>
      <c r="E218" s="107">
        <v>278</v>
      </c>
      <c r="F218" s="107">
        <v>310</v>
      </c>
      <c r="G218" s="107">
        <v>325</v>
      </c>
      <c r="H218" s="107">
        <v>256</v>
      </c>
      <c r="I218" s="107">
        <v>240</v>
      </c>
      <c r="J218" s="107">
        <v>284</v>
      </c>
      <c r="K218" s="107">
        <v>281</v>
      </c>
      <c r="L218" s="107">
        <v>308</v>
      </c>
      <c r="M218" s="107">
        <v>251</v>
      </c>
      <c r="N218" s="107">
        <v>254</v>
      </c>
      <c r="O218" s="112">
        <f t="shared" si="18"/>
        <v>3222</v>
      </c>
      <c r="P218" s="5">
        <f t="shared" si="19"/>
        <v>3.8334780901616912E-2</v>
      </c>
    </row>
    <row r="219" spans="2:16" x14ac:dyDescent="0.25">
      <c r="B219" s="109" t="s">
        <v>31</v>
      </c>
      <c r="C219" s="107">
        <v>61</v>
      </c>
      <c r="D219" s="107">
        <v>101</v>
      </c>
      <c r="E219" s="107">
        <v>113</v>
      </c>
      <c r="F219" s="107">
        <v>101</v>
      </c>
      <c r="G219" s="107">
        <v>116</v>
      </c>
      <c r="H219" s="107">
        <v>124</v>
      </c>
      <c r="I219" s="107">
        <v>85</v>
      </c>
      <c r="J219" s="107">
        <v>115</v>
      </c>
      <c r="K219" s="107">
        <v>91</v>
      </c>
      <c r="L219" s="107">
        <v>80</v>
      </c>
      <c r="M219" s="107">
        <v>72</v>
      </c>
      <c r="N219" s="107">
        <v>71</v>
      </c>
      <c r="O219" s="112">
        <f t="shared" si="18"/>
        <v>1130</v>
      </c>
      <c r="P219" s="5">
        <f t="shared" si="19"/>
        <v>1.3444538305036348E-2</v>
      </c>
    </row>
    <row r="220" spans="2:16" x14ac:dyDescent="0.25">
      <c r="B220" s="109" t="s">
        <v>32</v>
      </c>
      <c r="C220" s="107">
        <v>230</v>
      </c>
      <c r="D220" s="107">
        <v>305</v>
      </c>
      <c r="E220" s="107">
        <v>370</v>
      </c>
      <c r="F220" s="107">
        <v>301</v>
      </c>
      <c r="G220" s="107">
        <v>300</v>
      </c>
      <c r="H220" s="107">
        <v>270</v>
      </c>
      <c r="I220" s="107">
        <v>325</v>
      </c>
      <c r="J220" s="107">
        <v>294</v>
      </c>
      <c r="K220" s="107">
        <v>324</v>
      </c>
      <c r="L220" s="107">
        <v>327</v>
      </c>
      <c r="M220" s="107">
        <v>297</v>
      </c>
      <c r="N220" s="107">
        <v>274</v>
      </c>
      <c r="O220" s="112">
        <f t="shared" si="18"/>
        <v>3617</v>
      </c>
      <c r="P220" s="5">
        <f t="shared" si="19"/>
        <v>4.3034420397625193E-2</v>
      </c>
    </row>
    <row r="221" spans="2:16" x14ac:dyDescent="0.25">
      <c r="B221" s="109" t="s">
        <v>33</v>
      </c>
      <c r="C221" s="107">
        <v>611</v>
      </c>
      <c r="D221" s="107">
        <v>752</v>
      </c>
      <c r="E221" s="107">
        <v>953</v>
      </c>
      <c r="F221" s="107">
        <v>795</v>
      </c>
      <c r="G221" s="107">
        <v>840</v>
      </c>
      <c r="H221" s="107">
        <v>786</v>
      </c>
      <c r="I221" s="107">
        <v>775</v>
      </c>
      <c r="J221" s="107">
        <v>819</v>
      </c>
      <c r="K221" s="107">
        <v>879</v>
      </c>
      <c r="L221" s="107">
        <v>792</v>
      </c>
      <c r="M221" s="107">
        <v>737</v>
      </c>
      <c r="N221" s="107">
        <v>657</v>
      </c>
      <c r="O221" s="112">
        <f t="shared" si="18"/>
        <v>9396</v>
      </c>
      <c r="P221" s="5">
        <f t="shared" si="19"/>
        <v>0.11179193089745268</v>
      </c>
    </row>
    <row r="222" spans="2:16" x14ac:dyDescent="0.25">
      <c r="B222" s="109" t="s">
        <v>34</v>
      </c>
      <c r="C222" s="107">
        <v>134</v>
      </c>
      <c r="D222" s="107">
        <v>164</v>
      </c>
      <c r="E222" s="107">
        <v>166</v>
      </c>
      <c r="F222" s="107">
        <v>148</v>
      </c>
      <c r="G222" s="107">
        <v>181</v>
      </c>
      <c r="H222" s="107">
        <v>142</v>
      </c>
      <c r="I222" s="107">
        <v>155</v>
      </c>
      <c r="J222" s="107">
        <v>208</v>
      </c>
      <c r="K222" s="107">
        <v>175</v>
      </c>
      <c r="L222" s="107">
        <v>145</v>
      </c>
      <c r="M222" s="107">
        <v>130</v>
      </c>
      <c r="N222" s="107">
        <v>173</v>
      </c>
      <c r="O222" s="112">
        <f t="shared" si="18"/>
        <v>1921</v>
      </c>
      <c r="P222" s="5">
        <f t="shared" si="19"/>
        <v>2.2855715118561791E-2</v>
      </c>
    </row>
    <row r="223" spans="2:16" x14ac:dyDescent="0.25">
      <c r="B223" s="109" t="s">
        <v>35</v>
      </c>
      <c r="C223" s="107">
        <v>35</v>
      </c>
      <c r="D223" s="107">
        <v>68</v>
      </c>
      <c r="E223" s="107">
        <v>71</v>
      </c>
      <c r="F223" s="107">
        <v>64</v>
      </c>
      <c r="G223" s="107">
        <v>70</v>
      </c>
      <c r="H223" s="107">
        <v>71</v>
      </c>
      <c r="I223" s="107">
        <v>68</v>
      </c>
      <c r="J223" s="107">
        <v>77</v>
      </c>
      <c r="K223" s="107">
        <v>70</v>
      </c>
      <c r="L223" s="107">
        <v>67</v>
      </c>
      <c r="M223" s="107">
        <v>49</v>
      </c>
      <c r="N223" s="107">
        <v>55</v>
      </c>
      <c r="O223" s="112">
        <f t="shared" si="18"/>
        <v>765</v>
      </c>
      <c r="P223" s="5">
        <f t="shared" si="19"/>
        <v>9.1018334542945188E-3</v>
      </c>
    </row>
    <row r="224" spans="2:16" x14ac:dyDescent="0.25">
      <c r="B224" s="109" t="s">
        <v>36</v>
      </c>
      <c r="C224" s="107">
        <v>4</v>
      </c>
      <c r="D224" s="107">
        <v>10</v>
      </c>
      <c r="E224" s="107">
        <v>12</v>
      </c>
      <c r="F224" s="107">
        <v>14</v>
      </c>
      <c r="G224" s="107">
        <v>12</v>
      </c>
      <c r="H224" s="107">
        <v>10</v>
      </c>
      <c r="I224" s="107">
        <v>5</v>
      </c>
      <c r="J224" s="107">
        <v>15</v>
      </c>
      <c r="K224" s="107">
        <v>12</v>
      </c>
      <c r="L224" s="107">
        <v>13</v>
      </c>
      <c r="M224" s="107">
        <v>6</v>
      </c>
      <c r="N224" s="107">
        <v>10</v>
      </c>
      <c r="O224" s="112">
        <f t="shared" si="18"/>
        <v>123</v>
      </c>
      <c r="P224" s="5">
        <f t="shared" si="19"/>
        <v>1.4634320455924521E-3</v>
      </c>
    </row>
    <row r="225" spans="2:16" x14ac:dyDescent="0.25">
      <c r="B225" s="109" t="s">
        <v>37</v>
      </c>
      <c r="C225" s="107">
        <v>190</v>
      </c>
      <c r="D225" s="107">
        <v>266</v>
      </c>
      <c r="E225" s="107">
        <v>363</v>
      </c>
      <c r="F225" s="107">
        <v>262</v>
      </c>
      <c r="G225" s="107">
        <v>292</v>
      </c>
      <c r="H225" s="107">
        <v>251</v>
      </c>
      <c r="I225" s="107">
        <v>226</v>
      </c>
      <c r="J225" s="107">
        <v>329</v>
      </c>
      <c r="K225" s="107">
        <v>302</v>
      </c>
      <c r="L225" s="107">
        <v>262</v>
      </c>
      <c r="M225" s="107">
        <v>246</v>
      </c>
      <c r="N225" s="107">
        <v>258</v>
      </c>
      <c r="O225" s="112">
        <f t="shared" si="18"/>
        <v>3247</v>
      </c>
      <c r="P225" s="5">
        <f t="shared" ref="P225:P230" si="20">O225/$O$231</f>
        <v>3.863222643933896E-2</v>
      </c>
    </row>
    <row r="226" spans="2:16" x14ac:dyDescent="0.25">
      <c r="B226" s="109" t="s">
        <v>38</v>
      </c>
      <c r="C226" s="107">
        <v>161</v>
      </c>
      <c r="D226" s="107">
        <v>197</v>
      </c>
      <c r="E226" s="107">
        <v>278</v>
      </c>
      <c r="F226" s="107">
        <v>221</v>
      </c>
      <c r="G226" s="107">
        <v>233</v>
      </c>
      <c r="H226" s="107">
        <v>197</v>
      </c>
      <c r="I226" s="107">
        <v>247</v>
      </c>
      <c r="J226" s="107">
        <v>271</v>
      </c>
      <c r="K226" s="107">
        <v>273</v>
      </c>
      <c r="L226" s="107">
        <v>247</v>
      </c>
      <c r="M226" s="107">
        <v>255</v>
      </c>
      <c r="N226" s="107">
        <v>217</v>
      </c>
      <c r="O226" s="112">
        <f t="shared" si="18"/>
        <v>2797</v>
      </c>
      <c r="P226" s="5">
        <f t="shared" si="20"/>
        <v>3.3278206760342183E-2</v>
      </c>
    </row>
    <row r="227" spans="2:16" x14ac:dyDescent="0.25">
      <c r="B227" s="109" t="s">
        <v>39</v>
      </c>
      <c r="C227" s="107">
        <v>78</v>
      </c>
      <c r="D227" s="107">
        <v>121</v>
      </c>
      <c r="E227" s="107">
        <v>89</v>
      </c>
      <c r="F227" s="107">
        <v>97</v>
      </c>
      <c r="G227" s="107">
        <v>92</v>
      </c>
      <c r="H227" s="107">
        <v>63</v>
      </c>
      <c r="I227" s="107">
        <v>79</v>
      </c>
      <c r="J227" s="107">
        <v>106</v>
      </c>
      <c r="K227" s="107">
        <v>82</v>
      </c>
      <c r="L227" s="107">
        <v>80</v>
      </c>
      <c r="M227" s="107">
        <v>91</v>
      </c>
      <c r="N227" s="107">
        <v>65</v>
      </c>
      <c r="O227" s="112">
        <f t="shared" si="18"/>
        <v>1043</v>
      </c>
      <c r="P227" s="5">
        <f t="shared" si="20"/>
        <v>1.2409427833763639E-2</v>
      </c>
    </row>
    <row r="228" spans="2:16" x14ac:dyDescent="0.25">
      <c r="B228" s="109" t="s">
        <v>40</v>
      </c>
      <c r="C228" s="107">
        <v>1184</v>
      </c>
      <c r="D228" s="107">
        <v>1511</v>
      </c>
      <c r="E228" s="107">
        <v>1721</v>
      </c>
      <c r="F228" s="107">
        <v>1406</v>
      </c>
      <c r="G228" s="107">
        <v>1499</v>
      </c>
      <c r="H228" s="107">
        <v>1306</v>
      </c>
      <c r="I228" s="107">
        <v>1303</v>
      </c>
      <c r="J228" s="107">
        <v>1409</v>
      </c>
      <c r="K228" s="107">
        <v>1470</v>
      </c>
      <c r="L228" s="107">
        <v>1436</v>
      </c>
      <c r="M228" s="107">
        <v>1363</v>
      </c>
      <c r="N228" s="107">
        <v>1284</v>
      </c>
      <c r="O228" s="112">
        <f t="shared" si="18"/>
        <v>16892</v>
      </c>
      <c r="P228" s="5">
        <f t="shared" si="20"/>
        <v>0.20097800092803009</v>
      </c>
    </row>
    <row r="229" spans="2:16" x14ac:dyDescent="0.25">
      <c r="B229" s="109" t="s">
        <v>41</v>
      </c>
      <c r="C229" s="107">
        <v>15</v>
      </c>
      <c r="D229" s="107">
        <v>33</v>
      </c>
      <c r="E229" s="107">
        <v>32</v>
      </c>
      <c r="F229" s="107">
        <v>32</v>
      </c>
      <c r="G229" s="107">
        <v>40</v>
      </c>
      <c r="H229" s="107">
        <v>26</v>
      </c>
      <c r="I229" s="107">
        <v>19</v>
      </c>
      <c r="J229" s="107">
        <v>28</v>
      </c>
      <c r="K229" s="107">
        <v>23</v>
      </c>
      <c r="L229" s="107">
        <v>28</v>
      </c>
      <c r="M229" s="107">
        <v>26</v>
      </c>
      <c r="N229" s="107">
        <v>21</v>
      </c>
      <c r="O229" s="112">
        <f t="shared" si="18"/>
        <v>323</v>
      </c>
      <c r="P229" s="5">
        <f t="shared" si="20"/>
        <v>3.8429963473687969E-3</v>
      </c>
    </row>
    <row r="230" spans="2:16" x14ac:dyDescent="0.25">
      <c r="B230" s="109" t="s">
        <v>137</v>
      </c>
      <c r="C230" s="107">
        <v>129</v>
      </c>
      <c r="D230" s="107">
        <v>96</v>
      </c>
      <c r="E230" s="107">
        <v>92</v>
      </c>
      <c r="F230" s="107">
        <v>130</v>
      </c>
      <c r="G230" s="107">
        <v>88</v>
      </c>
      <c r="H230" s="107">
        <v>235</v>
      </c>
      <c r="I230" s="107">
        <v>256</v>
      </c>
      <c r="J230" s="107">
        <v>263</v>
      </c>
      <c r="K230" s="107">
        <v>344</v>
      </c>
      <c r="L230" s="107">
        <v>300</v>
      </c>
      <c r="M230" s="107">
        <v>338</v>
      </c>
      <c r="N230" s="107">
        <v>583</v>
      </c>
      <c r="O230" s="112">
        <f>SUM(C230:N230)</f>
        <v>2854</v>
      </c>
      <c r="P230" s="5">
        <f t="shared" si="20"/>
        <v>3.3956382586348442E-2</v>
      </c>
    </row>
    <row r="231" spans="2:16" ht="15.75" thickBot="1" x14ac:dyDescent="0.3">
      <c r="B231" s="37" t="s">
        <v>13</v>
      </c>
      <c r="C231" s="111">
        <f>SUM(C203:C230)</f>
        <v>5362</v>
      </c>
      <c r="D231" s="111">
        <f t="shared" ref="D231:N231" si="21">SUM(D203:D230)</f>
        <v>6777</v>
      </c>
      <c r="E231" s="111">
        <f t="shared" si="21"/>
        <v>8045</v>
      </c>
      <c r="F231" s="111">
        <f t="shared" si="21"/>
        <v>7192</v>
      </c>
      <c r="G231" s="111">
        <f t="shared" si="21"/>
        <v>7649</v>
      </c>
      <c r="H231" s="111">
        <f t="shared" si="21"/>
        <v>6920</v>
      </c>
      <c r="I231" s="111">
        <f t="shared" si="21"/>
        <v>6885</v>
      </c>
      <c r="J231" s="111">
        <f t="shared" si="21"/>
        <v>7429</v>
      </c>
      <c r="K231" s="111">
        <f t="shared" si="21"/>
        <v>7542</v>
      </c>
      <c r="L231" s="111">
        <f t="shared" si="21"/>
        <v>7082</v>
      </c>
      <c r="M231" s="111">
        <f t="shared" si="21"/>
        <v>6652</v>
      </c>
      <c r="N231" s="111">
        <f t="shared" si="21"/>
        <v>6514</v>
      </c>
      <c r="O231" s="111">
        <f>SUM(O203:O230)</f>
        <v>84049</v>
      </c>
      <c r="P231" s="24">
        <f>SUM(P203:P230)</f>
        <v>1</v>
      </c>
    </row>
    <row r="232" spans="2:16" ht="16.5" thickTop="1" thickBot="1" x14ac:dyDescent="0.3">
      <c r="B232" s="163" t="s">
        <v>401</v>
      </c>
    </row>
    <row r="233" spans="2:16" ht="15.75" thickTop="1" x14ac:dyDescent="0.25">
      <c r="B233" s="200" t="s">
        <v>427</v>
      </c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2"/>
    </row>
    <row r="234" spans="2:16" x14ac:dyDescent="0.25">
      <c r="B234" s="109" t="s">
        <v>1</v>
      </c>
      <c r="C234" s="110" t="s">
        <v>0</v>
      </c>
      <c r="D234" s="110" t="s">
        <v>2</v>
      </c>
      <c r="E234" s="110" t="s">
        <v>3</v>
      </c>
      <c r="F234" s="110" t="s">
        <v>4</v>
      </c>
      <c r="G234" s="110" t="s">
        <v>5</v>
      </c>
      <c r="H234" s="110" t="s">
        <v>6</v>
      </c>
      <c r="I234" s="110" t="s">
        <v>7</v>
      </c>
      <c r="J234" s="110" t="s">
        <v>8</v>
      </c>
      <c r="K234" s="110" t="s">
        <v>9</v>
      </c>
      <c r="L234" s="110" t="s">
        <v>10</v>
      </c>
      <c r="M234" s="110" t="s">
        <v>11</v>
      </c>
      <c r="N234" s="110" t="s">
        <v>12</v>
      </c>
      <c r="O234" s="110" t="s">
        <v>13</v>
      </c>
      <c r="P234" s="26" t="s">
        <v>14</v>
      </c>
    </row>
    <row r="235" spans="2:16" x14ac:dyDescent="0.25">
      <c r="B235" s="109" t="s">
        <v>15</v>
      </c>
      <c r="C235" s="107">
        <v>19</v>
      </c>
      <c r="D235" s="107">
        <v>16</v>
      </c>
      <c r="E235" s="107">
        <v>12</v>
      </c>
      <c r="F235" s="107">
        <v>17</v>
      </c>
      <c r="G235" s="107">
        <v>11</v>
      </c>
      <c r="H235" s="107">
        <v>14</v>
      </c>
      <c r="I235" s="107">
        <v>20</v>
      </c>
      <c r="J235" s="107">
        <v>19</v>
      </c>
      <c r="K235" s="107">
        <v>14</v>
      </c>
      <c r="L235" s="107">
        <v>12</v>
      </c>
      <c r="M235" s="107">
        <v>17</v>
      </c>
      <c r="N235" s="107">
        <v>20</v>
      </c>
      <c r="O235" s="112">
        <f>SUM(C235:N235)</f>
        <v>191</v>
      </c>
      <c r="P235" s="5">
        <f>O235/$O$263</f>
        <v>2.5060354781148314E-3</v>
      </c>
    </row>
    <row r="236" spans="2:16" x14ac:dyDescent="0.25">
      <c r="B236" s="109" t="s">
        <v>16</v>
      </c>
      <c r="C236" s="107">
        <v>75</v>
      </c>
      <c r="D236" s="107">
        <v>84</v>
      </c>
      <c r="E236" s="107">
        <v>65</v>
      </c>
      <c r="F236" s="107">
        <v>81</v>
      </c>
      <c r="G236" s="107">
        <v>62</v>
      </c>
      <c r="H236" s="107">
        <v>75</v>
      </c>
      <c r="I236" s="107">
        <v>76</v>
      </c>
      <c r="J236" s="107">
        <v>93</v>
      </c>
      <c r="K236" s="107">
        <v>115</v>
      </c>
      <c r="L236" s="107">
        <v>84</v>
      </c>
      <c r="M236" s="107">
        <v>99</v>
      </c>
      <c r="N236" s="107">
        <v>106</v>
      </c>
      <c r="O236" s="112">
        <f t="shared" ref="O236:O261" si="22">SUM(C236:N236)</f>
        <v>1015</v>
      </c>
      <c r="P236" s="5">
        <f t="shared" ref="P236:P262" si="23">O236/$O$263</f>
        <v>1.331741366642175E-2</v>
      </c>
    </row>
    <row r="237" spans="2:16" x14ac:dyDescent="0.25">
      <c r="B237" s="109" t="s">
        <v>17</v>
      </c>
      <c r="C237" s="107">
        <v>142</v>
      </c>
      <c r="D237" s="107">
        <v>142</v>
      </c>
      <c r="E237" s="107">
        <v>123</v>
      </c>
      <c r="F237" s="107">
        <v>145</v>
      </c>
      <c r="G237" s="107">
        <v>129</v>
      </c>
      <c r="H237" s="107">
        <v>138</v>
      </c>
      <c r="I237" s="107">
        <v>144</v>
      </c>
      <c r="J237" s="107">
        <v>143</v>
      </c>
      <c r="K237" s="107">
        <v>116</v>
      </c>
      <c r="L237" s="107">
        <v>125</v>
      </c>
      <c r="M237" s="107">
        <v>136</v>
      </c>
      <c r="N237" s="107">
        <v>135</v>
      </c>
      <c r="O237" s="112">
        <f t="shared" si="22"/>
        <v>1618</v>
      </c>
      <c r="P237" s="5">
        <f t="shared" si="23"/>
        <v>2.1229138238690038E-2</v>
      </c>
    </row>
    <row r="238" spans="2:16" x14ac:dyDescent="0.25">
      <c r="B238" s="109" t="s">
        <v>18</v>
      </c>
      <c r="C238" s="107">
        <v>8</v>
      </c>
      <c r="D238" s="107">
        <v>8</v>
      </c>
      <c r="E238" s="107">
        <v>10</v>
      </c>
      <c r="F238" s="107">
        <v>12</v>
      </c>
      <c r="G238" s="107">
        <v>16</v>
      </c>
      <c r="H238" s="107">
        <v>12</v>
      </c>
      <c r="I238" s="107">
        <v>10</v>
      </c>
      <c r="J238" s="107">
        <v>13</v>
      </c>
      <c r="K238" s="107">
        <v>12</v>
      </c>
      <c r="L238" s="107">
        <v>10</v>
      </c>
      <c r="M238" s="107">
        <v>12</v>
      </c>
      <c r="N238" s="107">
        <v>11</v>
      </c>
      <c r="O238" s="112">
        <f t="shared" si="22"/>
        <v>134</v>
      </c>
      <c r="P238" s="5">
        <f t="shared" si="23"/>
        <v>1.7581610160596201E-3</v>
      </c>
    </row>
    <row r="239" spans="2:16" x14ac:dyDescent="0.25">
      <c r="B239" s="109" t="s">
        <v>19</v>
      </c>
      <c r="C239" s="107">
        <v>308</v>
      </c>
      <c r="D239" s="107">
        <v>324</v>
      </c>
      <c r="E239" s="107">
        <v>315</v>
      </c>
      <c r="F239" s="107">
        <v>312</v>
      </c>
      <c r="G239" s="107">
        <v>299</v>
      </c>
      <c r="H239" s="107">
        <v>330</v>
      </c>
      <c r="I239" s="107">
        <v>349</v>
      </c>
      <c r="J239" s="107">
        <v>429</v>
      </c>
      <c r="K239" s="107">
        <v>366</v>
      </c>
      <c r="L239" s="107">
        <v>371</v>
      </c>
      <c r="M239" s="107">
        <v>393</v>
      </c>
      <c r="N239" s="107">
        <v>391</v>
      </c>
      <c r="O239" s="112">
        <f t="shared" si="22"/>
        <v>4187</v>
      </c>
      <c r="P239" s="5">
        <f t="shared" si="23"/>
        <v>5.4935971449564393E-2</v>
      </c>
    </row>
    <row r="240" spans="2:16" x14ac:dyDescent="0.25">
      <c r="B240" s="109" t="s">
        <v>20</v>
      </c>
      <c r="C240" s="107">
        <v>245</v>
      </c>
      <c r="D240" s="107">
        <v>211</v>
      </c>
      <c r="E240" s="107">
        <v>200</v>
      </c>
      <c r="F240" s="107">
        <v>221</v>
      </c>
      <c r="G240" s="107">
        <v>281</v>
      </c>
      <c r="H240" s="107">
        <v>247</v>
      </c>
      <c r="I240" s="107">
        <v>253</v>
      </c>
      <c r="J240" s="107">
        <v>314</v>
      </c>
      <c r="K240" s="107">
        <v>277</v>
      </c>
      <c r="L240" s="107">
        <v>250</v>
      </c>
      <c r="M240" s="107">
        <v>265</v>
      </c>
      <c r="N240" s="107">
        <v>227</v>
      </c>
      <c r="O240" s="112">
        <f t="shared" si="22"/>
        <v>2991</v>
      </c>
      <c r="P240" s="5">
        <f t="shared" si="23"/>
        <v>3.9243728351002413E-2</v>
      </c>
    </row>
    <row r="241" spans="2:16" x14ac:dyDescent="0.25">
      <c r="B241" s="109" t="s">
        <v>21</v>
      </c>
      <c r="C241" s="107">
        <v>132</v>
      </c>
      <c r="D241" s="107">
        <v>154</v>
      </c>
      <c r="E241" s="107">
        <v>118</v>
      </c>
      <c r="F241" s="107">
        <v>118</v>
      </c>
      <c r="G241" s="107">
        <v>126</v>
      </c>
      <c r="H241" s="107">
        <v>128</v>
      </c>
      <c r="I241" s="107">
        <v>136</v>
      </c>
      <c r="J241" s="107">
        <v>158</v>
      </c>
      <c r="K241" s="107">
        <v>139</v>
      </c>
      <c r="L241" s="107">
        <v>167</v>
      </c>
      <c r="M241" s="107">
        <v>132</v>
      </c>
      <c r="N241" s="107">
        <v>142</v>
      </c>
      <c r="O241" s="112">
        <f t="shared" si="22"/>
        <v>1650</v>
      </c>
      <c r="P241" s="5">
        <f t="shared" si="23"/>
        <v>2.1648997585808755E-2</v>
      </c>
    </row>
    <row r="242" spans="2:16" x14ac:dyDescent="0.25">
      <c r="B242" s="109" t="s">
        <v>22</v>
      </c>
      <c r="C242" s="107">
        <v>123</v>
      </c>
      <c r="D242" s="107">
        <v>129</v>
      </c>
      <c r="E242" s="107">
        <v>122</v>
      </c>
      <c r="F242" s="107">
        <v>116</v>
      </c>
      <c r="G242" s="107">
        <v>92</v>
      </c>
      <c r="H242" s="107">
        <v>114</v>
      </c>
      <c r="I242" s="107">
        <v>127</v>
      </c>
      <c r="J242" s="107">
        <v>137</v>
      </c>
      <c r="K242" s="107">
        <v>105</v>
      </c>
      <c r="L242" s="107">
        <v>83</v>
      </c>
      <c r="M242" s="107">
        <v>102</v>
      </c>
      <c r="N242" s="107">
        <v>122</v>
      </c>
      <c r="O242" s="112">
        <f t="shared" si="22"/>
        <v>1372</v>
      </c>
      <c r="P242" s="5">
        <f t="shared" si="23"/>
        <v>1.8001469507714914E-2</v>
      </c>
    </row>
    <row r="243" spans="2:16" x14ac:dyDescent="0.25">
      <c r="B243" s="109" t="s">
        <v>23</v>
      </c>
      <c r="C243" s="107">
        <v>176</v>
      </c>
      <c r="D243" s="107">
        <v>200</v>
      </c>
      <c r="E243" s="107">
        <v>208</v>
      </c>
      <c r="F243" s="107">
        <v>154</v>
      </c>
      <c r="G243" s="107">
        <v>148</v>
      </c>
      <c r="H243" s="107">
        <v>166</v>
      </c>
      <c r="I243" s="107">
        <v>163</v>
      </c>
      <c r="J243" s="107">
        <v>251</v>
      </c>
      <c r="K243" s="107">
        <v>187</v>
      </c>
      <c r="L243" s="107">
        <v>188</v>
      </c>
      <c r="M243" s="107">
        <v>198</v>
      </c>
      <c r="N243" s="107">
        <v>195</v>
      </c>
      <c r="O243" s="112">
        <f t="shared" si="22"/>
        <v>2234</v>
      </c>
      <c r="P243" s="5">
        <f t="shared" si="23"/>
        <v>2.9311430670725308E-2</v>
      </c>
    </row>
    <row r="244" spans="2:16" x14ac:dyDescent="0.25">
      <c r="B244" s="109" t="s">
        <v>24</v>
      </c>
      <c r="C244" s="107">
        <v>163</v>
      </c>
      <c r="D244" s="107">
        <v>158</v>
      </c>
      <c r="E244" s="107">
        <v>125</v>
      </c>
      <c r="F244" s="107">
        <v>157</v>
      </c>
      <c r="G244" s="107">
        <v>146</v>
      </c>
      <c r="H244" s="107">
        <v>177</v>
      </c>
      <c r="I244" s="107">
        <v>149</v>
      </c>
      <c r="J244" s="107">
        <v>193</v>
      </c>
      <c r="K244" s="107">
        <v>169</v>
      </c>
      <c r="L244" s="107">
        <v>145</v>
      </c>
      <c r="M244" s="107">
        <v>197</v>
      </c>
      <c r="N244" s="107">
        <v>189</v>
      </c>
      <c r="O244" s="112">
        <f t="shared" si="22"/>
        <v>1968</v>
      </c>
      <c r="P244" s="5">
        <f t="shared" si="23"/>
        <v>2.5821349847800986E-2</v>
      </c>
    </row>
    <row r="245" spans="2:16" x14ac:dyDescent="0.25">
      <c r="B245" s="109" t="s">
        <v>25</v>
      </c>
      <c r="C245" s="107">
        <v>722</v>
      </c>
      <c r="D245" s="107">
        <v>704</v>
      </c>
      <c r="E245" s="107">
        <v>693</v>
      </c>
      <c r="F245" s="107">
        <v>653</v>
      </c>
      <c r="G245" s="107">
        <v>663</v>
      </c>
      <c r="H245" s="107">
        <v>666</v>
      </c>
      <c r="I245" s="107">
        <v>654</v>
      </c>
      <c r="J245" s="107">
        <v>836</v>
      </c>
      <c r="K245" s="107">
        <v>798</v>
      </c>
      <c r="L245" s="107">
        <v>817</v>
      </c>
      <c r="M245" s="107">
        <v>734</v>
      </c>
      <c r="N245" s="107">
        <v>716</v>
      </c>
      <c r="O245" s="112">
        <f t="shared" si="22"/>
        <v>8656</v>
      </c>
      <c r="P245" s="5">
        <f t="shared" si="23"/>
        <v>0.11357195339561248</v>
      </c>
    </row>
    <row r="246" spans="2:16" x14ac:dyDescent="0.25">
      <c r="B246" s="109" t="s">
        <v>26</v>
      </c>
      <c r="C246" s="107">
        <v>99</v>
      </c>
      <c r="D246" s="107">
        <v>102</v>
      </c>
      <c r="E246" s="107">
        <v>108</v>
      </c>
      <c r="F246" s="107">
        <v>120</v>
      </c>
      <c r="G246" s="107">
        <v>115</v>
      </c>
      <c r="H246" s="107">
        <v>113</v>
      </c>
      <c r="I246" s="107">
        <v>99</v>
      </c>
      <c r="J246" s="107">
        <v>125</v>
      </c>
      <c r="K246" s="107">
        <v>110</v>
      </c>
      <c r="L246" s="107">
        <v>147</v>
      </c>
      <c r="M246" s="107">
        <v>140</v>
      </c>
      <c r="N246" s="107">
        <v>137</v>
      </c>
      <c r="O246" s="112">
        <f t="shared" si="22"/>
        <v>1415</v>
      </c>
      <c r="P246" s="5">
        <f t="shared" si="23"/>
        <v>1.856565550540569E-2</v>
      </c>
    </row>
    <row r="247" spans="2:16" x14ac:dyDescent="0.25">
      <c r="B247" s="109" t="s">
        <v>27</v>
      </c>
      <c r="C247" s="107">
        <v>71</v>
      </c>
      <c r="D247" s="107">
        <v>56</v>
      </c>
      <c r="E247" s="107">
        <v>67</v>
      </c>
      <c r="F247" s="107">
        <v>79</v>
      </c>
      <c r="G247" s="107">
        <v>86</v>
      </c>
      <c r="H247" s="107">
        <v>82</v>
      </c>
      <c r="I247" s="107">
        <v>84</v>
      </c>
      <c r="J247" s="107">
        <v>91</v>
      </c>
      <c r="K247" s="107">
        <v>96</v>
      </c>
      <c r="L247" s="107">
        <v>99</v>
      </c>
      <c r="M247" s="107">
        <v>70</v>
      </c>
      <c r="N247" s="107">
        <v>89</v>
      </c>
      <c r="O247" s="112">
        <f t="shared" si="22"/>
        <v>970</v>
      </c>
      <c r="P247" s="5">
        <f t="shared" si="23"/>
        <v>1.2726986459536056E-2</v>
      </c>
    </row>
    <row r="248" spans="2:16" x14ac:dyDescent="0.25">
      <c r="B248" s="109" t="s">
        <v>28</v>
      </c>
      <c r="C248" s="107">
        <v>137</v>
      </c>
      <c r="D248" s="107">
        <v>133</v>
      </c>
      <c r="E248" s="107">
        <v>145</v>
      </c>
      <c r="F248" s="107">
        <v>126</v>
      </c>
      <c r="G248" s="107">
        <v>170</v>
      </c>
      <c r="H248" s="107">
        <v>165</v>
      </c>
      <c r="I248" s="107">
        <v>117</v>
      </c>
      <c r="J248" s="107">
        <v>176</v>
      </c>
      <c r="K248" s="107">
        <v>161</v>
      </c>
      <c r="L248" s="107">
        <v>190</v>
      </c>
      <c r="M248" s="107">
        <v>161</v>
      </c>
      <c r="N248" s="107">
        <v>165</v>
      </c>
      <c r="O248" s="112">
        <f t="shared" si="22"/>
        <v>1846</v>
      </c>
      <c r="P248" s="5">
        <f t="shared" si="23"/>
        <v>2.4220636086910885E-2</v>
      </c>
    </row>
    <row r="249" spans="2:16" x14ac:dyDescent="0.25">
      <c r="B249" s="109" t="s">
        <v>29</v>
      </c>
      <c r="C249" s="107">
        <v>113</v>
      </c>
      <c r="D249" s="107">
        <v>97</v>
      </c>
      <c r="E249" s="107">
        <v>112</v>
      </c>
      <c r="F249" s="107">
        <v>159</v>
      </c>
      <c r="G249" s="107">
        <v>105</v>
      </c>
      <c r="H249" s="107">
        <v>122</v>
      </c>
      <c r="I249" s="107">
        <v>131</v>
      </c>
      <c r="J249" s="107">
        <v>166</v>
      </c>
      <c r="K249" s="107">
        <v>150</v>
      </c>
      <c r="L249" s="107">
        <v>134</v>
      </c>
      <c r="M249" s="107">
        <v>133</v>
      </c>
      <c r="N249" s="107">
        <v>136</v>
      </c>
      <c r="O249" s="112">
        <f t="shared" si="22"/>
        <v>1558</v>
      </c>
      <c r="P249" s="5">
        <f t="shared" si="23"/>
        <v>2.0441901962842447E-2</v>
      </c>
    </row>
    <row r="250" spans="2:16" x14ac:dyDescent="0.25">
      <c r="B250" s="109" t="s">
        <v>30</v>
      </c>
      <c r="C250" s="107">
        <v>248</v>
      </c>
      <c r="D250" s="107">
        <v>221</v>
      </c>
      <c r="E250" s="107">
        <v>241</v>
      </c>
      <c r="F250" s="107">
        <v>237</v>
      </c>
      <c r="G250" s="107">
        <v>250</v>
      </c>
      <c r="H250" s="107">
        <v>226</v>
      </c>
      <c r="I250" s="107">
        <v>220</v>
      </c>
      <c r="J250" s="107">
        <v>274</v>
      </c>
      <c r="K250" s="107">
        <v>240</v>
      </c>
      <c r="L250" s="107">
        <v>231</v>
      </c>
      <c r="M250" s="107">
        <v>244</v>
      </c>
      <c r="N250" s="107">
        <v>243</v>
      </c>
      <c r="O250" s="112">
        <f t="shared" si="22"/>
        <v>2875</v>
      </c>
      <c r="P250" s="5">
        <f t="shared" si="23"/>
        <v>3.7721738217697073E-2</v>
      </c>
    </row>
    <row r="251" spans="2:16" x14ac:dyDescent="0.25">
      <c r="B251" s="109" t="s">
        <v>31</v>
      </c>
      <c r="C251" s="107">
        <v>60</v>
      </c>
      <c r="D251" s="107">
        <v>83</v>
      </c>
      <c r="E251" s="107">
        <v>80</v>
      </c>
      <c r="F251" s="107">
        <v>87</v>
      </c>
      <c r="G251" s="107">
        <v>81</v>
      </c>
      <c r="H251" s="107">
        <v>103</v>
      </c>
      <c r="I251" s="107">
        <v>87</v>
      </c>
      <c r="J251" s="107">
        <v>101</v>
      </c>
      <c r="K251" s="107">
        <v>86</v>
      </c>
      <c r="L251" s="107">
        <v>92</v>
      </c>
      <c r="M251" s="107">
        <v>105</v>
      </c>
      <c r="N251" s="107">
        <v>92</v>
      </c>
      <c r="O251" s="112">
        <f t="shared" si="22"/>
        <v>1057</v>
      </c>
      <c r="P251" s="5">
        <f t="shared" si="23"/>
        <v>1.3868479059515063E-2</v>
      </c>
    </row>
    <row r="252" spans="2:16" x14ac:dyDescent="0.25">
      <c r="B252" s="109" t="s">
        <v>32</v>
      </c>
      <c r="C252" s="107">
        <v>255</v>
      </c>
      <c r="D252" s="107">
        <v>282</v>
      </c>
      <c r="E252" s="107">
        <v>260</v>
      </c>
      <c r="F252" s="107">
        <v>285</v>
      </c>
      <c r="G252" s="107">
        <v>294</v>
      </c>
      <c r="H252" s="107">
        <v>241</v>
      </c>
      <c r="I252" s="107">
        <v>254</v>
      </c>
      <c r="J252" s="107">
        <v>315</v>
      </c>
      <c r="K252" s="107">
        <v>341</v>
      </c>
      <c r="L252" s="107">
        <v>246</v>
      </c>
      <c r="M252" s="107">
        <v>309</v>
      </c>
      <c r="N252" s="107">
        <v>222</v>
      </c>
      <c r="O252" s="112">
        <f t="shared" si="22"/>
        <v>3304</v>
      </c>
      <c r="P252" s="5">
        <f t="shared" si="23"/>
        <v>4.3350477590007347E-2</v>
      </c>
    </row>
    <row r="253" spans="2:16" x14ac:dyDescent="0.25">
      <c r="B253" s="109" t="s">
        <v>33</v>
      </c>
      <c r="C253" s="107">
        <v>671</v>
      </c>
      <c r="D253" s="107">
        <v>669</v>
      </c>
      <c r="E253" s="107">
        <v>804</v>
      </c>
      <c r="F253" s="107">
        <v>723</v>
      </c>
      <c r="G253" s="107">
        <v>683</v>
      </c>
      <c r="H253" s="107">
        <v>595</v>
      </c>
      <c r="I253" s="107">
        <v>653</v>
      </c>
      <c r="J253" s="107">
        <v>853</v>
      </c>
      <c r="K253" s="107">
        <v>763</v>
      </c>
      <c r="L253" s="107">
        <v>803</v>
      </c>
      <c r="M253" s="107">
        <v>724</v>
      </c>
      <c r="N253" s="107">
        <v>758</v>
      </c>
      <c r="O253" s="112">
        <f t="shared" si="22"/>
        <v>8699</v>
      </c>
      <c r="P253" s="5">
        <f t="shared" si="23"/>
        <v>0.11413613939330325</v>
      </c>
    </row>
    <row r="254" spans="2:16" x14ac:dyDescent="0.25">
      <c r="B254" s="109" t="s">
        <v>34</v>
      </c>
      <c r="C254" s="107">
        <v>142</v>
      </c>
      <c r="D254" s="107">
        <v>147</v>
      </c>
      <c r="E254" s="107">
        <v>139</v>
      </c>
      <c r="F254" s="107">
        <v>139</v>
      </c>
      <c r="G254" s="107">
        <v>139</v>
      </c>
      <c r="H254" s="107">
        <v>141</v>
      </c>
      <c r="I254" s="107">
        <v>151</v>
      </c>
      <c r="J254" s="107">
        <v>224</v>
      </c>
      <c r="K254" s="107">
        <v>154</v>
      </c>
      <c r="L254" s="107">
        <v>175</v>
      </c>
      <c r="M254" s="107">
        <v>171</v>
      </c>
      <c r="N254" s="107">
        <v>145</v>
      </c>
      <c r="O254" s="112">
        <f t="shared" si="22"/>
        <v>1867</v>
      </c>
      <c r="P254" s="5">
        <f t="shared" si="23"/>
        <v>2.4496168783457541E-2</v>
      </c>
    </row>
    <row r="255" spans="2:16" x14ac:dyDescent="0.25">
      <c r="B255" s="109" t="s">
        <v>35</v>
      </c>
      <c r="C255" s="107">
        <v>46</v>
      </c>
      <c r="D255" s="107">
        <v>46</v>
      </c>
      <c r="E255" s="107">
        <v>34</v>
      </c>
      <c r="F255" s="107">
        <v>50</v>
      </c>
      <c r="G255" s="107">
        <v>37</v>
      </c>
      <c r="H255" s="107">
        <v>45</v>
      </c>
      <c r="I255" s="107">
        <v>42</v>
      </c>
      <c r="J255" s="107">
        <v>54</v>
      </c>
      <c r="K255" s="107">
        <v>46</v>
      </c>
      <c r="L255" s="107">
        <v>54</v>
      </c>
      <c r="M255" s="107">
        <v>42</v>
      </c>
      <c r="N255" s="107">
        <v>51</v>
      </c>
      <c r="O255" s="112">
        <f t="shared" si="22"/>
        <v>547</v>
      </c>
      <c r="P255" s="5">
        <f t="shared" si="23"/>
        <v>7.1769707148105384E-3</v>
      </c>
    </row>
    <row r="256" spans="2:16" x14ac:dyDescent="0.25">
      <c r="B256" s="109" t="s">
        <v>36</v>
      </c>
      <c r="C256" s="107">
        <v>5</v>
      </c>
      <c r="D256" s="107">
        <v>10</v>
      </c>
      <c r="E256" s="107">
        <v>7</v>
      </c>
      <c r="F256" s="107">
        <v>2</v>
      </c>
      <c r="G256" s="107">
        <v>10</v>
      </c>
      <c r="H256" s="107">
        <v>14</v>
      </c>
      <c r="I256" s="107">
        <v>12</v>
      </c>
      <c r="J256" s="107">
        <v>15</v>
      </c>
      <c r="K256" s="107">
        <v>12</v>
      </c>
      <c r="L256" s="107">
        <v>16</v>
      </c>
      <c r="M256" s="107">
        <v>11</v>
      </c>
      <c r="N256" s="107">
        <v>10</v>
      </c>
      <c r="O256" s="112">
        <f t="shared" si="22"/>
        <v>124</v>
      </c>
      <c r="P256" s="5">
        <f t="shared" si="23"/>
        <v>1.6269549700850215E-3</v>
      </c>
    </row>
    <row r="257" spans="2:16" x14ac:dyDescent="0.25">
      <c r="B257" s="109" t="s">
        <v>37</v>
      </c>
      <c r="C257" s="107">
        <v>262</v>
      </c>
      <c r="D257" s="107">
        <v>235</v>
      </c>
      <c r="E257" s="107">
        <v>260</v>
      </c>
      <c r="F257" s="107">
        <v>294</v>
      </c>
      <c r="G257" s="107">
        <v>221</v>
      </c>
      <c r="H257" s="107">
        <v>211</v>
      </c>
      <c r="I257" s="107">
        <v>232</v>
      </c>
      <c r="J257" s="107">
        <v>291</v>
      </c>
      <c r="K257" s="107">
        <v>288</v>
      </c>
      <c r="L257" s="107">
        <v>305</v>
      </c>
      <c r="M257" s="107">
        <v>343</v>
      </c>
      <c r="N257" s="107">
        <v>260</v>
      </c>
      <c r="O257" s="112">
        <f t="shared" si="22"/>
        <v>3202</v>
      </c>
      <c r="P257" s="5">
        <f t="shared" si="23"/>
        <v>4.2012175921066444E-2</v>
      </c>
    </row>
    <row r="258" spans="2:16" x14ac:dyDescent="0.25">
      <c r="B258" s="109" t="s">
        <v>38</v>
      </c>
      <c r="C258" s="107">
        <v>188</v>
      </c>
      <c r="D258" s="107">
        <v>222</v>
      </c>
      <c r="E258" s="107">
        <v>215</v>
      </c>
      <c r="F258" s="107">
        <v>225</v>
      </c>
      <c r="G258" s="107">
        <v>210</v>
      </c>
      <c r="H258" s="107">
        <v>184</v>
      </c>
      <c r="I258" s="107">
        <v>193</v>
      </c>
      <c r="J258" s="107">
        <v>280</v>
      </c>
      <c r="K258" s="107">
        <v>222</v>
      </c>
      <c r="L258" s="107">
        <v>298</v>
      </c>
      <c r="M258" s="107">
        <v>241</v>
      </c>
      <c r="N258" s="107">
        <v>217</v>
      </c>
      <c r="O258" s="112">
        <f t="shared" si="22"/>
        <v>2695</v>
      </c>
      <c r="P258" s="5">
        <f t="shared" si="23"/>
        <v>3.5360029390154299E-2</v>
      </c>
    </row>
    <row r="259" spans="2:16" x14ac:dyDescent="0.25">
      <c r="B259" s="109" t="s">
        <v>39</v>
      </c>
      <c r="C259" s="107">
        <v>76</v>
      </c>
      <c r="D259" s="107">
        <v>51</v>
      </c>
      <c r="E259" s="107">
        <v>53</v>
      </c>
      <c r="F259" s="107">
        <v>67</v>
      </c>
      <c r="G259" s="107">
        <v>68</v>
      </c>
      <c r="H259" s="107">
        <v>67</v>
      </c>
      <c r="I259" s="107">
        <v>62</v>
      </c>
      <c r="J259" s="107">
        <v>94</v>
      </c>
      <c r="K259" s="107">
        <v>68</v>
      </c>
      <c r="L259" s="107">
        <v>63</v>
      </c>
      <c r="M259" s="107">
        <v>83</v>
      </c>
      <c r="N259" s="107">
        <v>84</v>
      </c>
      <c r="O259" s="112">
        <f t="shared" si="22"/>
        <v>836</v>
      </c>
      <c r="P259" s="5">
        <f t="shared" si="23"/>
        <v>1.0968825443476436E-2</v>
      </c>
    </row>
    <row r="260" spans="2:16" x14ac:dyDescent="0.25">
      <c r="B260" s="109" t="s">
        <v>40</v>
      </c>
      <c r="C260" s="107">
        <v>1371</v>
      </c>
      <c r="D260" s="107">
        <v>1488</v>
      </c>
      <c r="E260" s="107">
        <v>1494</v>
      </c>
      <c r="F260" s="107">
        <v>1451</v>
      </c>
      <c r="G260" s="107">
        <v>1320</v>
      </c>
      <c r="H260" s="107">
        <v>1209</v>
      </c>
      <c r="I260" s="107">
        <v>1171</v>
      </c>
      <c r="J260" s="107">
        <v>1615</v>
      </c>
      <c r="K260" s="107">
        <v>1474</v>
      </c>
      <c r="L260" s="107">
        <v>1521</v>
      </c>
      <c r="M260" s="107">
        <v>1462</v>
      </c>
      <c r="N260" s="107">
        <v>1389</v>
      </c>
      <c r="O260" s="112">
        <f t="shared" si="22"/>
        <v>16965</v>
      </c>
      <c r="P260" s="5">
        <f t="shared" si="23"/>
        <v>0.22259105699590637</v>
      </c>
    </row>
    <row r="261" spans="2:16" x14ac:dyDescent="0.25">
      <c r="B261" s="109" t="s">
        <v>41</v>
      </c>
      <c r="C261" s="107">
        <v>17</v>
      </c>
      <c r="D261" s="107">
        <v>23</v>
      </c>
      <c r="E261" s="107">
        <v>17</v>
      </c>
      <c r="F261" s="107">
        <v>18</v>
      </c>
      <c r="G261" s="107">
        <v>35</v>
      </c>
      <c r="H261" s="107">
        <v>28</v>
      </c>
      <c r="I261" s="107">
        <v>18</v>
      </c>
      <c r="J261" s="107">
        <v>28</v>
      </c>
      <c r="K261" s="107">
        <v>31</v>
      </c>
      <c r="L261" s="107">
        <v>19</v>
      </c>
      <c r="M261" s="107">
        <v>28</v>
      </c>
      <c r="N261" s="107">
        <v>25</v>
      </c>
      <c r="O261" s="112">
        <f t="shared" si="22"/>
        <v>287</v>
      </c>
      <c r="P261" s="5">
        <f t="shared" si="23"/>
        <v>3.7656135194709772E-3</v>
      </c>
    </row>
    <row r="262" spans="2:16" x14ac:dyDescent="0.25">
      <c r="B262" s="109" t="s">
        <v>137</v>
      </c>
      <c r="C262" s="107">
        <v>289</v>
      </c>
      <c r="D262" s="107">
        <v>298</v>
      </c>
      <c r="E262" s="107">
        <v>219</v>
      </c>
      <c r="F262" s="107">
        <v>135</v>
      </c>
      <c r="G262" s="107">
        <v>180</v>
      </c>
      <c r="H262" s="107">
        <v>169</v>
      </c>
      <c r="I262" s="107">
        <v>169</v>
      </c>
      <c r="J262" s="107">
        <v>105</v>
      </c>
      <c r="K262" s="107">
        <v>100</v>
      </c>
      <c r="L262" s="107">
        <v>110</v>
      </c>
      <c r="M262" s="107">
        <v>103</v>
      </c>
      <c r="N262" s="107">
        <v>76</v>
      </c>
      <c r="O262" s="112">
        <f>SUM(C262:N262)</f>
        <v>1953</v>
      </c>
      <c r="P262" s="5">
        <f t="shared" si="23"/>
        <v>2.5624540778839088E-2</v>
      </c>
    </row>
    <row r="263" spans="2:16" ht="15.75" thickBot="1" x14ac:dyDescent="0.3">
      <c r="B263" s="37" t="s">
        <v>13</v>
      </c>
      <c r="C263" s="111">
        <f>SUM(C235:C262)</f>
        <v>6163</v>
      </c>
      <c r="D263" s="111">
        <f t="shared" ref="D263:N263" si="24">SUM(D235:D262)</f>
        <v>6293</v>
      </c>
      <c r="E263" s="111">
        <f t="shared" si="24"/>
        <v>6246</v>
      </c>
      <c r="F263" s="111">
        <f t="shared" si="24"/>
        <v>6183</v>
      </c>
      <c r="G263" s="111">
        <f t="shared" si="24"/>
        <v>5977</v>
      </c>
      <c r="H263" s="111">
        <f t="shared" si="24"/>
        <v>5782</v>
      </c>
      <c r="I263" s="111">
        <f t="shared" si="24"/>
        <v>5776</v>
      </c>
      <c r="J263" s="111">
        <f t="shared" si="24"/>
        <v>7393</v>
      </c>
      <c r="K263" s="111">
        <f t="shared" si="24"/>
        <v>6640</v>
      </c>
      <c r="L263" s="111">
        <f t="shared" si="24"/>
        <v>6755</v>
      </c>
      <c r="M263" s="111">
        <f t="shared" si="24"/>
        <v>6655</v>
      </c>
      <c r="N263" s="111">
        <f t="shared" si="24"/>
        <v>6353</v>
      </c>
      <c r="O263" s="111">
        <f>SUM(O235:O262)</f>
        <v>76216</v>
      </c>
      <c r="P263" s="24">
        <f>SUM(P235:P262)</f>
        <v>1</v>
      </c>
    </row>
    <row r="264" spans="2:16" ht="16.5" thickTop="1" thickBot="1" x14ac:dyDescent="0.3">
      <c r="B264" s="163" t="s">
        <v>401</v>
      </c>
    </row>
    <row r="265" spans="2:16" ht="15.75" thickTop="1" x14ac:dyDescent="0.25">
      <c r="B265" s="200" t="s">
        <v>467</v>
      </c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2"/>
    </row>
    <row r="266" spans="2:16" x14ac:dyDescent="0.25">
      <c r="B266" s="109" t="s">
        <v>1</v>
      </c>
      <c r="C266" s="110" t="s">
        <v>0</v>
      </c>
      <c r="D266" s="110" t="s">
        <v>2</v>
      </c>
      <c r="E266" s="110" t="s">
        <v>3</v>
      </c>
      <c r="F266" s="110" t="s">
        <v>4</v>
      </c>
      <c r="G266" s="110" t="s">
        <v>5</v>
      </c>
      <c r="H266" s="110" t="s">
        <v>6</v>
      </c>
      <c r="I266" s="110" t="s">
        <v>7</v>
      </c>
      <c r="J266" s="110" t="s">
        <v>8</v>
      </c>
      <c r="K266" s="110" t="s">
        <v>9</v>
      </c>
      <c r="L266" s="110" t="s">
        <v>10</v>
      </c>
      <c r="M266" s="110" t="s">
        <v>11</v>
      </c>
      <c r="N266" s="110" t="s">
        <v>12</v>
      </c>
      <c r="O266" s="110" t="s">
        <v>13</v>
      </c>
      <c r="P266" s="26" t="s">
        <v>14</v>
      </c>
    </row>
    <row r="267" spans="2:16" x14ac:dyDescent="0.25">
      <c r="B267" s="109" t="s">
        <v>15</v>
      </c>
      <c r="C267" s="107">
        <v>12</v>
      </c>
      <c r="D267" s="107">
        <v>7</v>
      </c>
      <c r="E267" s="107">
        <v>12</v>
      </c>
      <c r="F267" s="107">
        <v>17</v>
      </c>
      <c r="G267" s="107">
        <v>18</v>
      </c>
      <c r="H267" s="107">
        <v>17</v>
      </c>
      <c r="I267" s="107"/>
      <c r="J267" s="107"/>
      <c r="K267" s="107"/>
      <c r="L267" s="107"/>
      <c r="M267" s="107"/>
      <c r="N267" s="107"/>
      <c r="O267" s="112">
        <f>SUM(C267:N267)</f>
        <v>83</v>
      </c>
      <c r="P267" s="5">
        <f>O267/$O$295</f>
        <v>1.9490430902900082E-3</v>
      </c>
    </row>
    <row r="268" spans="2:16" x14ac:dyDescent="0.25">
      <c r="B268" s="109" t="s">
        <v>16</v>
      </c>
      <c r="C268" s="107">
        <v>86</v>
      </c>
      <c r="D268" s="107">
        <v>96</v>
      </c>
      <c r="E268" s="107">
        <v>92</v>
      </c>
      <c r="F268" s="107">
        <v>114</v>
      </c>
      <c r="G268" s="107">
        <v>133</v>
      </c>
      <c r="H268" s="107">
        <v>99</v>
      </c>
      <c r="I268" s="107"/>
      <c r="J268" s="107"/>
      <c r="K268" s="107"/>
      <c r="L268" s="107"/>
      <c r="M268" s="107"/>
      <c r="N268" s="107"/>
      <c r="O268" s="112">
        <f t="shared" ref="O268:O293" si="25">SUM(C268:N268)</f>
        <v>620</v>
      </c>
      <c r="P268" s="5">
        <f t="shared" ref="P268:P295" si="26">O268/$O$295</f>
        <v>1.4559117059997653E-2</v>
      </c>
    </row>
    <row r="269" spans="2:16" x14ac:dyDescent="0.25">
      <c r="B269" s="109" t="s">
        <v>17</v>
      </c>
      <c r="C269" s="107">
        <v>132</v>
      </c>
      <c r="D269" s="107">
        <v>154</v>
      </c>
      <c r="E269" s="107">
        <v>145</v>
      </c>
      <c r="F269" s="107">
        <v>186</v>
      </c>
      <c r="G269" s="107">
        <v>229</v>
      </c>
      <c r="H269" s="107">
        <v>237</v>
      </c>
      <c r="I269" s="107"/>
      <c r="J269" s="107"/>
      <c r="K269" s="107"/>
      <c r="L269" s="107"/>
      <c r="M269" s="107"/>
      <c r="N269" s="107"/>
      <c r="O269" s="112">
        <f t="shared" si="25"/>
        <v>1083</v>
      </c>
      <c r="P269" s="5">
        <f t="shared" si="26"/>
        <v>2.5431489961253963E-2</v>
      </c>
    </row>
    <row r="270" spans="2:16" x14ac:dyDescent="0.25">
      <c r="B270" s="109" t="s">
        <v>18</v>
      </c>
      <c r="C270" s="107">
        <v>12</v>
      </c>
      <c r="D270" s="107">
        <v>10</v>
      </c>
      <c r="E270" s="107">
        <v>5</v>
      </c>
      <c r="F270" s="107">
        <v>20</v>
      </c>
      <c r="G270" s="107">
        <v>14</v>
      </c>
      <c r="H270" s="107">
        <v>20</v>
      </c>
      <c r="I270" s="107"/>
      <c r="J270" s="107"/>
      <c r="K270" s="107"/>
      <c r="L270" s="107"/>
      <c r="M270" s="107"/>
      <c r="N270" s="107"/>
      <c r="O270" s="112">
        <f t="shared" si="25"/>
        <v>81</v>
      </c>
      <c r="P270" s="5">
        <f t="shared" si="26"/>
        <v>1.9020781965480803E-3</v>
      </c>
    </row>
    <row r="271" spans="2:16" x14ac:dyDescent="0.25">
      <c r="B271" s="109" t="s">
        <v>19</v>
      </c>
      <c r="C271" s="107">
        <v>335</v>
      </c>
      <c r="D271" s="107">
        <v>321</v>
      </c>
      <c r="E271" s="107">
        <v>355</v>
      </c>
      <c r="F271" s="107">
        <v>386</v>
      </c>
      <c r="G271" s="107">
        <v>450</v>
      </c>
      <c r="H271" s="107">
        <v>367</v>
      </c>
      <c r="I271" s="107"/>
      <c r="J271" s="107"/>
      <c r="K271" s="107"/>
      <c r="L271" s="107"/>
      <c r="M271" s="107"/>
      <c r="N271" s="107"/>
      <c r="O271" s="112">
        <f t="shared" si="25"/>
        <v>2214</v>
      </c>
      <c r="P271" s="5">
        <f t="shared" si="26"/>
        <v>5.1990137372314192E-2</v>
      </c>
    </row>
    <row r="272" spans="2:16" x14ac:dyDescent="0.25">
      <c r="B272" s="109" t="s">
        <v>20</v>
      </c>
      <c r="C272" s="107">
        <v>193</v>
      </c>
      <c r="D272" s="107">
        <v>201</v>
      </c>
      <c r="E272" s="107">
        <v>201</v>
      </c>
      <c r="F272" s="107">
        <v>282</v>
      </c>
      <c r="G272" s="107">
        <v>310</v>
      </c>
      <c r="H272" s="107">
        <v>340</v>
      </c>
      <c r="I272" s="107"/>
      <c r="J272" s="107"/>
      <c r="K272" s="107"/>
      <c r="L272" s="107"/>
      <c r="M272" s="107"/>
      <c r="N272" s="107"/>
      <c r="O272" s="112">
        <f t="shared" si="25"/>
        <v>1527</v>
      </c>
      <c r="P272" s="5">
        <f t="shared" si="26"/>
        <v>3.5857696371961956E-2</v>
      </c>
    </row>
    <row r="273" spans="2:16" x14ac:dyDescent="0.25">
      <c r="B273" s="109" t="s">
        <v>21</v>
      </c>
      <c r="C273" s="107">
        <v>178</v>
      </c>
      <c r="D273" s="107">
        <v>147</v>
      </c>
      <c r="E273" s="107">
        <v>101</v>
      </c>
      <c r="F273" s="107">
        <v>147</v>
      </c>
      <c r="G273" s="107">
        <v>158</v>
      </c>
      <c r="H273" s="107">
        <v>180</v>
      </c>
      <c r="I273" s="107"/>
      <c r="J273" s="107"/>
      <c r="K273" s="107"/>
      <c r="L273" s="107"/>
      <c r="M273" s="107"/>
      <c r="N273" s="107"/>
      <c r="O273" s="112">
        <f t="shared" si="25"/>
        <v>911</v>
      </c>
      <c r="P273" s="5">
        <f t="shared" si="26"/>
        <v>2.1392509099448162E-2</v>
      </c>
    </row>
    <row r="274" spans="2:16" x14ac:dyDescent="0.25">
      <c r="B274" s="109" t="s">
        <v>22</v>
      </c>
      <c r="C274" s="107">
        <v>104</v>
      </c>
      <c r="D274" s="107">
        <v>137</v>
      </c>
      <c r="E274" s="107">
        <v>133</v>
      </c>
      <c r="F274" s="107">
        <v>142</v>
      </c>
      <c r="G274" s="107">
        <v>156</v>
      </c>
      <c r="H274" s="107">
        <v>166</v>
      </c>
      <c r="I274" s="107"/>
      <c r="J274" s="107"/>
      <c r="K274" s="107"/>
      <c r="L274" s="107"/>
      <c r="M274" s="107"/>
      <c r="N274" s="107"/>
      <c r="O274" s="112">
        <f t="shared" si="25"/>
        <v>838</v>
      </c>
      <c r="P274" s="5">
        <f t="shared" si="26"/>
        <v>1.9678290477867795E-2</v>
      </c>
    </row>
    <row r="275" spans="2:16" x14ac:dyDescent="0.25">
      <c r="B275" s="109" t="s">
        <v>23</v>
      </c>
      <c r="C275" s="107">
        <v>180</v>
      </c>
      <c r="D275" s="107">
        <v>151</v>
      </c>
      <c r="E275" s="107">
        <v>182</v>
      </c>
      <c r="F275" s="107">
        <v>224</v>
      </c>
      <c r="G275" s="107">
        <v>267</v>
      </c>
      <c r="H275" s="107">
        <v>224</v>
      </c>
      <c r="I275" s="107"/>
      <c r="J275" s="107"/>
      <c r="K275" s="107"/>
      <c r="L275" s="107"/>
      <c r="M275" s="107"/>
      <c r="N275" s="107"/>
      <c r="O275" s="112">
        <f t="shared" si="25"/>
        <v>1228</v>
      </c>
      <c r="P275" s="5">
        <f t="shared" si="26"/>
        <v>2.8836444757543735E-2</v>
      </c>
    </row>
    <row r="276" spans="2:16" x14ac:dyDescent="0.25">
      <c r="B276" s="109" t="s">
        <v>24</v>
      </c>
      <c r="C276" s="107">
        <v>204</v>
      </c>
      <c r="D276" s="107">
        <v>146</v>
      </c>
      <c r="E276" s="107">
        <v>173</v>
      </c>
      <c r="F276" s="107">
        <v>195</v>
      </c>
      <c r="G276" s="107">
        <v>277</v>
      </c>
      <c r="H276" s="107">
        <v>270</v>
      </c>
      <c r="I276" s="107"/>
      <c r="J276" s="107"/>
      <c r="K276" s="107"/>
      <c r="L276" s="107"/>
      <c r="M276" s="107"/>
      <c r="N276" s="107"/>
      <c r="O276" s="112">
        <f t="shared" si="25"/>
        <v>1265</v>
      </c>
      <c r="P276" s="5">
        <f t="shared" si="26"/>
        <v>2.9705295291769403E-2</v>
      </c>
    </row>
    <row r="277" spans="2:16" x14ac:dyDescent="0.25">
      <c r="B277" s="109" t="s">
        <v>25</v>
      </c>
      <c r="C277" s="107">
        <v>699</v>
      </c>
      <c r="D277" s="107">
        <v>677</v>
      </c>
      <c r="E277" s="107">
        <v>817</v>
      </c>
      <c r="F277" s="107">
        <v>966</v>
      </c>
      <c r="G277" s="107">
        <v>1026</v>
      </c>
      <c r="H277" s="107">
        <v>929</v>
      </c>
      <c r="I277" s="107"/>
      <c r="J277" s="107"/>
      <c r="K277" s="107"/>
      <c r="L277" s="107"/>
      <c r="M277" s="107"/>
      <c r="N277" s="107"/>
      <c r="O277" s="112">
        <f t="shared" si="25"/>
        <v>5114</v>
      </c>
      <c r="P277" s="5">
        <f t="shared" si="26"/>
        <v>0.12008923329810967</v>
      </c>
    </row>
    <row r="278" spans="2:16" x14ac:dyDescent="0.25">
      <c r="B278" s="109" t="s">
        <v>26</v>
      </c>
      <c r="C278" s="107">
        <v>122</v>
      </c>
      <c r="D278" s="107">
        <v>128</v>
      </c>
      <c r="E278" s="107">
        <v>165</v>
      </c>
      <c r="F278" s="107">
        <v>130</v>
      </c>
      <c r="G278" s="107">
        <v>162</v>
      </c>
      <c r="H278" s="107">
        <v>162</v>
      </c>
      <c r="I278" s="107"/>
      <c r="J278" s="107"/>
      <c r="K278" s="107"/>
      <c r="L278" s="107"/>
      <c r="M278" s="107"/>
      <c r="N278" s="107"/>
      <c r="O278" s="112">
        <f t="shared" si="25"/>
        <v>869</v>
      </c>
      <c r="P278" s="5">
        <f t="shared" si="26"/>
        <v>2.0406246330867676E-2</v>
      </c>
    </row>
    <row r="279" spans="2:16" x14ac:dyDescent="0.25">
      <c r="B279" s="109" t="s">
        <v>27</v>
      </c>
      <c r="C279" s="107">
        <v>60</v>
      </c>
      <c r="D279" s="107">
        <v>56</v>
      </c>
      <c r="E279" s="107">
        <v>73</v>
      </c>
      <c r="F279" s="107">
        <v>88</v>
      </c>
      <c r="G279" s="107">
        <v>93</v>
      </c>
      <c r="H279" s="107">
        <v>100</v>
      </c>
      <c r="I279" s="107"/>
      <c r="J279" s="107"/>
      <c r="K279" s="107"/>
      <c r="L279" s="107"/>
      <c r="M279" s="107"/>
      <c r="N279" s="107"/>
      <c r="O279" s="112">
        <f t="shared" si="25"/>
        <v>470</v>
      </c>
      <c r="P279" s="5">
        <f t="shared" si="26"/>
        <v>1.1036750029353058E-2</v>
      </c>
    </row>
    <row r="280" spans="2:16" x14ac:dyDescent="0.25">
      <c r="B280" s="109" t="s">
        <v>28</v>
      </c>
      <c r="C280" s="107">
        <v>129</v>
      </c>
      <c r="D280" s="107">
        <v>120</v>
      </c>
      <c r="E280" s="107">
        <v>145</v>
      </c>
      <c r="F280" s="107">
        <v>184</v>
      </c>
      <c r="G280" s="107">
        <v>242</v>
      </c>
      <c r="H280" s="107">
        <v>231</v>
      </c>
      <c r="I280" s="107"/>
      <c r="J280" s="107"/>
      <c r="K280" s="107"/>
      <c r="L280" s="107"/>
      <c r="M280" s="107"/>
      <c r="N280" s="107"/>
      <c r="O280" s="112">
        <f t="shared" si="25"/>
        <v>1051</v>
      </c>
      <c r="P280" s="5">
        <f t="shared" si="26"/>
        <v>2.4680051661383116E-2</v>
      </c>
    </row>
    <row r="281" spans="2:16" x14ac:dyDescent="0.25">
      <c r="B281" s="109" t="s">
        <v>29</v>
      </c>
      <c r="C281" s="107">
        <v>100</v>
      </c>
      <c r="D281" s="107">
        <v>125</v>
      </c>
      <c r="E281" s="107">
        <v>152</v>
      </c>
      <c r="F281" s="107">
        <v>161</v>
      </c>
      <c r="G281" s="107">
        <v>202</v>
      </c>
      <c r="H281" s="107">
        <v>157</v>
      </c>
      <c r="I281" s="107"/>
      <c r="J281" s="107"/>
      <c r="K281" s="107"/>
      <c r="L281" s="107"/>
      <c r="M281" s="107"/>
      <c r="N281" s="107"/>
      <c r="O281" s="112">
        <f t="shared" si="25"/>
        <v>897</v>
      </c>
      <c r="P281" s="5">
        <f t="shared" si="26"/>
        <v>2.1063754843254668E-2</v>
      </c>
    </row>
    <row r="282" spans="2:16" x14ac:dyDescent="0.25">
      <c r="B282" s="109" t="s">
        <v>30</v>
      </c>
      <c r="C282" s="107">
        <v>188</v>
      </c>
      <c r="D282" s="107">
        <v>180</v>
      </c>
      <c r="E282" s="107">
        <v>217</v>
      </c>
      <c r="F282" s="107">
        <v>276</v>
      </c>
      <c r="G282" s="107">
        <v>318</v>
      </c>
      <c r="H282" s="107">
        <v>255</v>
      </c>
      <c r="I282" s="107"/>
      <c r="J282" s="107"/>
      <c r="K282" s="107"/>
      <c r="L282" s="107"/>
      <c r="M282" s="107"/>
      <c r="N282" s="107"/>
      <c r="O282" s="112">
        <f t="shared" si="25"/>
        <v>1434</v>
      </c>
      <c r="P282" s="5">
        <f t="shared" si="26"/>
        <v>3.3673828812962311E-2</v>
      </c>
    </row>
    <row r="283" spans="2:16" x14ac:dyDescent="0.25">
      <c r="B283" s="109" t="s">
        <v>31</v>
      </c>
      <c r="C283" s="107">
        <v>83</v>
      </c>
      <c r="D283" s="107">
        <v>80</v>
      </c>
      <c r="E283" s="107">
        <v>92</v>
      </c>
      <c r="F283" s="107">
        <v>94</v>
      </c>
      <c r="G283" s="107">
        <v>130</v>
      </c>
      <c r="H283" s="107">
        <v>121</v>
      </c>
      <c r="I283" s="107"/>
      <c r="J283" s="107"/>
      <c r="K283" s="107"/>
      <c r="L283" s="107"/>
      <c r="M283" s="107"/>
      <c r="N283" s="107"/>
      <c r="O283" s="112">
        <f t="shared" si="25"/>
        <v>600</v>
      </c>
      <c r="P283" s="5">
        <f t="shared" si="26"/>
        <v>1.4089468122578372E-2</v>
      </c>
    </row>
    <row r="284" spans="2:16" x14ac:dyDescent="0.25">
      <c r="B284" s="109" t="s">
        <v>32</v>
      </c>
      <c r="C284" s="107">
        <v>290</v>
      </c>
      <c r="D284" s="107">
        <v>253</v>
      </c>
      <c r="E284" s="107">
        <v>261</v>
      </c>
      <c r="F284" s="107">
        <v>303</v>
      </c>
      <c r="G284" s="107">
        <v>345</v>
      </c>
      <c r="H284" s="107">
        <v>366</v>
      </c>
      <c r="I284" s="107"/>
      <c r="J284" s="107"/>
      <c r="K284" s="107"/>
      <c r="L284" s="107"/>
      <c r="M284" s="107"/>
      <c r="N284" s="107"/>
      <c r="O284" s="112">
        <f t="shared" si="25"/>
        <v>1818</v>
      </c>
      <c r="P284" s="5">
        <f t="shared" si="26"/>
        <v>4.2691088411412469E-2</v>
      </c>
    </row>
    <row r="285" spans="2:16" x14ac:dyDescent="0.25">
      <c r="B285" s="109" t="s">
        <v>33</v>
      </c>
      <c r="C285" s="107">
        <v>751</v>
      </c>
      <c r="D285" s="107">
        <v>599</v>
      </c>
      <c r="E285" s="107">
        <v>704</v>
      </c>
      <c r="F285" s="107">
        <v>771</v>
      </c>
      <c r="G285" s="107">
        <v>836</v>
      </c>
      <c r="H285" s="107">
        <v>790</v>
      </c>
      <c r="I285" s="107"/>
      <c r="J285" s="107"/>
      <c r="K285" s="107"/>
      <c r="L285" s="107"/>
      <c r="M285" s="107"/>
      <c r="N285" s="107"/>
      <c r="O285" s="112">
        <f t="shared" si="25"/>
        <v>4451</v>
      </c>
      <c r="P285" s="5">
        <f t="shared" si="26"/>
        <v>0.10452037102266055</v>
      </c>
    </row>
    <row r="286" spans="2:16" x14ac:dyDescent="0.25">
      <c r="B286" s="109" t="s">
        <v>34</v>
      </c>
      <c r="C286" s="107">
        <v>131</v>
      </c>
      <c r="D286" s="107">
        <v>125</v>
      </c>
      <c r="E286" s="107">
        <v>141</v>
      </c>
      <c r="F286" s="107">
        <v>150</v>
      </c>
      <c r="G286" s="107">
        <v>194</v>
      </c>
      <c r="H286" s="107">
        <v>203</v>
      </c>
      <c r="I286" s="107"/>
      <c r="J286" s="107"/>
      <c r="K286" s="107"/>
      <c r="L286" s="107"/>
      <c r="M286" s="107"/>
      <c r="N286" s="107"/>
      <c r="O286" s="112">
        <f t="shared" si="25"/>
        <v>944</v>
      </c>
      <c r="P286" s="5">
        <f t="shared" si="26"/>
        <v>2.2167429846189975E-2</v>
      </c>
    </row>
    <row r="287" spans="2:16" x14ac:dyDescent="0.25">
      <c r="B287" s="109" t="s">
        <v>35</v>
      </c>
      <c r="C287" s="107">
        <v>36</v>
      </c>
      <c r="D287" s="107">
        <v>36</v>
      </c>
      <c r="E287" s="107">
        <v>46</v>
      </c>
      <c r="F287" s="107">
        <v>53</v>
      </c>
      <c r="G287" s="107">
        <v>67</v>
      </c>
      <c r="H287" s="107">
        <v>66</v>
      </c>
      <c r="I287" s="107"/>
      <c r="J287" s="107"/>
      <c r="K287" s="107"/>
      <c r="L287" s="107"/>
      <c r="M287" s="107"/>
      <c r="N287" s="107"/>
      <c r="O287" s="112">
        <f t="shared" si="25"/>
        <v>304</v>
      </c>
      <c r="P287" s="5">
        <f t="shared" si="26"/>
        <v>7.1386638487730423E-3</v>
      </c>
    </row>
    <row r="288" spans="2:16" x14ac:dyDescent="0.25">
      <c r="B288" s="109" t="s">
        <v>36</v>
      </c>
      <c r="C288" s="107">
        <v>9</v>
      </c>
      <c r="D288" s="107">
        <v>9</v>
      </c>
      <c r="E288" s="107">
        <v>7</v>
      </c>
      <c r="F288" s="107">
        <v>20</v>
      </c>
      <c r="G288" s="107">
        <v>19</v>
      </c>
      <c r="H288" s="107">
        <v>23</v>
      </c>
      <c r="I288" s="107"/>
      <c r="J288" s="107"/>
      <c r="K288" s="107"/>
      <c r="L288" s="107"/>
      <c r="M288" s="107"/>
      <c r="N288" s="107"/>
      <c r="O288" s="112">
        <f t="shared" si="25"/>
        <v>87</v>
      </c>
      <c r="P288" s="5">
        <f t="shared" si="26"/>
        <v>2.0429728777738641E-3</v>
      </c>
    </row>
    <row r="289" spans="2:16" x14ac:dyDescent="0.25">
      <c r="B289" s="109" t="s">
        <v>37</v>
      </c>
      <c r="C289" s="107">
        <v>243</v>
      </c>
      <c r="D289" s="107">
        <v>223</v>
      </c>
      <c r="E289" s="107">
        <v>274</v>
      </c>
      <c r="F289" s="107">
        <v>308</v>
      </c>
      <c r="G289" s="107">
        <v>274</v>
      </c>
      <c r="H289" s="107">
        <v>339</v>
      </c>
      <c r="I289" s="107"/>
      <c r="J289" s="107"/>
      <c r="K289" s="107"/>
      <c r="L289" s="107"/>
      <c r="M289" s="107"/>
      <c r="N289" s="107"/>
      <c r="O289" s="112">
        <f t="shared" si="25"/>
        <v>1661</v>
      </c>
      <c r="P289" s="5">
        <f t="shared" si="26"/>
        <v>3.900434425267113E-2</v>
      </c>
    </row>
    <row r="290" spans="2:16" x14ac:dyDescent="0.25">
      <c r="B290" s="109" t="s">
        <v>38</v>
      </c>
      <c r="C290" s="107">
        <v>152</v>
      </c>
      <c r="D290" s="107">
        <v>199</v>
      </c>
      <c r="E290" s="107">
        <v>255</v>
      </c>
      <c r="F290" s="107">
        <v>291</v>
      </c>
      <c r="G290" s="107">
        <v>308</v>
      </c>
      <c r="H290" s="107">
        <v>318</v>
      </c>
      <c r="I290" s="107"/>
      <c r="J290" s="107"/>
      <c r="K290" s="107"/>
      <c r="L290" s="107"/>
      <c r="M290" s="107"/>
      <c r="N290" s="107"/>
      <c r="O290" s="112">
        <f t="shared" si="25"/>
        <v>1523</v>
      </c>
      <c r="P290" s="5">
        <f t="shared" si="26"/>
        <v>3.57637665844781E-2</v>
      </c>
    </row>
    <row r="291" spans="2:16" x14ac:dyDescent="0.25">
      <c r="B291" s="109" t="s">
        <v>39</v>
      </c>
      <c r="C291" s="107">
        <v>68</v>
      </c>
      <c r="D291" s="107">
        <v>78</v>
      </c>
      <c r="E291" s="107">
        <v>102</v>
      </c>
      <c r="F291" s="107">
        <v>98</v>
      </c>
      <c r="G291" s="107">
        <v>114</v>
      </c>
      <c r="H291" s="107">
        <v>125</v>
      </c>
      <c r="I291" s="107"/>
      <c r="J291" s="107"/>
      <c r="K291" s="107"/>
      <c r="L291" s="107"/>
      <c r="M291" s="107"/>
      <c r="N291" s="107"/>
      <c r="O291" s="112">
        <f t="shared" si="25"/>
        <v>585</v>
      </c>
      <c r="P291" s="5">
        <f t="shared" si="26"/>
        <v>1.3737231419513914E-2</v>
      </c>
    </row>
    <row r="292" spans="2:16" x14ac:dyDescent="0.25">
      <c r="B292" s="109" t="s">
        <v>40</v>
      </c>
      <c r="C292" s="107">
        <v>1490</v>
      </c>
      <c r="D292" s="107">
        <v>1349</v>
      </c>
      <c r="E292" s="107">
        <v>1616</v>
      </c>
      <c r="F292" s="107">
        <v>1806</v>
      </c>
      <c r="G292" s="107">
        <v>1879</v>
      </c>
      <c r="H292" s="107">
        <v>1643</v>
      </c>
      <c r="I292" s="107"/>
      <c r="J292" s="107"/>
      <c r="K292" s="107"/>
      <c r="L292" s="107"/>
      <c r="M292" s="107"/>
      <c r="N292" s="107"/>
      <c r="O292" s="112">
        <f t="shared" si="25"/>
        <v>9783</v>
      </c>
      <c r="P292" s="5">
        <f t="shared" si="26"/>
        <v>0.22972877773864037</v>
      </c>
    </row>
    <row r="293" spans="2:16" x14ac:dyDescent="0.25">
      <c r="B293" s="109" t="s">
        <v>41</v>
      </c>
      <c r="C293" s="107">
        <v>18</v>
      </c>
      <c r="D293" s="107">
        <v>19</v>
      </c>
      <c r="E293" s="107">
        <v>29</v>
      </c>
      <c r="F293" s="107">
        <v>21</v>
      </c>
      <c r="G293" s="107">
        <v>37</v>
      </c>
      <c r="H293" s="107">
        <v>39</v>
      </c>
      <c r="I293" s="107"/>
      <c r="J293" s="107"/>
      <c r="K293" s="107"/>
      <c r="L293" s="107"/>
      <c r="M293" s="107"/>
      <c r="N293" s="107"/>
      <c r="O293" s="112">
        <f t="shared" si="25"/>
        <v>163</v>
      </c>
      <c r="P293" s="5">
        <f t="shared" si="26"/>
        <v>3.8276388399671245E-3</v>
      </c>
    </row>
    <row r="294" spans="2:16" x14ac:dyDescent="0.25">
      <c r="B294" s="109" t="s">
        <v>137</v>
      </c>
      <c r="C294" s="107">
        <v>140</v>
      </c>
      <c r="D294" s="107">
        <v>101</v>
      </c>
      <c r="E294" s="107">
        <v>274</v>
      </c>
      <c r="F294" s="107">
        <v>196</v>
      </c>
      <c r="G294" s="107">
        <v>167</v>
      </c>
      <c r="H294" s="107">
        <v>103</v>
      </c>
      <c r="I294" s="107"/>
      <c r="J294" s="107"/>
      <c r="K294" s="107"/>
      <c r="L294" s="107"/>
      <c r="M294" s="107"/>
      <c r="N294" s="107"/>
      <c r="O294" s="112">
        <f>SUM(C294:N294)</f>
        <v>981</v>
      </c>
      <c r="P294" s="5">
        <f t="shared" si="26"/>
        <v>2.3036280380415639E-2</v>
      </c>
    </row>
    <row r="295" spans="2:16" ht="15.75" thickBot="1" x14ac:dyDescent="0.3">
      <c r="B295" s="37" t="s">
        <v>13</v>
      </c>
      <c r="C295" s="111">
        <f>SUM(C267:C294)</f>
        <v>6145</v>
      </c>
      <c r="D295" s="111">
        <f t="shared" ref="D295:N295" si="27">SUM(D267:D294)</f>
        <v>5727</v>
      </c>
      <c r="E295" s="111">
        <f t="shared" si="27"/>
        <v>6769</v>
      </c>
      <c r="F295" s="111">
        <f t="shared" si="27"/>
        <v>7629</v>
      </c>
      <c r="G295" s="111">
        <f t="shared" si="27"/>
        <v>8425</v>
      </c>
      <c r="H295" s="111">
        <f t="shared" si="27"/>
        <v>7890</v>
      </c>
      <c r="I295" s="111">
        <f t="shared" si="27"/>
        <v>0</v>
      </c>
      <c r="J295" s="111">
        <f t="shared" si="27"/>
        <v>0</v>
      </c>
      <c r="K295" s="111">
        <f t="shared" si="27"/>
        <v>0</v>
      </c>
      <c r="L295" s="111">
        <f t="shared" si="27"/>
        <v>0</v>
      </c>
      <c r="M295" s="111">
        <f t="shared" si="27"/>
        <v>0</v>
      </c>
      <c r="N295" s="111">
        <f t="shared" si="27"/>
        <v>0</v>
      </c>
      <c r="O295" s="111">
        <f>SUM(O267:O294)</f>
        <v>42585</v>
      </c>
      <c r="P295" s="24">
        <f t="shared" si="26"/>
        <v>1</v>
      </c>
    </row>
    <row r="296" spans="2:16" ht="15.75" thickTop="1" x14ac:dyDescent="0.25">
      <c r="B296" s="163" t="s">
        <v>401</v>
      </c>
    </row>
  </sheetData>
  <mergeCells count="16">
    <mergeCell ref="B2:Z2"/>
    <mergeCell ref="B3:Z3"/>
    <mergeCell ref="B4:Z4"/>
    <mergeCell ref="B5:Z5"/>
    <mergeCell ref="B6:Z6"/>
    <mergeCell ref="B265:P265"/>
    <mergeCell ref="B8:P8"/>
    <mergeCell ref="B40:P40"/>
    <mergeCell ref="B233:P233"/>
    <mergeCell ref="B201:P201"/>
    <mergeCell ref="B168:P168"/>
    <mergeCell ref="B71:P71"/>
    <mergeCell ref="B103:P103"/>
    <mergeCell ref="B136:P136"/>
    <mergeCell ref="B104:P104"/>
    <mergeCell ref="B72:P7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KB46"/>
  <sheetViews>
    <sheetView showGridLines="0" showRowColHeaders="0" zoomScale="85" zoomScaleNormal="85" workbookViewId="0"/>
  </sheetViews>
  <sheetFormatPr defaultColWidth="8.140625" defaultRowHeight="15" x14ac:dyDescent="0.25"/>
  <cols>
    <col min="1" max="1" width="1.7109375" style="11" customWidth="1"/>
    <col min="2" max="2" width="14.5703125" style="11" bestFit="1" customWidth="1"/>
    <col min="3" max="3" width="4" style="11" bestFit="1" customWidth="1"/>
    <col min="4" max="5" width="5" style="11" bestFit="1" customWidth="1"/>
    <col min="6" max="6" width="4" style="11" bestFit="1" customWidth="1"/>
    <col min="7" max="7" width="6" style="11" customWidth="1"/>
    <col min="8" max="20" width="5" style="11" bestFit="1" customWidth="1"/>
    <col min="21" max="21" width="6" style="11" customWidth="1"/>
    <col min="22" max="23" width="5" style="11" bestFit="1" customWidth="1"/>
    <col min="24" max="24" width="4" style="11" bestFit="1" customWidth="1"/>
    <col min="25" max="27" width="5" style="11" bestFit="1" customWidth="1"/>
    <col min="28" max="28" width="6" style="11" customWidth="1"/>
    <col min="29" max="29" width="4" style="11" bestFit="1" customWidth="1"/>
    <col min="30" max="30" width="3.7109375" style="11" bestFit="1" customWidth="1"/>
    <col min="31" max="31" width="7" style="23" bestFit="1" customWidth="1"/>
    <col min="32" max="32" width="8.140625" style="16" bestFit="1" customWidth="1"/>
    <col min="33" max="33" width="1.7109375" style="11" customWidth="1"/>
    <col min="34" max="34" width="14.5703125" style="11" bestFit="1" customWidth="1"/>
    <col min="35" max="37" width="5" style="11" bestFit="1" customWidth="1"/>
    <col min="38" max="38" width="4" style="11" bestFit="1" customWidth="1"/>
    <col min="39" max="40" width="6" style="11" bestFit="1" customWidth="1"/>
    <col min="41" max="43" width="5" style="11" bestFit="1" customWidth="1"/>
    <col min="44" max="45" width="6" style="11" bestFit="1" customWidth="1"/>
    <col min="46" max="49" width="5" style="11" bestFit="1" customWidth="1"/>
    <col min="50" max="50" width="6" style="11" bestFit="1" customWidth="1"/>
    <col min="51" max="52" width="5" style="11" bestFit="1" customWidth="1"/>
    <col min="53" max="53" width="6" style="11" bestFit="1" customWidth="1"/>
    <col min="54" max="55" width="5" style="11" bestFit="1" customWidth="1"/>
    <col min="56" max="56" width="4" style="11" bestFit="1" customWidth="1"/>
    <col min="57" max="59" width="5" style="11" bestFit="1" customWidth="1"/>
    <col min="60" max="60" width="6" style="11" bestFit="1" customWidth="1"/>
    <col min="61" max="62" width="4" style="11" bestFit="1" customWidth="1"/>
    <col min="63" max="63" width="7" style="23" bestFit="1" customWidth="1"/>
    <col min="64" max="64" width="8.140625" style="16" bestFit="1" customWidth="1"/>
    <col min="65" max="65" width="1.7109375" style="11" customWidth="1"/>
    <col min="66" max="66" width="14.5703125" style="11" bestFit="1" customWidth="1"/>
    <col min="67" max="69" width="5" style="16" bestFit="1" customWidth="1"/>
    <col min="70" max="70" width="4" style="16" bestFit="1" customWidth="1"/>
    <col min="71" max="72" width="6" style="16" bestFit="1" customWidth="1"/>
    <col min="73" max="76" width="5" style="16" bestFit="1" customWidth="1"/>
    <col min="77" max="77" width="6" style="16" bestFit="1" customWidth="1"/>
    <col min="78" max="84" width="5" style="16" bestFit="1" customWidth="1"/>
    <col min="85" max="85" width="6" style="16" bestFit="1" customWidth="1"/>
    <col min="86" max="87" width="5" style="16" bestFit="1" customWidth="1"/>
    <col min="88" max="88" width="4" style="16" bestFit="1" customWidth="1"/>
    <col min="89" max="89" width="6" style="16" bestFit="1" customWidth="1"/>
    <col min="90" max="91" width="5" style="16" bestFit="1" customWidth="1"/>
    <col min="92" max="92" width="6" style="16" bestFit="1" customWidth="1"/>
    <col min="93" max="94" width="4" style="16" bestFit="1" customWidth="1"/>
    <col min="95" max="95" width="7" style="23" bestFit="1" customWidth="1"/>
    <col min="96" max="96" width="8.140625" style="16" bestFit="1" customWidth="1"/>
    <col min="97" max="97" width="2.28515625" style="11" customWidth="1"/>
    <col min="98" max="98" width="14.5703125" style="11" bestFit="1" customWidth="1"/>
    <col min="99" max="99" width="4" style="11" bestFit="1" customWidth="1"/>
    <col min="100" max="101" width="5" style="11" bestFit="1" customWidth="1"/>
    <col min="102" max="102" width="4" style="11" bestFit="1" customWidth="1"/>
    <col min="103" max="103" width="6" style="11" bestFit="1" customWidth="1"/>
    <col min="104" max="108" width="5" style="11" bestFit="1" customWidth="1"/>
    <col min="109" max="109" width="6" style="11" bestFit="1" customWidth="1"/>
    <col min="110" max="116" width="5" style="11" bestFit="1" customWidth="1"/>
    <col min="117" max="117" width="6" style="11" bestFit="1" customWidth="1"/>
    <col min="118" max="119" width="5" style="11" bestFit="1" customWidth="1"/>
    <col min="120" max="120" width="4" style="11" bestFit="1" customWidth="1"/>
    <col min="121" max="123" width="5" style="11" bestFit="1" customWidth="1"/>
    <col min="124" max="124" width="6" style="11" bestFit="1" customWidth="1"/>
    <col min="125" max="126" width="4" style="11" bestFit="1" customWidth="1"/>
    <col min="127" max="127" width="7" style="11" bestFit="1" customWidth="1"/>
    <col min="128" max="128" width="8.140625" style="11" bestFit="1" customWidth="1"/>
    <col min="129" max="129" width="2.28515625" style="11" customWidth="1"/>
    <col min="130" max="130" width="14.5703125" style="11" bestFit="1" customWidth="1"/>
    <col min="131" max="131" width="4" style="11" bestFit="1" customWidth="1"/>
    <col min="132" max="133" width="5" style="11" bestFit="1" customWidth="1"/>
    <col min="134" max="134" width="4" style="11" bestFit="1" customWidth="1"/>
    <col min="135" max="135" width="6" style="11" bestFit="1" customWidth="1"/>
    <col min="136" max="140" width="5" style="11" bestFit="1" customWidth="1"/>
    <col min="141" max="141" width="6" style="11" bestFit="1" customWidth="1"/>
    <col min="142" max="148" width="5" style="11" bestFit="1" customWidth="1"/>
    <col min="149" max="149" width="6" style="11" bestFit="1" customWidth="1"/>
    <col min="150" max="151" width="5" style="11" bestFit="1" customWidth="1"/>
    <col min="152" max="152" width="4" style="11" bestFit="1" customWidth="1"/>
    <col min="153" max="155" width="5" style="11" bestFit="1" customWidth="1"/>
    <col min="156" max="157" width="6" style="11" bestFit="1" customWidth="1"/>
    <col min="158" max="158" width="4" style="11" bestFit="1" customWidth="1"/>
    <col min="159" max="159" width="7" style="11" bestFit="1" customWidth="1"/>
    <col min="160" max="160" width="8.140625" style="11" bestFit="1" customWidth="1"/>
    <col min="161" max="161" width="3.42578125" style="11" customWidth="1"/>
    <col min="162" max="162" width="16" style="11" customWidth="1"/>
    <col min="163" max="163" width="4" style="11" bestFit="1" customWidth="1"/>
    <col min="164" max="165" width="5" style="11" bestFit="1" customWidth="1"/>
    <col min="166" max="166" width="4" style="11" bestFit="1" customWidth="1"/>
    <col min="167" max="167" width="6" style="11" bestFit="1" customWidth="1"/>
    <col min="168" max="172" width="5" style="11" bestFit="1" customWidth="1"/>
    <col min="173" max="173" width="6" style="11" bestFit="1" customWidth="1"/>
    <col min="174" max="179" width="5" style="11" bestFit="1" customWidth="1"/>
    <col min="180" max="181" width="6" style="11" bestFit="1" customWidth="1"/>
    <col min="182" max="186" width="5" style="11" bestFit="1" customWidth="1"/>
    <col min="187" max="188" width="6" style="11" bestFit="1" customWidth="1"/>
    <col min="189" max="189" width="4" style="11" bestFit="1" customWidth="1"/>
    <col min="190" max="190" width="5" style="11" bestFit="1" customWidth="1"/>
    <col min="191" max="191" width="7" style="11" bestFit="1" customWidth="1"/>
    <col min="192" max="192" width="8.140625" style="11" bestFit="1" customWidth="1"/>
    <col min="193" max="193" width="3.42578125" style="11" customWidth="1"/>
    <col min="194" max="194" width="16" style="11" customWidth="1"/>
    <col min="195" max="195" width="4" style="11" bestFit="1" customWidth="1"/>
    <col min="196" max="197" width="5" style="11" bestFit="1" customWidth="1"/>
    <col min="198" max="198" width="4" style="11" bestFit="1" customWidth="1"/>
    <col min="199" max="199" width="6" style="11" bestFit="1" customWidth="1"/>
    <col min="200" max="204" width="5" style="11" bestFit="1" customWidth="1"/>
    <col min="205" max="205" width="6" style="11" bestFit="1" customWidth="1"/>
    <col min="206" max="211" width="5" style="11" bestFit="1" customWidth="1"/>
    <col min="212" max="213" width="6" style="11" bestFit="1" customWidth="1"/>
    <col min="214" max="218" width="5" style="11" bestFit="1" customWidth="1"/>
    <col min="219" max="220" width="6" style="11" bestFit="1" customWidth="1"/>
    <col min="221" max="221" width="4" style="11" bestFit="1" customWidth="1"/>
    <col min="222" max="222" width="5" style="11" bestFit="1" customWidth="1"/>
    <col min="223" max="223" width="7" style="11" bestFit="1" customWidth="1"/>
    <col min="224" max="224" width="8.140625" style="11" customWidth="1"/>
    <col min="225" max="225" width="1.7109375" style="11" customWidth="1"/>
    <col min="226" max="226" width="14.5703125" style="11" bestFit="1" customWidth="1"/>
    <col min="227" max="227" width="4.140625" style="11" bestFit="1" customWidth="1"/>
    <col min="228" max="229" width="5.140625" style="11" bestFit="1" customWidth="1"/>
    <col min="230" max="230" width="4.140625" style="11" bestFit="1" customWidth="1"/>
    <col min="231" max="236" width="5.140625" style="11" bestFit="1" customWidth="1"/>
    <col min="237" max="237" width="6.140625" style="11" bestFit="1" customWidth="1"/>
    <col min="238" max="244" width="5.140625" style="11" bestFit="1" customWidth="1"/>
    <col min="245" max="245" width="6.140625" style="11" bestFit="1" customWidth="1"/>
    <col min="246" max="247" width="5.140625" style="11" bestFit="1" customWidth="1"/>
    <col min="248" max="248" width="4.140625" style="11" bestFit="1" customWidth="1"/>
    <col min="249" max="251" width="5.140625" style="11" bestFit="1" customWidth="1"/>
    <col min="252" max="252" width="6.140625" style="11" bestFit="1" customWidth="1"/>
    <col min="253" max="254" width="4.140625" style="11" bestFit="1" customWidth="1"/>
    <col min="255" max="255" width="7.140625" style="11" bestFit="1" customWidth="1"/>
    <col min="256" max="256" width="8.140625" style="11" bestFit="1"/>
    <col min="257" max="257" width="1.7109375" style="11" customWidth="1"/>
    <col min="258" max="258" width="14.5703125" style="11" bestFit="1" customWidth="1"/>
    <col min="259" max="259" width="4.140625" style="11" bestFit="1" customWidth="1"/>
    <col min="260" max="261" width="5.140625" style="11" bestFit="1" customWidth="1"/>
    <col min="262" max="262" width="4.140625" style="11" bestFit="1" customWidth="1"/>
    <col min="263" max="268" width="5.140625" style="11" bestFit="1" customWidth="1"/>
    <col min="269" max="269" width="6.140625" style="11" bestFit="1" customWidth="1"/>
    <col min="270" max="276" width="5.140625" style="11" bestFit="1" customWidth="1"/>
    <col min="277" max="277" width="6.140625" style="11" bestFit="1" customWidth="1"/>
    <col min="278" max="279" width="5.140625" style="11" bestFit="1" customWidth="1"/>
    <col min="280" max="280" width="4.140625" style="11" bestFit="1" customWidth="1"/>
    <col min="281" max="283" width="5.140625" style="11" bestFit="1" customWidth="1"/>
    <col min="284" max="284" width="6.140625" style="11" bestFit="1" customWidth="1"/>
    <col min="285" max="286" width="4.140625" style="11" bestFit="1" customWidth="1"/>
    <col min="287" max="287" width="7.140625" style="11" bestFit="1" customWidth="1"/>
    <col min="288" max="16384" width="8.140625" style="11"/>
  </cols>
  <sheetData>
    <row r="1" spans="2:288" ht="15.75" thickBot="1" x14ac:dyDescent="0.3"/>
    <row r="2" spans="2:288" ht="15.75" thickTop="1" x14ac:dyDescent="0.25">
      <c r="B2" s="243" t="s">
        <v>268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279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253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312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354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244"/>
      <c r="EW2" s="244"/>
      <c r="EX2" s="244"/>
      <c r="EY2" s="244"/>
      <c r="EZ2" s="244"/>
      <c r="FA2" s="244"/>
      <c r="FB2" s="244"/>
      <c r="FC2" s="244"/>
      <c r="FD2" s="245"/>
      <c r="FF2" s="246" t="s">
        <v>380</v>
      </c>
      <c r="FG2" s="247"/>
      <c r="FH2" s="247"/>
      <c r="FI2" s="247"/>
      <c r="FJ2" s="247"/>
      <c r="FK2" s="247"/>
      <c r="FL2" s="247"/>
      <c r="FM2" s="247"/>
      <c r="FN2" s="247"/>
      <c r="FO2" s="247"/>
      <c r="FP2" s="247"/>
      <c r="FQ2" s="247"/>
      <c r="FR2" s="247"/>
      <c r="FS2" s="247"/>
      <c r="FT2" s="247"/>
      <c r="FU2" s="247"/>
      <c r="FV2" s="247"/>
      <c r="FW2" s="247"/>
      <c r="FX2" s="247"/>
      <c r="FY2" s="247"/>
      <c r="FZ2" s="247"/>
      <c r="GA2" s="247"/>
      <c r="GB2" s="247"/>
      <c r="GC2" s="247"/>
      <c r="GD2" s="247"/>
      <c r="GE2" s="247"/>
      <c r="GF2" s="247"/>
      <c r="GG2" s="247"/>
      <c r="GH2" s="247"/>
      <c r="GI2" s="247"/>
      <c r="GJ2" s="248"/>
      <c r="GL2" s="246" t="s">
        <v>415</v>
      </c>
      <c r="GM2" s="247"/>
      <c r="GN2" s="247"/>
      <c r="GO2" s="247"/>
      <c r="GP2" s="247"/>
      <c r="GQ2" s="247"/>
      <c r="GR2" s="247"/>
      <c r="GS2" s="247"/>
      <c r="GT2" s="247"/>
      <c r="GU2" s="247"/>
      <c r="GV2" s="247"/>
      <c r="GW2" s="247"/>
      <c r="GX2" s="247"/>
      <c r="GY2" s="247"/>
      <c r="GZ2" s="247"/>
      <c r="HA2" s="247"/>
      <c r="HB2" s="247"/>
      <c r="HC2" s="247"/>
      <c r="HD2" s="247"/>
      <c r="HE2" s="247"/>
      <c r="HF2" s="247"/>
      <c r="HG2" s="247"/>
      <c r="HH2" s="247"/>
      <c r="HI2" s="247"/>
      <c r="HJ2" s="247"/>
      <c r="HK2" s="247"/>
      <c r="HL2" s="247"/>
      <c r="HM2" s="247"/>
      <c r="HN2" s="247"/>
      <c r="HO2" s="247"/>
      <c r="HP2" s="248"/>
      <c r="HR2" s="246" t="s">
        <v>438</v>
      </c>
      <c r="HS2" s="247"/>
      <c r="HT2" s="247"/>
      <c r="HU2" s="247"/>
      <c r="HV2" s="247"/>
      <c r="HW2" s="247"/>
      <c r="HX2" s="247"/>
      <c r="HY2" s="247"/>
      <c r="HZ2" s="247"/>
      <c r="IA2" s="247"/>
      <c r="IB2" s="247"/>
      <c r="IC2" s="247"/>
      <c r="ID2" s="247"/>
      <c r="IE2" s="247"/>
      <c r="IF2" s="247"/>
      <c r="IG2" s="247"/>
      <c r="IH2" s="247"/>
      <c r="II2" s="247"/>
      <c r="IJ2" s="247"/>
      <c r="IK2" s="247"/>
      <c r="IL2" s="247"/>
      <c r="IM2" s="247"/>
      <c r="IN2" s="247"/>
      <c r="IO2" s="247"/>
      <c r="IP2" s="247"/>
      <c r="IQ2" s="247"/>
      <c r="IR2" s="247"/>
      <c r="IS2" s="247"/>
      <c r="IT2" s="247"/>
      <c r="IU2" s="247"/>
      <c r="IV2" s="248"/>
      <c r="IX2" s="246" t="s">
        <v>480</v>
      </c>
      <c r="IY2" s="247"/>
      <c r="IZ2" s="247"/>
      <c r="JA2" s="247"/>
      <c r="JB2" s="247"/>
      <c r="JC2" s="247"/>
      <c r="JD2" s="247"/>
      <c r="JE2" s="247"/>
      <c r="JF2" s="247"/>
      <c r="JG2" s="247"/>
      <c r="JH2" s="247"/>
      <c r="JI2" s="247"/>
      <c r="JJ2" s="247"/>
      <c r="JK2" s="247"/>
      <c r="JL2" s="247"/>
      <c r="JM2" s="247"/>
      <c r="JN2" s="247"/>
      <c r="JO2" s="247"/>
      <c r="JP2" s="247"/>
      <c r="JQ2" s="247"/>
      <c r="JR2" s="247"/>
      <c r="JS2" s="247"/>
      <c r="JT2" s="247"/>
      <c r="JU2" s="247"/>
      <c r="JV2" s="247"/>
      <c r="JW2" s="247"/>
      <c r="JX2" s="247"/>
      <c r="JY2" s="247"/>
      <c r="JZ2" s="247"/>
      <c r="KA2" s="247"/>
      <c r="KB2" s="248"/>
    </row>
    <row r="3" spans="2:288" x14ac:dyDescent="0.25">
      <c r="B3" s="35" t="s">
        <v>45</v>
      </c>
      <c r="C3" s="36" t="s">
        <v>15</v>
      </c>
      <c r="D3" s="36" t="s">
        <v>16</v>
      </c>
      <c r="E3" s="36" t="s">
        <v>17</v>
      </c>
      <c r="F3" s="36" t="s">
        <v>18</v>
      </c>
      <c r="G3" s="36" t="s">
        <v>19</v>
      </c>
      <c r="H3" s="36" t="s">
        <v>20</v>
      </c>
      <c r="I3" s="36" t="s">
        <v>21</v>
      </c>
      <c r="J3" s="36" t="s">
        <v>22</v>
      </c>
      <c r="K3" s="36" t="s">
        <v>23</v>
      </c>
      <c r="L3" s="36" t="s">
        <v>24</v>
      </c>
      <c r="M3" s="36" t="s">
        <v>25</v>
      </c>
      <c r="N3" s="36" t="s">
        <v>26</v>
      </c>
      <c r="O3" s="36" t="s">
        <v>27</v>
      </c>
      <c r="P3" s="36" t="s">
        <v>28</v>
      </c>
      <c r="Q3" s="36" t="s">
        <v>29</v>
      </c>
      <c r="R3" s="36" t="s">
        <v>30</v>
      </c>
      <c r="S3" s="36" t="s">
        <v>31</v>
      </c>
      <c r="T3" s="36" t="s">
        <v>32</v>
      </c>
      <c r="U3" s="36" t="s">
        <v>33</v>
      </c>
      <c r="V3" s="36" t="s">
        <v>34</v>
      </c>
      <c r="W3" s="36" t="s">
        <v>35</v>
      </c>
      <c r="X3" s="36" t="s">
        <v>36</v>
      </c>
      <c r="Y3" s="36" t="s">
        <v>37</v>
      </c>
      <c r="Z3" s="36" t="s">
        <v>38</v>
      </c>
      <c r="AA3" s="36" t="s">
        <v>39</v>
      </c>
      <c r="AB3" s="36" t="s">
        <v>40</v>
      </c>
      <c r="AC3" s="36" t="s">
        <v>41</v>
      </c>
      <c r="AD3" s="36" t="s">
        <v>137</v>
      </c>
      <c r="AE3" s="36" t="s">
        <v>13</v>
      </c>
      <c r="AF3" s="4" t="s">
        <v>14</v>
      </c>
      <c r="AH3" s="35" t="s">
        <v>45</v>
      </c>
      <c r="AI3" s="36" t="s">
        <v>15</v>
      </c>
      <c r="AJ3" s="36" t="s">
        <v>16</v>
      </c>
      <c r="AK3" s="36" t="s">
        <v>17</v>
      </c>
      <c r="AL3" s="36" t="s">
        <v>18</v>
      </c>
      <c r="AM3" s="36" t="s">
        <v>19</v>
      </c>
      <c r="AN3" s="36" t="s">
        <v>20</v>
      </c>
      <c r="AO3" s="36" t="s">
        <v>21</v>
      </c>
      <c r="AP3" s="36" t="s">
        <v>22</v>
      </c>
      <c r="AQ3" s="36" t="s">
        <v>23</v>
      </c>
      <c r="AR3" s="36" t="s">
        <v>24</v>
      </c>
      <c r="AS3" s="36" t="s">
        <v>25</v>
      </c>
      <c r="AT3" s="36" t="s">
        <v>26</v>
      </c>
      <c r="AU3" s="36" t="s">
        <v>27</v>
      </c>
      <c r="AV3" s="36" t="s">
        <v>28</v>
      </c>
      <c r="AW3" s="36" t="s">
        <v>29</v>
      </c>
      <c r="AX3" s="36" t="s">
        <v>30</v>
      </c>
      <c r="AY3" s="36" t="s">
        <v>31</v>
      </c>
      <c r="AZ3" s="36" t="s">
        <v>32</v>
      </c>
      <c r="BA3" s="36" t="s">
        <v>33</v>
      </c>
      <c r="BB3" s="36" t="s">
        <v>34</v>
      </c>
      <c r="BC3" s="36" t="s">
        <v>35</v>
      </c>
      <c r="BD3" s="36" t="s">
        <v>36</v>
      </c>
      <c r="BE3" s="36" t="s">
        <v>37</v>
      </c>
      <c r="BF3" s="36" t="s">
        <v>38</v>
      </c>
      <c r="BG3" s="36" t="s">
        <v>39</v>
      </c>
      <c r="BH3" s="36" t="s">
        <v>40</v>
      </c>
      <c r="BI3" s="36" t="s">
        <v>41</v>
      </c>
      <c r="BJ3" s="36" t="s">
        <v>137</v>
      </c>
      <c r="BK3" s="36" t="s">
        <v>13</v>
      </c>
      <c r="BL3" s="4" t="s">
        <v>14</v>
      </c>
      <c r="BN3" s="35" t="s">
        <v>45</v>
      </c>
      <c r="BO3" s="36" t="s">
        <v>15</v>
      </c>
      <c r="BP3" s="36" t="s">
        <v>16</v>
      </c>
      <c r="BQ3" s="36" t="s">
        <v>17</v>
      </c>
      <c r="BR3" s="36" t="s">
        <v>18</v>
      </c>
      <c r="BS3" s="36" t="s">
        <v>19</v>
      </c>
      <c r="BT3" s="36" t="s">
        <v>20</v>
      </c>
      <c r="BU3" s="36" t="s">
        <v>21</v>
      </c>
      <c r="BV3" s="36" t="s">
        <v>22</v>
      </c>
      <c r="BW3" s="36" t="s">
        <v>23</v>
      </c>
      <c r="BX3" s="36" t="s">
        <v>24</v>
      </c>
      <c r="BY3" s="36" t="s">
        <v>25</v>
      </c>
      <c r="BZ3" s="36" t="s">
        <v>26</v>
      </c>
      <c r="CA3" s="36" t="s">
        <v>27</v>
      </c>
      <c r="CB3" s="36" t="s">
        <v>28</v>
      </c>
      <c r="CC3" s="36" t="s">
        <v>29</v>
      </c>
      <c r="CD3" s="36" t="s">
        <v>30</v>
      </c>
      <c r="CE3" s="36" t="s">
        <v>31</v>
      </c>
      <c r="CF3" s="36" t="s">
        <v>32</v>
      </c>
      <c r="CG3" s="36" t="s">
        <v>33</v>
      </c>
      <c r="CH3" s="36" t="s">
        <v>34</v>
      </c>
      <c r="CI3" s="36" t="s">
        <v>35</v>
      </c>
      <c r="CJ3" s="36" t="s">
        <v>36</v>
      </c>
      <c r="CK3" s="36" t="s">
        <v>37</v>
      </c>
      <c r="CL3" s="36" t="s">
        <v>38</v>
      </c>
      <c r="CM3" s="36" t="s">
        <v>39</v>
      </c>
      <c r="CN3" s="36" t="s">
        <v>40</v>
      </c>
      <c r="CO3" s="36" t="s">
        <v>41</v>
      </c>
      <c r="CP3" s="36" t="s">
        <v>137</v>
      </c>
      <c r="CQ3" s="36" t="s">
        <v>13</v>
      </c>
      <c r="CR3" s="4" t="s">
        <v>14</v>
      </c>
      <c r="CT3" s="109" t="s">
        <v>45</v>
      </c>
      <c r="CU3" s="110" t="s">
        <v>15</v>
      </c>
      <c r="CV3" s="110" t="s">
        <v>16</v>
      </c>
      <c r="CW3" s="110" t="s">
        <v>17</v>
      </c>
      <c r="CX3" s="110" t="s">
        <v>18</v>
      </c>
      <c r="CY3" s="110" t="s">
        <v>19</v>
      </c>
      <c r="CZ3" s="110" t="s">
        <v>20</v>
      </c>
      <c r="DA3" s="110" t="s">
        <v>21</v>
      </c>
      <c r="DB3" s="110" t="s">
        <v>22</v>
      </c>
      <c r="DC3" s="110" t="s">
        <v>23</v>
      </c>
      <c r="DD3" s="110" t="s">
        <v>24</v>
      </c>
      <c r="DE3" s="110" t="s">
        <v>25</v>
      </c>
      <c r="DF3" s="110" t="s">
        <v>26</v>
      </c>
      <c r="DG3" s="110" t="s">
        <v>27</v>
      </c>
      <c r="DH3" s="110" t="s">
        <v>28</v>
      </c>
      <c r="DI3" s="110" t="s">
        <v>29</v>
      </c>
      <c r="DJ3" s="110" t="s">
        <v>30</v>
      </c>
      <c r="DK3" s="110" t="s">
        <v>31</v>
      </c>
      <c r="DL3" s="110" t="s">
        <v>32</v>
      </c>
      <c r="DM3" s="110" t="s">
        <v>33</v>
      </c>
      <c r="DN3" s="110" t="s">
        <v>34</v>
      </c>
      <c r="DO3" s="110" t="s">
        <v>35</v>
      </c>
      <c r="DP3" s="110" t="s">
        <v>36</v>
      </c>
      <c r="DQ3" s="110" t="s">
        <v>37</v>
      </c>
      <c r="DR3" s="110" t="s">
        <v>38</v>
      </c>
      <c r="DS3" s="110" t="s">
        <v>39</v>
      </c>
      <c r="DT3" s="110" t="s">
        <v>40</v>
      </c>
      <c r="DU3" s="110" t="s">
        <v>41</v>
      </c>
      <c r="DV3" s="110" t="s">
        <v>137</v>
      </c>
      <c r="DW3" s="110" t="s">
        <v>13</v>
      </c>
      <c r="DX3" s="4" t="s">
        <v>14</v>
      </c>
      <c r="DZ3" s="109" t="s">
        <v>45</v>
      </c>
      <c r="EA3" s="110" t="s">
        <v>15</v>
      </c>
      <c r="EB3" s="110" t="s">
        <v>16</v>
      </c>
      <c r="EC3" s="110" t="s">
        <v>17</v>
      </c>
      <c r="ED3" s="110" t="s">
        <v>18</v>
      </c>
      <c r="EE3" s="110" t="s">
        <v>19</v>
      </c>
      <c r="EF3" s="110" t="s">
        <v>20</v>
      </c>
      <c r="EG3" s="110" t="s">
        <v>21</v>
      </c>
      <c r="EH3" s="110" t="s">
        <v>22</v>
      </c>
      <c r="EI3" s="110" t="s">
        <v>23</v>
      </c>
      <c r="EJ3" s="110" t="s">
        <v>24</v>
      </c>
      <c r="EK3" s="110" t="s">
        <v>25</v>
      </c>
      <c r="EL3" s="110" t="s">
        <v>26</v>
      </c>
      <c r="EM3" s="110" t="s">
        <v>27</v>
      </c>
      <c r="EN3" s="110" t="s">
        <v>28</v>
      </c>
      <c r="EO3" s="110" t="s">
        <v>29</v>
      </c>
      <c r="EP3" s="110" t="s">
        <v>30</v>
      </c>
      <c r="EQ3" s="110" t="s">
        <v>31</v>
      </c>
      <c r="ER3" s="110" t="s">
        <v>32</v>
      </c>
      <c r="ES3" s="110" t="s">
        <v>33</v>
      </c>
      <c r="ET3" s="110" t="s">
        <v>34</v>
      </c>
      <c r="EU3" s="110" t="s">
        <v>35</v>
      </c>
      <c r="EV3" s="110" t="s">
        <v>36</v>
      </c>
      <c r="EW3" s="110" t="s">
        <v>37</v>
      </c>
      <c r="EX3" s="110" t="s">
        <v>38</v>
      </c>
      <c r="EY3" s="110" t="s">
        <v>39</v>
      </c>
      <c r="EZ3" s="110" t="s">
        <v>40</v>
      </c>
      <c r="FA3" s="110" t="s">
        <v>41</v>
      </c>
      <c r="FB3" s="110" t="s">
        <v>137</v>
      </c>
      <c r="FC3" s="110" t="s">
        <v>13</v>
      </c>
      <c r="FD3" s="4" t="s">
        <v>14</v>
      </c>
      <c r="FF3" s="109" t="s">
        <v>45</v>
      </c>
      <c r="FG3" s="110" t="s">
        <v>15</v>
      </c>
      <c r="FH3" s="110" t="s">
        <v>16</v>
      </c>
      <c r="FI3" s="110" t="s">
        <v>17</v>
      </c>
      <c r="FJ3" s="110" t="s">
        <v>18</v>
      </c>
      <c r="FK3" s="110" t="s">
        <v>19</v>
      </c>
      <c r="FL3" s="110" t="s">
        <v>20</v>
      </c>
      <c r="FM3" s="110" t="s">
        <v>21</v>
      </c>
      <c r="FN3" s="110" t="s">
        <v>22</v>
      </c>
      <c r="FO3" s="110" t="s">
        <v>23</v>
      </c>
      <c r="FP3" s="110" t="s">
        <v>24</v>
      </c>
      <c r="FQ3" s="110" t="s">
        <v>25</v>
      </c>
      <c r="FR3" s="110" t="s">
        <v>26</v>
      </c>
      <c r="FS3" s="110" t="s">
        <v>27</v>
      </c>
      <c r="FT3" s="110" t="s">
        <v>28</v>
      </c>
      <c r="FU3" s="110" t="s">
        <v>29</v>
      </c>
      <c r="FV3" s="110" t="s">
        <v>30</v>
      </c>
      <c r="FW3" s="110" t="s">
        <v>31</v>
      </c>
      <c r="FX3" s="110" t="s">
        <v>32</v>
      </c>
      <c r="FY3" s="110" t="s">
        <v>33</v>
      </c>
      <c r="FZ3" s="110" t="s">
        <v>34</v>
      </c>
      <c r="GA3" s="110" t="s">
        <v>35</v>
      </c>
      <c r="GB3" s="110" t="s">
        <v>36</v>
      </c>
      <c r="GC3" s="110" t="s">
        <v>37</v>
      </c>
      <c r="GD3" s="110" t="s">
        <v>38</v>
      </c>
      <c r="GE3" s="110" t="s">
        <v>39</v>
      </c>
      <c r="GF3" s="110" t="s">
        <v>40</v>
      </c>
      <c r="GG3" s="110" t="s">
        <v>41</v>
      </c>
      <c r="GH3" s="110" t="s">
        <v>137</v>
      </c>
      <c r="GI3" s="110" t="s">
        <v>13</v>
      </c>
      <c r="GJ3" s="4" t="s">
        <v>14</v>
      </c>
      <c r="GL3" s="109" t="s">
        <v>45</v>
      </c>
      <c r="GM3" s="110" t="s">
        <v>15</v>
      </c>
      <c r="GN3" s="110" t="s">
        <v>16</v>
      </c>
      <c r="GO3" s="110" t="s">
        <v>17</v>
      </c>
      <c r="GP3" s="110" t="s">
        <v>18</v>
      </c>
      <c r="GQ3" s="110" t="s">
        <v>19</v>
      </c>
      <c r="GR3" s="110" t="s">
        <v>20</v>
      </c>
      <c r="GS3" s="110" t="s">
        <v>21</v>
      </c>
      <c r="GT3" s="110" t="s">
        <v>22</v>
      </c>
      <c r="GU3" s="110" t="s">
        <v>23</v>
      </c>
      <c r="GV3" s="110" t="s">
        <v>24</v>
      </c>
      <c r="GW3" s="110" t="s">
        <v>25</v>
      </c>
      <c r="GX3" s="110" t="s">
        <v>26</v>
      </c>
      <c r="GY3" s="110" t="s">
        <v>27</v>
      </c>
      <c r="GZ3" s="110" t="s">
        <v>28</v>
      </c>
      <c r="HA3" s="110" t="s">
        <v>29</v>
      </c>
      <c r="HB3" s="110" t="s">
        <v>30</v>
      </c>
      <c r="HC3" s="110" t="s">
        <v>31</v>
      </c>
      <c r="HD3" s="110" t="s">
        <v>32</v>
      </c>
      <c r="HE3" s="110" t="s">
        <v>33</v>
      </c>
      <c r="HF3" s="110" t="s">
        <v>34</v>
      </c>
      <c r="HG3" s="110" t="s">
        <v>35</v>
      </c>
      <c r="HH3" s="110" t="s">
        <v>36</v>
      </c>
      <c r="HI3" s="110" t="s">
        <v>37</v>
      </c>
      <c r="HJ3" s="110" t="s">
        <v>38</v>
      </c>
      <c r="HK3" s="110" t="s">
        <v>39</v>
      </c>
      <c r="HL3" s="110" t="s">
        <v>40</v>
      </c>
      <c r="HM3" s="110" t="s">
        <v>41</v>
      </c>
      <c r="HN3" s="110" t="s">
        <v>137</v>
      </c>
      <c r="HO3" s="110" t="s">
        <v>13</v>
      </c>
      <c r="HP3" s="4" t="s">
        <v>14</v>
      </c>
      <c r="HR3" s="109" t="s">
        <v>45</v>
      </c>
      <c r="HS3" s="110" t="s">
        <v>15</v>
      </c>
      <c r="HT3" s="110" t="s">
        <v>16</v>
      </c>
      <c r="HU3" s="110" t="s">
        <v>17</v>
      </c>
      <c r="HV3" s="110" t="s">
        <v>18</v>
      </c>
      <c r="HW3" s="110" t="s">
        <v>19</v>
      </c>
      <c r="HX3" s="110" t="s">
        <v>20</v>
      </c>
      <c r="HY3" s="110" t="s">
        <v>21</v>
      </c>
      <c r="HZ3" s="110" t="s">
        <v>22</v>
      </c>
      <c r="IA3" s="110" t="s">
        <v>23</v>
      </c>
      <c r="IB3" s="110" t="s">
        <v>24</v>
      </c>
      <c r="IC3" s="110" t="s">
        <v>25</v>
      </c>
      <c r="ID3" s="110" t="s">
        <v>26</v>
      </c>
      <c r="IE3" s="110" t="s">
        <v>27</v>
      </c>
      <c r="IF3" s="110" t="s">
        <v>28</v>
      </c>
      <c r="IG3" s="110" t="s">
        <v>29</v>
      </c>
      <c r="IH3" s="110" t="s">
        <v>30</v>
      </c>
      <c r="II3" s="110" t="s">
        <v>31</v>
      </c>
      <c r="IJ3" s="110" t="s">
        <v>32</v>
      </c>
      <c r="IK3" s="110" t="s">
        <v>33</v>
      </c>
      <c r="IL3" s="110" t="s">
        <v>34</v>
      </c>
      <c r="IM3" s="110" t="s">
        <v>35</v>
      </c>
      <c r="IN3" s="110" t="s">
        <v>36</v>
      </c>
      <c r="IO3" s="110" t="s">
        <v>37</v>
      </c>
      <c r="IP3" s="110" t="s">
        <v>38</v>
      </c>
      <c r="IQ3" s="110" t="s">
        <v>39</v>
      </c>
      <c r="IR3" s="110" t="s">
        <v>40</v>
      </c>
      <c r="IS3" s="110" t="s">
        <v>41</v>
      </c>
      <c r="IT3" s="110" t="s">
        <v>137</v>
      </c>
      <c r="IU3" s="110" t="s">
        <v>13</v>
      </c>
      <c r="IV3" s="4" t="s">
        <v>14</v>
      </c>
      <c r="IX3" s="109" t="s">
        <v>45</v>
      </c>
      <c r="IY3" s="110" t="s">
        <v>15</v>
      </c>
      <c r="IZ3" s="110" t="s">
        <v>16</v>
      </c>
      <c r="JA3" s="110" t="s">
        <v>17</v>
      </c>
      <c r="JB3" s="110" t="s">
        <v>18</v>
      </c>
      <c r="JC3" s="110" t="s">
        <v>19</v>
      </c>
      <c r="JD3" s="110" t="s">
        <v>20</v>
      </c>
      <c r="JE3" s="110" t="s">
        <v>21</v>
      </c>
      <c r="JF3" s="110" t="s">
        <v>22</v>
      </c>
      <c r="JG3" s="110" t="s">
        <v>23</v>
      </c>
      <c r="JH3" s="110" t="s">
        <v>24</v>
      </c>
      <c r="JI3" s="110" t="s">
        <v>25</v>
      </c>
      <c r="JJ3" s="110" t="s">
        <v>26</v>
      </c>
      <c r="JK3" s="110" t="s">
        <v>27</v>
      </c>
      <c r="JL3" s="110" t="s">
        <v>28</v>
      </c>
      <c r="JM3" s="110" t="s">
        <v>29</v>
      </c>
      <c r="JN3" s="110" t="s">
        <v>30</v>
      </c>
      <c r="JO3" s="110" t="s">
        <v>31</v>
      </c>
      <c r="JP3" s="110" t="s">
        <v>32</v>
      </c>
      <c r="JQ3" s="110" t="s">
        <v>33</v>
      </c>
      <c r="JR3" s="110" t="s">
        <v>34</v>
      </c>
      <c r="JS3" s="110" t="s">
        <v>35</v>
      </c>
      <c r="JT3" s="110" t="s">
        <v>36</v>
      </c>
      <c r="JU3" s="110" t="s">
        <v>37</v>
      </c>
      <c r="JV3" s="110" t="s">
        <v>38</v>
      </c>
      <c r="JW3" s="110" t="s">
        <v>39</v>
      </c>
      <c r="JX3" s="110" t="s">
        <v>40</v>
      </c>
      <c r="JY3" s="110" t="s">
        <v>41</v>
      </c>
      <c r="JZ3" s="110" t="s">
        <v>137</v>
      </c>
      <c r="KA3" s="110" t="s">
        <v>13</v>
      </c>
      <c r="KB3" s="4" t="s">
        <v>14</v>
      </c>
    </row>
    <row r="4" spans="2:288" x14ac:dyDescent="0.25">
      <c r="B4" s="47" t="s">
        <v>46</v>
      </c>
      <c r="C4" s="6">
        <v>328</v>
      </c>
      <c r="D4" s="6">
        <v>1857</v>
      </c>
      <c r="E4" s="6">
        <v>3355</v>
      </c>
      <c r="F4" s="6">
        <v>169</v>
      </c>
      <c r="G4" s="6">
        <v>8433</v>
      </c>
      <c r="H4" s="6">
        <v>3505</v>
      </c>
      <c r="I4" s="6">
        <v>1540</v>
      </c>
      <c r="J4" s="6">
        <v>1256</v>
      </c>
      <c r="K4" s="6">
        <v>2107</v>
      </c>
      <c r="L4" s="6">
        <v>4267</v>
      </c>
      <c r="M4" s="6">
        <v>5393</v>
      </c>
      <c r="N4" s="6">
        <v>1291</v>
      </c>
      <c r="O4" s="6">
        <v>1030</v>
      </c>
      <c r="P4" s="6">
        <v>2970</v>
      </c>
      <c r="Q4" s="6">
        <v>2044</v>
      </c>
      <c r="R4" s="6">
        <v>4018</v>
      </c>
      <c r="S4" s="6">
        <v>1617</v>
      </c>
      <c r="T4" s="6">
        <v>2851</v>
      </c>
      <c r="U4" s="6">
        <v>8705</v>
      </c>
      <c r="V4" s="6">
        <v>2574</v>
      </c>
      <c r="W4" s="6">
        <v>1050</v>
      </c>
      <c r="X4" s="6">
        <v>99</v>
      </c>
      <c r="Y4" s="6">
        <v>3177</v>
      </c>
      <c r="Z4" s="6">
        <v>2038</v>
      </c>
      <c r="AA4" s="6">
        <v>637</v>
      </c>
      <c r="AB4" s="6">
        <v>9633</v>
      </c>
      <c r="AC4" s="6">
        <v>425</v>
      </c>
      <c r="AD4" s="6">
        <v>34</v>
      </c>
      <c r="AE4" s="39">
        <f>SUM(C4:AD4)</f>
        <v>76403</v>
      </c>
      <c r="AF4" s="27">
        <f>AE4/$AE$7</f>
        <v>0.54628980823406603</v>
      </c>
      <c r="AH4" s="47" t="s">
        <v>46</v>
      </c>
      <c r="AI4" s="6">
        <v>695</v>
      </c>
      <c r="AJ4" s="6">
        <v>2405</v>
      </c>
      <c r="AK4" s="6">
        <v>4098</v>
      </c>
      <c r="AL4" s="6">
        <v>332</v>
      </c>
      <c r="AM4" s="6">
        <v>12084</v>
      </c>
      <c r="AN4" s="6">
        <v>5509</v>
      </c>
      <c r="AO4" s="6">
        <v>3324</v>
      </c>
      <c r="AP4" s="6">
        <v>1711</v>
      </c>
      <c r="AQ4" s="6">
        <v>3209</v>
      </c>
      <c r="AR4" s="6">
        <v>5703</v>
      </c>
      <c r="AS4" s="6">
        <v>7915</v>
      </c>
      <c r="AT4" s="6">
        <v>2202</v>
      </c>
      <c r="AU4" s="6">
        <v>1338</v>
      </c>
      <c r="AV4" s="6">
        <v>3566</v>
      </c>
      <c r="AW4" s="6">
        <v>2477</v>
      </c>
      <c r="AX4" s="6">
        <v>5673</v>
      </c>
      <c r="AY4" s="6">
        <v>2089</v>
      </c>
      <c r="AZ4" s="6">
        <v>4276</v>
      </c>
      <c r="BA4" s="6">
        <v>13051</v>
      </c>
      <c r="BB4" s="6">
        <v>3694</v>
      </c>
      <c r="BC4" s="6">
        <v>1367</v>
      </c>
      <c r="BD4" s="6">
        <v>148</v>
      </c>
      <c r="BE4" s="6">
        <v>4546</v>
      </c>
      <c r="BF4" s="6">
        <v>2668</v>
      </c>
      <c r="BG4" s="6">
        <v>1150</v>
      </c>
      <c r="BH4" s="6">
        <v>12663</v>
      </c>
      <c r="BI4" s="6">
        <v>450</v>
      </c>
      <c r="BJ4" s="6">
        <v>30</v>
      </c>
      <c r="BK4" s="39">
        <f>SUM(AI4:BJ4)</f>
        <v>108373</v>
      </c>
      <c r="BL4" s="27">
        <f>BK4/$BK$7</f>
        <v>0.49577525355340746</v>
      </c>
      <c r="BN4" s="47" t="s">
        <v>46</v>
      </c>
      <c r="BO4" s="6">
        <v>525</v>
      </c>
      <c r="BP4" s="6">
        <v>1947</v>
      </c>
      <c r="BQ4" s="6">
        <v>3021</v>
      </c>
      <c r="BR4" s="6">
        <v>317</v>
      </c>
      <c r="BS4" s="6">
        <v>8755</v>
      </c>
      <c r="BT4" s="6">
        <v>4774</v>
      </c>
      <c r="BU4" s="6">
        <v>2487</v>
      </c>
      <c r="BV4" s="6">
        <v>1612</v>
      </c>
      <c r="BW4" s="6">
        <v>3344</v>
      </c>
      <c r="BX4" s="6">
        <v>4648</v>
      </c>
      <c r="BY4" s="6">
        <v>7677</v>
      </c>
      <c r="BZ4" s="6">
        <v>2124</v>
      </c>
      <c r="CA4" s="6">
        <v>1276</v>
      </c>
      <c r="CB4" s="6">
        <v>3504</v>
      </c>
      <c r="CC4" s="6">
        <v>2625</v>
      </c>
      <c r="CD4" s="6">
        <v>4222</v>
      </c>
      <c r="CE4" s="6">
        <v>1622</v>
      </c>
      <c r="CF4" s="6">
        <v>4216</v>
      </c>
      <c r="CG4" s="6">
        <v>13100</v>
      </c>
      <c r="CH4" s="6">
        <v>2993</v>
      </c>
      <c r="CI4" s="6">
        <v>1175</v>
      </c>
      <c r="CJ4" s="6">
        <v>130</v>
      </c>
      <c r="CK4" s="6">
        <v>4842</v>
      </c>
      <c r="CL4" s="6">
        <v>3278</v>
      </c>
      <c r="CM4" s="6">
        <v>1134</v>
      </c>
      <c r="CN4" s="6">
        <v>14077</v>
      </c>
      <c r="CO4" s="6">
        <v>387</v>
      </c>
      <c r="CP4" s="6">
        <v>82</v>
      </c>
      <c r="CQ4" s="39">
        <f>SUM(BO4:CP4)</f>
        <v>99894</v>
      </c>
      <c r="CR4" s="27">
        <f>CQ4/$CQ$7</f>
        <v>0.47634352200658053</v>
      </c>
      <c r="CT4" s="47" t="s">
        <v>46</v>
      </c>
      <c r="CU4" s="20">
        <v>322</v>
      </c>
      <c r="CV4" s="20">
        <v>1126</v>
      </c>
      <c r="CW4" s="20">
        <v>2137</v>
      </c>
      <c r="CX4" s="20">
        <v>180</v>
      </c>
      <c r="CY4" s="20">
        <v>5189</v>
      </c>
      <c r="CZ4" s="20">
        <v>3122</v>
      </c>
      <c r="DA4" s="20">
        <v>1795</v>
      </c>
      <c r="DB4" s="20">
        <v>1219</v>
      </c>
      <c r="DC4" s="20">
        <v>2380</v>
      </c>
      <c r="DD4" s="20">
        <v>2721</v>
      </c>
      <c r="DE4" s="20">
        <v>4943</v>
      </c>
      <c r="DF4" s="20">
        <v>1546</v>
      </c>
      <c r="DG4" s="20">
        <v>1003</v>
      </c>
      <c r="DH4" s="20">
        <v>2303</v>
      </c>
      <c r="DI4" s="20">
        <v>1793</v>
      </c>
      <c r="DJ4" s="20">
        <v>2771</v>
      </c>
      <c r="DK4" s="20">
        <v>1124</v>
      </c>
      <c r="DL4" s="20">
        <v>3194</v>
      </c>
      <c r="DM4" s="20">
        <v>8430</v>
      </c>
      <c r="DN4" s="20">
        <v>2125</v>
      </c>
      <c r="DO4" s="20">
        <v>540</v>
      </c>
      <c r="DP4" s="20">
        <v>95</v>
      </c>
      <c r="DQ4" s="20">
        <v>4013</v>
      </c>
      <c r="DR4" s="20">
        <v>2693</v>
      </c>
      <c r="DS4" s="20">
        <v>769</v>
      </c>
      <c r="DT4" s="20">
        <v>12845</v>
      </c>
      <c r="DU4" s="20">
        <v>243</v>
      </c>
      <c r="DV4" s="20">
        <v>53</v>
      </c>
      <c r="DW4" s="112">
        <f>SUM(CU4:DV4)</f>
        <v>70674</v>
      </c>
      <c r="DX4" s="5">
        <f>DW4/$DW$7</f>
        <v>0.46540756252716425</v>
      </c>
      <c r="DZ4" s="47" t="s">
        <v>46</v>
      </c>
      <c r="EA4" s="20">
        <v>209</v>
      </c>
      <c r="EB4" s="20">
        <v>839</v>
      </c>
      <c r="EC4" s="20">
        <v>1863</v>
      </c>
      <c r="ED4" s="20">
        <v>121</v>
      </c>
      <c r="EE4" s="20">
        <v>4020</v>
      </c>
      <c r="EF4" s="20">
        <v>2258</v>
      </c>
      <c r="EG4" s="20">
        <v>1493</v>
      </c>
      <c r="EH4" s="20">
        <v>1086</v>
      </c>
      <c r="EI4" s="20">
        <v>2108</v>
      </c>
      <c r="EJ4" s="20">
        <v>1944</v>
      </c>
      <c r="EK4" s="20">
        <v>4441</v>
      </c>
      <c r="EL4" s="20">
        <v>1349</v>
      </c>
      <c r="EM4" s="20">
        <v>920</v>
      </c>
      <c r="EN4" s="20">
        <v>1995</v>
      </c>
      <c r="EO4" s="20">
        <v>1504</v>
      </c>
      <c r="EP4" s="20">
        <v>2208</v>
      </c>
      <c r="EQ4" s="20">
        <v>1012</v>
      </c>
      <c r="ER4" s="20">
        <v>2500</v>
      </c>
      <c r="ES4" s="20">
        <v>7167</v>
      </c>
      <c r="ET4" s="20">
        <v>1451</v>
      </c>
      <c r="EU4" s="20">
        <v>579</v>
      </c>
      <c r="EV4" s="20">
        <v>58</v>
      </c>
      <c r="EW4" s="20">
        <v>3243</v>
      </c>
      <c r="EX4" s="20">
        <v>2044</v>
      </c>
      <c r="EY4" s="20">
        <v>641</v>
      </c>
      <c r="EZ4" s="20">
        <v>11712</v>
      </c>
      <c r="FA4" s="20">
        <v>162</v>
      </c>
      <c r="FB4" s="20">
        <v>66</v>
      </c>
      <c r="FC4" s="112">
        <f>SUM(EA4:FB4)</f>
        <v>58993</v>
      </c>
      <c r="FD4" s="5">
        <f>FC4/$FC$7</f>
        <v>0.45041420118343195</v>
      </c>
      <c r="FF4" s="47" t="s">
        <v>46</v>
      </c>
      <c r="FG4" s="20">
        <v>190</v>
      </c>
      <c r="FH4" s="20">
        <v>821</v>
      </c>
      <c r="FI4" s="20">
        <v>2037</v>
      </c>
      <c r="FJ4" s="20">
        <v>133</v>
      </c>
      <c r="FK4" s="20">
        <v>3677</v>
      </c>
      <c r="FL4" s="20">
        <v>2175</v>
      </c>
      <c r="FM4" s="20">
        <v>1283</v>
      </c>
      <c r="FN4" s="20">
        <v>917</v>
      </c>
      <c r="FO4" s="20">
        <v>1513</v>
      </c>
      <c r="FP4" s="20">
        <v>1608</v>
      </c>
      <c r="FQ4" s="20">
        <v>4716</v>
      </c>
      <c r="FR4" s="20">
        <v>1110</v>
      </c>
      <c r="FS4" s="20">
        <v>813</v>
      </c>
      <c r="FT4" s="20">
        <v>1618</v>
      </c>
      <c r="FU4" s="20">
        <v>1205</v>
      </c>
      <c r="FV4" s="20">
        <v>1865</v>
      </c>
      <c r="FW4" s="20">
        <v>753</v>
      </c>
      <c r="FX4" s="20">
        <v>2219</v>
      </c>
      <c r="FY4" s="20">
        <v>6128</v>
      </c>
      <c r="FZ4" s="20">
        <v>1284</v>
      </c>
      <c r="GA4" s="20">
        <v>537</v>
      </c>
      <c r="GB4" s="20">
        <v>73</v>
      </c>
      <c r="GC4" s="20">
        <v>2444</v>
      </c>
      <c r="GD4" s="20">
        <v>1878</v>
      </c>
      <c r="GE4" s="20">
        <v>634</v>
      </c>
      <c r="GF4" s="20">
        <v>11530</v>
      </c>
      <c r="GG4" s="20">
        <v>169</v>
      </c>
      <c r="GH4" s="20">
        <v>14</v>
      </c>
      <c r="GI4" s="112">
        <f>SUM(FG4:GH4)</f>
        <v>53344</v>
      </c>
      <c r="GJ4" s="5">
        <f>GI4/$GI$7</f>
        <v>0.4433952854340526</v>
      </c>
      <c r="GL4" s="157" t="s">
        <v>46</v>
      </c>
      <c r="GM4" s="20">
        <v>212</v>
      </c>
      <c r="GN4" s="20">
        <v>866</v>
      </c>
      <c r="GO4" s="20">
        <v>1907</v>
      </c>
      <c r="GP4" s="20">
        <v>132</v>
      </c>
      <c r="GQ4" s="20">
        <v>3687</v>
      </c>
      <c r="GR4" s="20">
        <v>2992</v>
      </c>
      <c r="GS4" s="20">
        <v>1455</v>
      </c>
      <c r="GT4" s="20">
        <v>1163</v>
      </c>
      <c r="GU4" s="20">
        <v>2036</v>
      </c>
      <c r="GV4" s="20">
        <v>2163</v>
      </c>
      <c r="GW4" s="20">
        <v>6301</v>
      </c>
      <c r="GX4" s="20">
        <v>1215</v>
      </c>
      <c r="GY4" s="20">
        <v>907</v>
      </c>
      <c r="GZ4" s="20">
        <v>1923</v>
      </c>
      <c r="HA4" s="20">
        <v>1363</v>
      </c>
      <c r="HB4" s="20">
        <v>2575</v>
      </c>
      <c r="HC4" s="20">
        <v>949</v>
      </c>
      <c r="HD4" s="20">
        <v>2741</v>
      </c>
      <c r="HE4" s="20">
        <v>7382</v>
      </c>
      <c r="HF4" s="20">
        <v>1385</v>
      </c>
      <c r="HG4" s="20">
        <v>561</v>
      </c>
      <c r="HH4" s="20">
        <v>101</v>
      </c>
      <c r="HI4" s="20">
        <v>2477</v>
      </c>
      <c r="HJ4" s="20">
        <v>2026</v>
      </c>
      <c r="HK4" s="20">
        <v>792</v>
      </c>
      <c r="HL4" s="20">
        <v>12692</v>
      </c>
      <c r="HM4" s="20">
        <v>246</v>
      </c>
      <c r="HN4" s="20">
        <v>69</v>
      </c>
      <c r="HO4" s="112">
        <f>SUM(GM4:HN4)</f>
        <v>62318</v>
      </c>
      <c r="HP4" s="5">
        <f>HO4/$HO$7</f>
        <v>0.47854466150632757</v>
      </c>
      <c r="HR4" s="157" t="s">
        <v>46</v>
      </c>
      <c r="HS4" s="20">
        <v>164</v>
      </c>
      <c r="HT4" s="20">
        <v>787</v>
      </c>
      <c r="HU4" s="20">
        <v>1401</v>
      </c>
      <c r="HV4" s="20">
        <v>138</v>
      </c>
      <c r="HW4" s="20">
        <v>3246</v>
      </c>
      <c r="HX4" s="20">
        <v>2259</v>
      </c>
      <c r="HY4" s="20">
        <v>1180</v>
      </c>
      <c r="HZ4" s="20">
        <v>1019</v>
      </c>
      <c r="IA4" s="20">
        <v>1634</v>
      </c>
      <c r="IB4" s="20">
        <v>1689</v>
      </c>
      <c r="IC4" s="20">
        <v>6423</v>
      </c>
      <c r="ID4" s="20">
        <v>1121</v>
      </c>
      <c r="IE4" s="20">
        <v>745</v>
      </c>
      <c r="IF4" s="20">
        <v>1521</v>
      </c>
      <c r="IG4" s="20">
        <v>1156</v>
      </c>
      <c r="IH4" s="20">
        <v>2157</v>
      </c>
      <c r="II4" s="20">
        <v>826</v>
      </c>
      <c r="IJ4" s="20">
        <v>2388</v>
      </c>
      <c r="IK4" s="20">
        <v>6847</v>
      </c>
      <c r="IL4" s="20">
        <v>1391</v>
      </c>
      <c r="IM4" s="20">
        <v>426</v>
      </c>
      <c r="IN4" s="20">
        <v>89</v>
      </c>
      <c r="IO4" s="20">
        <v>2220</v>
      </c>
      <c r="IP4" s="20">
        <v>1846</v>
      </c>
      <c r="IQ4" s="20">
        <v>621</v>
      </c>
      <c r="IR4" s="20">
        <v>12752</v>
      </c>
      <c r="IS4" s="20">
        <v>246</v>
      </c>
      <c r="IT4" s="20">
        <v>35</v>
      </c>
      <c r="IU4" s="112">
        <f>SUM(HS4:IT4)</f>
        <v>56327</v>
      </c>
      <c r="IV4" s="5">
        <f>IU4/$IU$7</f>
        <v>0.48164553173659863</v>
      </c>
      <c r="IX4" s="157" t="s">
        <v>46</v>
      </c>
      <c r="IY4" s="20">
        <v>60</v>
      </c>
      <c r="IZ4" s="20">
        <v>473</v>
      </c>
      <c r="JA4" s="20">
        <v>862</v>
      </c>
      <c r="JB4" s="20">
        <v>70</v>
      </c>
      <c r="JC4" s="20">
        <v>1650</v>
      </c>
      <c r="JD4" s="20">
        <v>1092</v>
      </c>
      <c r="JE4" s="20">
        <v>643</v>
      </c>
      <c r="JF4" s="20">
        <v>540</v>
      </c>
      <c r="JG4" s="20">
        <v>903</v>
      </c>
      <c r="JH4" s="20">
        <v>995</v>
      </c>
      <c r="JI4" s="20">
        <v>3806</v>
      </c>
      <c r="JJ4" s="20">
        <v>647</v>
      </c>
      <c r="JK4" s="20">
        <v>378</v>
      </c>
      <c r="JL4" s="20">
        <v>859</v>
      </c>
      <c r="JM4" s="20">
        <v>664</v>
      </c>
      <c r="JN4" s="20">
        <v>1060</v>
      </c>
      <c r="JO4" s="20">
        <v>465</v>
      </c>
      <c r="JP4" s="20">
        <v>1269</v>
      </c>
      <c r="JQ4" s="20">
        <v>3441</v>
      </c>
      <c r="JR4" s="20">
        <v>666</v>
      </c>
      <c r="JS4" s="20">
        <v>239</v>
      </c>
      <c r="JT4" s="20">
        <v>80</v>
      </c>
      <c r="JU4" s="20">
        <v>1164</v>
      </c>
      <c r="JV4" s="20">
        <v>1109</v>
      </c>
      <c r="JW4" s="20">
        <v>405</v>
      </c>
      <c r="JX4" s="20">
        <v>7170</v>
      </c>
      <c r="JY4" s="20">
        <v>132</v>
      </c>
      <c r="JZ4" s="20">
        <v>9</v>
      </c>
      <c r="KA4" s="112">
        <f>SUM(IY4:JZ4)</f>
        <v>30851</v>
      </c>
      <c r="KB4" s="5">
        <f>KA4/$KA$7</f>
        <v>0.48395243772353641</v>
      </c>
    </row>
    <row r="5" spans="2:288" x14ac:dyDescent="0.25">
      <c r="B5" s="47" t="s">
        <v>47</v>
      </c>
      <c r="C5" s="6">
        <v>200</v>
      </c>
      <c r="D5" s="6">
        <v>1191</v>
      </c>
      <c r="E5" s="6">
        <v>2587</v>
      </c>
      <c r="F5" s="6">
        <v>131</v>
      </c>
      <c r="G5" s="6">
        <v>5457</v>
      </c>
      <c r="H5" s="6">
        <v>2702</v>
      </c>
      <c r="I5" s="6">
        <v>1369</v>
      </c>
      <c r="J5" s="6">
        <v>991</v>
      </c>
      <c r="K5" s="6">
        <v>1276</v>
      </c>
      <c r="L5" s="6">
        <v>2962</v>
      </c>
      <c r="M5" s="6">
        <v>3703</v>
      </c>
      <c r="N5" s="6">
        <v>904</v>
      </c>
      <c r="O5" s="6">
        <v>614</v>
      </c>
      <c r="P5" s="6">
        <v>2136</v>
      </c>
      <c r="Q5" s="6">
        <v>1267</v>
      </c>
      <c r="R5" s="6">
        <v>2663</v>
      </c>
      <c r="S5" s="6">
        <v>1091</v>
      </c>
      <c r="T5" s="6">
        <v>2093</v>
      </c>
      <c r="U5" s="6">
        <v>6818</v>
      </c>
      <c r="V5" s="6">
        <v>1886</v>
      </c>
      <c r="W5" s="6">
        <v>748</v>
      </c>
      <c r="X5" s="6">
        <v>62</v>
      </c>
      <c r="Y5" s="6">
        <v>2393</v>
      </c>
      <c r="Z5" s="6">
        <v>1403</v>
      </c>
      <c r="AA5" s="6">
        <v>577</v>
      </c>
      <c r="AB5" s="6">
        <v>7972</v>
      </c>
      <c r="AC5" s="6">
        <v>291</v>
      </c>
      <c r="AD5" s="6">
        <v>11</v>
      </c>
      <c r="AE5" s="39">
        <f>SUM(C5:AD5)</f>
        <v>55498</v>
      </c>
      <c r="AF5" s="27">
        <f>AE5/$AE$7</f>
        <v>0.39681677129660081</v>
      </c>
      <c r="AH5" s="47" t="s">
        <v>47</v>
      </c>
      <c r="AI5" s="6">
        <v>414</v>
      </c>
      <c r="AJ5" s="6">
        <v>1858</v>
      </c>
      <c r="AK5" s="6">
        <v>3337</v>
      </c>
      <c r="AL5" s="6">
        <v>238</v>
      </c>
      <c r="AM5" s="6">
        <v>8673</v>
      </c>
      <c r="AN5" s="6">
        <v>4193</v>
      </c>
      <c r="AO5" s="6">
        <v>2438</v>
      </c>
      <c r="AP5" s="6">
        <v>1419</v>
      </c>
      <c r="AQ5" s="6">
        <v>1988</v>
      </c>
      <c r="AR5" s="6">
        <v>4303</v>
      </c>
      <c r="AS5" s="6">
        <v>5932</v>
      </c>
      <c r="AT5" s="6">
        <v>1657</v>
      </c>
      <c r="AU5" s="6">
        <v>824</v>
      </c>
      <c r="AV5" s="6">
        <v>2461</v>
      </c>
      <c r="AW5" s="6">
        <v>1726</v>
      </c>
      <c r="AX5" s="6">
        <v>4018</v>
      </c>
      <c r="AY5" s="6">
        <v>1597</v>
      </c>
      <c r="AZ5" s="6">
        <v>3159</v>
      </c>
      <c r="BA5" s="6">
        <v>11256</v>
      </c>
      <c r="BB5" s="6">
        <v>3076</v>
      </c>
      <c r="BC5" s="6">
        <v>1037</v>
      </c>
      <c r="BD5" s="6">
        <v>122</v>
      </c>
      <c r="BE5" s="6">
        <v>3506</v>
      </c>
      <c r="BF5" s="6">
        <v>2053</v>
      </c>
      <c r="BG5" s="6">
        <v>850</v>
      </c>
      <c r="BH5" s="6">
        <v>10944</v>
      </c>
      <c r="BI5" s="6">
        <v>341</v>
      </c>
      <c r="BJ5" s="6">
        <v>17</v>
      </c>
      <c r="BK5" s="39">
        <f>SUM(AI5:BJ5)</f>
        <v>83437</v>
      </c>
      <c r="BL5" s="118">
        <f>BK5/$BK$7</f>
        <v>0.38170023742754799</v>
      </c>
      <c r="BN5" s="47" t="s">
        <v>47</v>
      </c>
      <c r="BO5" s="6">
        <v>406</v>
      </c>
      <c r="BP5" s="6">
        <v>1519</v>
      </c>
      <c r="BQ5" s="6">
        <v>2755</v>
      </c>
      <c r="BR5" s="6">
        <v>205</v>
      </c>
      <c r="BS5" s="6">
        <v>6612</v>
      </c>
      <c r="BT5" s="6">
        <v>4006</v>
      </c>
      <c r="BU5" s="6">
        <v>2198</v>
      </c>
      <c r="BV5" s="6">
        <v>1404</v>
      </c>
      <c r="BW5" s="6">
        <v>2339</v>
      </c>
      <c r="BX5" s="6">
        <v>3515</v>
      </c>
      <c r="BY5" s="6">
        <v>6194</v>
      </c>
      <c r="BZ5" s="6">
        <v>1786</v>
      </c>
      <c r="CA5" s="6">
        <v>788</v>
      </c>
      <c r="CB5" s="6">
        <v>2472</v>
      </c>
      <c r="CC5" s="6">
        <v>2101</v>
      </c>
      <c r="CD5" s="6">
        <v>3525</v>
      </c>
      <c r="CE5" s="6">
        <v>1305</v>
      </c>
      <c r="CF5" s="6">
        <v>3397</v>
      </c>
      <c r="CG5" s="6">
        <v>11034</v>
      </c>
      <c r="CH5" s="6">
        <v>2481</v>
      </c>
      <c r="CI5" s="6">
        <v>855</v>
      </c>
      <c r="CJ5" s="6">
        <v>102</v>
      </c>
      <c r="CK5" s="6">
        <v>3998</v>
      </c>
      <c r="CL5" s="6">
        <v>2476</v>
      </c>
      <c r="CM5" s="6">
        <v>985</v>
      </c>
      <c r="CN5" s="6">
        <v>11899</v>
      </c>
      <c r="CO5" s="6">
        <v>317</v>
      </c>
      <c r="CP5" s="6">
        <v>52</v>
      </c>
      <c r="CQ5" s="39">
        <f>SUM(BO5:CP5)</f>
        <v>80726</v>
      </c>
      <c r="CR5" s="27">
        <f>CQ5/$CQ$7</f>
        <v>0.38494110915073199</v>
      </c>
      <c r="CT5" s="47" t="s">
        <v>47</v>
      </c>
      <c r="CU5" s="20">
        <v>222</v>
      </c>
      <c r="CV5" s="20">
        <v>917</v>
      </c>
      <c r="CW5" s="20">
        <v>1806</v>
      </c>
      <c r="CX5" s="20">
        <v>118</v>
      </c>
      <c r="CY5" s="20">
        <v>4131</v>
      </c>
      <c r="CZ5" s="20">
        <v>2723</v>
      </c>
      <c r="DA5" s="20">
        <v>1605</v>
      </c>
      <c r="DB5" s="20">
        <v>1036</v>
      </c>
      <c r="DC5" s="20">
        <v>1698</v>
      </c>
      <c r="DD5" s="20">
        <v>1941</v>
      </c>
      <c r="DE5" s="20">
        <v>4495</v>
      </c>
      <c r="DF5" s="20">
        <v>1252</v>
      </c>
      <c r="DG5" s="20">
        <v>633</v>
      </c>
      <c r="DH5" s="20">
        <v>1614</v>
      </c>
      <c r="DI5" s="20">
        <v>1208</v>
      </c>
      <c r="DJ5" s="20">
        <v>2111</v>
      </c>
      <c r="DK5" s="20">
        <v>904</v>
      </c>
      <c r="DL5" s="20">
        <v>2350</v>
      </c>
      <c r="DM5" s="20">
        <v>7223</v>
      </c>
      <c r="DN5" s="20">
        <v>1939</v>
      </c>
      <c r="DO5" s="20">
        <v>461</v>
      </c>
      <c r="DP5" s="20">
        <v>44</v>
      </c>
      <c r="DQ5" s="20">
        <v>3616</v>
      </c>
      <c r="DR5" s="20">
        <v>1898</v>
      </c>
      <c r="DS5" s="20">
        <v>590</v>
      </c>
      <c r="DT5" s="20">
        <v>11491</v>
      </c>
      <c r="DU5" s="20">
        <v>163</v>
      </c>
      <c r="DV5" s="20">
        <v>31</v>
      </c>
      <c r="DW5" s="112">
        <f>SUM(CU5:DV5)</f>
        <v>58220</v>
      </c>
      <c r="DX5" s="5">
        <f>DW5/$DW$7</f>
        <v>0.38339457636940744</v>
      </c>
      <c r="DZ5" s="47" t="s">
        <v>47</v>
      </c>
      <c r="EA5" s="20">
        <v>149</v>
      </c>
      <c r="EB5" s="20">
        <v>674</v>
      </c>
      <c r="EC5" s="20">
        <v>1551</v>
      </c>
      <c r="ED5" s="20">
        <v>78</v>
      </c>
      <c r="EE5" s="20">
        <v>3280</v>
      </c>
      <c r="EF5" s="20">
        <v>1960</v>
      </c>
      <c r="EG5" s="20">
        <v>1346</v>
      </c>
      <c r="EH5" s="20">
        <v>917</v>
      </c>
      <c r="EI5" s="20">
        <v>1484</v>
      </c>
      <c r="EJ5" s="20">
        <v>1577</v>
      </c>
      <c r="EK5" s="20">
        <v>3959</v>
      </c>
      <c r="EL5" s="20">
        <v>1149</v>
      </c>
      <c r="EM5" s="20">
        <v>656</v>
      </c>
      <c r="EN5" s="20">
        <v>1371</v>
      </c>
      <c r="EO5" s="20">
        <v>1375</v>
      </c>
      <c r="EP5" s="20">
        <v>1968</v>
      </c>
      <c r="EQ5" s="20">
        <v>872</v>
      </c>
      <c r="ER5" s="20">
        <v>2040</v>
      </c>
      <c r="ES5" s="20">
        <v>6476</v>
      </c>
      <c r="ET5" s="20">
        <v>1234</v>
      </c>
      <c r="EU5" s="20">
        <v>480</v>
      </c>
      <c r="EV5" s="20">
        <v>26</v>
      </c>
      <c r="EW5" s="20">
        <v>2844</v>
      </c>
      <c r="EX5" s="20">
        <v>1594</v>
      </c>
      <c r="EY5" s="20">
        <v>512</v>
      </c>
      <c r="EZ5" s="20">
        <v>10909</v>
      </c>
      <c r="FA5" s="20">
        <v>154</v>
      </c>
      <c r="FB5" s="20">
        <v>14</v>
      </c>
      <c r="FC5" s="112">
        <f>SUM(EA5:FB5)</f>
        <v>50649</v>
      </c>
      <c r="FD5" s="5">
        <f>FC5/$FC$7</f>
        <v>0.38670738690589807</v>
      </c>
      <c r="FF5" s="47" t="s">
        <v>47</v>
      </c>
      <c r="FG5" s="20">
        <v>175</v>
      </c>
      <c r="FH5" s="20">
        <v>659</v>
      </c>
      <c r="FI5" s="20">
        <v>1756</v>
      </c>
      <c r="FJ5" s="20">
        <v>85</v>
      </c>
      <c r="FK5" s="20">
        <v>2951</v>
      </c>
      <c r="FL5" s="20">
        <v>1904</v>
      </c>
      <c r="FM5" s="20">
        <v>1192</v>
      </c>
      <c r="FN5" s="20">
        <v>807</v>
      </c>
      <c r="FO5" s="20">
        <v>1319</v>
      </c>
      <c r="FP5" s="20">
        <v>1287</v>
      </c>
      <c r="FQ5" s="20">
        <v>4264</v>
      </c>
      <c r="FR5" s="20">
        <v>1039</v>
      </c>
      <c r="FS5" s="20">
        <v>573</v>
      </c>
      <c r="FT5" s="20">
        <v>1115</v>
      </c>
      <c r="FU5" s="20">
        <v>1132</v>
      </c>
      <c r="FV5" s="20">
        <v>1520</v>
      </c>
      <c r="FW5" s="20">
        <v>677</v>
      </c>
      <c r="FX5" s="20">
        <v>1896</v>
      </c>
      <c r="FY5" s="20">
        <v>5916</v>
      </c>
      <c r="FZ5" s="20">
        <v>1231</v>
      </c>
      <c r="GA5" s="20">
        <v>453</v>
      </c>
      <c r="GB5" s="20">
        <v>45</v>
      </c>
      <c r="GC5" s="20">
        <v>2260</v>
      </c>
      <c r="GD5" s="20">
        <v>1501</v>
      </c>
      <c r="GE5" s="20">
        <v>537</v>
      </c>
      <c r="GF5" s="20">
        <v>10773</v>
      </c>
      <c r="GG5" s="20">
        <v>111</v>
      </c>
      <c r="GH5" s="20">
        <v>3</v>
      </c>
      <c r="GI5" s="112">
        <f>SUM(FG5:GH5)</f>
        <v>47181</v>
      </c>
      <c r="GJ5" s="5">
        <f>GI5/$GI$7</f>
        <v>0.3921684343518303</v>
      </c>
      <c r="GL5" s="157" t="s">
        <v>47</v>
      </c>
      <c r="GM5" s="20">
        <v>131</v>
      </c>
      <c r="GN5" s="20">
        <v>712</v>
      </c>
      <c r="GO5" s="20">
        <v>1547</v>
      </c>
      <c r="GP5" s="20">
        <v>101</v>
      </c>
      <c r="GQ5" s="20">
        <v>2972</v>
      </c>
      <c r="GR5" s="20">
        <v>2567</v>
      </c>
      <c r="GS5" s="20">
        <v>1229</v>
      </c>
      <c r="GT5" s="20">
        <v>938</v>
      </c>
      <c r="GU5" s="20">
        <v>1517</v>
      </c>
      <c r="GV5" s="20">
        <v>1680</v>
      </c>
      <c r="GW5" s="20">
        <v>5288</v>
      </c>
      <c r="GX5" s="20">
        <v>1123</v>
      </c>
      <c r="GY5" s="20">
        <v>590</v>
      </c>
      <c r="GZ5" s="20">
        <v>1443</v>
      </c>
      <c r="HA5" s="20">
        <v>1265</v>
      </c>
      <c r="HB5" s="20">
        <v>2181</v>
      </c>
      <c r="HC5" s="20">
        <v>719</v>
      </c>
      <c r="HD5" s="20">
        <v>2122</v>
      </c>
      <c r="HE5" s="20">
        <v>6533</v>
      </c>
      <c r="HF5" s="20">
        <v>1247</v>
      </c>
      <c r="HG5" s="20">
        <v>458</v>
      </c>
      <c r="HH5" s="20">
        <v>90</v>
      </c>
      <c r="HI5" s="20">
        <v>2070</v>
      </c>
      <c r="HJ5" s="20">
        <v>1660</v>
      </c>
      <c r="HK5" s="20">
        <v>713</v>
      </c>
      <c r="HL5" s="20">
        <v>11340</v>
      </c>
      <c r="HM5" s="20">
        <v>208</v>
      </c>
      <c r="HN5" s="20">
        <v>26</v>
      </c>
      <c r="HO5" s="112">
        <f>SUM(GM5:HN5)</f>
        <v>52470</v>
      </c>
      <c r="HP5" s="5">
        <f>HO5/$HO$7</f>
        <v>0.40292112053077772</v>
      </c>
      <c r="HR5" s="157" t="s">
        <v>47</v>
      </c>
      <c r="HS5" s="20">
        <v>106</v>
      </c>
      <c r="HT5" s="20">
        <v>599</v>
      </c>
      <c r="HU5" s="20">
        <v>1081</v>
      </c>
      <c r="HV5" s="20">
        <v>89</v>
      </c>
      <c r="HW5" s="20">
        <v>2510</v>
      </c>
      <c r="HX5" s="20">
        <v>1862</v>
      </c>
      <c r="HY5" s="20">
        <v>1020</v>
      </c>
      <c r="HZ5" s="20">
        <v>861</v>
      </c>
      <c r="IA5" s="20">
        <v>1333</v>
      </c>
      <c r="IB5" s="20">
        <v>1223</v>
      </c>
      <c r="IC5" s="20">
        <v>5560</v>
      </c>
      <c r="ID5" s="20">
        <v>908</v>
      </c>
      <c r="IE5" s="20">
        <v>550</v>
      </c>
      <c r="IF5" s="20">
        <v>961</v>
      </c>
      <c r="IG5" s="20">
        <v>980</v>
      </c>
      <c r="IH5" s="20">
        <v>1901</v>
      </c>
      <c r="II5" s="20">
        <v>669</v>
      </c>
      <c r="IJ5" s="20">
        <v>1916</v>
      </c>
      <c r="IK5" s="20">
        <v>5949</v>
      </c>
      <c r="IL5" s="20">
        <v>1257</v>
      </c>
      <c r="IM5" s="20">
        <v>352</v>
      </c>
      <c r="IN5" s="20">
        <v>89</v>
      </c>
      <c r="IO5" s="20">
        <v>1889</v>
      </c>
      <c r="IP5" s="20">
        <v>1551</v>
      </c>
      <c r="IQ5" s="20">
        <v>588</v>
      </c>
      <c r="IR5" s="20">
        <v>11085</v>
      </c>
      <c r="IS5" s="20">
        <v>139</v>
      </c>
      <c r="IT5" s="20">
        <v>27</v>
      </c>
      <c r="IU5" s="112">
        <f>SUM(HS5:IT5)</f>
        <v>47055</v>
      </c>
      <c r="IV5" s="5">
        <f>IU5/$IU$7</f>
        <v>0.40236175361488535</v>
      </c>
      <c r="IX5" s="157" t="s">
        <v>47</v>
      </c>
      <c r="IY5" s="20">
        <v>51</v>
      </c>
      <c r="IZ5" s="20">
        <v>396</v>
      </c>
      <c r="JA5" s="20">
        <v>679</v>
      </c>
      <c r="JB5" s="20">
        <v>44</v>
      </c>
      <c r="JC5" s="20">
        <v>1250</v>
      </c>
      <c r="JD5" s="20">
        <v>898</v>
      </c>
      <c r="JE5" s="20">
        <v>574</v>
      </c>
      <c r="JF5" s="20">
        <v>489</v>
      </c>
      <c r="JG5" s="20">
        <v>670</v>
      </c>
      <c r="JH5" s="20">
        <v>763</v>
      </c>
      <c r="JI5" s="20">
        <v>3213</v>
      </c>
      <c r="JJ5" s="20">
        <v>543</v>
      </c>
      <c r="JK5" s="20">
        <v>208</v>
      </c>
      <c r="JL5" s="20">
        <v>543</v>
      </c>
      <c r="JM5" s="20">
        <v>520</v>
      </c>
      <c r="JN5" s="20">
        <v>882</v>
      </c>
      <c r="JO5" s="20">
        <v>364</v>
      </c>
      <c r="JP5" s="20">
        <v>1002</v>
      </c>
      <c r="JQ5" s="20">
        <v>3007</v>
      </c>
      <c r="JR5" s="20">
        <v>635</v>
      </c>
      <c r="JS5" s="20">
        <v>169</v>
      </c>
      <c r="JT5" s="20">
        <v>57</v>
      </c>
      <c r="JU5" s="20">
        <v>958</v>
      </c>
      <c r="JV5" s="20">
        <v>814</v>
      </c>
      <c r="JW5" s="20">
        <v>378</v>
      </c>
      <c r="JX5" s="20">
        <v>6237</v>
      </c>
      <c r="JY5" s="20">
        <v>78</v>
      </c>
      <c r="JZ5" s="20">
        <v>9</v>
      </c>
      <c r="KA5" s="112">
        <f>SUM(IY5:JZ5)</f>
        <v>25431</v>
      </c>
      <c r="KB5" s="5">
        <f t="shared" ref="KB5:KB7" si="0">KA5/$KA$7</f>
        <v>0.39893016251490243</v>
      </c>
    </row>
    <row r="6" spans="2:288" x14ac:dyDescent="0.25">
      <c r="B6" s="47" t="s">
        <v>72</v>
      </c>
      <c r="C6" s="6">
        <v>34</v>
      </c>
      <c r="D6" s="6">
        <v>146</v>
      </c>
      <c r="E6" s="6">
        <v>312</v>
      </c>
      <c r="F6" s="6">
        <v>16</v>
      </c>
      <c r="G6" s="6">
        <v>813</v>
      </c>
      <c r="H6" s="6">
        <v>352</v>
      </c>
      <c r="I6" s="6">
        <v>191</v>
      </c>
      <c r="J6" s="6">
        <v>146</v>
      </c>
      <c r="K6" s="6">
        <v>210</v>
      </c>
      <c r="L6" s="6">
        <v>394</v>
      </c>
      <c r="M6" s="6">
        <v>594</v>
      </c>
      <c r="N6" s="6">
        <v>151</v>
      </c>
      <c r="O6" s="6">
        <v>101</v>
      </c>
      <c r="P6" s="6">
        <v>255</v>
      </c>
      <c r="Q6" s="6">
        <v>207</v>
      </c>
      <c r="R6" s="6">
        <v>417</v>
      </c>
      <c r="S6" s="6">
        <v>129</v>
      </c>
      <c r="T6" s="6">
        <v>338</v>
      </c>
      <c r="U6" s="6">
        <v>997</v>
      </c>
      <c r="V6" s="6">
        <v>243</v>
      </c>
      <c r="W6" s="6">
        <v>145</v>
      </c>
      <c r="X6" s="6">
        <v>7</v>
      </c>
      <c r="Y6" s="6">
        <v>340</v>
      </c>
      <c r="Z6" s="6">
        <v>194</v>
      </c>
      <c r="AA6" s="6">
        <v>62</v>
      </c>
      <c r="AB6" s="6">
        <v>1118</v>
      </c>
      <c r="AC6" s="6">
        <v>35</v>
      </c>
      <c r="AD6" s="6">
        <v>10</v>
      </c>
      <c r="AE6" s="39">
        <f>SUM(C6:AD6)</f>
        <v>7957</v>
      </c>
      <c r="AF6" s="27">
        <f>AE6/$AE$7</f>
        <v>5.6893420469333184E-2</v>
      </c>
      <c r="AH6" s="47" t="s">
        <v>72</v>
      </c>
      <c r="AI6" s="6">
        <v>105</v>
      </c>
      <c r="AJ6" s="6">
        <v>597</v>
      </c>
      <c r="AK6" s="6">
        <v>1047</v>
      </c>
      <c r="AL6" s="6">
        <v>63</v>
      </c>
      <c r="AM6" s="6">
        <v>2623</v>
      </c>
      <c r="AN6" s="6">
        <v>1239</v>
      </c>
      <c r="AO6" s="6">
        <v>836</v>
      </c>
      <c r="AP6" s="6">
        <v>463</v>
      </c>
      <c r="AQ6" s="6">
        <v>743</v>
      </c>
      <c r="AR6" s="6">
        <v>1240</v>
      </c>
      <c r="AS6" s="6">
        <v>2037</v>
      </c>
      <c r="AT6" s="6">
        <v>543</v>
      </c>
      <c r="AU6" s="6">
        <v>337</v>
      </c>
      <c r="AV6" s="6">
        <v>759</v>
      </c>
      <c r="AW6" s="6">
        <v>623</v>
      </c>
      <c r="AX6" s="6">
        <v>1271</v>
      </c>
      <c r="AY6" s="6">
        <v>440</v>
      </c>
      <c r="AZ6" s="6">
        <v>1143</v>
      </c>
      <c r="BA6" s="6">
        <v>3395</v>
      </c>
      <c r="BB6" s="6">
        <v>891</v>
      </c>
      <c r="BC6" s="6">
        <v>340</v>
      </c>
      <c r="BD6" s="6">
        <v>29</v>
      </c>
      <c r="BE6" s="6">
        <v>1300</v>
      </c>
      <c r="BF6" s="6">
        <v>713</v>
      </c>
      <c r="BG6" s="6">
        <v>281</v>
      </c>
      <c r="BH6" s="6">
        <v>3536</v>
      </c>
      <c r="BI6" s="6">
        <v>112</v>
      </c>
      <c r="BJ6" s="6">
        <v>77</v>
      </c>
      <c r="BK6" s="39">
        <f>SUM(AI6:BJ6)</f>
        <v>26783</v>
      </c>
      <c r="BL6" s="118">
        <f>BK6/$BK$7</f>
        <v>0.12252450901904452</v>
      </c>
      <c r="BN6" s="47" t="s">
        <v>72</v>
      </c>
      <c r="BO6" s="6">
        <v>138</v>
      </c>
      <c r="BP6" s="6">
        <v>548</v>
      </c>
      <c r="BQ6" s="6">
        <v>734</v>
      </c>
      <c r="BR6" s="6">
        <v>92</v>
      </c>
      <c r="BS6" s="6">
        <v>2235</v>
      </c>
      <c r="BT6" s="6">
        <v>1328</v>
      </c>
      <c r="BU6" s="6">
        <v>774</v>
      </c>
      <c r="BV6" s="6">
        <v>549</v>
      </c>
      <c r="BW6" s="6">
        <v>952</v>
      </c>
      <c r="BX6" s="6">
        <v>1071</v>
      </c>
      <c r="BY6" s="6">
        <v>2262</v>
      </c>
      <c r="BZ6" s="6">
        <v>658</v>
      </c>
      <c r="CA6" s="6">
        <v>408</v>
      </c>
      <c r="CB6" s="6">
        <v>882</v>
      </c>
      <c r="CC6" s="6">
        <v>773</v>
      </c>
      <c r="CD6" s="6">
        <v>1206</v>
      </c>
      <c r="CE6" s="6">
        <v>403</v>
      </c>
      <c r="CF6" s="6">
        <v>1451</v>
      </c>
      <c r="CG6" s="6">
        <v>3805</v>
      </c>
      <c r="CH6" s="6">
        <v>833</v>
      </c>
      <c r="CI6" s="6">
        <v>354</v>
      </c>
      <c r="CJ6" s="6">
        <v>27</v>
      </c>
      <c r="CK6" s="6">
        <v>1647</v>
      </c>
      <c r="CL6" s="6">
        <v>945</v>
      </c>
      <c r="CM6" s="6">
        <v>274</v>
      </c>
      <c r="CN6" s="6">
        <v>4401</v>
      </c>
      <c r="CO6" s="6">
        <v>158</v>
      </c>
      <c r="CP6" s="6">
        <v>182</v>
      </c>
      <c r="CQ6" s="39">
        <f>SUM(BO6:CP6)</f>
        <v>29090</v>
      </c>
      <c r="CR6" s="27">
        <f>CQ6/$CQ$7</f>
        <v>0.13871536884268751</v>
      </c>
      <c r="CT6" s="47" t="s">
        <v>72</v>
      </c>
      <c r="CU6" s="20">
        <v>53</v>
      </c>
      <c r="CV6" s="20">
        <v>361</v>
      </c>
      <c r="CW6" s="20">
        <v>701</v>
      </c>
      <c r="CX6" s="20">
        <v>59</v>
      </c>
      <c r="CY6" s="20">
        <v>1591</v>
      </c>
      <c r="CZ6" s="20">
        <v>820</v>
      </c>
      <c r="DA6" s="20">
        <v>649</v>
      </c>
      <c r="DB6" s="20">
        <v>388</v>
      </c>
      <c r="DC6" s="20">
        <v>739</v>
      </c>
      <c r="DD6" s="20">
        <v>798</v>
      </c>
      <c r="DE6" s="20">
        <v>1710</v>
      </c>
      <c r="DF6" s="20">
        <v>500</v>
      </c>
      <c r="DG6" s="20">
        <v>285</v>
      </c>
      <c r="DH6" s="20">
        <v>649</v>
      </c>
      <c r="DI6" s="20">
        <v>474</v>
      </c>
      <c r="DJ6" s="20">
        <v>914</v>
      </c>
      <c r="DK6" s="20">
        <v>324</v>
      </c>
      <c r="DL6" s="20">
        <v>1059</v>
      </c>
      <c r="DM6" s="20">
        <v>2716</v>
      </c>
      <c r="DN6" s="20">
        <v>656</v>
      </c>
      <c r="DO6" s="20">
        <v>241</v>
      </c>
      <c r="DP6" s="20">
        <v>17</v>
      </c>
      <c r="DQ6" s="20">
        <v>1448</v>
      </c>
      <c r="DR6" s="20">
        <v>763</v>
      </c>
      <c r="DS6" s="20">
        <v>203</v>
      </c>
      <c r="DT6" s="20">
        <v>4610</v>
      </c>
      <c r="DU6" s="20">
        <v>74</v>
      </c>
      <c r="DV6" s="20">
        <v>158</v>
      </c>
      <c r="DW6" s="112">
        <f>SUM(CU6:DV6)</f>
        <v>22960</v>
      </c>
      <c r="DX6" s="5">
        <f>DW6/$DW$7</f>
        <v>0.15119786110342828</v>
      </c>
      <c r="DZ6" s="47" t="s">
        <v>72</v>
      </c>
      <c r="EA6" s="20">
        <v>63</v>
      </c>
      <c r="EB6" s="20">
        <v>298</v>
      </c>
      <c r="EC6" s="20">
        <v>629</v>
      </c>
      <c r="ED6" s="20">
        <v>38</v>
      </c>
      <c r="EE6" s="20">
        <v>1446</v>
      </c>
      <c r="EF6" s="20">
        <v>694</v>
      </c>
      <c r="EG6" s="20">
        <v>519</v>
      </c>
      <c r="EH6" s="20">
        <v>373</v>
      </c>
      <c r="EI6" s="20">
        <v>719</v>
      </c>
      <c r="EJ6" s="20">
        <v>649</v>
      </c>
      <c r="EK6" s="20">
        <v>1705</v>
      </c>
      <c r="EL6" s="20">
        <v>548</v>
      </c>
      <c r="EM6" s="20">
        <v>363</v>
      </c>
      <c r="EN6" s="20">
        <v>597</v>
      </c>
      <c r="EO6" s="20">
        <v>506</v>
      </c>
      <c r="EP6" s="20">
        <v>801</v>
      </c>
      <c r="EQ6" s="20">
        <v>306</v>
      </c>
      <c r="ER6" s="20">
        <v>958</v>
      </c>
      <c r="ES6" s="20">
        <v>2407</v>
      </c>
      <c r="ET6" s="20">
        <v>468</v>
      </c>
      <c r="EU6" s="20">
        <v>178</v>
      </c>
      <c r="EV6" s="20">
        <v>19</v>
      </c>
      <c r="EW6" s="20">
        <v>1384</v>
      </c>
      <c r="EX6" s="20">
        <v>725</v>
      </c>
      <c r="EY6" s="20">
        <v>217</v>
      </c>
      <c r="EZ6" s="20">
        <v>4532</v>
      </c>
      <c r="FA6" s="20">
        <v>63</v>
      </c>
      <c r="FB6" s="20">
        <v>128</v>
      </c>
      <c r="FC6" s="112">
        <f>SUM(EA6:FB6)</f>
        <v>21333</v>
      </c>
      <c r="FD6" s="5">
        <f>FC6/$FC$7</f>
        <v>0.16287841191066998</v>
      </c>
      <c r="FF6" s="47" t="s">
        <v>72</v>
      </c>
      <c r="FG6" s="20">
        <v>86</v>
      </c>
      <c r="FH6" s="20">
        <v>293</v>
      </c>
      <c r="FI6" s="20">
        <v>633</v>
      </c>
      <c r="FJ6" s="20">
        <v>47</v>
      </c>
      <c r="FK6" s="20">
        <v>1233</v>
      </c>
      <c r="FL6" s="20">
        <v>719</v>
      </c>
      <c r="FM6" s="20">
        <v>515</v>
      </c>
      <c r="FN6" s="20">
        <v>356</v>
      </c>
      <c r="FO6" s="20">
        <v>603</v>
      </c>
      <c r="FP6" s="20">
        <v>522</v>
      </c>
      <c r="FQ6" s="20">
        <v>1735</v>
      </c>
      <c r="FR6" s="20">
        <v>434</v>
      </c>
      <c r="FS6" s="20">
        <v>251</v>
      </c>
      <c r="FT6" s="20">
        <v>481</v>
      </c>
      <c r="FU6" s="20">
        <v>493</v>
      </c>
      <c r="FV6" s="20">
        <v>715</v>
      </c>
      <c r="FW6" s="20">
        <v>247</v>
      </c>
      <c r="FX6" s="20">
        <v>858</v>
      </c>
      <c r="FY6" s="20">
        <v>2347</v>
      </c>
      <c r="FZ6" s="20">
        <v>467</v>
      </c>
      <c r="GA6" s="20">
        <v>203</v>
      </c>
      <c r="GB6" s="20">
        <v>23</v>
      </c>
      <c r="GC6" s="20">
        <v>955</v>
      </c>
      <c r="GD6" s="20">
        <v>678</v>
      </c>
      <c r="GE6" s="20">
        <v>213</v>
      </c>
      <c r="GF6" s="20">
        <v>4586</v>
      </c>
      <c r="GG6" s="20">
        <v>65</v>
      </c>
      <c r="GH6" s="20">
        <v>25</v>
      </c>
      <c r="GI6" s="112">
        <f>SUM(FG6:GH6)</f>
        <v>19783</v>
      </c>
      <c r="GJ6" s="5">
        <f>GI6/$GI$7</f>
        <v>0.1644362802141171</v>
      </c>
      <c r="GL6" s="157" t="s">
        <v>72</v>
      </c>
      <c r="GM6" s="20">
        <v>44</v>
      </c>
      <c r="GN6" s="20">
        <v>232</v>
      </c>
      <c r="GO6" s="20">
        <v>409</v>
      </c>
      <c r="GP6" s="20">
        <v>38</v>
      </c>
      <c r="GQ6" s="20">
        <v>851</v>
      </c>
      <c r="GR6" s="20">
        <v>706</v>
      </c>
      <c r="GS6" s="20">
        <v>385</v>
      </c>
      <c r="GT6" s="20">
        <v>263</v>
      </c>
      <c r="GU6" s="20">
        <v>450</v>
      </c>
      <c r="GV6" s="20">
        <v>477</v>
      </c>
      <c r="GW6" s="20">
        <v>1524</v>
      </c>
      <c r="GX6" s="20">
        <v>342</v>
      </c>
      <c r="GY6" s="20">
        <v>259</v>
      </c>
      <c r="GZ6" s="20">
        <v>421</v>
      </c>
      <c r="HA6" s="20">
        <v>376</v>
      </c>
      <c r="HB6" s="20">
        <v>606</v>
      </c>
      <c r="HC6" s="20">
        <v>226</v>
      </c>
      <c r="HD6" s="20">
        <v>762</v>
      </c>
      <c r="HE6" s="20">
        <v>1650</v>
      </c>
      <c r="HF6" s="20">
        <v>344</v>
      </c>
      <c r="HG6" s="20">
        <v>132</v>
      </c>
      <c r="HH6" s="20">
        <v>26</v>
      </c>
      <c r="HI6" s="20">
        <v>687</v>
      </c>
      <c r="HJ6" s="20">
        <v>552</v>
      </c>
      <c r="HK6" s="20">
        <v>148</v>
      </c>
      <c r="HL6" s="20">
        <v>3333</v>
      </c>
      <c r="HM6" s="20">
        <v>77</v>
      </c>
      <c r="HN6" s="20">
        <v>116</v>
      </c>
      <c r="HO6" s="112">
        <f>SUM(GM6:HN6)</f>
        <v>15436</v>
      </c>
      <c r="HP6" s="5">
        <f>HO6/$HO$7</f>
        <v>0.11853421796289471</v>
      </c>
      <c r="HR6" s="157" t="s">
        <v>72</v>
      </c>
      <c r="HS6" s="20">
        <v>32</v>
      </c>
      <c r="HT6" s="20">
        <v>190</v>
      </c>
      <c r="HU6" s="20">
        <v>319</v>
      </c>
      <c r="HV6" s="20">
        <v>17</v>
      </c>
      <c r="HW6" s="20">
        <v>650</v>
      </c>
      <c r="HX6" s="20">
        <v>539</v>
      </c>
      <c r="HY6" s="20">
        <v>328</v>
      </c>
      <c r="HZ6" s="20">
        <v>277</v>
      </c>
      <c r="IA6" s="20">
        <v>438</v>
      </c>
      <c r="IB6" s="20">
        <v>330</v>
      </c>
      <c r="IC6" s="20">
        <v>1521</v>
      </c>
      <c r="ID6" s="20">
        <v>252</v>
      </c>
      <c r="IE6" s="20">
        <v>201</v>
      </c>
      <c r="IF6" s="20">
        <v>331</v>
      </c>
      <c r="IG6" s="20">
        <v>279</v>
      </c>
      <c r="IH6" s="20">
        <v>513</v>
      </c>
      <c r="II6" s="20">
        <v>177</v>
      </c>
      <c r="IJ6" s="20">
        <v>609</v>
      </c>
      <c r="IK6" s="20">
        <v>1508</v>
      </c>
      <c r="IL6" s="20">
        <v>262</v>
      </c>
      <c r="IM6" s="20">
        <v>89</v>
      </c>
      <c r="IN6" s="20">
        <v>33</v>
      </c>
      <c r="IO6" s="20">
        <v>623</v>
      </c>
      <c r="IP6" s="20">
        <v>490</v>
      </c>
      <c r="IQ6" s="20">
        <v>143</v>
      </c>
      <c r="IR6" s="20">
        <v>3270</v>
      </c>
      <c r="IS6" s="20">
        <v>48</v>
      </c>
      <c r="IT6" s="20">
        <v>96</v>
      </c>
      <c r="IU6" s="112">
        <f>SUM(HS6:IT6)</f>
        <v>13565</v>
      </c>
      <c r="IV6" s="5">
        <f>IU6/$IU$7</f>
        <v>0.11599271464851599</v>
      </c>
      <c r="IX6" s="157" t="s">
        <v>72</v>
      </c>
      <c r="IY6" s="20">
        <v>7</v>
      </c>
      <c r="IZ6" s="20">
        <v>95</v>
      </c>
      <c r="JA6" s="20">
        <v>186</v>
      </c>
      <c r="JB6" s="20">
        <v>16</v>
      </c>
      <c r="JC6" s="20">
        <v>330</v>
      </c>
      <c r="JD6" s="20">
        <v>256</v>
      </c>
      <c r="JE6" s="20">
        <v>153</v>
      </c>
      <c r="JF6" s="20">
        <v>197</v>
      </c>
      <c r="JG6" s="20">
        <v>202</v>
      </c>
      <c r="JH6" s="20">
        <v>222</v>
      </c>
      <c r="JI6" s="20">
        <v>930</v>
      </c>
      <c r="JJ6" s="20">
        <v>172</v>
      </c>
      <c r="JK6" s="20">
        <v>84</v>
      </c>
      <c r="JL6" s="20">
        <v>174</v>
      </c>
      <c r="JM6" s="20">
        <v>149</v>
      </c>
      <c r="JN6" s="20">
        <v>247</v>
      </c>
      <c r="JO6" s="20">
        <v>106</v>
      </c>
      <c r="JP6" s="20">
        <v>324</v>
      </c>
      <c r="JQ6" s="20">
        <v>786</v>
      </c>
      <c r="JR6" s="20">
        <v>151</v>
      </c>
      <c r="JS6" s="20">
        <v>49</v>
      </c>
      <c r="JT6" s="20">
        <v>18</v>
      </c>
      <c r="JU6" s="20">
        <v>346</v>
      </c>
      <c r="JV6" s="20">
        <v>250</v>
      </c>
      <c r="JW6" s="20">
        <v>98</v>
      </c>
      <c r="JX6" s="20">
        <v>1879</v>
      </c>
      <c r="JY6" s="20">
        <v>20</v>
      </c>
      <c r="JZ6" s="20">
        <v>19</v>
      </c>
      <c r="KA6" s="112">
        <f>SUM(IY6:JZ6)</f>
        <v>7466</v>
      </c>
      <c r="KB6" s="5">
        <f t="shared" si="0"/>
        <v>0.11711739976156114</v>
      </c>
    </row>
    <row r="7" spans="2:288" s="2" customFormat="1" ht="15.75" thickBot="1" x14ac:dyDescent="0.3">
      <c r="B7" s="46" t="s">
        <v>49</v>
      </c>
      <c r="C7" s="38">
        <f>SUM(C4:C6)</f>
        <v>562</v>
      </c>
      <c r="D7" s="38">
        <f t="shared" ref="D7:AD7" si="1">SUM(D4:D6)</f>
        <v>3194</v>
      </c>
      <c r="E7" s="38">
        <f t="shared" si="1"/>
        <v>6254</v>
      </c>
      <c r="F7" s="38">
        <f t="shared" si="1"/>
        <v>316</v>
      </c>
      <c r="G7" s="38">
        <f t="shared" si="1"/>
        <v>14703</v>
      </c>
      <c r="H7" s="38">
        <f t="shared" si="1"/>
        <v>6559</v>
      </c>
      <c r="I7" s="38">
        <f t="shared" si="1"/>
        <v>3100</v>
      </c>
      <c r="J7" s="38">
        <f t="shared" si="1"/>
        <v>2393</v>
      </c>
      <c r="K7" s="38">
        <f t="shared" si="1"/>
        <v>3593</v>
      </c>
      <c r="L7" s="38">
        <f t="shared" si="1"/>
        <v>7623</v>
      </c>
      <c r="M7" s="38">
        <f t="shared" si="1"/>
        <v>9690</v>
      </c>
      <c r="N7" s="38">
        <f t="shared" si="1"/>
        <v>2346</v>
      </c>
      <c r="O7" s="38">
        <f t="shared" si="1"/>
        <v>1745</v>
      </c>
      <c r="P7" s="38">
        <f t="shared" si="1"/>
        <v>5361</v>
      </c>
      <c r="Q7" s="38">
        <f t="shared" si="1"/>
        <v>3518</v>
      </c>
      <c r="R7" s="38">
        <f t="shared" si="1"/>
        <v>7098</v>
      </c>
      <c r="S7" s="38">
        <f t="shared" si="1"/>
        <v>2837</v>
      </c>
      <c r="T7" s="38">
        <f t="shared" si="1"/>
        <v>5282</v>
      </c>
      <c r="U7" s="38">
        <f t="shared" si="1"/>
        <v>16520</v>
      </c>
      <c r="V7" s="38">
        <f t="shared" si="1"/>
        <v>4703</v>
      </c>
      <c r="W7" s="38">
        <f t="shared" si="1"/>
        <v>1943</v>
      </c>
      <c r="X7" s="38">
        <f t="shared" si="1"/>
        <v>168</v>
      </c>
      <c r="Y7" s="38">
        <f t="shared" si="1"/>
        <v>5910</v>
      </c>
      <c r="Z7" s="38">
        <f t="shared" si="1"/>
        <v>3635</v>
      </c>
      <c r="AA7" s="38">
        <f t="shared" si="1"/>
        <v>1276</v>
      </c>
      <c r="AB7" s="38">
        <f t="shared" si="1"/>
        <v>18723</v>
      </c>
      <c r="AC7" s="38">
        <f t="shared" si="1"/>
        <v>751</v>
      </c>
      <c r="AD7" s="38">
        <f t="shared" si="1"/>
        <v>55</v>
      </c>
      <c r="AE7" s="38">
        <f>SUM(AE4:AE6)</f>
        <v>139858</v>
      </c>
      <c r="AF7" s="24">
        <f>SUM(AF4:AF6)</f>
        <v>1</v>
      </c>
      <c r="AH7" s="46" t="s">
        <v>49</v>
      </c>
      <c r="AI7" s="38">
        <f>SUM(AI4:AI6)</f>
        <v>1214</v>
      </c>
      <c r="AJ7" s="38">
        <f t="shared" ref="AJ7:BI7" si="2">SUM(AJ4:AJ6)</f>
        <v>4860</v>
      </c>
      <c r="AK7" s="38">
        <f t="shared" si="2"/>
        <v>8482</v>
      </c>
      <c r="AL7" s="38">
        <f t="shared" si="2"/>
        <v>633</v>
      </c>
      <c r="AM7" s="38">
        <f t="shared" si="2"/>
        <v>23380</v>
      </c>
      <c r="AN7" s="38">
        <f t="shared" si="2"/>
        <v>10941</v>
      </c>
      <c r="AO7" s="38">
        <f t="shared" si="2"/>
        <v>6598</v>
      </c>
      <c r="AP7" s="38">
        <f t="shared" si="2"/>
        <v>3593</v>
      </c>
      <c r="AQ7" s="38">
        <f t="shared" si="2"/>
        <v>5940</v>
      </c>
      <c r="AR7" s="38">
        <f t="shared" si="2"/>
        <v>11246</v>
      </c>
      <c r="AS7" s="38">
        <f t="shared" si="2"/>
        <v>15884</v>
      </c>
      <c r="AT7" s="38">
        <f t="shared" si="2"/>
        <v>4402</v>
      </c>
      <c r="AU7" s="38">
        <f t="shared" si="2"/>
        <v>2499</v>
      </c>
      <c r="AV7" s="38">
        <f t="shared" si="2"/>
        <v>6786</v>
      </c>
      <c r="AW7" s="38">
        <f t="shared" si="2"/>
        <v>4826</v>
      </c>
      <c r="AX7" s="38">
        <f t="shared" si="2"/>
        <v>10962</v>
      </c>
      <c r="AY7" s="38">
        <f t="shared" si="2"/>
        <v>4126</v>
      </c>
      <c r="AZ7" s="38">
        <f t="shared" si="2"/>
        <v>8578</v>
      </c>
      <c r="BA7" s="38">
        <f t="shared" si="2"/>
        <v>27702</v>
      </c>
      <c r="BB7" s="38">
        <f t="shared" si="2"/>
        <v>7661</v>
      </c>
      <c r="BC7" s="38">
        <f t="shared" si="2"/>
        <v>2744</v>
      </c>
      <c r="BD7" s="38">
        <f t="shared" si="2"/>
        <v>299</v>
      </c>
      <c r="BE7" s="38">
        <f t="shared" si="2"/>
        <v>9352</v>
      </c>
      <c r="BF7" s="38">
        <f t="shared" si="2"/>
        <v>5434</v>
      </c>
      <c r="BG7" s="38">
        <f t="shared" si="2"/>
        <v>2281</v>
      </c>
      <c r="BH7" s="38">
        <f t="shared" si="2"/>
        <v>27143</v>
      </c>
      <c r="BI7" s="38">
        <f t="shared" si="2"/>
        <v>903</v>
      </c>
      <c r="BJ7" s="38">
        <f>SUM(BJ4:BJ6)</f>
        <v>124</v>
      </c>
      <c r="BK7" s="38">
        <f>SUM(BK4:BK6)</f>
        <v>218593</v>
      </c>
      <c r="BL7" s="24">
        <f>SUM(BL4:BL6)</f>
        <v>1</v>
      </c>
      <c r="BN7" s="46" t="s">
        <v>49</v>
      </c>
      <c r="BO7" s="38">
        <f>SUM(BO4:BO6)</f>
        <v>1069</v>
      </c>
      <c r="BP7" s="38">
        <f t="shared" ref="BP7:CO7" si="3">SUM(BP4:BP6)</f>
        <v>4014</v>
      </c>
      <c r="BQ7" s="38">
        <f t="shared" si="3"/>
        <v>6510</v>
      </c>
      <c r="BR7" s="38">
        <f t="shared" si="3"/>
        <v>614</v>
      </c>
      <c r="BS7" s="38">
        <f t="shared" si="3"/>
        <v>17602</v>
      </c>
      <c r="BT7" s="38">
        <f t="shared" si="3"/>
        <v>10108</v>
      </c>
      <c r="BU7" s="38">
        <f t="shared" si="3"/>
        <v>5459</v>
      </c>
      <c r="BV7" s="38">
        <f t="shared" si="3"/>
        <v>3565</v>
      </c>
      <c r="BW7" s="38">
        <f t="shared" si="3"/>
        <v>6635</v>
      </c>
      <c r="BX7" s="38">
        <f t="shared" si="3"/>
        <v>9234</v>
      </c>
      <c r="BY7" s="38">
        <f t="shared" si="3"/>
        <v>16133</v>
      </c>
      <c r="BZ7" s="38">
        <f t="shared" si="3"/>
        <v>4568</v>
      </c>
      <c r="CA7" s="38">
        <f t="shared" si="3"/>
        <v>2472</v>
      </c>
      <c r="CB7" s="38">
        <f t="shared" si="3"/>
        <v>6858</v>
      </c>
      <c r="CC7" s="38">
        <f t="shared" si="3"/>
        <v>5499</v>
      </c>
      <c r="CD7" s="38">
        <f t="shared" si="3"/>
        <v>8953</v>
      </c>
      <c r="CE7" s="38">
        <f t="shared" si="3"/>
        <v>3330</v>
      </c>
      <c r="CF7" s="38">
        <f t="shared" si="3"/>
        <v>9064</v>
      </c>
      <c r="CG7" s="38">
        <f t="shared" si="3"/>
        <v>27939</v>
      </c>
      <c r="CH7" s="38">
        <f t="shared" si="3"/>
        <v>6307</v>
      </c>
      <c r="CI7" s="38">
        <f t="shared" si="3"/>
        <v>2384</v>
      </c>
      <c r="CJ7" s="38">
        <f t="shared" si="3"/>
        <v>259</v>
      </c>
      <c r="CK7" s="38">
        <f t="shared" si="3"/>
        <v>10487</v>
      </c>
      <c r="CL7" s="38">
        <f t="shared" si="3"/>
        <v>6699</v>
      </c>
      <c r="CM7" s="38">
        <f t="shared" si="3"/>
        <v>2393</v>
      </c>
      <c r="CN7" s="38">
        <f t="shared" si="3"/>
        <v>30377</v>
      </c>
      <c r="CO7" s="38">
        <f t="shared" si="3"/>
        <v>862</v>
      </c>
      <c r="CP7" s="38">
        <f>SUM(CP4:CP6)</f>
        <v>316</v>
      </c>
      <c r="CQ7" s="38">
        <f>SUM(CQ4:CQ6)</f>
        <v>209710</v>
      </c>
      <c r="CR7" s="24">
        <f>SUM(CR4:CR6)</f>
        <v>1</v>
      </c>
      <c r="CT7" s="46" t="s">
        <v>49</v>
      </c>
      <c r="CU7" s="111">
        <f>SUM(CU4:CU6)</f>
        <v>597</v>
      </c>
      <c r="CV7" s="111">
        <f t="shared" ref="CV7:DV7" si="4">SUM(CV4:CV6)</f>
        <v>2404</v>
      </c>
      <c r="CW7" s="111">
        <f t="shared" si="4"/>
        <v>4644</v>
      </c>
      <c r="CX7" s="111">
        <f t="shared" si="4"/>
        <v>357</v>
      </c>
      <c r="CY7" s="111">
        <f t="shared" si="4"/>
        <v>10911</v>
      </c>
      <c r="CZ7" s="111">
        <f t="shared" si="4"/>
        <v>6665</v>
      </c>
      <c r="DA7" s="111">
        <f t="shared" si="4"/>
        <v>4049</v>
      </c>
      <c r="DB7" s="111">
        <f t="shared" si="4"/>
        <v>2643</v>
      </c>
      <c r="DC7" s="111">
        <f t="shared" si="4"/>
        <v>4817</v>
      </c>
      <c r="DD7" s="111">
        <f t="shared" si="4"/>
        <v>5460</v>
      </c>
      <c r="DE7" s="111">
        <f t="shared" si="4"/>
        <v>11148</v>
      </c>
      <c r="DF7" s="111">
        <f t="shared" si="4"/>
        <v>3298</v>
      </c>
      <c r="DG7" s="111">
        <f t="shared" si="4"/>
        <v>1921</v>
      </c>
      <c r="DH7" s="111">
        <f t="shared" si="4"/>
        <v>4566</v>
      </c>
      <c r="DI7" s="111">
        <f t="shared" si="4"/>
        <v>3475</v>
      </c>
      <c r="DJ7" s="111">
        <f t="shared" si="4"/>
        <v>5796</v>
      </c>
      <c r="DK7" s="111">
        <f t="shared" si="4"/>
        <v>2352</v>
      </c>
      <c r="DL7" s="111">
        <f t="shared" si="4"/>
        <v>6603</v>
      </c>
      <c r="DM7" s="111">
        <f t="shared" si="4"/>
        <v>18369</v>
      </c>
      <c r="DN7" s="111">
        <f t="shared" si="4"/>
        <v>4720</v>
      </c>
      <c r="DO7" s="111">
        <f t="shared" si="4"/>
        <v>1242</v>
      </c>
      <c r="DP7" s="111">
        <f t="shared" si="4"/>
        <v>156</v>
      </c>
      <c r="DQ7" s="111">
        <f t="shared" si="4"/>
        <v>9077</v>
      </c>
      <c r="DR7" s="111">
        <f t="shared" si="4"/>
        <v>5354</v>
      </c>
      <c r="DS7" s="111">
        <f t="shared" si="4"/>
        <v>1562</v>
      </c>
      <c r="DT7" s="111">
        <f>SUM(DT4:DT6)</f>
        <v>28946</v>
      </c>
      <c r="DU7" s="111">
        <f t="shared" si="4"/>
        <v>480</v>
      </c>
      <c r="DV7" s="111">
        <f t="shared" si="4"/>
        <v>242</v>
      </c>
      <c r="DW7" s="111">
        <f>SUM(DW4:DW6)</f>
        <v>151854</v>
      </c>
      <c r="DX7" s="24">
        <f>SUM(DX4:DX6)</f>
        <v>0.99999999999999989</v>
      </c>
      <c r="DZ7" s="46" t="s">
        <v>49</v>
      </c>
      <c r="EA7" s="111">
        <f>SUM(EA4:EA6)</f>
        <v>421</v>
      </c>
      <c r="EB7" s="111">
        <f t="shared" ref="EB7:EY7" si="5">SUM(EB4:EB6)</f>
        <v>1811</v>
      </c>
      <c r="EC7" s="111">
        <f t="shared" si="5"/>
        <v>4043</v>
      </c>
      <c r="ED7" s="111">
        <f t="shared" si="5"/>
        <v>237</v>
      </c>
      <c r="EE7" s="111">
        <f t="shared" si="5"/>
        <v>8746</v>
      </c>
      <c r="EF7" s="111">
        <f t="shared" si="5"/>
        <v>4912</v>
      </c>
      <c r="EG7" s="111">
        <f t="shared" si="5"/>
        <v>3358</v>
      </c>
      <c r="EH7" s="111">
        <f t="shared" si="5"/>
        <v>2376</v>
      </c>
      <c r="EI7" s="111">
        <f t="shared" si="5"/>
        <v>4311</v>
      </c>
      <c r="EJ7" s="111">
        <f t="shared" si="5"/>
        <v>4170</v>
      </c>
      <c r="EK7" s="111">
        <f t="shared" si="5"/>
        <v>10105</v>
      </c>
      <c r="EL7" s="111">
        <f t="shared" si="5"/>
        <v>3046</v>
      </c>
      <c r="EM7" s="111">
        <f t="shared" si="5"/>
        <v>1939</v>
      </c>
      <c r="EN7" s="111">
        <f t="shared" si="5"/>
        <v>3963</v>
      </c>
      <c r="EO7" s="111">
        <f t="shared" si="5"/>
        <v>3385</v>
      </c>
      <c r="EP7" s="111">
        <f t="shared" si="5"/>
        <v>4977</v>
      </c>
      <c r="EQ7" s="111">
        <f t="shared" si="5"/>
        <v>2190</v>
      </c>
      <c r="ER7" s="111">
        <f t="shared" si="5"/>
        <v>5498</v>
      </c>
      <c r="ES7" s="111">
        <f t="shared" si="5"/>
        <v>16050</v>
      </c>
      <c r="ET7" s="111">
        <f t="shared" si="5"/>
        <v>3153</v>
      </c>
      <c r="EU7" s="111">
        <f t="shared" si="5"/>
        <v>1237</v>
      </c>
      <c r="EV7" s="111">
        <f t="shared" si="5"/>
        <v>103</v>
      </c>
      <c r="EW7" s="111">
        <f t="shared" si="5"/>
        <v>7471</v>
      </c>
      <c r="EX7" s="111">
        <f t="shared" si="5"/>
        <v>4363</v>
      </c>
      <c r="EY7" s="111">
        <f t="shared" si="5"/>
        <v>1370</v>
      </c>
      <c r="EZ7" s="111">
        <f>SUM(EZ4:EZ6)</f>
        <v>27153</v>
      </c>
      <c r="FA7" s="111">
        <f>SUM(FA4:FA6)</f>
        <v>379</v>
      </c>
      <c r="FB7" s="111">
        <f>SUM(FB4:FB6)</f>
        <v>208</v>
      </c>
      <c r="FC7" s="111">
        <f>SUM(FC4:FC6)</f>
        <v>130975</v>
      </c>
      <c r="FD7" s="24">
        <f>SUM(FD4:FD6)</f>
        <v>1</v>
      </c>
      <c r="FF7" s="46" t="s">
        <v>49</v>
      </c>
      <c r="FG7" s="111">
        <f>SUM(FG4:FG6)</f>
        <v>451</v>
      </c>
      <c r="FH7" s="111">
        <f t="shared" ref="FH7:GD7" si="6">SUM(FH4:FH6)</f>
        <v>1773</v>
      </c>
      <c r="FI7" s="111">
        <f t="shared" si="6"/>
        <v>4426</v>
      </c>
      <c r="FJ7" s="111">
        <f t="shared" si="6"/>
        <v>265</v>
      </c>
      <c r="FK7" s="111">
        <f t="shared" si="6"/>
        <v>7861</v>
      </c>
      <c r="FL7" s="111">
        <f t="shared" si="6"/>
        <v>4798</v>
      </c>
      <c r="FM7" s="111">
        <f t="shared" si="6"/>
        <v>2990</v>
      </c>
      <c r="FN7" s="111">
        <f t="shared" si="6"/>
        <v>2080</v>
      </c>
      <c r="FO7" s="111">
        <f t="shared" si="6"/>
        <v>3435</v>
      </c>
      <c r="FP7" s="111">
        <f t="shared" si="6"/>
        <v>3417</v>
      </c>
      <c r="FQ7" s="111">
        <f t="shared" si="6"/>
        <v>10715</v>
      </c>
      <c r="FR7" s="111">
        <f t="shared" si="6"/>
        <v>2583</v>
      </c>
      <c r="FS7" s="111">
        <f t="shared" si="6"/>
        <v>1637</v>
      </c>
      <c r="FT7" s="111">
        <f t="shared" si="6"/>
        <v>3214</v>
      </c>
      <c r="FU7" s="111">
        <f t="shared" si="6"/>
        <v>2830</v>
      </c>
      <c r="FV7" s="111">
        <f t="shared" si="6"/>
        <v>4100</v>
      </c>
      <c r="FW7" s="111">
        <f t="shared" si="6"/>
        <v>1677</v>
      </c>
      <c r="FX7" s="111">
        <f t="shared" si="6"/>
        <v>4973</v>
      </c>
      <c r="FY7" s="111">
        <f t="shared" si="6"/>
        <v>14391</v>
      </c>
      <c r="FZ7" s="111">
        <f t="shared" si="6"/>
        <v>2982</v>
      </c>
      <c r="GA7" s="111">
        <f t="shared" si="6"/>
        <v>1193</v>
      </c>
      <c r="GB7" s="111">
        <f t="shared" si="6"/>
        <v>141</v>
      </c>
      <c r="GC7" s="111">
        <f t="shared" si="6"/>
        <v>5659</v>
      </c>
      <c r="GD7" s="111">
        <f t="shared" si="6"/>
        <v>4057</v>
      </c>
      <c r="GE7" s="111">
        <f t="shared" ref="GE7:GJ7" si="7">SUM(GE4:GE6)</f>
        <v>1384</v>
      </c>
      <c r="GF7" s="111">
        <f t="shared" si="7"/>
        <v>26889</v>
      </c>
      <c r="GG7" s="111">
        <f t="shared" si="7"/>
        <v>345</v>
      </c>
      <c r="GH7" s="111">
        <f t="shared" si="7"/>
        <v>42</v>
      </c>
      <c r="GI7" s="111">
        <f t="shared" si="7"/>
        <v>120308</v>
      </c>
      <c r="GJ7" s="24">
        <f t="shared" si="7"/>
        <v>1</v>
      </c>
      <c r="GL7" s="46" t="s">
        <v>49</v>
      </c>
      <c r="GM7" s="111">
        <f>SUM(GM4:GM6)</f>
        <v>387</v>
      </c>
      <c r="GN7" s="111">
        <f t="shared" ref="GN7:HO7" si="8">SUM(GN4:GN6)</f>
        <v>1810</v>
      </c>
      <c r="GO7" s="111">
        <f t="shared" si="8"/>
        <v>3863</v>
      </c>
      <c r="GP7" s="111">
        <f t="shared" si="8"/>
        <v>271</v>
      </c>
      <c r="GQ7" s="111">
        <f t="shared" si="8"/>
        <v>7510</v>
      </c>
      <c r="GR7" s="111">
        <f t="shared" si="8"/>
        <v>6265</v>
      </c>
      <c r="GS7" s="111">
        <f t="shared" si="8"/>
        <v>3069</v>
      </c>
      <c r="GT7" s="111">
        <f t="shared" si="8"/>
        <v>2364</v>
      </c>
      <c r="GU7" s="111">
        <f t="shared" si="8"/>
        <v>4003</v>
      </c>
      <c r="GV7" s="111">
        <f t="shared" si="8"/>
        <v>4320</v>
      </c>
      <c r="GW7" s="111">
        <f t="shared" si="8"/>
        <v>13113</v>
      </c>
      <c r="GX7" s="111">
        <f t="shared" si="8"/>
        <v>2680</v>
      </c>
      <c r="GY7" s="111">
        <f t="shared" si="8"/>
        <v>1756</v>
      </c>
      <c r="GZ7" s="111">
        <f t="shared" si="8"/>
        <v>3787</v>
      </c>
      <c r="HA7" s="111">
        <f t="shared" si="8"/>
        <v>3004</v>
      </c>
      <c r="HB7" s="111">
        <f t="shared" si="8"/>
        <v>5362</v>
      </c>
      <c r="HC7" s="111">
        <f t="shared" si="8"/>
        <v>1894</v>
      </c>
      <c r="HD7" s="111">
        <f t="shared" si="8"/>
        <v>5625</v>
      </c>
      <c r="HE7" s="111">
        <f t="shared" si="8"/>
        <v>15565</v>
      </c>
      <c r="HF7" s="111">
        <f t="shared" si="8"/>
        <v>2976</v>
      </c>
      <c r="HG7" s="111">
        <f t="shared" si="8"/>
        <v>1151</v>
      </c>
      <c r="HH7" s="111">
        <f t="shared" si="8"/>
        <v>217</v>
      </c>
      <c r="HI7" s="111">
        <f t="shared" si="8"/>
        <v>5234</v>
      </c>
      <c r="HJ7" s="111">
        <f t="shared" si="8"/>
        <v>4238</v>
      </c>
      <c r="HK7" s="111">
        <f t="shared" si="8"/>
        <v>1653</v>
      </c>
      <c r="HL7" s="111">
        <f t="shared" si="8"/>
        <v>27365</v>
      </c>
      <c r="HM7" s="111">
        <f t="shared" si="8"/>
        <v>531</v>
      </c>
      <c r="HN7" s="111">
        <f t="shared" si="8"/>
        <v>211</v>
      </c>
      <c r="HO7" s="111">
        <f t="shared" si="8"/>
        <v>130224</v>
      </c>
      <c r="HP7" s="24">
        <f>SUM(HP4:HP6)</f>
        <v>1</v>
      </c>
      <c r="HR7" s="46" t="s">
        <v>49</v>
      </c>
      <c r="HS7" s="111">
        <f>SUM(HS4:HS6)</f>
        <v>302</v>
      </c>
      <c r="HT7" s="111">
        <f t="shared" ref="HT7:IU7" si="9">SUM(HT4:HT6)</f>
        <v>1576</v>
      </c>
      <c r="HU7" s="111">
        <f t="shared" si="9"/>
        <v>2801</v>
      </c>
      <c r="HV7" s="111">
        <f t="shared" si="9"/>
        <v>244</v>
      </c>
      <c r="HW7" s="111">
        <f t="shared" si="9"/>
        <v>6406</v>
      </c>
      <c r="HX7" s="111">
        <f t="shared" si="9"/>
        <v>4660</v>
      </c>
      <c r="HY7" s="111">
        <f t="shared" si="9"/>
        <v>2528</v>
      </c>
      <c r="HZ7" s="111">
        <f t="shared" si="9"/>
        <v>2157</v>
      </c>
      <c r="IA7" s="111">
        <f t="shared" si="9"/>
        <v>3405</v>
      </c>
      <c r="IB7" s="111">
        <f t="shared" si="9"/>
        <v>3242</v>
      </c>
      <c r="IC7" s="111">
        <f t="shared" si="9"/>
        <v>13504</v>
      </c>
      <c r="ID7" s="111">
        <f t="shared" si="9"/>
        <v>2281</v>
      </c>
      <c r="IE7" s="111">
        <f t="shared" si="9"/>
        <v>1496</v>
      </c>
      <c r="IF7" s="111">
        <f t="shared" si="9"/>
        <v>2813</v>
      </c>
      <c r="IG7" s="111">
        <f t="shared" si="9"/>
        <v>2415</v>
      </c>
      <c r="IH7" s="111">
        <f t="shared" si="9"/>
        <v>4571</v>
      </c>
      <c r="II7" s="111">
        <f t="shared" si="9"/>
        <v>1672</v>
      </c>
      <c r="IJ7" s="111">
        <f t="shared" si="9"/>
        <v>4913</v>
      </c>
      <c r="IK7" s="111">
        <f t="shared" si="9"/>
        <v>14304</v>
      </c>
      <c r="IL7" s="111">
        <f t="shared" si="9"/>
        <v>2910</v>
      </c>
      <c r="IM7" s="111">
        <f t="shared" si="9"/>
        <v>867</v>
      </c>
      <c r="IN7" s="111">
        <f t="shared" si="9"/>
        <v>211</v>
      </c>
      <c r="IO7" s="111">
        <f t="shared" si="9"/>
        <v>4732</v>
      </c>
      <c r="IP7" s="111">
        <f t="shared" si="9"/>
        <v>3887</v>
      </c>
      <c r="IQ7" s="111">
        <f t="shared" si="9"/>
        <v>1352</v>
      </c>
      <c r="IR7" s="111">
        <f t="shared" si="9"/>
        <v>27107</v>
      </c>
      <c r="IS7" s="111">
        <f t="shared" si="9"/>
        <v>433</v>
      </c>
      <c r="IT7" s="111">
        <f t="shared" si="9"/>
        <v>158</v>
      </c>
      <c r="IU7" s="111">
        <f t="shared" si="9"/>
        <v>116947</v>
      </c>
      <c r="IV7" s="24">
        <f>SUM(IV4:IV6)</f>
        <v>1</v>
      </c>
      <c r="IX7" s="46" t="s">
        <v>49</v>
      </c>
      <c r="IY7" s="111">
        <f>SUM(IY4:IY6)</f>
        <v>118</v>
      </c>
      <c r="IZ7" s="111">
        <f t="shared" ref="IZ7:KA7" si="10">SUM(IZ4:IZ6)</f>
        <v>964</v>
      </c>
      <c r="JA7" s="111">
        <f t="shared" si="10"/>
        <v>1727</v>
      </c>
      <c r="JB7" s="111">
        <f t="shared" si="10"/>
        <v>130</v>
      </c>
      <c r="JC7" s="111">
        <f t="shared" si="10"/>
        <v>3230</v>
      </c>
      <c r="JD7" s="111">
        <f t="shared" si="10"/>
        <v>2246</v>
      </c>
      <c r="JE7" s="111">
        <f t="shared" si="10"/>
        <v>1370</v>
      </c>
      <c r="JF7" s="111">
        <f t="shared" si="10"/>
        <v>1226</v>
      </c>
      <c r="JG7" s="111">
        <f t="shared" si="10"/>
        <v>1775</v>
      </c>
      <c r="JH7" s="111">
        <f t="shared" si="10"/>
        <v>1980</v>
      </c>
      <c r="JI7" s="111">
        <f t="shared" si="10"/>
        <v>7949</v>
      </c>
      <c r="JJ7" s="111">
        <f t="shared" si="10"/>
        <v>1362</v>
      </c>
      <c r="JK7" s="111">
        <f t="shared" si="10"/>
        <v>670</v>
      </c>
      <c r="JL7" s="111">
        <f t="shared" si="10"/>
        <v>1576</v>
      </c>
      <c r="JM7" s="111">
        <f t="shared" si="10"/>
        <v>1333</v>
      </c>
      <c r="JN7" s="111">
        <f t="shared" si="10"/>
        <v>2189</v>
      </c>
      <c r="JO7" s="111">
        <f t="shared" si="10"/>
        <v>935</v>
      </c>
      <c r="JP7" s="111">
        <f t="shared" si="10"/>
        <v>2595</v>
      </c>
      <c r="JQ7" s="111">
        <f t="shared" si="10"/>
        <v>7234</v>
      </c>
      <c r="JR7" s="111">
        <f t="shared" si="10"/>
        <v>1452</v>
      </c>
      <c r="JS7" s="111">
        <f t="shared" si="10"/>
        <v>457</v>
      </c>
      <c r="JT7" s="111">
        <f t="shared" si="10"/>
        <v>155</v>
      </c>
      <c r="JU7" s="111">
        <f t="shared" si="10"/>
        <v>2468</v>
      </c>
      <c r="JV7" s="111">
        <f t="shared" si="10"/>
        <v>2173</v>
      </c>
      <c r="JW7" s="111">
        <f t="shared" si="10"/>
        <v>881</v>
      </c>
      <c r="JX7" s="111">
        <f t="shared" si="10"/>
        <v>15286</v>
      </c>
      <c r="JY7" s="111">
        <f t="shared" si="10"/>
        <v>230</v>
      </c>
      <c r="JZ7" s="111">
        <f t="shared" si="10"/>
        <v>37</v>
      </c>
      <c r="KA7" s="111">
        <f t="shared" si="10"/>
        <v>63748</v>
      </c>
      <c r="KB7" s="24">
        <f t="shared" si="0"/>
        <v>1</v>
      </c>
    </row>
    <row r="8" spans="2:288" ht="16.5" thickTop="1" thickBot="1" x14ac:dyDescent="0.3">
      <c r="B8" s="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AH8" s="3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BN8" s="3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T8" s="3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23"/>
      <c r="DX8" s="34"/>
      <c r="DZ8" s="3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23"/>
      <c r="FD8" s="34"/>
      <c r="FF8" s="3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134"/>
      <c r="GI8" s="23"/>
      <c r="GJ8" s="34"/>
      <c r="GL8" s="3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134"/>
      <c r="HO8" s="23"/>
      <c r="HP8" s="34"/>
      <c r="HR8" s="3"/>
      <c r="HS8" s="134"/>
      <c r="HT8" s="134"/>
      <c r="HU8" s="134"/>
      <c r="HV8" s="134"/>
      <c r="HW8" s="134"/>
      <c r="HX8" s="134"/>
      <c r="HY8" s="134"/>
      <c r="HZ8" s="134"/>
      <c r="IA8" s="134"/>
      <c r="IB8" s="134"/>
      <c r="IC8" s="134"/>
      <c r="ID8" s="134"/>
      <c r="IE8" s="1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134"/>
      <c r="IU8" s="23"/>
      <c r="IV8" s="34"/>
      <c r="IX8" s="3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134"/>
      <c r="KA8" s="23"/>
      <c r="KB8" s="34"/>
    </row>
    <row r="9" spans="2:288" ht="15.75" thickTop="1" x14ac:dyDescent="0.25">
      <c r="B9" s="243" t="s">
        <v>270</v>
      </c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5"/>
      <c r="AH9" s="243" t="s">
        <v>271</v>
      </c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5"/>
      <c r="BN9" s="243" t="s">
        <v>244</v>
      </c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5"/>
      <c r="CT9" s="243" t="s">
        <v>313</v>
      </c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5"/>
      <c r="DZ9" s="243" t="s">
        <v>355</v>
      </c>
      <c r="EA9" s="244"/>
      <c r="EB9" s="244"/>
      <c r="EC9" s="244"/>
      <c r="ED9" s="244"/>
      <c r="EE9" s="244"/>
      <c r="EF9" s="244"/>
      <c r="EG9" s="244"/>
      <c r="EH9" s="244"/>
      <c r="EI9" s="244"/>
      <c r="EJ9" s="244"/>
      <c r="EK9" s="244"/>
      <c r="EL9" s="244"/>
      <c r="EM9" s="244"/>
      <c r="EN9" s="244"/>
      <c r="EO9" s="244"/>
      <c r="EP9" s="244"/>
      <c r="EQ9" s="244"/>
      <c r="ER9" s="244"/>
      <c r="ES9" s="244"/>
      <c r="ET9" s="244"/>
      <c r="EU9" s="244"/>
      <c r="EV9" s="244"/>
      <c r="EW9" s="244"/>
      <c r="EX9" s="244"/>
      <c r="EY9" s="244"/>
      <c r="EZ9" s="244"/>
      <c r="FA9" s="244"/>
      <c r="FB9" s="244"/>
      <c r="FC9" s="244"/>
      <c r="FD9" s="245"/>
      <c r="FF9" s="246" t="s">
        <v>377</v>
      </c>
      <c r="FG9" s="247"/>
      <c r="FH9" s="247"/>
      <c r="FI9" s="247"/>
      <c r="FJ9" s="247"/>
      <c r="FK9" s="247"/>
      <c r="FL9" s="247"/>
      <c r="FM9" s="247"/>
      <c r="FN9" s="247"/>
      <c r="FO9" s="247"/>
      <c r="FP9" s="247"/>
      <c r="FQ9" s="247"/>
      <c r="FR9" s="247"/>
      <c r="FS9" s="247"/>
      <c r="FT9" s="247"/>
      <c r="FU9" s="247"/>
      <c r="FV9" s="247"/>
      <c r="FW9" s="247"/>
      <c r="FX9" s="247"/>
      <c r="FY9" s="247"/>
      <c r="FZ9" s="247"/>
      <c r="GA9" s="247"/>
      <c r="GB9" s="247"/>
      <c r="GC9" s="247"/>
      <c r="GD9" s="247"/>
      <c r="GE9" s="247"/>
      <c r="GF9" s="247"/>
      <c r="GG9" s="247"/>
      <c r="GH9" s="247"/>
      <c r="GI9" s="247"/>
      <c r="GJ9" s="248"/>
      <c r="GL9" s="246" t="s">
        <v>411</v>
      </c>
      <c r="GM9" s="247"/>
      <c r="GN9" s="247"/>
      <c r="GO9" s="247"/>
      <c r="GP9" s="247"/>
      <c r="GQ9" s="247"/>
      <c r="GR9" s="247"/>
      <c r="GS9" s="247"/>
      <c r="GT9" s="247"/>
      <c r="GU9" s="247"/>
      <c r="GV9" s="247"/>
      <c r="GW9" s="247"/>
      <c r="GX9" s="247"/>
      <c r="GY9" s="247"/>
      <c r="GZ9" s="247"/>
      <c r="HA9" s="247"/>
      <c r="HB9" s="247"/>
      <c r="HC9" s="247"/>
      <c r="HD9" s="247"/>
      <c r="HE9" s="247"/>
      <c r="HF9" s="247"/>
      <c r="HG9" s="247"/>
      <c r="HH9" s="247"/>
      <c r="HI9" s="247"/>
      <c r="HJ9" s="247"/>
      <c r="HK9" s="247"/>
      <c r="HL9" s="247"/>
      <c r="HM9" s="247"/>
      <c r="HN9" s="247"/>
      <c r="HO9" s="247"/>
      <c r="HP9" s="248"/>
      <c r="HR9" s="246" t="s">
        <v>434</v>
      </c>
      <c r="HS9" s="247"/>
      <c r="HT9" s="247"/>
      <c r="HU9" s="247"/>
      <c r="HV9" s="247"/>
      <c r="HW9" s="247"/>
      <c r="HX9" s="247"/>
      <c r="HY9" s="247"/>
      <c r="HZ9" s="247"/>
      <c r="IA9" s="247"/>
      <c r="IB9" s="247"/>
      <c r="IC9" s="247"/>
      <c r="ID9" s="247"/>
      <c r="IE9" s="247"/>
      <c r="IF9" s="247"/>
      <c r="IG9" s="247"/>
      <c r="IH9" s="247"/>
      <c r="II9" s="247"/>
      <c r="IJ9" s="247"/>
      <c r="IK9" s="247"/>
      <c r="IL9" s="247"/>
      <c r="IM9" s="247"/>
      <c r="IN9" s="247"/>
      <c r="IO9" s="247"/>
      <c r="IP9" s="247"/>
      <c r="IQ9" s="247"/>
      <c r="IR9" s="247"/>
      <c r="IS9" s="247"/>
      <c r="IT9" s="247"/>
      <c r="IU9" s="247"/>
      <c r="IV9" s="248"/>
      <c r="IX9" s="246" t="s">
        <v>476</v>
      </c>
      <c r="IY9" s="247"/>
      <c r="IZ9" s="247"/>
      <c r="JA9" s="247"/>
      <c r="JB9" s="247"/>
      <c r="JC9" s="247"/>
      <c r="JD9" s="247"/>
      <c r="JE9" s="247"/>
      <c r="JF9" s="247"/>
      <c r="JG9" s="247"/>
      <c r="JH9" s="247"/>
      <c r="JI9" s="247"/>
      <c r="JJ9" s="247"/>
      <c r="JK9" s="247"/>
      <c r="JL9" s="247"/>
      <c r="JM9" s="247"/>
      <c r="JN9" s="247"/>
      <c r="JO9" s="247"/>
      <c r="JP9" s="247"/>
      <c r="JQ9" s="247"/>
      <c r="JR9" s="247"/>
      <c r="JS9" s="247"/>
      <c r="JT9" s="247"/>
      <c r="JU9" s="247"/>
      <c r="JV9" s="247"/>
      <c r="JW9" s="247"/>
      <c r="JX9" s="247"/>
      <c r="JY9" s="247"/>
      <c r="JZ9" s="247"/>
      <c r="KA9" s="247"/>
      <c r="KB9" s="248"/>
    </row>
    <row r="10" spans="2:288" x14ac:dyDescent="0.25">
      <c r="B10" s="35" t="s">
        <v>209</v>
      </c>
      <c r="C10" s="36" t="s">
        <v>15</v>
      </c>
      <c r="D10" s="36" t="s">
        <v>16</v>
      </c>
      <c r="E10" s="36" t="s">
        <v>17</v>
      </c>
      <c r="F10" s="36" t="s">
        <v>18</v>
      </c>
      <c r="G10" s="36" t="s">
        <v>19</v>
      </c>
      <c r="H10" s="36" t="s">
        <v>20</v>
      </c>
      <c r="I10" s="36" t="s">
        <v>21</v>
      </c>
      <c r="J10" s="36" t="s">
        <v>22</v>
      </c>
      <c r="K10" s="36" t="s">
        <v>23</v>
      </c>
      <c r="L10" s="36" t="s">
        <v>24</v>
      </c>
      <c r="M10" s="36" t="s">
        <v>25</v>
      </c>
      <c r="N10" s="36" t="s">
        <v>26</v>
      </c>
      <c r="O10" s="36" t="s">
        <v>27</v>
      </c>
      <c r="P10" s="36" t="s">
        <v>28</v>
      </c>
      <c r="Q10" s="36" t="s">
        <v>29</v>
      </c>
      <c r="R10" s="36" t="s">
        <v>30</v>
      </c>
      <c r="S10" s="36" t="s">
        <v>31</v>
      </c>
      <c r="T10" s="36" t="s">
        <v>32</v>
      </c>
      <c r="U10" s="36" t="s">
        <v>33</v>
      </c>
      <c r="V10" s="36" t="s">
        <v>34</v>
      </c>
      <c r="W10" s="36" t="s">
        <v>35</v>
      </c>
      <c r="X10" s="36" t="s">
        <v>36</v>
      </c>
      <c r="Y10" s="36" t="s">
        <v>37</v>
      </c>
      <c r="Z10" s="36" t="s">
        <v>38</v>
      </c>
      <c r="AA10" s="36" t="s">
        <v>39</v>
      </c>
      <c r="AB10" s="36" t="s">
        <v>40</v>
      </c>
      <c r="AC10" s="36" t="s">
        <v>41</v>
      </c>
      <c r="AD10" s="36" t="s">
        <v>137</v>
      </c>
      <c r="AE10" s="36" t="s">
        <v>13</v>
      </c>
      <c r="AF10" s="4" t="s">
        <v>14</v>
      </c>
      <c r="AH10" s="35" t="s">
        <v>209</v>
      </c>
      <c r="AI10" s="36" t="s">
        <v>15</v>
      </c>
      <c r="AJ10" s="36" t="s">
        <v>16</v>
      </c>
      <c r="AK10" s="36" t="s">
        <v>17</v>
      </c>
      <c r="AL10" s="36" t="s">
        <v>18</v>
      </c>
      <c r="AM10" s="36" t="s">
        <v>19</v>
      </c>
      <c r="AN10" s="36" t="s">
        <v>20</v>
      </c>
      <c r="AO10" s="36" t="s">
        <v>21</v>
      </c>
      <c r="AP10" s="36" t="s">
        <v>22</v>
      </c>
      <c r="AQ10" s="36" t="s">
        <v>23</v>
      </c>
      <c r="AR10" s="36" t="s">
        <v>24</v>
      </c>
      <c r="AS10" s="36" t="s">
        <v>25</v>
      </c>
      <c r="AT10" s="36" t="s">
        <v>26</v>
      </c>
      <c r="AU10" s="36" t="s">
        <v>27</v>
      </c>
      <c r="AV10" s="36" t="s">
        <v>28</v>
      </c>
      <c r="AW10" s="36" t="s">
        <v>29</v>
      </c>
      <c r="AX10" s="36" t="s">
        <v>30</v>
      </c>
      <c r="AY10" s="36" t="s">
        <v>31</v>
      </c>
      <c r="AZ10" s="36" t="s">
        <v>32</v>
      </c>
      <c r="BA10" s="36" t="s">
        <v>33</v>
      </c>
      <c r="BB10" s="36" t="s">
        <v>34</v>
      </c>
      <c r="BC10" s="36" t="s">
        <v>35</v>
      </c>
      <c r="BD10" s="36" t="s">
        <v>36</v>
      </c>
      <c r="BE10" s="36" t="s">
        <v>37</v>
      </c>
      <c r="BF10" s="36" t="s">
        <v>38</v>
      </c>
      <c r="BG10" s="36" t="s">
        <v>39</v>
      </c>
      <c r="BH10" s="36" t="s">
        <v>40</v>
      </c>
      <c r="BI10" s="36" t="s">
        <v>41</v>
      </c>
      <c r="BJ10" s="36" t="s">
        <v>137</v>
      </c>
      <c r="BK10" s="36" t="s">
        <v>13</v>
      </c>
      <c r="BL10" s="4" t="s">
        <v>14</v>
      </c>
      <c r="BN10" s="35" t="s">
        <v>209</v>
      </c>
      <c r="BO10" s="36" t="s">
        <v>15</v>
      </c>
      <c r="BP10" s="36" t="s">
        <v>16</v>
      </c>
      <c r="BQ10" s="36" t="s">
        <v>17</v>
      </c>
      <c r="BR10" s="36" t="s">
        <v>18</v>
      </c>
      <c r="BS10" s="36" t="s">
        <v>19</v>
      </c>
      <c r="BT10" s="36" t="s">
        <v>20</v>
      </c>
      <c r="BU10" s="36" t="s">
        <v>21</v>
      </c>
      <c r="BV10" s="36" t="s">
        <v>22</v>
      </c>
      <c r="BW10" s="36" t="s">
        <v>23</v>
      </c>
      <c r="BX10" s="36" t="s">
        <v>24</v>
      </c>
      <c r="BY10" s="36" t="s">
        <v>25</v>
      </c>
      <c r="BZ10" s="36" t="s">
        <v>26</v>
      </c>
      <c r="CA10" s="36" t="s">
        <v>27</v>
      </c>
      <c r="CB10" s="36" t="s">
        <v>28</v>
      </c>
      <c r="CC10" s="36" t="s">
        <v>29</v>
      </c>
      <c r="CD10" s="36" t="s">
        <v>30</v>
      </c>
      <c r="CE10" s="36" t="s">
        <v>31</v>
      </c>
      <c r="CF10" s="36" t="s">
        <v>32</v>
      </c>
      <c r="CG10" s="36" t="s">
        <v>33</v>
      </c>
      <c r="CH10" s="36" t="s">
        <v>34</v>
      </c>
      <c r="CI10" s="36" t="s">
        <v>35</v>
      </c>
      <c r="CJ10" s="36" t="s">
        <v>36</v>
      </c>
      <c r="CK10" s="36" t="s">
        <v>37</v>
      </c>
      <c r="CL10" s="36" t="s">
        <v>38</v>
      </c>
      <c r="CM10" s="36" t="s">
        <v>39</v>
      </c>
      <c r="CN10" s="36" t="s">
        <v>40</v>
      </c>
      <c r="CO10" s="36" t="s">
        <v>41</v>
      </c>
      <c r="CP10" s="36" t="s">
        <v>137</v>
      </c>
      <c r="CQ10" s="36" t="s">
        <v>13</v>
      </c>
      <c r="CR10" s="4" t="s">
        <v>14</v>
      </c>
      <c r="CT10" s="109" t="s">
        <v>209</v>
      </c>
      <c r="CU10" s="110" t="s">
        <v>15</v>
      </c>
      <c r="CV10" s="110" t="s">
        <v>16</v>
      </c>
      <c r="CW10" s="110" t="s">
        <v>17</v>
      </c>
      <c r="CX10" s="110" t="s">
        <v>18</v>
      </c>
      <c r="CY10" s="110" t="s">
        <v>19</v>
      </c>
      <c r="CZ10" s="110" t="s">
        <v>20</v>
      </c>
      <c r="DA10" s="110" t="s">
        <v>21</v>
      </c>
      <c r="DB10" s="110" t="s">
        <v>22</v>
      </c>
      <c r="DC10" s="110" t="s">
        <v>23</v>
      </c>
      <c r="DD10" s="110" t="s">
        <v>24</v>
      </c>
      <c r="DE10" s="110" t="s">
        <v>25</v>
      </c>
      <c r="DF10" s="110" t="s">
        <v>26</v>
      </c>
      <c r="DG10" s="110" t="s">
        <v>27</v>
      </c>
      <c r="DH10" s="110" t="s">
        <v>28</v>
      </c>
      <c r="DI10" s="110" t="s">
        <v>29</v>
      </c>
      <c r="DJ10" s="110" t="s">
        <v>30</v>
      </c>
      <c r="DK10" s="110" t="s">
        <v>31</v>
      </c>
      <c r="DL10" s="110" t="s">
        <v>32</v>
      </c>
      <c r="DM10" s="110" t="s">
        <v>33</v>
      </c>
      <c r="DN10" s="110" t="s">
        <v>34</v>
      </c>
      <c r="DO10" s="110" t="s">
        <v>35</v>
      </c>
      <c r="DP10" s="110" t="s">
        <v>36</v>
      </c>
      <c r="DQ10" s="110" t="s">
        <v>37</v>
      </c>
      <c r="DR10" s="110" t="s">
        <v>38</v>
      </c>
      <c r="DS10" s="110" t="s">
        <v>39</v>
      </c>
      <c r="DT10" s="110" t="s">
        <v>40</v>
      </c>
      <c r="DU10" s="110" t="s">
        <v>41</v>
      </c>
      <c r="DV10" s="110" t="s">
        <v>137</v>
      </c>
      <c r="DW10" s="110" t="s">
        <v>13</v>
      </c>
      <c r="DX10" s="4" t="s">
        <v>14</v>
      </c>
      <c r="DZ10" s="109" t="s">
        <v>209</v>
      </c>
      <c r="EA10" s="110" t="s">
        <v>15</v>
      </c>
      <c r="EB10" s="110" t="s">
        <v>16</v>
      </c>
      <c r="EC10" s="110" t="s">
        <v>17</v>
      </c>
      <c r="ED10" s="110" t="s">
        <v>18</v>
      </c>
      <c r="EE10" s="110" t="s">
        <v>19</v>
      </c>
      <c r="EF10" s="110" t="s">
        <v>20</v>
      </c>
      <c r="EG10" s="110" t="s">
        <v>21</v>
      </c>
      <c r="EH10" s="110" t="s">
        <v>22</v>
      </c>
      <c r="EI10" s="110" t="s">
        <v>23</v>
      </c>
      <c r="EJ10" s="110" t="s">
        <v>24</v>
      </c>
      <c r="EK10" s="110" t="s">
        <v>25</v>
      </c>
      <c r="EL10" s="110" t="s">
        <v>26</v>
      </c>
      <c r="EM10" s="110" t="s">
        <v>27</v>
      </c>
      <c r="EN10" s="110" t="s">
        <v>28</v>
      </c>
      <c r="EO10" s="110" t="s">
        <v>29</v>
      </c>
      <c r="EP10" s="110" t="s">
        <v>30</v>
      </c>
      <c r="EQ10" s="110" t="s">
        <v>31</v>
      </c>
      <c r="ER10" s="110" t="s">
        <v>32</v>
      </c>
      <c r="ES10" s="110" t="s">
        <v>33</v>
      </c>
      <c r="ET10" s="110" t="s">
        <v>34</v>
      </c>
      <c r="EU10" s="110" t="s">
        <v>35</v>
      </c>
      <c r="EV10" s="110" t="s">
        <v>36</v>
      </c>
      <c r="EW10" s="110" t="s">
        <v>37</v>
      </c>
      <c r="EX10" s="110" t="s">
        <v>38</v>
      </c>
      <c r="EY10" s="110" t="s">
        <v>39</v>
      </c>
      <c r="EZ10" s="110" t="s">
        <v>40</v>
      </c>
      <c r="FA10" s="110" t="s">
        <v>41</v>
      </c>
      <c r="FB10" s="110" t="s">
        <v>137</v>
      </c>
      <c r="FC10" s="110" t="s">
        <v>13</v>
      </c>
      <c r="FD10" s="4" t="s">
        <v>14</v>
      </c>
      <c r="FF10" s="109" t="s">
        <v>209</v>
      </c>
      <c r="FG10" s="110" t="s">
        <v>15</v>
      </c>
      <c r="FH10" s="110" t="s">
        <v>16</v>
      </c>
      <c r="FI10" s="110" t="s">
        <v>17</v>
      </c>
      <c r="FJ10" s="110" t="s">
        <v>18</v>
      </c>
      <c r="FK10" s="110" t="s">
        <v>19</v>
      </c>
      <c r="FL10" s="110" t="s">
        <v>20</v>
      </c>
      <c r="FM10" s="110" t="s">
        <v>21</v>
      </c>
      <c r="FN10" s="110" t="s">
        <v>22</v>
      </c>
      <c r="FO10" s="110" t="s">
        <v>23</v>
      </c>
      <c r="FP10" s="110" t="s">
        <v>24</v>
      </c>
      <c r="FQ10" s="110" t="s">
        <v>25</v>
      </c>
      <c r="FR10" s="110" t="s">
        <v>26</v>
      </c>
      <c r="FS10" s="110" t="s">
        <v>27</v>
      </c>
      <c r="FT10" s="110" t="s">
        <v>28</v>
      </c>
      <c r="FU10" s="110" t="s">
        <v>29</v>
      </c>
      <c r="FV10" s="110" t="s">
        <v>30</v>
      </c>
      <c r="FW10" s="110" t="s">
        <v>31</v>
      </c>
      <c r="FX10" s="110" t="s">
        <v>32</v>
      </c>
      <c r="FY10" s="110" t="s">
        <v>33</v>
      </c>
      <c r="FZ10" s="110" t="s">
        <v>34</v>
      </c>
      <c r="GA10" s="110" t="s">
        <v>35</v>
      </c>
      <c r="GB10" s="110" t="s">
        <v>36</v>
      </c>
      <c r="GC10" s="110" t="s">
        <v>37</v>
      </c>
      <c r="GD10" s="110" t="s">
        <v>38</v>
      </c>
      <c r="GE10" s="110" t="s">
        <v>39</v>
      </c>
      <c r="GF10" s="110" t="s">
        <v>40</v>
      </c>
      <c r="GG10" s="110" t="s">
        <v>41</v>
      </c>
      <c r="GH10" s="110" t="s">
        <v>137</v>
      </c>
      <c r="GI10" s="110" t="s">
        <v>13</v>
      </c>
      <c r="GJ10" s="4" t="s">
        <v>14</v>
      </c>
      <c r="GL10" s="109" t="s">
        <v>209</v>
      </c>
      <c r="GM10" s="110" t="s">
        <v>15</v>
      </c>
      <c r="GN10" s="110" t="s">
        <v>16</v>
      </c>
      <c r="GO10" s="110" t="s">
        <v>17</v>
      </c>
      <c r="GP10" s="110" t="s">
        <v>18</v>
      </c>
      <c r="GQ10" s="110" t="s">
        <v>19</v>
      </c>
      <c r="GR10" s="110" t="s">
        <v>20</v>
      </c>
      <c r="GS10" s="110" t="s">
        <v>21</v>
      </c>
      <c r="GT10" s="110" t="s">
        <v>22</v>
      </c>
      <c r="GU10" s="110" t="s">
        <v>23</v>
      </c>
      <c r="GV10" s="110" t="s">
        <v>24</v>
      </c>
      <c r="GW10" s="110" t="s">
        <v>25</v>
      </c>
      <c r="GX10" s="110" t="s">
        <v>26</v>
      </c>
      <c r="GY10" s="110" t="s">
        <v>27</v>
      </c>
      <c r="GZ10" s="110" t="s">
        <v>28</v>
      </c>
      <c r="HA10" s="110" t="s">
        <v>29</v>
      </c>
      <c r="HB10" s="110" t="s">
        <v>30</v>
      </c>
      <c r="HC10" s="110" t="s">
        <v>31</v>
      </c>
      <c r="HD10" s="110" t="s">
        <v>32</v>
      </c>
      <c r="HE10" s="110" t="s">
        <v>33</v>
      </c>
      <c r="HF10" s="110" t="s">
        <v>34</v>
      </c>
      <c r="HG10" s="110" t="s">
        <v>35</v>
      </c>
      <c r="HH10" s="110" t="s">
        <v>36</v>
      </c>
      <c r="HI10" s="110" t="s">
        <v>37</v>
      </c>
      <c r="HJ10" s="110" t="s">
        <v>38</v>
      </c>
      <c r="HK10" s="110" t="s">
        <v>39</v>
      </c>
      <c r="HL10" s="110" t="s">
        <v>40</v>
      </c>
      <c r="HM10" s="110" t="s">
        <v>41</v>
      </c>
      <c r="HN10" s="110" t="s">
        <v>137</v>
      </c>
      <c r="HO10" s="110" t="s">
        <v>13</v>
      </c>
      <c r="HP10" s="4" t="s">
        <v>14</v>
      </c>
      <c r="HR10" s="109" t="s">
        <v>209</v>
      </c>
      <c r="HS10" s="110" t="s">
        <v>15</v>
      </c>
      <c r="HT10" s="110" t="s">
        <v>16</v>
      </c>
      <c r="HU10" s="110" t="s">
        <v>17</v>
      </c>
      <c r="HV10" s="110" t="s">
        <v>18</v>
      </c>
      <c r="HW10" s="110" t="s">
        <v>19</v>
      </c>
      <c r="HX10" s="110" t="s">
        <v>20</v>
      </c>
      <c r="HY10" s="110" t="s">
        <v>21</v>
      </c>
      <c r="HZ10" s="110" t="s">
        <v>22</v>
      </c>
      <c r="IA10" s="110" t="s">
        <v>23</v>
      </c>
      <c r="IB10" s="110" t="s">
        <v>24</v>
      </c>
      <c r="IC10" s="110" t="s">
        <v>25</v>
      </c>
      <c r="ID10" s="110" t="s">
        <v>26</v>
      </c>
      <c r="IE10" s="110" t="s">
        <v>27</v>
      </c>
      <c r="IF10" s="110" t="s">
        <v>28</v>
      </c>
      <c r="IG10" s="110" t="s">
        <v>29</v>
      </c>
      <c r="IH10" s="110" t="s">
        <v>30</v>
      </c>
      <c r="II10" s="110" t="s">
        <v>31</v>
      </c>
      <c r="IJ10" s="110" t="s">
        <v>32</v>
      </c>
      <c r="IK10" s="110" t="s">
        <v>33</v>
      </c>
      <c r="IL10" s="110" t="s">
        <v>34</v>
      </c>
      <c r="IM10" s="110" t="s">
        <v>35</v>
      </c>
      <c r="IN10" s="110" t="s">
        <v>36</v>
      </c>
      <c r="IO10" s="110" t="s">
        <v>37</v>
      </c>
      <c r="IP10" s="110" t="s">
        <v>38</v>
      </c>
      <c r="IQ10" s="110" t="s">
        <v>39</v>
      </c>
      <c r="IR10" s="110" t="s">
        <v>40</v>
      </c>
      <c r="IS10" s="110" t="s">
        <v>41</v>
      </c>
      <c r="IT10" s="110" t="s">
        <v>137</v>
      </c>
      <c r="IU10" s="110" t="s">
        <v>13</v>
      </c>
      <c r="IV10" s="4" t="s">
        <v>14</v>
      </c>
      <c r="IX10" s="109" t="s">
        <v>209</v>
      </c>
      <c r="IY10" s="110" t="s">
        <v>15</v>
      </c>
      <c r="IZ10" s="110" t="s">
        <v>16</v>
      </c>
      <c r="JA10" s="110" t="s">
        <v>17</v>
      </c>
      <c r="JB10" s="110" t="s">
        <v>18</v>
      </c>
      <c r="JC10" s="110" t="s">
        <v>19</v>
      </c>
      <c r="JD10" s="110" t="s">
        <v>20</v>
      </c>
      <c r="JE10" s="110" t="s">
        <v>21</v>
      </c>
      <c r="JF10" s="110" t="s">
        <v>22</v>
      </c>
      <c r="JG10" s="110" t="s">
        <v>23</v>
      </c>
      <c r="JH10" s="110" t="s">
        <v>24</v>
      </c>
      <c r="JI10" s="110" t="s">
        <v>25</v>
      </c>
      <c r="JJ10" s="110" t="s">
        <v>26</v>
      </c>
      <c r="JK10" s="110" t="s">
        <v>27</v>
      </c>
      <c r="JL10" s="110" t="s">
        <v>28</v>
      </c>
      <c r="JM10" s="110" t="s">
        <v>29</v>
      </c>
      <c r="JN10" s="110" t="s">
        <v>30</v>
      </c>
      <c r="JO10" s="110" t="s">
        <v>31</v>
      </c>
      <c r="JP10" s="110" t="s">
        <v>32</v>
      </c>
      <c r="JQ10" s="110" t="s">
        <v>33</v>
      </c>
      <c r="JR10" s="110" t="s">
        <v>34</v>
      </c>
      <c r="JS10" s="110" t="s">
        <v>35</v>
      </c>
      <c r="JT10" s="110" t="s">
        <v>36</v>
      </c>
      <c r="JU10" s="110" t="s">
        <v>37</v>
      </c>
      <c r="JV10" s="110" t="s">
        <v>38</v>
      </c>
      <c r="JW10" s="110" t="s">
        <v>39</v>
      </c>
      <c r="JX10" s="110" t="s">
        <v>40</v>
      </c>
      <c r="JY10" s="110" t="s">
        <v>41</v>
      </c>
      <c r="JZ10" s="110" t="s">
        <v>137</v>
      </c>
      <c r="KA10" s="110" t="s">
        <v>13</v>
      </c>
      <c r="KB10" s="4" t="s">
        <v>14</v>
      </c>
    </row>
    <row r="11" spans="2:288" x14ac:dyDescent="0.25">
      <c r="B11" s="47" t="s">
        <v>85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9">
        <f>SUM(S11:AD11)</f>
        <v>0</v>
      </c>
      <c r="AF11" s="27">
        <f t="shared" ref="AF11:AF17" si="11">AE11/$AE$18</f>
        <v>0</v>
      </c>
      <c r="AH11" s="47" t="s">
        <v>85</v>
      </c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39">
        <f t="shared" ref="BK11:BK17" si="12">SUM(AI11:BJ11)</f>
        <v>0</v>
      </c>
      <c r="BL11" s="27">
        <f t="shared" ref="BL11:BL17" si="13">BK11/$BK$18</f>
        <v>0</v>
      </c>
      <c r="BN11" s="47" t="s">
        <v>85</v>
      </c>
      <c r="BO11" s="17"/>
      <c r="BP11" s="17"/>
      <c r="BQ11" s="17">
        <v>1</v>
      </c>
      <c r="BR11" s="17"/>
      <c r="BS11" s="17"/>
      <c r="BT11" s="17"/>
      <c r="BU11" s="17"/>
      <c r="BV11" s="17"/>
      <c r="BW11" s="17"/>
      <c r="BX11" s="17"/>
      <c r="BY11" s="17">
        <v>1</v>
      </c>
      <c r="BZ11" s="17"/>
      <c r="CA11" s="17"/>
      <c r="CB11" s="17"/>
      <c r="CC11" s="17"/>
      <c r="CD11" s="17"/>
      <c r="CE11" s="17"/>
      <c r="CF11" s="17">
        <v>1</v>
      </c>
      <c r="CG11" s="17"/>
      <c r="CH11" s="17"/>
      <c r="CI11" s="17">
        <v>2</v>
      </c>
      <c r="CJ11" s="17"/>
      <c r="CK11" s="17">
        <v>1</v>
      </c>
      <c r="CL11" s="17">
        <v>2</v>
      </c>
      <c r="CM11" s="17"/>
      <c r="CN11" s="17"/>
      <c r="CO11" s="17"/>
      <c r="CP11" s="17"/>
      <c r="CQ11" s="39">
        <f t="shared" ref="CQ11:CQ17" si="14">SUM(BO11:CP11)</f>
        <v>8</v>
      </c>
      <c r="CR11" s="18">
        <f t="shared" ref="CR11:CR17" si="15">CQ11/$CQ$18</f>
        <v>3.8147918554193888E-5</v>
      </c>
      <c r="CT11" s="47" t="s">
        <v>85</v>
      </c>
      <c r="CU11" s="20"/>
      <c r="CV11" s="20"/>
      <c r="CW11" s="20"/>
      <c r="CX11" s="20"/>
      <c r="CY11" s="20">
        <v>1</v>
      </c>
      <c r="CZ11" s="20"/>
      <c r="DA11" s="20"/>
      <c r="DB11" s="20"/>
      <c r="DC11" s="20"/>
      <c r="DD11" s="20"/>
      <c r="DE11" s="20">
        <v>1</v>
      </c>
      <c r="DF11" s="20"/>
      <c r="DG11" s="20"/>
      <c r="DH11" s="20"/>
      <c r="DI11" s="20"/>
      <c r="DJ11" s="20"/>
      <c r="DK11" s="20"/>
      <c r="DL11" s="20"/>
      <c r="DM11" s="20">
        <v>1</v>
      </c>
      <c r="DN11" s="20"/>
      <c r="DO11" s="20"/>
      <c r="DP11" s="20"/>
      <c r="DQ11" s="20">
        <v>1</v>
      </c>
      <c r="DR11" s="20"/>
      <c r="DS11" s="20"/>
      <c r="DT11" s="20"/>
      <c r="DU11" s="20"/>
      <c r="DV11" s="20"/>
      <c r="DW11" s="112">
        <f t="shared" ref="DW11:DW17" si="16">SUM(CU11:DV11)</f>
        <v>4</v>
      </c>
      <c r="DX11" s="5">
        <f t="shared" ref="DX11:DX17" si="17">DW11/$DW$18</f>
        <v>2.634109078456939E-5</v>
      </c>
      <c r="DZ11" s="47" t="s">
        <v>85</v>
      </c>
      <c r="EA11" s="20"/>
      <c r="EB11" s="20"/>
      <c r="EC11" s="20">
        <v>2</v>
      </c>
      <c r="ED11" s="20"/>
      <c r="EE11" s="20">
        <v>1</v>
      </c>
      <c r="EF11" s="20"/>
      <c r="EG11" s="20"/>
      <c r="EH11" s="20">
        <v>1</v>
      </c>
      <c r="EI11" s="20"/>
      <c r="EJ11" s="20"/>
      <c r="EK11" s="20">
        <v>1</v>
      </c>
      <c r="EL11" s="20">
        <v>1</v>
      </c>
      <c r="EM11" s="20"/>
      <c r="EN11" s="20"/>
      <c r="EO11" s="20"/>
      <c r="EP11" s="20"/>
      <c r="EQ11" s="20"/>
      <c r="ER11" s="20"/>
      <c r="ES11" s="20">
        <v>1</v>
      </c>
      <c r="ET11" s="20"/>
      <c r="EU11" s="20"/>
      <c r="EV11" s="20"/>
      <c r="EW11" s="20"/>
      <c r="EX11" s="20"/>
      <c r="EY11" s="20"/>
      <c r="EZ11" s="20"/>
      <c r="FA11" s="20"/>
      <c r="FB11" s="20"/>
      <c r="FC11" s="112">
        <f t="shared" ref="FC11:FC17" si="18">SUM(EA11:FB11)</f>
        <v>7</v>
      </c>
      <c r="FD11" s="5">
        <f t="shared" ref="FD11:FD17" si="19">FC11/$FC$18</f>
        <v>5.3445313991219697E-5</v>
      </c>
      <c r="FF11" s="47" t="s">
        <v>85</v>
      </c>
      <c r="FG11" s="20"/>
      <c r="FH11" s="20"/>
      <c r="FI11" s="20"/>
      <c r="FJ11" s="20"/>
      <c r="FK11" s="20">
        <v>4</v>
      </c>
      <c r="FL11" s="20">
        <v>4</v>
      </c>
      <c r="FM11" s="20"/>
      <c r="FN11" s="20">
        <v>1</v>
      </c>
      <c r="FO11" s="20">
        <v>1</v>
      </c>
      <c r="FP11" s="20"/>
      <c r="FQ11" s="20"/>
      <c r="FR11" s="20">
        <v>1</v>
      </c>
      <c r="FS11" s="20">
        <v>1</v>
      </c>
      <c r="FT11" s="20"/>
      <c r="FU11" s="20">
        <v>1</v>
      </c>
      <c r="FV11" s="20">
        <v>2</v>
      </c>
      <c r="FW11" s="20">
        <v>1</v>
      </c>
      <c r="FX11" s="20">
        <v>7</v>
      </c>
      <c r="FY11" s="20">
        <v>6</v>
      </c>
      <c r="FZ11" s="20">
        <v>2</v>
      </c>
      <c r="GA11" s="20"/>
      <c r="GB11" s="20"/>
      <c r="GC11" s="20">
        <v>2</v>
      </c>
      <c r="GD11" s="20">
        <v>1</v>
      </c>
      <c r="GE11" s="20"/>
      <c r="GF11" s="20">
        <v>4</v>
      </c>
      <c r="GG11" s="20"/>
      <c r="GH11" s="20"/>
      <c r="GI11" s="112">
        <f t="shared" ref="GI11:GI17" si="20">SUM(FG11:GH11)</f>
        <v>38</v>
      </c>
      <c r="GJ11" s="5">
        <f t="shared" ref="GJ11:GJ17" si="21">GI11/$GI$18</f>
        <v>3.1585596967782689E-4</v>
      </c>
      <c r="GL11" s="157" t="s">
        <v>85</v>
      </c>
      <c r="GM11" s="20"/>
      <c r="GN11" s="20"/>
      <c r="GO11" s="20">
        <v>2</v>
      </c>
      <c r="GP11" s="20">
        <v>1</v>
      </c>
      <c r="GQ11" s="20">
        <v>11</v>
      </c>
      <c r="GR11" s="20">
        <v>7</v>
      </c>
      <c r="GS11" s="20">
        <v>4</v>
      </c>
      <c r="GT11" s="20">
        <v>5</v>
      </c>
      <c r="GU11" s="20">
        <v>1</v>
      </c>
      <c r="GV11" s="20">
        <v>3</v>
      </c>
      <c r="GW11" s="20">
        <v>13</v>
      </c>
      <c r="GX11" s="20">
        <v>7</v>
      </c>
      <c r="GY11" s="20">
        <v>2</v>
      </c>
      <c r="GZ11" s="20">
        <v>4</v>
      </c>
      <c r="HA11" s="20">
        <v>1</v>
      </c>
      <c r="HB11" s="20">
        <v>5</v>
      </c>
      <c r="HC11" s="20">
        <v>1</v>
      </c>
      <c r="HD11" s="20">
        <v>8</v>
      </c>
      <c r="HE11" s="20">
        <v>16</v>
      </c>
      <c r="HF11" s="20">
        <v>7</v>
      </c>
      <c r="HG11" s="20">
        <v>3</v>
      </c>
      <c r="HH11" s="20"/>
      <c r="HI11" s="20">
        <v>5</v>
      </c>
      <c r="HJ11" s="20">
        <v>3</v>
      </c>
      <c r="HK11" s="20">
        <v>1</v>
      </c>
      <c r="HL11" s="20">
        <v>21</v>
      </c>
      <c r="HM11" s="20"/>
      <c r="HN11" s="20"/>
      <c r="HO11" s="112">
        <f t="shared" ref="HO11:HO17" si="22">SUM(GM11:HN11)</f>
        <v>131</v>
      </c>
      <c r="HP11" s="5">
        <f t="shared" ref="HP11:HP17" si="23">HO11/$HO$18</f>
        <v>1.0059589630175697E-3</v>
      </c>
      <c r="HR11" s="157" t="s">
        <v>85</v>
      </c>
      <c r="HS11" s="20">
        <v>1</v>
      </c>
      <c r="HT11" s="20">
        <v>2</v>
      </c>
      <c r="HU11" s="20">
        <v>3</v>
      </c>
      <c r="HV11" s="20"/>
      <c r="HW11" s="20">
        <v>4</v>
      </c>
      <c r="HX11" s="20">
        <v>11</v>
      </c>
      <c r="HY11" s="20">
        <v>3</v>
      </c>
      <c r="HZ11" s="20">
        <v>1</v>
      </c>
      <c r="IA11" s="20">
        <v>5</v>
      </c>
      <c r="IB11" s="20">
        <v>1</v>
      </c>
      <c r="IC11" s="20">
        <v>18</v>
      </c>
      <c r="ID11" s="20">
        <v>5</v>
      </c>
      <c r="IE11" s="20">
        <v>2</v>
      </c>
      <c r="IF11" s="20">
        <v>2</v>
      </c>
      <c r="IG11" s="20">
        <v>11</v>
      </c>
      <c r="IH11" s="20">
        <v>4</v>
      </c>
      <c r="II11" s="20">
        <v>2</v>
      </c>
      <c r="IJ11" s="20">
        <v>9</v>
      </c>
      <c r="IK11" s="20">
        <v>15</v>
      </c>
      <c r="IL11" s="20">
        <v>3</v>
      </c>
      <c r="IM11" s="20"/>
      <c r="IN11" s="20">
        <v>1</v>
      </c>
      <c r="IO11" s="20">
        <v>4</v>
      </c>
      <c r="IP11" s="20">
        <v>4</v>
      </c>
      <c r="IQ11" s="20">
        <v>2</v>
      </c>
      <c r="IR11" s="20">
        <v>31</v>
      </c>
      <c r="IS11" s="20"/>
      <c r="IT11" s="20"/>
      <c r="IU11" s="112">
        <f t="shared" ref="IU11:IU13" si="24">SUM(HS11:IT11)</f>
        <v>144</v>
      </c>
      <c r="IV11" s="5">
        <f>IU11/$IU$18</f>
        <v>1.231327011381224E-3</v>
      </c>
      <c r="IX11" s="157" t="s">
        <v>85</v>
      </c>
      <c r="IY11" s="20"/>
      <c r="IZ11" s="20"/>
      <c r="JA11" s="20"/>
      <c r="JB11" s="20"/>
      <c r="JC11" s="20">
        <v>2</v>
      </c>
      <c r="JD11" s="20">
        <v>1</v>
      </c>
      <c r="JE11" s="20">
        <v>1</v>
      </c>
      <c r="JF11" s="20"/>
      <c r="JG11" s="20">
        <v>7</v>
      </c>
      <c r="JH11" s="20"/>
      <c r="JI11" s="20">
        <v>10</v>
      </c>
      <c r="JJ11" s="20">
        <v>6</v>
      </c>
      <c r="JK11" s="20"/>
      <c r="JL11" s="20"/>
      <c r="JM11" s="20">
        <v>3</v>
      </c>
      <c r="JN11" s="20">
        <v>1</v>
      </c>
      <c r="JO11" s="20">
        <v>1</v>
      </c>
      <c r="JP11" s="20">
        <v>1</v>
      </c>
      <c r="JQ11" s="20">
        <v>4</v>
      </c>
      <c r="JR11" s="20">
        <v>1</v>
      </c>
      <c r="JS11" s="20"/>
      <c r="JT11" s="20"/>
      <c r="JU11" s="20">
        <v>2</v>
      </c>
      <c r="JV11" s="20">
        <v>2</v>
      </c>
      <c r="JW11" s="20"/>
      <c r="JX11" s="20">
        <v>11</v>
      </c>
      <c r="JY11" s="20"/>
      <c r="JZ11" s="20"/>
      <c r="KA11" s="112">
        <f t="shared" ref="KA11:KA13" si="25">SUM(IY11:JZ11)</f>
        <v>53</v>
      </c>
      <c r="KB11" s="5">
        <f>KA11/$KA$18</f>
        <v>8.3139863211394865E-4</v>
      </c>
    </row>
    <row r="12" spans="2:288" x14ac:dyDescent="0.25">
      <c r="B12" s="47" t="s">
        <v>84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39">
        <f t="shared" ref="AE12:AE17" si="26">SUM(C12:AD12)</f>
        <v>0</v>
      </c>
      <c r="AF12" s="27">
        <f t="shared" si="11"/>
        <v>0</v>
      </c>
      <c r="AH12" s="47" t="s">
        <v>83</v>
      </c>
      <c r="AI12" s="6"/>
      <c r="AJ12" s="6"/>
      <c r="AK12" s="6"/>
      <c r="AL12" s="6"/>
      <c r="AM12" s="6"/>
      <c r="AN12" s="6">
        <v>1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39">
        <f t="shared" si="12"/>
        <v>1</v>
      </c>
      <c r="BL12" s="27">
        <f t="shared" si="13"/>
        <v>4.5747119075176241E-6</v>
      </c>
      <c r="BN12" s="47" t="s">
        <v>84</v>
      </c>
      <c r="BO12" s="6"/>
      <c r="BP12" s="6">
        <v>7</v>
      </c>
      <c r="BQ12" s="6">
        <v>5</v>
      </c>
      <c r="BR12" s="6"/>
      <c r="BS12" s="6">
        <v>6</v>
      </c>
      <c r="BT12" s="6">
        <v>12</v>
      </c>
      <c r="BU12" s="6">
        <v>1</v>
      </c>
      <c r="BV12" s="6">
        <v>3</v>
      </c>
      <c r="BW12" s="6">
        <v>1</v>
      </c>
      <c r="BX12" s="6">
        <v>7</v>
      </c>
      <c r="BY12" s="6">
        <v>8</v>
      </c>
      <c r="BZ12" s="6">
        <v>1</v>
      </c>
      <c r="CA12" s="6">
        <v>3</v>
      </c>
      <c r="CB12" s="6">
        <v>6</v>
      </c>
      <c r="CC12" s="6">
        <v>1</v>
      </c>
      <c r="CD12" s="6">
        <v>8</v>
      </c>
      <c r="CE12" s="6">
        <v>3</v>
      </c>
      <c r="CF12" s="6">
        <v>4</v>
      </c>
      <c r="CG12" s="6">
        <v>9</v>
      </c>
      <c r="CH12" s="6">
        <v>6</v>
      </c>
      <c r="CI12" s="6"/>
      <c r="CJ12" s="6">
        <v>2</v>
      </c>
      <c r="CK12" s="6">
        <v>2</v>
      </c>
      <c r="CL12" s="6">
        <v>5</v>
      </c>
      <c r="CM12" s="6"/>
      <c r="CN12" s="6">
        <v>12</v>
      </c>
      <c r="CO12" s="6">
        <v>1</v>
      </c>
      <c r="CP12" s="6"/>
      <c r="CQ12" s="39">
        <f t="shared" si="14"/>
        <v>113</v>
      </c>
      <c r="CR12" s="18">
        <f t="shared" si="15"/>
        <v>5.3883934957798868E-4</v>
      </c>
      <c r="CT12" s="47" t="s">
        <v>84</v>
      </c>
      <c r="CU12" s="20"/>
      <c r="CV12" s="20">
        <v>2</v>
      </c>
      <c r="CW12" s="20">
        <v>2</v>
      </c>
      <c r="CX12" s="20"/>
      <c r="CY12" s="20">
        <v>4</v>
      </c>
      <c r="CZ12" s="20">
        <v>5</v>
      </c>
      <c r="DA12" s="20">
        <v>2</v>
      </c>
      <c r="DB12" s="20"/>
      <c r="DC12" s="20"/>
      <c r="DD12" s="20">
        <v>1</v>
      </c>
      <c r="DE12" s="20">
        <v>6</v>
      </c>
      <c r="DF12" s="20"/>
      <c r="DG12" s="20"/>
      <c r="DH12" s="20">
        <v>2</v>
      </c>
      <c r="DI12" s="20">
        <v>2</v>
      </c>
      <c r="DJ12" s="20">
        <v>2</v>
      </c>
      <c r="DK12" s="20">
        <v>1</v>
      </c>
      <c r="DL12" s="20"/>
      <c r="DM12" s="20">
        <v>1</v>
      </c>
      <c r="DN12" s="20">
        <v>2</v>
      </c>
      <c r="DO12" s="20"/>
      <c r="DP12" s="20"/>
      <c r="DQ12" s="20">
        <v>1</v>
      </c>
      <c r="DR12" s="20"/>
      <c r="DS12" s="20">
        <v>2</v>
      </c>
      <c r="DT12" s="20">
        <v>5</v>
      </c>
      <c r="DU12" s="20"/>
      <c r="DV12" s="20"/>
      <c r="DW12" s="112">
        <f t="shared" si="16"/>
        <v>40</v>
      </c>
      <c r="DX12" s="5">
        <f t="shared" si="17"/>
        <v>2.6341090784569391E-4</v>
      </c>
      <c r="DZ12" s="47" t="s">
        <v>84</v>
      </c>
      <c r="EA12" s="20">
        <v>2</v>
      </c>
      <c r="EB12" s="20">
        <v>1</v>
      </c>
      <c r="EC12" s="20">
        <v>4</v>
      </c>
      <c r="ED12" s="20">
        <v>1</v>
      </c>
      <c r="EE12" s="20">
        <v>3</v>
      </c>
      <c r="EF12" s="20">
        <v>4</v>
      </c>
      <c r="EG12" s="20"/>
      <c r="EH12" s="20"/>
      <c r="EI12" s="20">
        <v>1</v>
      </c>
      <c r="EJ12" s="20">
        <v>1</v>
      </c>
      <c r="EK12" s="20">
        <v>2</v>
      </c>
      <c r="EL12" s="20"/>
      <c r="EM12" s="20">
        <v>1</v>
      </c>
      <c r="EN12" s="20">
        <v>1</v>
      </c>
      <c r="EO12" s="20"/>
      <c r="EP12" s="20">
        <v>2</v>
      </c>
      <c r="EQ12" s="20">
        <v>1</v>
      </c>
      <c r="ER12" s="20">
        <v>2</v>
      </c>
      <c r="ES12" s="20">
        <v>6</v>
      </c>
      <c r="ET12" s="20"/>
      <c r="EU12" s="20">
        <v>1</v>
      </c>
      <c r="EV12" s="20"/>
      <c r="EW12" s="20">
        <v>2</v>
      </c>
      <c r="EX12" s="20">
        <v>2</v>
      </c>
      <c r="EY12" s="20"/>
      <c r="EZ12" s="20">
        <v>7</v>
      </c>
      <c r="FA12" s="20"/>
      <c r="FB12" s="20"/>
      <c r="FC12" s="112">
        <f t="shared" si="18"/>
        <v>44</v>
      </c>
      <c r="FD12" s="5">
        <f t="shared" si="19"/>
        <v>3.3594197365909527E-4</v>
      </c>
      <c r="FF12" s="47" t="s">
        <v>84</v>
      </c>
      <c r="FG12" s="20"/>
      <c r="FH12" s="20">
        <v>2</v>
      </c>
      <c r="FI12" s="20">
        <v>2</v>
      </c>
      <c r="FJ12" s="20"/>
      <c r="FK12" s="20">
        <v>10</v>
      </c>
      <c r="FL12" s="20">
        <v>2</v>
      </c>
      <c r="FM12" s="20">
        <v>3</v>
      </c>
      <c r="FN12" s="20"/>
      <c r="FO12" s="20">
        <v>4</v>
      </c>
      <c r="FP12" s="20">
        <v>1</v>
      </c>
      <c r="FQ12" s="20">
        <v>4</v>
      </c>
      <c r="FR12" s="20">
        <v>1</v>
      </c>
      <c r="FS12" s="20">
        <v>2</v>
      </c>
      <c r="FT12" s="20"/>
      <c r="FU12" s="20">
        <v>3</v>
      </c>
      <c r="FV12" s="20">
        <v>3</v>
      </c>
      <c r="FW12" s="20"/>
      <c r="FX12" s="20">
        <v>2</v>
      </c>
      <c r="FY12" s="20">
        <v>7</v>
      </c>
      <c r="FZ12" s="20">
        <v>4</v>
      </c>
      <c r="GA12" s="20">
        <v>2</v>
      </c>
      <c r="GB12" s="20"/>
      <c r="GC12" s="20">
        <v>8</v>
      </c>
      <c r="GD12" s="20">
        <v>2</v>
      </c>
      <c r="GE12" s="20"/>
      <c r="GF12" s="20">
        <v>13</v>
      </c>
      <c r="GG12" s="20">
        <v>1</v>
      </c>
      <c r="GH12" s="20"/>
      <c r="GI12" s="112">
        <f t="shared" si="20"/>
        <v>76</v>
      </c>
      <c r="GJ12" s="5">
        <f t="shared" si="21"/>
        <v>6.3171193935565378E-4</v>
      </c>
      <c r="GL12" s="157" t="s">
        <v>84</v>
      </c>
      <c r="GM12" s="20"/>
      <c r="GN12" s="20">
        <v>5</v>
      </c>
      <c r="GO12" s="20">
        <v>2</v>
      </c>
      <c r="GP12" s="20"/>
      <c r="GQ12" s="20">
        <v>10</v>
      </c>
      <c r="GR12" s="20">
        <v>10</v>
      </c>
      <c r="GS12" s="20">
        <v>1</v>
      </c>
      <c r="GT12" s="20">
        <v>2</v>
      </c>
      <c r="GU12" s="20"/>
      <c r="GV12" s="20">
        <v>2</v>
      </c>
      <c r="GW12" s="20">
        <v>12</v>
      </c>
      <c r="GX12" s="20"/>
      <c r="GY12" s="20">
        <v>2</v>
      </c>
      <c r="GZ12" s="20">
        <v>5</v>
      </c>
      <c r="HA12" s="20">
        <v>7</v>
      </c>
      <c r="HB12" s="20">
        <v>3</v>
      </c>
      <c r="HC12" s="20">
        <v>4</v>
      </c>
      <c r="HD12" s="20">
        <v>6</v>
      </c>
      <c r="HE12" s="20">
        <v>10</v>
      </c>
      <c r="HF12" s="20">
        <v>6</v>
      </c>
      <c r="HG12" s="20">
        <v>2</v>
      </c>
      <c r="HH12" s="20"/>
      <c r="HI12" s="20">
        <v>8</v>
      </c>
      <c r="HJ12" s="20">
        <v>2</v>
      </c>
      <c r="HK12" s="20">
        <v>3</v>
      </c>
      <c r="HL12" s="20">
        <v>25</v>
      </c>
      <c r="HM12" s="20">
        <v>1</v>
      </c>
      <c r="HN12" s="20"/>
      <c r="HO12" s="112">
        <f t="shared" si="22"/>
        <v>128</v>
      </c>
      <c r="HP12" s="5">
        <f t="shared" si="23"/>
        <v>9.8292173485686209E-4</v>
      </c>
      <c r="HR12" s="157" t="s">
        <v>84</v>
      </c>
      <c r="HS12" s="20"/>
      <c r="HT12" s="20">
        <v>5</v>
      </c>
      <c r="HU12" s="20">
        <v>1</v>
      </c>
      <c r="HV12" s="20"/>
      <c r="HW12" s="20">
        <v>6</v>
      </c>
      <c r="HX12" s="20">
        <v>4</v>
      </c>
      <c r="HY12" s="20">
        <v>2</v>
      </c>
      <c r="HZ12" s="20">
        <v>2</v>
      </c>
      <c r="IA12" s="20">
        <v>3</v>
      </c>
      <c r="IB12" s="20">
        <v>1</v>
      </c>
      <c r="IC12" s="20">
        <v>23</v>
      </c>
      <c r="ID12" s="20">
        <v>4</v>
      </c>
      <c r="IE12" s="20">
        <v>1</v>
      </c>
      <c r="IF12" s="20">
        <v>2</v>
      </c>
      <c r="IG12" s="20">
        <v>2</v>
      </c>
      <c r="IH12" s="20">
        <v>3</v>
      </c>
      <c r="II12" s="20">
        <v>4</v>
      </c>
      <c r="IJ12" s="20">
        <v>1</v>
      </c>
      <c r="IK12" s="20">
        <v>16</v>
      </c>
      <c r="IL12" s="20">
        <v>3</v>
      </c>
      <c r="IM12" s="20"/>
      <c r="IN12" s="20"/>
      <c r="IO12" s="20">
        <v>4</v>
      </c>
      <c r="IP12" s="20">
        <v>8</v>
      </c>
      <c r="IQ12" s="20">
        <v>3</v>
      </c>
      <c r="IR12" s="20">
        <v>25</v>
      </c>
      <c r="IS12" s="20">
        <v>2</v>
      </c>
      <c r="IT12" s="20"/>
      <c r="IU12" s="112">
        <f t="shared" si="24"/>
        <v>125</v>
      </c>
      <c r="IV12" s="5">
        <f t="shared" ref="IV12:IV17" si="27">IU12/$IU$18</f>
        <v>1.0688602529350902E-3</v>
      </c>
      <c r="IX12" s="157" t="s">
        <v>84</v>
      </c>
      <c r="IY12" s="20">
        <v>1</v>
      </c>
      <c r="IZ12" s="20">
        <v>3</v>
      </c>
      <c r="JA12" s="20">
        <v>2</v>
      </c>
      <c r="JB12" s="20"/>
      <c r="JC12" s="20">
        <v>2</v>
      </c>
      <c r="JD12" s="20">
        <v>1</v>
      </c>
      <c r="JE12" s="20">
        <v>3</v>
      </c>
      <c r="JF12" s="20">
        <v>1</v>
      </c>
      <c r="JG12" s="20">
        <v>1</v>
      </c>
      <c r="JH12" s="20">
        <v>2</v>
      </c>
      <c r="JI12" s="20">
        <v>3</v>
      </c>
      <c r="JJ12" s="20">
        <v>1</v>
      </c>
      <c r="JK12" s="20">
        <v>1</v>
      </c>
      <c r="JL12" s="20">
        <v>3</v>
      </c>
      <c r="JM12" s="20">
        <v>2</v>
      </c>
      <c r="JN12" s="20">
        <v>2</v>
      </c>
      <c r="JO12" s="20">
        <v>3</v>
      </c>
      <c r="JP12" s="20">
        <v>3</v>
      </c>
      <c r="JQ12" s="20">
        <v>4</v>
      </c>
      <c r="JR12" s="20"/>
      <c r="JS12" s="20">
        <v>1</v>
      </c>
      <c r="JT12" s="20"/>
      <c r="JU12" s="20">
        <v>3</v>
      </c>
      <c r="JV12" s="20">
        <v>1</v>
      </c>
      <c r="JW12" s="20">
        <v>1</v>
      </c>
      <c r="JX12" s="20">
        <v>6</v>
      </c>
      <c r="JY12" s="20"/>
      <c r="JZ12" s="20"/>
      <c r="KA12" s="112">
        <f t="shared" si="25"/>
        <v>50</v>
      </c>
      <c r="KB12" s="5">
        <f t="shared" ref="KB12:KB18" si="28">KA12/$KA$18</f>
        <v>7.8433833218297046E-4</v>
      </c>
    </row>
    <row r="13" spans="2:288" x14ac:dyDescent="0.25">
      <c r="B13" s="47" t="s">
        <v>83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39">
        <f t="shared" si="26"/>
        <v>0</v>
      </c>
      <c r="AF13" s="27">
        <f t="shared" si="11"/>
        <v>0</v>
      </c>
      <c r="AH13" s="47" t="s">
        <v>84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>
        <v>1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39">
        <f t="shared" si="12"/>
        <v>1</v>
      </c>
      <c r="BL13" s="27">
        <f t="shared" si="13"/>
        <v>4.5747119075176241E-6</v>
      </c>
      <c r="BN13" s="47" t="s">
        <v>83</v>
      </c>
      <c r="BO13" s="6"/>
      <c r="BP13" s="6"/>
      <c r="BQ13" s="6">
        <v>1</v>
      </c>
      <c r="BR13" s="6"/>
      <c r="BS13" s="6">
        <v>3</v>
      </c>
      <c r="BT13" s="6">
        <v>1</v>
      </c>
      <c r="BU13" s="6">
        <v>2</v>
      </c>
      <c r="BV13" s="6">
        <v>1</v>
      </c>
      <c r="BW13" s="6">
        <v>1</v>
      </c>
      <c r="BX13" s="6">
        <v>2</v>
      </c>
      <c r="BY13" s="6">
        <v>1</v>
      </c>
      <c r="BZ13" s="6"/>
      <c r="CA13" s="6"/>
      <c r="CB13" s="6"/>
      <c r="CC13" s="6"/>
      <c r="CD13" s="6">
        <v>1</v>
      </c>
      <c r="CE13" s="6"/>
      <c r="CF13" s="6">
        <v>3</v>
      </c>
      <c r="CG13" s="6">
        <v>3</v>
      </c>
      <c r="CH13" s="6">
        <v>1</v>
      </c>
      <c r="CI13" s="6"/>
      <c r="CJ13" s="6"/>
      <c r="CK13" s="6">
        <v>4</v>
      </c>
      <c r="CL13" s="6">
        <v>1</v>
      </c>
      <c r="CM13" s="6">
        <v>1</v>
      </c>
      <c r="CN13" s="6">
        <v>7</v>
      </c>
      <c r="CO13" s="6"/>
      <c r="CP13" s="6"/>
      <c r="CQ13" s="39">
        <f t="shared" si="14"/>
        <v>33</v>
      </c>
      <c r="CR13" s="18">
        <f t="shared" si="15"/>
        <v>1.573601640360498E-4</v>
      </c>
      <c r="CT13" s="47" t="s">
        <v>83</v>
      </c>
      <c r="CU13" s="20"/>
      <c r="CV13" s="20"/>
      <c r="CW13" s="20"/>
      <c r="CX13" s="20"/>
      <c r="CY13" s="20">
        <v>4</v>
      </c>
      <c r="CZ13" s="20"/>
      <c r="DA13" s="20"/>
      <c r="DB13" s="20"/>
      <c r="DC13" s="20">
        <v>1</v>
      </c>
      <c r="DD13" s="20">
        <v>2</v>
      </c>
      <c r="DE13" s="20"/>
      <c r="DF13" s="20">
        <v>1</v>
      </c>
      <c r="DG13" s="20"/>
      <c r="DH13" s="20">
        <v>1</v>
      </c>
      <c r="DI13" s="20">
        <v>3</v>
      </c>
      <c r="DJ13" s="20"/>
      <c r="DK13" s="20"/>
      <c r="DL13" s="20">
        <v>1</v>
      </c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112">
        <f t="shared" si="16"/>
        <v>13</v>
      </c>
      <c r="DX13" s="5">
        <f t="shared" si="17"/>
        <v>8.560854504985052E-5</v>
      </c>
      <c r="DZ13" s="47" t="s">
        <v>83</v>
      </c>
      <c r="EA13" s="20"/>
      <c r="EB13" s="20"/>
      <c r="EC13" s="20">
        <v>2</v>
      </c>
      <c r="ED13" s="20"/>
      <c r="EE13" s="20">
        <v>3</v>
      </c>
      <c r="EF13" s="20">
        <v>2</v>
      </c>
      <c r="EG13" s="20">
        <v>2</v>
      </c>
      <c r="EH13" s="20"/>
      <c r="EI13" s="20"/>
      <c r="EJ13" s="20">
        <v>2</v>
      </c>
      <c r="EK13" s="20">
        <v>2</v>
      </c>
      <c r="EL13" s="20"/>
      <c r="EM13" s="20"/>
      <c r="EN13" s="20"/>
      <c r="EO13" s="20">
        <v>4</v>
      </c>
      <c r="EP13" s="20"/>
      <c r="EQ13" s="20"/>
      <c r="ER13" s="20">
        <v>4</v>
      </c>
      <c r="ES13" s="20"/>
      <c r="ET13" s="20"/>
      <c r="EU13" s="20"/>
      <c r="EV13" s="20"/>
      <c r="EW13" s="20"/>
      <c r="EX13" s="20"/>
      <c r="EY13" s="20"/>
      <c r="EZ13" s="20">
        <v>7</v>
      </c>
      <c r="FA13" s="20"/>
      <c r="FB13" s="20"/>
      <c r="FC13" s="112">
        <f t="shared" si="18"/>
        <v>28</v>
      </c>
      <c r="FD13" s="5">
        <f t="shared" si="19"/>
        <v>2.1378125596487879E-4</v>
      </c>
      <c r="FF13" s="47" t="s">
        <v>83</v>
      </c>
      <c r="FG13" s="20">
        <v>1</v>
      </c>
      <c r="FH13" s="20"/>
      <c r="FI13" s="20">
        <v>2</v>
      </c>
      <c r="FJ13" s="20"/>
      <c r="FK13" s="20"/>
      <c r="FL13" s="20">
        <v>2</v>
      </c>
      <c r="FM13" s="20"/>
      <c r="FN13" s="20">
        <v>1</v>
      </c>
      <c r="FO13" s="20">
        <v>2</v>
      </c>
      <c r="FP13" s="20">
        <v>1</v>
      </c>
      <c r="FQ13" s="20">
        <v>4</v>
      </c>
      <c r="FR13" s="20">
        <v>2</v>
      </c>
      <c r="FS13" s="20">
        <v>2</v>
      </c>
      <c r="FT13" s="20">
        <v>2</v>
      </c>
      <c r="FU13" s="20"/>
      <c r="FV13" s="20">
        <v>1</v>
      </c>
      <c r="FW13" s="20">
        <v>1</v>
      </c>
      <c r="FX13" s="20">
        <v>3</v>
      </c>
      <c r="FY13" s="20">
        <v>3</v>
      </c>
      <c r="FZ13" s="20">
        <v>4</v>
      </c>
      <c r="GA13" s="20"/>
      <c r="GB13" s="20"/>
      <c r="GC13" s="20"/>
      <c r="GD13" s="20">
        <v>8</v>
      </c>
      <c r="GE13" s="20">
        <v>2</v>
      </c>
      <c r="GF13" s="20">
        <v>12</v>
      </c>
      <c r="GG13" s="20">
        <v>1</v>
      </c>
      <c r="GH13" s="20"/>
      <c r="GI13" s="112">
        <f t="shared" si="20"/>
        <v>54</v>
      </c>
      <c r="GJ13" s="5">
        <f t="shared" si="21"/>
        <v>4.4884795691059611E-4</v>
      </c>
      <c r="GL13" s="157" t="s">
        <v>426</v>
      </c>
      <c r="GM13" s="20">
        <v>21</v>
      </c>
      <c r="GN13" s="20">
        <v>89</v>
      </c>
      <c r="GO13" s="20">
        <v>135</v>
      </c>
      <c r="GP13" s="20">
        <v>18</v>
      </c>
      <c r="GQ13" s="20">
        <v>342</v>
      </c>
      <c r="GR13" s="20">
        <v>315</v>
      </c>
      <c r="GS13" s="20">
        <v>181</v>
      </c>
      <c r="GT13" s="20">
        <v>144</v>
      </c>
      <c r="GU13" s="20">
        <v>206</v>
      </c>
      <c r="GV13" s="20">
        <v>221</v>
      </c>
      <c r="GW13" s="20">
        <v>787</v>
      </c>
      <c r="GX13" s="20">
        <v>128</v>
      </c>
      <c r="GY13" s="20">
        <v>77</v>
      </c>
      <c r="GZ13" s="20">
        <v>179</v>
      </c>
      <c r="HA13" s="20">
        <v>144</v>
      </c>
      <c r="HB13" s="20">
        <v>246</v>
      </c>
      <c r="HC13" s="20">
        <v>87</v>
      </c>
      <c r="HD13" s="20">
        <v>353</v>
      </c>
      <c r="HE13" s="20">
        <v>839</v>
      </c>
      <c r="HF13" s="20">
        <v>164</v>
      </c>
      <c r="HG13" s="20">
        <v>57</v>
      </c>
      <c r="HH13" s="20">
        <v>13</v>
      </c>
      <c r="HI13" s="20">
        <v>306</v>
      </c>
      <c r="HJ13" s="20">
        <v>288</v>
      </c>
      <c r="HK13" s="20">
        <v>95</v>
      </c>
      <c r="HL13" s="20">
        <v>1492</v>
      </c>
      <c r="HM13" s="20">
        <v>28</v>
      </c>
      <c r="HN13" s="20">
        <v>1</v>
      </c>
      <c r="HO13" s="112">
        <f t="shared" si="22"/>
        <v>6956</v>
      </c>
      <c r="HP13" s="5">
        <f t="shared" si="23"/>
        <v>5.3415653028627594E-2</v>
      </c>
      <c r="HR13" s="157" t="s">
        <v>426</v>
      </c>
      <c r="HS13" s="20">
        <v>14</v>
      </c>
      <c r="HT13" s="20">
        <v>50</v>
      </c>
      <c r="HU13" s="20">
        <v>91</v>
      </c>
      <c r="HV13" s="20">
        <v>12</v>
      </c>
      <c r="HW13" s="20">
        <v>292</v>
      </c>
      <c r="HX13" s="20">
        <v>196</v>
      </c>
      <c r="HY13" s="20">
        <v>136</v>
      </c>
      <c r="HZ13" s="20">
        <v>112</v>
      </c>
      <c r="IA13" s="20">
        <v>177</v>
      </c>
      <c r="IB13" s="20">
        <v>134</v>
      </c>
      <c r="IC13" s="20">
        <v>698</v>
      </c>
      <c r="ID13" s="20">
        <v>134</v>
      </c>
      <c r="IE13" s="20">
        <v>84</v>
      </c>
      <c r="IF13" s="20">
        <v>113</v>
      </c>
      <c r="IG13" s="20">
        <v>105</v>
      </c>
      <c r="IH13" s="20">
        <v>188</v>
      </c>
      <c r="II13" s="20">
        <v>77</v>
      </c>
      <c r="IJ13" s="20">
        <v>253</v>
      </c>
      <c r="IK13" s="20">
        <v>632</v>
      </c>
      <c r="IL13" s="20">
        <v>114</v>
      </c>
      <c r="IM13" s="20">
        <v>47</v>
      </c>
      <c r="IN13" s="20">
        <v>10</v>
      </c>
      <c r="IO13" s="20">
        <v>293</v>
      </c>
      <c r="IP13" s="20">
        <v>257</v>
      </c>
      <c r="IQ13" s="20">
        <v>75</v>
      </c>
      <c r="IR13" s="20">
        <v>1390</v>
      </c>
      <c r="IS13" s="20">
        <v>19</v>
      </c>
      <c r="IT13" s="20">
        <v>3</v>
      </c>
      <c r="IU13" s="112">
        <f t="shared" si="24"/>
        <v>5706</v>
      </c>
      <c r="IV13" s="5">
        <f t="shared" si="27"/>
        <v>4.8791332825980999E-2</v>
      </c>
      <c r="IX13" s="157" t="s">
        <v>426</v>
      </c>
      <c r="IY13" s="20">
        <v>3</v>
      </c>
      <c r="IZ13" s="20">
        <v>48</v>
      </c>
      <c r="JA13" s="20">
        <v>50</v>
      </c>
      <c r="JB13" s="20">
        <v>7</v>
      </c>
      <c r="JC13" s="20">
        <v>141</v>
      </c>
      <c r="JD13" s="20">
        <v>71</v>
      </c>
      <c r="JE13" s="20">
        <v>67</v>
      </c>
      <c r="JF13" s="20">
        <v>37</v>
      </c>
      <c r="JG13" s="20">
        <v>80</v>
      </c>
      <c r="JH13" s="20">
        <v>76</v>
      </c>
      <c r="JI13" s="20">
        <v>340</v>
      </c>
      <c r="JJ13" s="20">
        <v>65</v>
      </c>
      <c r="JK13" s="20">
        <v>19</v>
      </c>
      <c r="JL13" s="20">
        <v>67</v>
      </c>
      <c r="JM13" s="20">
        <v>49</v>
      </c>
      <c r="JN13" s="20">
        <v>71</v>
      </c>
      <c r="JO13" s="20">
        <v>23</v>
      </c>
      <c r="JP13" s="20">
        <v>153</v>
      </c>
      <c r="JQ13" s="20">
        <v>293</v>
      </c>
      <c r="JR13" s="20">
        <v>86</v>
      </c>
      <c r="JS13" s="20">
        <v>13</v>
      </c>
      <c r="JT13" s="20">
        <v>3</v>
      </c>
      <c r="JU13" s="20">
        <v>113</v>
      </c>
      <c r="JV13" s="20">
        <v>115</v>
      </c>
      <c r="JW13" s="20">
        <v>23</v>
      </c>
      <c r="JX13" s="20">
        <v>684</v>
      </c>
      <c r="JY13" s="20">
        <v>17</v>
      </c>
      <c r="JZ13" s="20"/>
      <c r="KA13" s="112">
        <f t="shared" si="25"/>
        <v>2714</v>
      </c>
      <c r="KB13" s="5">
        <f t="shared" si="28"/>
        <v>4.2573884670891633E-2</v>
      </c>
    </row>
    <row r="14" spans="2:288" x14ac:dyDescent="0.25">
      <c r="B14" s="157" t="s">
        <v>426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12">
        <f t="shared" si="26"/>
        <v>0</v>
      </c>
      <c r="AF14" s="118">
        <f t="shared" si="11"/>
        <v>0</v>
      </c>
      <c r="AH14" s="157" t="s">
        <v>426</v>
      </c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12">
        <f>SUM(AI14:BJ14)</f>
        <v>0</v>
      </c>
      <c r="BL14" s="118">
        <f t="shared" si="13"/>
        <v>0</v>
      </c>
      <c r="BN14" s="157" t="s">
        <v>426</v>
      </c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12">
        <f>SUM(BO14:CP14)</f>
        <v>0</v>
      </c>
      <c r="CR14" s="18">
        <f t="shared" si="15"/>
        <v>0</v>
      </c>
      <c r="CT14" s="157" t="s">
        <v>426</v>
      </c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112">
        <f>SUM(CU14:DV14)</f>
        <v>0</v>
      </c>
      <c r="DX14" s="5">
        <f t="shared" si="17"/>
        <v>0</v>
      </c>
      <c r="DZ14" s="157" t="s">
        <v>426</v>
      </c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112">
        <f>SUM(EA14:FB14)</f>
        <v>0</v>
      </c>
      <c r="FD14" s="5">
        <f t="shared" si="19"/>
        <v>0</v>
      </c>
      <c r="FF14" s="157" t="s">
        <v>426</v>
      </c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112">
        <f>SUM(FG14:GH14)</f>
        <v>0</v>
      </c>
      <c r="GJ14" s="5">
        <f t="shared" si="21"/>
        <v>0</v>
      </c>
      <c r="GL14" s="157" t="s">
        <v>83</v>
      </c>
      <c r="GM14" s="20"/>
      <c r="GN14" s="20"/>
      <c r="GO14" s="20">
        <v>4</v>
      </c>
      <c r="GP14" s="20">
        <v>1</v>
      </c>
      <c r="GQ14" s="20">
        <v>9</v>
      </c>
      <c r="GR14" s="20">
        <v>5</v>
      </c>
      <c r="GS14" s="20">
        <v>1</v>
      </c>
      <c r="GT14" s="20">
        <v>3</v>
      </c>
      <c r="GU14" s="20">
        <v>4</v>
      </c>
      <c r="GV14" s="20">
        <v>2</v>
      </c>
      <c r="GW14" s="20">
        <v>10</v>
      </c>
      <c r="GX14" s="20">
        <v>3</v>
      </c>
      <c r="GY14" s="20"/>
      <c r="GZ14" s="20">
        <v>1</v>
      </c>
      <c r="HA14" s="20">
        <v>5</v>
      </c>
      <c r="HB14" s="20">
        <v>1</v>
      </c>
      <c r="HC14" s="20">
        <v>2</v>
      </c>
      <c r="HD14" s="20">
        <v>7</v>
      </c>
      <c r="HE14" s="20">
        <v>9</v>
      </c>
      <c r="HF14" s="20">
        <v>1</v>
      </c>
      <c r="HG14" s="20">
        <v>3</v>
      </c>
      <c r="HH14" s="20"/>
      <c r="HI14" s="20">
        <v>3</v>
      </c>
      <c r="HJ14" s="20"/>
      <c r="HK14" s="20">
        <v>3</v>
      </c>
      <c r="HL14" s="20">
        <v>19</v>
      </c>
      <c r="HM14" s="20">
        <v>1</v>
      </c>
      <c r="HN14" s="20"/>
      <c r="HO14" s="112">
        <f>SUM(GM14:HN14)</f>
        <v>97</v>
      </c>
      <c r="HP14" s="5">
        <f t="shared" si="23"/>
        <v>7.4487037719621579E-4</v>
      </c>
      <c r="HR14" s="157" t="s">
        <v>83</v>
      </c>
      <c r="HS14" s="20"/>
      <c r="HT14" s="20"/>
      <c r="HU14" s="20">
        <v>4</v>
      </c>
      <c r="HV14" s="20"/>
      <c r="HW14" s="20">
        <v>5</v>
      </c>
      <c r="HX14" s="20">
        <v>5</v>
      </c>
      <c r="HY14" s="20">
        <v>1</v>
      </c>
      <c r="HZ14" s="20">
        <v>2</v>
      </c>
      <c r="IA14" s="20">
        <v>2</v>
      </c>
      <c r="IB14" s="20">
        <v>1</v>
      </c>
      <c r="IC14" s="20">
        <v>7</v>
      </c>
      <c r="ID14" s="20">
        <v>2</v>
      </c>
      <c r="IE14" s="20">
        <v>3</v>
      </c>
      <c r="IF14" s="20"/>
      <c r="IG14" s="20">
        <v>1</v>
      </c>
      <c r="IH14" s="20">
        <v>2</v>
      </c>
      <c r="II14" s="20"/>
      <c r="IJ14" s="20">
        <v>1</v>
      </c>
      <c r="IK14" s="20">
        <v>16</v>
      </c>
      <c r="IL14" s="20">
        <v>8</v>
      </c>
      <c r="IM14" s="20"/>
      <c r="IN14" s="20"/>
      <c r="IO14" s="20">
        <v>6</v>
      </c>
      <c r="IP14" s="20">
        <v>6</v>
      </c>
      <c r="IQ14" s="20">
        <v>1</v>
      </c>
      <c r="IR14" s="20">
        <v>31</v>
      </c>
      <c r="IS14" s="20"/>
      <c r="IT14" s="20"/>
      <c r="IU14" s="112">
        <f>SUM(HS14:IT14)</f>
        <v>104</v>
      </c>
      <c r="IV14" s="5">
        <f t="shared" si="27"/>
        <v>8.8929173044199515E-4</v>
      </c>
      <c r="IX14" s="157" t="s">
        <v>83</v>
      </c>
      <c r="IY14" s="20"/>
      <c r="IZ14" s="20">
        <v>1</v>
      </c>
      <c r="JA14" s="20"/>
      <c r="JB14" s="20"/>
      <c r="JC14" s="20">
        <v>2</v>
      </c>
      <c r="JD14" s="20">
        <v>3</v>
      </c>
      <c r="JE14" s="20">
        <v>1</v>
      </c>
      <c r="JF14" s="20"/>
      <c r="JG14" s="20"/>
      <c r="JH14" s="20">
        <v>1</v>
      </c>
      <c r="JI14" s="20">
        <v>5</v>
      </c>
      <c r="JJ14" s="20">
        <v>1</v>
      </c>
      <c r="JK14" s="20"/>
      <c r="JL14" s="20"/>
      <c r="JM14" s="20">
        <v>3</v>
      </c>
      <c r="JN14" s="20">
        <v>1</v>
      </c>
      <c r="JO14" s="20"/>
      <c r="JP14" s="20">
        <v>3</v>
      </c>
      <c r="JQ14" s="20">
        <v>5</v>
      </c>
      <c r="JR14" s="20">
        <v>1</v>
      </c>
      <c r="JS14" s="20">
        <v>1</v>
      </c>
      <c r="JT14" s="20"/>
      <c r="JU14" s="20">
        <v>1</v>
      </c>
      <c r="JV14" s="20">
        <v>1</v>
      </c>
      <c r="JW14" s="20"/>
      <c r="JX14" s="20">
        <v>15</v>
      </c>
      <c r="JY14" s="20"/>
      <c r="JZ14" s="20"/>
      <c r="KA14" s="112">
        <f>SUM(IY14:JZ14)</f>
        <v>45</v>
      </c>
      <c r="KB14" s="5">
        <f t="shared" si="28"/>
        <v>7.0590449896467343E-4</v>
      </c>
    </row>
    <row r="15" spans="2:288" x14ac:dyDescent="0.25">
      <c r="B15" s="47" t="s">
        <v>72</v>
      </c>
      <c r="C15" s="6">
        <v>206</v>
      </c>
      <c r="D15" s="6">
        <v>1079</v>
      </c>
      <c r="E15" s="6">
        <v>2211</v>
      </c>
      <c r="F15" s="6">
        <v>130</v>
      </c>
      <c r="G15" s="6">
        <v>5302</v>
      </c>
      <c r="H15" s="6">
        <v>2487</v>
      </c>
      <c r="I15" s="6">
        <v>1158</v>
      </c>
      <c r="J15" s="6">
        <v>920</v>
      </c>
      <c r="K15" s="6">
        <v>1357</v>
      </c>
      <c r="L15" s="6">
        <v>2831</v>
      </c>
      <c r="M15" s="6">
        <v>3750</v>
      </c>
      <c r="N15" s="6">
        <v>911</v>
      </c>
      <c r="O15" s="6">
        <v>731</v>
      </c>
      <c r="P15" s="6">
        <v>2004</v>
      </c>
      <c r="Q15" s="6">
        <v>1524</v>
      </c>
      <c r="R15" s="6">
        <v>2604</v>
      </c>
      <c r="S15" s="6">
        <v>907</v>
      </c>
      <c r="T15" s="6">
        <v>2077</v>
      </c>
      <c r="U15" s="6">
        <v>6296</v>
      </c>
      <c r="V15" s="6">
        <v>1679</v>
      </c>
      <c r="W15" s="6">
        <v>729</v>
      </c>
      <c r="X15" s="6">
        <v>89</v>
      </c>
      <c r="Y15" s="6">
        <v>2216</v>
      </c>
      <c r="Z15" s="6">
        <v>1341</v>
      </c>
      <c r="AA15" s="6">
        <v>521</v>
      </c>
      <c r="AB15" s="6">
        <v>6657</v>
      </c>
      <c r="AC15" s="6">
        <v>252</v>
      </c>
      <c r="AD15" s="6"/>
      <c r="AE15" s="39">
        <f t="shared" si="26"/>
        <v>51969</v>
      </c>
      <c r="AF15" s="27">
        <f t="shared" si="11"/>
        <v>0.99973068118423336</v>
      </c>
      <c r="AH15" s="47" t="s">
        <v>72</v>
      </c>
      <c r="AI15" s="6">
        <v>1213</v>
      </c>
      <c r="AJ15" s="6">
        <v>4858</v>
      </c>
      <c r="AK15" s="6">
        <v>8480</v>
      </c>
      <c r="AL15" s="6">
        <v>633</v>
      </c>
      <c r="AM15" s="6">
        <v>23373</v>
      </c>
      <c r="AN15" s="6">
        <v>10913</v>
      </c>
      <c r="AO15" s="6">
        <v>6596</v>
      </c>
      <c r="AP15" s="6">
        <v>3591</v>
      </c>
      <c r="AQ15" s="6">
        <v>5939</v>
      </c>
      <c r="AR15" s="6">
        <v>11245</v>
      </c>
      <c r="AS15" s="6">
        <v>15876</v>
      </c>
      <c r="AT15" s="6">
        <v>4401</v>
      </c>
      <c r="AU15" s="6">
        <v>2486</v>
      </c>
      <c r="AV15" s="6">
        <v>6785</v>
      </c>
      <c r="AW15" s="6">
        <v>4823</v>
      </c>
      <c r="AX15" s="6">
        <v>10956</v>
      </c>
      <c r="AY15" s="6">
        <v>4119</v>
      </c>
      <c r="AZ15" s="6">
        <v>8575</v>
      </c>
      <c r="BA15" s="6">
        <v>27701</v>
      </c>
      <c r="BB15" s="6">
        <v>7660</v>
      </c>
      <c r="BC15" s="6">
        <v>2743</v>
      </c>
      <c r="BD15" s="6">
        <v>299</v>
      </c>
      <c r="BE15" s="6">
        <v>9350</v>
      </c>
      <c r="BF15" s="6">
        <v>5431</v>
      </c>
      <c r="BG15" s="6">
        <v>2280</v>
      </c>
      <c r="BH15" s="6">
        <v>27134</v>
      </c>
      <c r="BI15" s="6">
        <v>903</v>
      </c>
      <c r="BJ15" s="6">
        <v>124</v>
      </c>
      <c r="BK15" s="39">
        <f t="shared" si="12"/>
        <v>218487</v>
      </c>
      <c r="BL15" s="27">
        <f t="shared" si="13"/>
        <v>0.99951508053780314</v>
      </c>
      <c r="BN15" s="47" t="s">
        <v>86</v>
      </c>
      <c r="BO15" s="6"/>
      <c r="BP15" s="6"/>
      <c r="BQ15" s="6"/>
      <c r="BR15" s="6"/>
      <c r="BS15" s="6"/>
      <c r="BT15" s="6"/>
      <c r="BU15" s="6"/>
      <c r="BV15" s="6"/>
      <c r="BW15" s="6">
        <v>1</v>
      </c>
      <c r="BX15" s="6"/>
      <c r="BY15" s="6">
        <v>1</v>
      </c>
      <c r="BZ15" s="6">
        <v>1</v>
      </c>
      <c r="CA15" s="6">
        <v>1</v>
      </c>
      <c r="CB15" s="6"/>
      <c r="CC15" s="6">
        <v>1</v>
      </c>
      <c r="CD15" s="6">
        <v>1</v>
      </c>
      <c r="CE15" s="6"/>
      <c r="CF15" s="6">
        <v>1</v>
      </c>
      <c r="CG15" s="6">
        <v>1</v>
      </c>
      <c r="CH15" s="6"/>
      <c r="CI15" s="6"/>
      <c r="CJ15" s="6"/>
      <c r="CK15" s="6"/>
      <c r="CL15" s="6"/>
      <c r="CM15" s="6"/>
      <c r="CN15" s="6">
        <v>1</v>
      </c>
      <c r="CO15" s="6"/>
      <c r="CP15" s="6"/>
      <c r="CQ15" s="39">
        <f t="shared" si="14"/>
        <v>9</v>
      </c>
      <c r="CR15" s="18">
        <f t="shared" si="15"/>
        <v>4.2916408373468126E-5</v>
      </c>
      <c r="CT15" s="47" t="s">
        <v>72</v>
      </c>
      <c r="CU15" s="20">
        <v>596</v>
      </c>
      <c r="CV15" s="20">
        <v>2402</v>
      </c>
      <c r="CW15" s="20">
        <v>4642</v>
      </c>
      <c r="CX15" s="20">
        <v>357</v>
      </c>
      <c r="CY15" s="20">
        <v>10902</v>
      </c>
      <c r="CZ15" s="20">
        <v>6657</v>
      </c>
      <c r="DA15" s="20">
        <v>4047</v>
      </c>
      <c r="DB15" s="20">
        <v>2642</v>
      </c>
      <c r="DC15" s="20">
        <v>4813</v>
      </c>
      <c r="DD15" s="20">
        <v>5456</v>
      </c>
      <c r="DE15" s="20">
        <v>11140</v>
      </c>
      <c r="DF15" s="20">
        <v>3296</v>
      </c>
      <c r="DG15" s="20">
        <v>1921</v>
      </c>
      <c r="DH15" s="20">
        <v>4563</v>
      </c>
      <c r="DI15" s="20">
        <v>3469</v>
      </c>
      <c r="DJ15" s="20">
        <v>5793</v>
      </c>
      <c r="DK15" s="20">
        <v>2351</v>
      </c>
      <c r="DL15" s="20">
        <v>6599</v>
      </c>
      <c r="DM15" s="20">
        <v>18364</v>
      </c>
      <c r="DN15" s="20">
        <v>4717</v>
      </c>
      <c r="DO15" s="20">
        <v>1242</v>
      </c>
      <c r="DP15" s="20">
        <v>156</v>
      </c>
      <c r="DQ15" s="20">
        <v>9075</v>
      </c>
      <c r="DR15" s="20">
        <v>5354</v>
      </c>
      <c r="DS15" s="20">
        <v>1560</v>
      </c>
      <c r="DT15" s="20">
        <v>28929</v>
      </c>
      <c r="DU15" s="20">
        <v>480</v>
      </c>
      <c r="DV15" s="20">
        <v>242</v>
      </c>
      <c r="DW15" s="112">
        <f t="shared" si="16"/>
        <v>151765</v>
      </c>
      <c r="DX15" s="5">
        <f t="shared" si="17"/>
        <v>0.99941391073004338</v>
      </c>
      <c r="DZ15" s="47" t="s">
        <v>72</v>
      </c>
      <c r="EA15" s="20">
        <v>419</v>
      </c>
      <c r="EB15" s="20">
        <v>1810</v>
      </c>
      <c r="EC15" s="20">
        <v>4034</v>
      </c>
      <c r="ED15" s="20">
        <v>236</v>
      </c>
      <c r="EE15" s="20">
        <v>8738</v>
      </c>
      <c r="EF15" s="20">
        <v>4906</v>
      </c>
      <c r="EG15" s="20">
        <v>3356</v>
      </c>
      <c r="EH15" s="20">
        <v>2374</v>
      </c>
      <c r="EI15" s="20">
        <v>4310</v>
      </c>
      <c r="EJ15" s="20">
        <v>4167</v>
      </c>
      <c r="EK15" s="20">
        <v>10099</v>
      </c>
      <c r="EL15" s="20">
        <v>3045</v>
      </c>
      <c r="EM15" s="20">
        <v>1938</v>
      </c>
      <c r="EN15" s="20">
        <v>3960</v>
      </c>
      <c r="EO15" s="20">
        <v>3381</v>
      </c>
      <c r="EP15" s="20">
        <v>4975</v>
      </c>
      <c r="EQ15" s="20">
        <v>2189</v>
      </c>
      <c r="ER15" s="20">
        <v>5492</v>
      </c>
      <c r="ES15" s="20">
        <v>16042</v>
      </c>
      <c r="ET15" s="20">
        <v>3152</v>
      </c>
      <c r="EU15" s="20">
        <v>1236</v>
      </c>
      <c r="EV15" s="20">
        <v>103</v>
      </c>
      <c r="EW15" s="20">
        <v>7468</v>
      </c>
      <c r="EX15" s="20">
        <v>4361</v>
      </c>
      <c r="EY15" s="20">
        <v>1370</v>
      </c>
      <c r="EZ15" s="20">
        <v>27131</v>
      </c>
      <c r="FA15" s="20">
        <v>379</v>
      </c>
      <c r="FB15" s="20">
        <v>208</v>
      </c>
      <c r="FC15" s="112">
        <f t="shared" si="18"/>
        <v>130879</v>
      </c>
      <c r="FD15" s="5">
        <f t="shared" si="19"/>
        <v>0.99926703569383468</v>
      </c>
      <c r="FF15" s="47" t="s">
        <v>72</v>
      </c>
      <c r="FG15" s="20">
        <v>449</v>
      </c>
      <c r="FH15" s="20">
        <v>1771</v>
      </c>
      <c r="FI15" s="20">
        <v>4422</v>
      </c>
      <c r="FJ15" s="20">
        <v>265</v>
      </c>
      <c r="FK15" s="20">
        <v>7847</v>
      </c>
      <c r="FL15" s="20">
        <v>4789</v>
      </c>
      <c r="FM15" s="20">
        <v>2986</v>
      </c>
      <c r="FN15" s="20">
        <v>2078</v>
      </c>
      <c r="FO15" s="20">
        <v>3427</v>
      </c>
      <c r="FP15" s="20">
        <v>3414</v>
      </c>
      <c r="FQ15" s="20">
        <v>10706</v>
      </c>
      <c r="FR15" s="20">
        <v>2578</v>
      </c>
      <c r="FS15" s="20">
        <v>1631</v>
      </c>
      <c r="FT15" s="20">
        <v>3212</v>
      </c>
      <c r="FU15" s="20">
        <v>2826</v>
      </c>
      <c r="FV15" s="20">
        <v>4093</v>
      </c>
      <c r="FW15" s="20">
        <v>1673</v>
      </c>
      <c r="FX15" s="20">
        <v>4959</v>
      </c>
      <c r="FY15" s="20">
        <v>14374</v>
      </c>
      <c r="FZ15" s="20">
        <v>2971</v>
      </c>
      <c r="GA15" s="20">
        <v>1191</v>
      </c>
      <c r="GB15" s="20">
        <v>141</v>
      </c>
      <c r="GC15" s="20">
        <v>5648</v>
      </c>
      <c r="GD15" s="20">
        <v>4045</v>
      </c>
      <c r="GE15" s="20">
        <v>1381</v>
      </c>
      <c r="GF15" s="20">
        <v>26856</v>
      </c>
      <c r="GG15" s="20">
        <v>343</v>
      </c>
      <c r="GH15" s="20">
        <v>42</v>
      </c>
      <c r="GI15" s="112">
        <f t="shared" si="20"/>
        <v>120118</v>
      </c>
      <c r="GJ15" s="5">
        <f t="shared" si="21"/>
        <v>0.99842072015161087</v>
      </c>
      <c r="GL15" s="157" t="s">
        <v>72</v>
      </c>
      <c r="GM15" s="20">
        <v>366</v>
      </c>
      <c r="GN15" s="20">
        <v>1716</v>
      </c>
      <c r="GO15" s="20">
        <v>3719</v>
      </c>
      <c r="GP15" s="20">
        <v>251</v>
      </c>
      <c r="GQ15" s="20">
        <v>7136</v>
      </c>
      <c r="GR15" s="20">
        <v>5924</v>
      </c>
      <c r="GS15" s="20">
        <v>2881</v>
      </c>
      <c r="GT15" s="20">
        <v>2210</v>
      </c>
      <c r="GU15" s="20">
        <v>3792</v>
      </c>
      <c r="GV15" s="20">
        <v>4092</v>
      </c>
      <c r="GW15" s="20">
        <v>12289</v>
      </c>
      <c r="GX15" s="20">
        <v>2542</v>
      </c>
      <c r="GY15" s="20">
        <v>1675</v>
      </c>
      <c r="GZ15" s="20">
        <v>3598</v>
      </c>
      <c r="HA15" s="20">
        <v>2844</v>
      </c>
      <c r="HB15" s="20">
        <v>5106</v>
      </c>
      <c r="HC15" s="20">
        <v>1799</v>
      </c>
      <c r="HD15" s="20">
        <v>5245</v>
      </c>
      <c r="HE15" s="20">
        <v>14690</v>
      </c>
      <c r="HF15" s="20">
        <v>2798</v>
      </c>
      <c r="HG15" s="20">
        <v>1086</v>
      </c>
      <c r="HH15" s="20">
        <v>204</v>
      </c>
      <c r="HI15" s="20">
        <v>4908</v>
      </c>
      <c r="HJ15" s="20">
        <v>3945</v>
      </c>
      <c r="HK15" s="20">
        <v>1551</v>
      </c>
      <c r="HL15" s="20">
        <v>25798</v>
      </c>
      <c r="HM15" s="20">
        <v>500</v>
      </c>
      <c r="HN15" s="20">
        <v>210</v>
      </c>
      <c r="HO15" s="112">
        <f t="shared" si="22"/>
        <v>122875</v>
      </c>
      <c r="HP15" s="5">
        <f t="shared" si="23"/>
        <v>0.94356647008231964</v>
      </c>
      <c r="HR15" s="157" t="s">
        <v>72</v>
      </c>
      <c r="HS15" s="20">
        <v>287</v>
      </c>
      <c r="HT15" s="20">
        <v>1516</v>
      </c>
      <c r="HU15" s="20">
        <v>2702</v>
      </c>
      <c r="HV15" s="20">
        <v>232</v>
      </c>
      <c r="HW15" s="20">
        <v>6098</v>
      </c>
      <c r="HX15" s="20">
        <v>4444</v>
      </c>
      <c r="HY15" s="20">
        <v>2386</v>
      </c>
      <c r="HZ15" s="20">
        <v>2040</v>
      </c>
      <c r="IA15" s="20">
        <v>3218</v>
      </c>
      <c r="IB15" s="20">
        <v>3105</v>
      </c>
      <c r="IC15" s="20">
        <v>12754</v>
      </c>
      <c r="ID15" s="20">
        <v>2136</v>
      </c>
      <c r="IE15" s="20">
        <v>1406</v>
      </c>
      <c r="IF15" s="20">
        <v>2694</v>
      </c>
      <c r="IG15" s="20">
        <v>2294</v>
      </c>
      <c r="IH15" s="20">
        <v>4373</v>
      </c>
      <c r="II15" s="20">
        <v>1587</v>
      </c>
      <c r="IJ15" s="20">
        <v>4643</v>
      </c>
      <c r="IK15" s="20">
        <v>13623</v>
      </c>
      <c r="IL15" s="20">
        <v>2781</v>
      </c>
      <c r="IM15" s="20">
        <v>820</v>
      </c>
      <c r="IN15" s="20">
        <v>200</v>
      </c>
      <c r="IO15" s="20">
        <v>4425</v>
      </c>
      <c r="IP15" s="20">
        <v>3611</v>
      </c>
      <c r="IQ15" s="20">
        <v>1270</v>
      </c>
      <c r="IR15" s="20">
        <v>25624</v>
      </c>
      <c r="IS15" s="20">
        <v>412</v>
      </c>
      <c r="IT15" s="20">
        <v>155</v>
      </c>
      <c r="IU15" s="112">
        <f t="shared" ref="IU15:IU17" si="29">SUM(HS15:IT15)</f>
        <v>110836</v>
      </c>
      <c r="IV15" s="5">
        <f t="shared" si="27"/>
        <v>0.94774555995450926</v>
      </c>
      <c r="IX15" s="157" t="s">
        <v>72</v>
      </c>
      <c r="IY15" s="20">
        <v>114</v>
      </c>
      <c r="IZ15" s="20">
        <v>912</v>
      </c>
      <c r="JA15" s="20">
        <v>1675</v>
      </c>
      <c r="JB15" s="20">
        <v>123</v>
      </c>
      <c r="JC15" s="20">
        <v>3082</v>
      </c>
      <c r="JD15" s="20">
        <v>2170</v>
      </c>
      <c r="JE15" s="20">
        <v>1298</v>
      </c>
      <c r="JF15" s="20">
        <v>1188</v>
      </c>
      <c r="JG15" s="20">
        <v>1687</v>
      </c>
      <c r="JH15" s="20">
        <v>1899</v>
      </c>
      <c r="JI15" s="20">
        <v>7589</v>
      </c>
      <c r="JJ15" s="20">
        <v>1289</v>
      </c>
      <c r="JK15" s="20">
        <v>649</v>
      </c>
      <c r="JL15" s="20">
        <v>1505</v>
      </c>
      <c r="JM15" s="20">
        <v>1276</v>
      </c>
      <c r="JN15" s="20">
        <v>2113</v>
      </c>
      <c r="JO15" s="20">
        <v>907</v>
      </c>
      <c r="JP15" s="20">
        <v>2435</v>
      </c>
      <c r="JQ15" s="20">
        <v>6926</v>
      </c>
      <c r="JR15" s="20">
        <v>1364</v>
      </c>
      <c r="JS15" s="20">
        <v>442</v>
      </c>
      <c r="JT15" s="20">
        <v>152</v>
      </c>
      <c r="JU15" s="20">
        <v>2348</v>
      </c>
      <c r="JV15" s="20">
        <v>2054</v>
      </c>
      <c r="JW15" s="20">
        <v>857</v>
      </c>
      <c r="JX15" s="20">
        <v>14568</v>
      </c>
      <c r="JY15" s="20">
        <v>211</v>
      </c>
      <c r="JZ15" s="20">
        <v>37</v>
      </c>
      <c r="KA15" s="112">
        <f t="shared" ref="KA15:KA17" si="30">SUM(IY15:JZ15)</f>
        <v>60870</v>
      </c>
      <c r="KB15" s="5">
        <f t="shared" si="28"/>
        <v>0.95485348559954819</v>
      </c>
    </row>
    <row r="16" spans="2:288" x14ac:dyDescent="0.25">
      <c r="B16" s="47" t="s">
        <v>86</v>
      </c>
      <c r="C16" s="6"/>
      <c r="D16" s="6"/>
      <c r="E16" s="6"/>
      <c r="F16" s="6"/>
      <c r="G16" s="6">
        <v>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39">
        <f t="shared" si="26"/>
        <v>3</v>
      </c>
      <c r="AF16" s="27">
        <f t="shared" si="11"/>
        <v>5.771117480714849E-5</v>
      </c>
      <c r="AH16" s="47" t="s">
        <v>86</v>
      </c>
      <c r="AI16" s="6">
        <v>1</v>
      </c>
      <c r="AJ16" s="6">
        <v>1</v>
      </c>
      <c r="AK16" s="6">
        <v>1</v>
      </c>
      <c r="AL16" s="6"/>
      <c r="AM16" s="6"/>
      <c r="AN16" s="6">
        <v>4</v>
      </c>
      <c r="AO16" s="6">
        <v>1</v>
      </c>
      <c r="AP16" s="6"/>
      <c r="AQ16" s="6">
        <v>1</v>
      </c>
      <c r="AR16" s="6"/>
      <c r="AS16" s="6"/>
      <c r="AT16" s="6"/>
      <c r="AU16" s="6">
        <v>4</v>
      </c>
      <c r="AV16" s="6"/>
      <c r="AW16" s="6"/>
      <c r="AX16" s="6"/>
      <c r="AY16" s="6">
        <v>2</v>
      </c>
      <c r="AZ16" s="6"/>
      <c r="BA16" s="6"/>
      <c r="BB16" s="6"/>
      <c r="BC16" s="6"/>
      <c r="BD16" s="6"/>
      <c r="BE16" s="6"/>
      <c r="BF16" s="6"/>
      <c r="BG16" s="6"/>
      <c r="BH16" s="6">
        <v>4</v>
      </c>
      <c r="BI16" s="6"/>
      <c r="BJ16" s="6"/>
      <c r="BK16" s="39">
        <f t="shared" si="12"/>
        <v>19</v>
      </c>
      <c r="BL16" s="27">
        <f t="shared" si="13"/>
        <v>8.6919526242834857E-5</v>
      </c>
      <c r="BN16" s="47" t="s">
        <v>73</v>
      </c>
      <c r="BO16" s="6"/>
      <c r="BP16" s="6"/>
      <c r="BQ16" s="6"/>
      <c r="BR16" s="6"/>
      <c r="BS16" s="6">
        <v>4</v>
      </c>
      <c r="BT16" s="6">
        <v>6</v>
      </c>
      <c r="BU16" s="6"/>
      <c r="BV16" s="6">
        <v>1</v>
      </c>
      <c r="BW16" s="6">
        <v>9</v>
      </c>
      <c r="BX16" s="6"/>
      <c r="BY16" s="6">
        <v>3</v>
      </c>
      <c r="BZ16" s="6">
        <v>2</v>
      </c>
      <c r="CA16" s="6">
        <v>2</v>
      </c>
      <c r="CB16" s="6"/>
      <c r="CC16" s="6">
        <v>3</v>
      </c>
      <c r="CD16" s="6">
        <v>1</v>
      </c>
      <c r="CE16" s="6"/>
      <c r="CF16" s="6">
        <v>3</v>
      </c>
      <c r="CG16" s="6">
        <v>2</v>
      </c>
      <c r="CH16" s="6">
        <v>1</v>
      </c>
      <c r="CI16" s="6"/>
      <c r="CJ16" s="6"/>
      <c r="CK16" s="6">
        <v>1</v>
      </c>
      <c r="CL16" s="6"/>
      <c r="CM16" s="6"/>
      <c r="CN16" s="6">
        <v>2</v>
      </c>
      <c r="CO16" s="6"/>
      <c r="CP16" s="6"/>
      <c r="CQ16" s="39">
        <f t="shared" si="14"/>
        <v>40</v>
      </c>
      <c r="CR16" s="18">
        <f t="shared" si="15"/>
        <v>1.9073959277096943E-4</v>
      </c>
      <c r="CT16" s="47" t="s">
        <v>86</v>
      </c>
      <c r="CU16" s="20"/>
      <c r="CV16" s="20"/>
      <c r="CW16" s="20"/>
      <c r="CX16" s="20"/>
      <c r="CY16" s="20"/>
      <c r="CZ16" s="20"/>
      <c r="DA16" s="20"/>
      <c r="DB16" s="20"/>
      <c r="DC16" s="20"/>
      <c r="DD16" s="20">
        <v>1</v>
      </c>
      <c r="DE16" s="20">
        <v>1</v>
      </c>
      <c r="DF16" s="20"/>
      <c r="DG16" s="20"/>
      <c r="DH16" s="20"/>
      <c r="DI16" s="20"/>
      <c r="DJ16" s="20">
        <v>1</v>
      </c>
      <c r="DK16" s="20"/>
      <c r="DL16" s="20"/>
      <c r="DM16" s="20"/>
      <c r="DN16" s="20">
        <v>1</v>
      </c>
      <c r="DO16" s="20"/>
      <c r="DP16" s="20"/>
      <c r="DQ16" s="20"/>
      <c r="DR16" s="20"/>
      <c r="DS16" s="20"/>
      <c r="DT16" s="20">
        <v>7</v>
      </c>
      <c r="DU16" s="20"/>
      <c r="DV16" s="20"/>
      <c r="DW16" s="112">
        <f t="shared" si="16"/>
        <v>11</v>
      </c>
      <c r="DX16" s="5">
        <f t="shared" si="17"/>
        <v>7.2437999657565816E-5</v>
      </c>
      <c r="DZ16" s="47" t="s">
        <v>86</v>
      </c>
      <c r="EA16" s="20"/>
      <c r="EB16" s="20"/>
      <c r="EC16" s="20"/>
      <c r="ED16" s="20"/>
      <c r="EE16" s="20">
        <v>1</v>
      </c>
      <c r="EF16" s="20"/>
      <c r="EG16" s="20"/>
      <c r="EH16" s="20"/>
      <c r="EI16" s="20"/>
      <c r="EJ16" s="20"/>
      <c r="EK16" s="20">
        <v>1</v>
      </c>
      <c r="EL16" s="20"/>
      <c r="EM16" s="20"/>
      <c r="EN16" s="20">
        <v>1</v>
      </c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112">
        <f t="shared" si="18"/>
        <v>3</v>
      </c>
      <c r="FD16" s="5">
        <f t="shared" si="19"/>
        <v>2.2905134567665586E-5</v>
      </c>
      <c r="FF16" s="47" t="s">
        <v>86</v>
      </c>
      <c r="FG16" s="20">
        <v>1</v>
      </c>
      <c r="FH16" s="20"/>
      <c r="FI16" s="20"/>
      <c r="FJ16" s="20"/>
      <c r="FK16" s="20"/>
      <c r="FL16" s="20"/>
      <c r="FM16" s="20">
        <v>1</v>
      </c>
      <c r="FN16" s="20"/>
      <c r="FO16" s="20"/>
      <c r="FP16" s="20"/>
      <c r="FQ16" s="20"/>
      <c r="FR16" s="20"/>
      <c r="FS16" s="20"/>
      <c r="FT16" s="20"/>
      <c r="FU16" s="20"/>
      <c r="FV16" s="20"/>
      <c r="FW16" s="20">
        <v>2</v>
      </c>
      <c r="FX16" s="20">
        <v>1</v>
      </c>
      <c r="FY16" s="20"/>
      <c r="FZ16" s="20">
        <v>1</v>
      </c>
      <c r="GA16" s="20"/>
      <c r="GB16" s="20"/>
      <c r="GC16" s="20">
        <v>1</v>
      </c>
      <c r="GD16" s="20"/>
      <c r="GE16" s="20"/>
      <c r="GF16" s="20">
        <v>2</v>
      </c>
      <c r="GG16" s="20"/>
      <c r="GH16" s="20"/>
      <c r="GI16" s="112">
        <f t="shared" si="20"/>
        <v>9</v>
      </c>
      <c r="GJ16" s="5">
        <f t="shared" si="21"/>
        <v>7.4807992818432694E-5</v>
      </c>
      <c r="GL16" s="157" t="s">
        <v>86</v>
      </c>
      <c r="GM16" s="20"/>
      <c r="GN16" s="20"/>
      <c r="GO16" s="20"/>
      <c r="GP16" s="20"/>
      <c r="GQ16" s="20"/>
      <c r="GR16" s="20"/>
      <c r="GS16" s="20">
        <v>1</v>
      </c>
      <c r="GT16" s="20"/>
      <c r="GU16" s="20"/>
      <c r="GV16" s="20"/>
      <c r="GW16" s="20">
        <v>2</v>
      </c>
      <c r="GX16" s="20"/>
      <c r="GY16" s="20"/>
      <c r="GZ16" s="20"/>
      <c r="HA16" s="20">
        <v>1</v>
      </c>
      <c r="HB16" s="20"/>
      <c r="HC16" s="20"/>
      <c r="HD16" s="20">
        <v>1</v>
      </c>
      <c r="HE16" s="20">
        <v>1</v>
      </c>
      <c r="HF16" s="20"/>
      <c r="HG16" s="20"/>
      <c r="HH16" s="20"/>
      <c r="HI16" s="20">
        <v>3</v>
      </c>
      <c r="HJ16" s="20"/>
      <c r="HK16" s="20"/>
      <c r="HL16" s="20">
        <v>1</v>
      </c>
      <c r="HM16" s="20">
        <v>1</v>
      </c>
      <c r="HN16" s="20"/>
      <c r="HO16" s="112">
        <f t="shared" si="22"/>
        <v>11</v>
      </c>
      <c r="HP16" s="5">
        <f t="shared" si="23"/>
        <v>8.4469836589261578E-5</v>
      </c>
      <c r="HR16" s="157" t="s">
        <v>86</v>
      </c>
      <c r="HS16" s="20"/>
      <c r="HT16" s="20">
        <v>3</v>
      </c>
      <c r="HU16" s="20"/>
      <c r="HV16" s="20"/>
      <c r="HW16" s="20"/>
      <c r="HX16" s="20"/>
      <c r="HY16" s="20"/>
      <c r="HZ16" s="20"/>
      <c r="IA16" s="20"/>
      <c r="IB16" s="20"/>
      <c r="IC16" s="20">
        <v>2</v>
      </c>
      <c r="ID16" s="20"/>
      <c r="IE16" s="20"/>
      <c r="IF16" s="20">
        <v>1</v>
      </c>
      <c r="IG16" s="20">
        <v>1</v>
      </c>
      <c r="IH16" s="20">
        <v>1</v>
      </c>
      <c r="II16" s="20">
        <v>2</v>
      </c>
      <c r="IJ16" s="20">
        <v>3</v>
      </c>
      <c r="IK16" s="20">
        <v>1</v>
      </c>
      <c r="IL16" s="20">
        <v>1</v>
      </c>
      <c r="IM16" s="20"/>
      <c r="IN16" s="20"/>
      <c r="IO16" s="20"/>
      <c r="IP16" s="20">
        <v>1</v>
      </c>
      <c r="IQ16" s="20"/>
      <c r="IR16" s="20">
        <v>5</v>
      </c>
      <c r="IS16" s="20"/>
      <c r="IT16" s="20"/>
      <c r="IU16" s="112">
        <f t="shared" si="29"/>
        <v>21</v>
      </c>
      <c r="IV16" s="5">
        <f t="shared" si="27"/>
        <v>1.7956852249309516E-4</v>
      </c>
      <c r="IX16" s="157" t="s">
        <v>86</v>
      </c>
      <c r="IY16" s="20"/>
      <c r="IZ16" s="20"/>
      <c r="JA16" s="20"/>
      <c r="JB16" s="20"/>
      <c r="JC16" s="20">
        <v>1</v>
      </c>
      <c r="JD16" s="20"/>
      <c r="JE16" s="20"/>
      <c r="JF16" s="20"/>
      <c r="JG16" s="20"/>
      <c r="JH16" s="20">
        <v>2</v>
      </c>
      <c r="JI16" s="20">
        <v>1</v>
      </c>
      <c r="JJ16" s="20"/>
      <c r="JK16" s="20">
        <v>1</v>
      </c>
      <c r="JL16" s="20"/>
      <c r="JM16" s="20"/>
      <c r="JN16" s="20">
        <v>1</v>
      </c>
      <c r="JO16" s="20"/>
      <c r="JP16" s="20"/>
      <c r="JQ16" s="20">
        <v>1</v>
      </c>
      <c r="JR16" s="20"/>
      <c r="JS16" s="20"/>
      <c r="JT16" s="20"/>
      <c r="JU16" s="20">
        <v>1</v>
      </c>
      <c r="JV16" s="20"/>
      <c r="JW16" s="20"/>
      <c r="JX16" s="20"/>
      <c r="JY16" s="20">
        <v>2</v>
      </c>
      <c r="JZ16" s="20"/>
      <c r="KA16" s="112">
        <f t="shared" si="30"/>
        <v>10</v>
      </c>
      <c r="KB16" s="5">
        <f t="shared" si="28"/>
        <v>1.568676664365941E-4</v>
      </c>
    </row>
    <row r="17" spans="1:288" x14ac:dyDescent="0.25">
      <c r="B17" s="47" t="s">
        <v>73</v>
      </c>
      <c r="C17" s="6"/>
      <c r="D17" s="6"/>
      <c r="E17" s="6">
        <v>1</v>
      </c>
      <c r="F17" s="6"/>
      <c r="G17" s="6"/>
      <c r="H17" s="6">
        <v>2</v>
      </c>
      <c r="I17" s="6"/>
      <c r="J17" s="6">
        <v>1</v>
      </c>
      <c r="K17" s="6"/>
      <c r="L17" s="6"/>
      <c r="M17" s="6"/>
      <c r="N17" s="6"/>
      <c r="O17" s="6"/>
      <c r="P17" s="6"/>
      <c r="Q17" s="6">
        <v>2</v>
      </c>
      <c r="R17" s="6"/>
      <c r="S17" s="6"/>
      <c r="T17" s="6"/>
      <c r="U17" s="6">
        <v>1</v>
      </c>
      <c r="V17" s="6">
        <v>1</v>
      </c>
      <c r="W17" s="6"/>
      <c r="X17" s="6"/>
      <c r="Y17" s="6"/>
      <c r="Z17" s="6">
        <v>1</v>
      </c>
      <c r="AA17" s="6">
        <v>1</v>
      </c>
      <c r="AB17" s="6">
        <v>1</v>
      </c>
      <c r="AC17" s="6"/>
      <c r="AD17" s="6"/>
      <c r="AE17" s="39">
        <f t="shared" si="26"/>
        <v>11</v>
      </c>
      <c r="AF17" s="27">
        <f t="shared" si="11"/>
        <v>2.1160764095954447E-4</v>
      </c>
      <c r="AH17" s="47" t="s">
        <v>73</v>
      </c>
      <c r="AI17" s="6"/>
      <c r="AJ17" s="6">
        <v>1</v>
      </c>
      <c r="AK17" s="6">
        <v>1</v>
      </c>
      <c r="AL17" s="6"/>
      <c r="AM17" s="6">
        <v>7</v>
      </c>
      <c r="AN17" s="6">
        <v>23</v>
      </c>
      <c r="AO17" s="6">
        <v>1</v>
      </c>
      <c r="AP17" s="6">
        <v>2</v>
      </c>
      <c r="AQ17" s="6"/>
      <c r="AR17" s="6">
        <v>1</v>
      </c>
      <c r="AS17" s="6">
        <v>8</v>
      </c>
      <c r="AT17" s="6">
        <v>1</v>
      </c>
      <c r="AU17" s="6">
        <v>9</v>
      </c>
      <c r="AV17" s="6">
        <v>1</v>
      </c>
      <c r="AW17" s="6">
        <v>3</v>
      </c>
      <c r="AX17" s="6">
        <v>6</v>
      </c>
      <c r="AY17" s="6">
        <v>5</v>
      </c>
      <c r="AZ17" s="6">
        <v>2</v>
      </c>
      <c r="BA17" s="6">
        <v>1</v>
      </c>
      <c r="BB17" s="6">
        <v>1</v>
      </c>
      <c r="BC17" s="6">
        <v>1</v>
      </c>
      <c r="BD17" s="6"/>
      <c r="BE17" s="6">
        <v>2</v>
      </c>
      <c r="BF17" s="6">
        <v>3</v>
      </c>
      <c r="BG17" s="6">
        <v>1</v>
      </c>
      <c r="BH17" s="6">
        <v>5</v>
      </c>
      <c r="BI17" s="6"/>
      <c r="BJ17" s="6"/>
      <c r="BK17" s="39">
        <f t="shared" si="12"/>
        <v>85</v>
      </c>
      <c r="BL17" s="27">
        <f t="shared" si="13"/>
        <v>3.8885051213899803E-4</v>
      </c>
      <c r="BN17" s="47" t="s">
        <v>72</v>
      </c>
      <c r="BO17" s="6">
        <v>1069</v>
      </c>
      <c r="BP17" s="6">
        <v>4007</v>
      </c>
      <c r="BQ17" s="6">
        <v>6503</v>
      </c>
      <c r="BR17" s="6">
        <v>614</v>
      </c>
      <c r="BS17" s="6">
        <v>17589</v>
      </c>
      <c r="BT17" s="6">
        <v>10089</v>
      </c>
      <c r="BU17" s="6">
        <v>5456</v>
      </c>
      <c r="BV17" s="6">
        <v>3560</v>
      </c>
      <c r="BW17" s="6">
        <v>6623</v>
      </c>
      <c r="BX17" s="6">
        <v>9225</v>
      </c>
      <c r="BY17" s="6">
        <v>16119</v>
      </c>
      <c r="BZ17" s="6">
        <v>4564</v>
      </c>
      <c r="CA17" s="6">
        <v>2466</v>
      </c>
      <c r="CB17" s="6">
        <v>6852</v>
      </c>
      <c r="CC17" s="6">
        <v>5494</v>
      </c>
      <c r="CD17" s="6">
        <v>8942</v>
      </c>
      <c r="CE17" s="6">
        <v>3327</v>
      </c>
      <c r="CF17" s="6">
        <v>9052</v>
      </c>
      <c r="CG17" s="6">
        <v>27924</v>
      </c>
      <c r="CH17" s="6">
        <v>6299</v>
      </c>
      <c r="CI17" s="6">
        <v>2382</v>
      </c>
      <c r="CJ17" s="6">
        <v>257</v>
      </c>
      <c r="CK17" s="6">
        <v>10479</v>
      </c>
      <c r="CL17" s="6">
        <v>6691</v>
      </c>
      <c r="CM17" s="6">
        <v>2392</v>
      </c>
      <c r="CN17" s="6">
        <v>30355</v>
      </c>
      <c r="CO17" s="6">
        <v>861</v>
      </c>
      <c r="CP17" s="6">
        <v>316</v>
      </c>
      <c r="CQ17" s="39">
        <f t="shared" si="14"/>
        <v>209507</v>
      </c>
      <c r="CR17" s="18">
        <f t="shared" si="15"/>
        <v>0.99903199656668729</v>
      </c>
      <c r="CT17" s="47" t="s">
        <v>73</v>
      </c>
      <c r="CU17" s="20">
        <v>1</v>
      </c>
      <c r="CV17" s="20"/>
      <c r="CW17" s="20"/>
      <c r="CX17" s="20"/>
      <c r="CY17" s="20"/>
      <c r="CZ17" s="20">
        <v>3</v>
      </c>
      <c r="DA17" s="20"/>
      <c r="DB17" s="20">
        <v>1</v>
      </c>
      <c r="DC17" s="20">
        <v>3</v>
      </c>
      <c r="DD17" s="20"/>
      <c r="DE17" s="20"/>
      <c r="DF17" s="20">
        <v>1</v>
      </c>
      <c r="DG17" s="20"/>
      <c r="DH17" s="20"/>
      <c r="DI17" s="20">
        <v>1</v>
      </c>
      <c r="DJ17" s="20"/>
      <c r="DK17" s="20"/>
      <c r="DL17" s="20">
        <v>3</v>
      </c>
      <c r="DM17" s="20">
        <v>3</v>
      </c>
      <c r="DN17" s="20"/>
      <c r="DO17" s="20"/>
      <c r="DP17" s="20"/>
      <c r="DQ17" s="20"/>
      <c r="DR17" s="20"/>
      <c r="DS17" s="20"/>
      <c r="DT17" s="20">
        <v>5</v>
      </c>
      <c r="DU17" s="20"/>
      <c r="DV17" s="20"/>
      <c r="DW17" s="112">
        <f t="shared" si="16"/>
        <v>21</v>
      </c>
      <c r="DX17" s="5">
        <f t="shared" si="17"/>
        <v>1.3829072661898929E-4</v>
      </c>
      <c r="DZ17" s="47" t="s">
        <v>73</v>
      </c>
      <c r="EA17" s="20"/>
      <c r="EB17" s="20"/>
      <c r="EC17" s="20">
        <v>1</v>
      </c>
      <c r="ED17" s="20"/>
      <c r="EE17" s="20"/>
      <c r="EF17" s="20"/>
      <c r="EG17" s="20"/>
      <c r="EH17" s="20">
        <v>1</v>
      </c>
      <c r="EI17" s="20"/>
      <c r="EJ17" s="20"/>
      <c r="EK17" s="20"/>
      <c r="EL17" s="20"/>
      <c r="EM17" s="20"/>
      <c r="EN17" s="20">
        <v>1</v>
      </c>
      <c r="EO17" s="20"/>
      <c r="EP17" s="20"/>
      <c r="EQ17" s="20"/>
      <c r="ER17" s="20"/>
      <c r="ES17" s="20">
        <v>1</v>
      </c>
      <c r="ET17" s="20">
        <v>1</v>
      </c>
      <c r="EU17" s="20"/>
      <c r="EV17" s="20"/>
      <c r="EW17" s="20">
        <v>1</v>
      </c>
      <c r="EX17" s="20"/>
      <c r="EY17" s="20"/>
      <c r="EZ17" s="20">
        <v>8</v>
      </c>
      <c r="FA17" s="20"/>
      <c r="FB17" s="20"/>
      <c r="FC17" s="112">
        <f t="shared" si="18"/>
        <v>14</v>
      </c>
      <c r="FD17" s="5">
        <f t="shared" si="19"/>
        <v>1.0689062798243939E-4</v>
      </c>
      <c r="FF17" s="47" t="s">
        <v>73</v>
      </c>
      <c r="FG17" s="20"/>
      <c r="FH17" s="20"/>
      <c r="FI17" s="20"/>
      <c r="FJ17" s="20"/>
      <c r="FK17" s="20"/>
      <c r="FL17" s="20">
        <v>1</v>
      </c>
      <c r="FM17" s="20"/>
      <c r="FN17" s="20"/>
      <c r="FO17" s="20">
        <v>1</v>
      </c>
      <c r="FP17" s="20">
        <v>1</v>
      </c>
      <c r="FQ17" s="20">
        <v>1</v>
      </c>
      <c r="FR17" s="20">
        <v>1</v>
      </c>
      <c r="FS17" s="20">
        <v>1</v>
      </c>
      <c r="FT17" s="20"/>
      <c r="FU17" s="20"/>
      <c r="FV17" s="20">
        <v>1</v>
      </c>
      <c r="FW17" s="20"/>
      <c r="FX17" s="20">
        <v>1</v>
      </c>
      <c r="FY17" s="20">
        <v>1</v>
      </c>
      <c r="FZ17" s="20"/>
      <c r="GA17" s="20"/>
      <c r="GB17" s="20"/>
      <c r="GC17" s="20"/>
      <c r="GD17" s="20">
        <v>1</v>
      </c>
      <c r="GE17" s="20">
        <v>1</v>
      </c>
      <c r="GF17" s="20">
        <v>2</v>
      </c>
      <c r="GG17" s="20"/>
      <c r="GH17" s="20"/>
      <c r="GI17" s="112">
        <f t="shared" si="20"/>
        <v>13</v>
      </c>
      <c r="GJ17" s="5">
        <f t="shared" si="21"/>
        <v>1.08055989626625E-4</v>
      </c>
      <c r="GL17" s="157" t="s">
        <v>73</v>
      </c>
      <c r="GM17" s="20"/>
      <c r="GN17" s="20"/>
      <c r="GO17" s="20">
        <v>1</v>
      </c>
      <c r="GP17" s="20"/>
      <c r="GQ17" s="20">
        <v>2</v>
      </c>
      <c r="GR17" s="20">
        <v>4</v>
      </c>
      <c r="GS17" s="20"/>
      <c r="GT17" s="20"/>
      <c r="GU17" s="20"/>
      <c r="GV17" s="20"/>
      <c r="GW17" s="20"/>
      <c r="GX17" s="20"/>
      <c r="GY17" s="20"/>
      <c r="GZ17" s="20"/>
      <c r="HA17" s="20">
        <v>2</v>
      </c>
      <c r="HB17" s="20">
        <v>1</v>
      </c>
      <c r="HC17" s="20">
        <v>1</v>
      </c>
      <c r="HD17" s="20">
        <v>5</v>
      </c>
      <c r="HE17" s="20"/>
      <c r="HF17" s="20"/>
      <c r="HG17" s="20"/>
      <c r="HH17" s="20"/>
      <c r="HI17" s="20">
        <v>1</v>
      </c>
      <c r="HJ17" s="20"/>
      <c r="HK17" s="20"/>
      <c r="HL17" s="20">
        <v>9</v>
      </c>
      <c r="HM17" s="20"/>
      <c r="HN17" s="20"/>
      <c r="HO17" s="112">
        <f t="shared" si="22"/>
        <v>26</v>
      </c>
      <c r="HP17" s="5">
        <f t="shared" si="23"/>
        <v>1.996559773928001E-4</v>
      </c>
      <c r="HR17" s="157" t="s">
        <v>73</v>
      </c>
      <c r="HS17" s="20"/>
      <c r="HT17" s="20"/>
      <c r="HU17" s="20"/>
      <c r="HV17" s="20"/>
      <c r="HW17" s="20">
        <v>1</v>
      </c>
      <c r="HX17" s="20"/>
      <c r="HY17" s="20"/>
      <c r="HZ17" s="20"/>
      <c r="IA17" s="20"/>
      <c r="IB17" s="20"/>
      <c r="IC17" s="20">
        <v>2</v>
      </c>
      <c r="ID17" s="20"/>
      <c r="IE17" s="20"/>
      <c r="IF17" s="20">
        <v>1</v>
      </c>
      <c r="IG17" s="20">
        <v>1</v>
      </c>
      <c r="IH17" s="20"/>
      <c r="II17" s="20"/>
      <c r="IJ17" s="20">
        <v>3</v>
      </c>
      <c r="IK17" s="20">
        <v>1</v>
      </c>
      <c r="IL17" s="20"/>
      <c r="IM17" s="20"/>
      <c r="IN17" s="20"/>
      <c r="IO17" s="20"/>
      <c r="IP17" s="20"/>
      <c r="IQ17" s="20">
        <v>1</v>
      </c>
      <c r="IR17" s="20">
        <v>1</v>
      </c>
      <c r="IS17" s="20"/>
      <c r="IT17" s="20"/>
      <c r="IU17" s="112">
        <f t="shared" si="29"/>
        <v>11</v>
      </c>
      <c r="IV17" s="5">
        <f t="shared" si="27"/>
        <v>9.4059702258287941E-5</v>
      </c>
      <c r="IX17" s="157" t="s">
        <v>73</v>
      </c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>
        <v>1</v>
      </c>
      <c r="JJ17" s="20"/>
      <c r="JK17" s="20"/>
      <c r="JL17" s="20">
        <v>1</v>
      </c>
      <c r="JM17" s="20"/>
      <c r="JN17" s="20"/>
      <c r="JO17" s="20">
        <v>1</v>
      </c>
      <c r="JP17" s="20"/>
      <c r="JQ17" s="20">
        <v>1</v>
      </c>
      <c r="JR17" s="20"/>
      <c r="JS17" s="20"/>
      <c r="JT17" s="20"/>
      <c r="JU17" s="20"/>
      <c r="JV17" s="20"/>
      <c r="JW17" s="20"/>
      <c r="JX17" s="20">
        <v>2</v>
      </c>
      <c r="JY17" s="20"/>
      <c r="JZ17" s="20"/>
      <c r="KA17" s="112">
        <f t="shared" si="30"/>
        <v>6</v>
      </c>
      <c r="KB17" s="5">
        <f t="shared" si="28"/>
        <v>9.4120599861956453E-5</v>
      </c>
    </row>
    <row r="18" spans="1:288" s="2" customFormat="1" ht="15.75" thickBot="1" x14ac:dyDescent="0.3">
      <c r="B18" s="46" t="s">
        <v>49</v>
      </c>
      <c r="C18" s="38">
        <f t="shared" ref="C18:AF18" si="31">SUM(C12:C17)</f>
        <v>206</v>
      </c>
      <c r="D18" s="38">
        <f t="shared" si="31"/>
        <v>1079</v>
      </c>
      <c r="E18" s="38">
        <f t="shared" si="31"/>
        <v>2212</v>
      </c>
      <c r="F18" s="38">
        <f t="shared" si="31"/>
        <v>130</v>
      </c>
      <c r="G18" s="38">
        <f t="shared" si="31"/>
        <v>5305</v>
      </c>
      <c r="H18" s="38">
        <f t="shared" si="31"/>
        <v>2489</v>
      </c>
      <c r="I18" s="38">
        <f t="shared" si="31"/>
        <v>1158</v>
      </c>
      <c r="J18" s="38">
        <f t="shared" si="31"/>
        <v>921</v>
      </c>
      <c r="K18" s="38">
        <f t="shared" si="31"/>
        <v>1357</v>
      </c>
      <c r="L18" s="38">
        <f t="shared" si="31"/>
        <v>2831</v>
      </c>
      <c r="M18" s="38">
        <f t="shared" si="31"/>
        <v>3750</v>
      </c>
      <c r="N18" s="38">
        <f t="shared" si="31"/>
        <v>911</v>
      </c>
      <c r="O18" s="38">
        <f t="shared" si="31"/>
        <v>731</v>
      </c>
      <c r="P18" s="38">
        <f t="shared" si="31"/>
        <v>2004</v>
      </c>
      <c r="Q18" s="38">
        <f t="shared" si="31"/>
        <v>1526</v>
      </c>
      <c r="R18" s="38">
        <f t="shared" si="31"/>
        <v>2604</v>
      </c>
      <c r="S18" s="38">
        <f t="shared" si="31"/>
        <v>907</v>
      </c>
      <c r="T18" s="38">
        <f t="shared" si="31"/>
        <v>2077</v>
      </c>
      <c r="U18" s="38">
        <f t="shared" si="31"/>
        <v>6297</v>
      </c>
      <c r="V18" s="38">
        <f t="shared" si="31"/>
        <v>1680</v>
      </c>
      <c r="W18" s="38">
        <f t="shared" si="31"/>
        <v>729</v>
      </c>
      <c r="X18" s="38">
        <f t="shared" si="31"/>
        <v>89</v>
      </c>
      <c r="Y18" s="38">
        <f t="shared" si="31"/>
        <v>2216</v>
      </c>
      <c r="Z18" s="38">
        <f t="shared" si="31"/>
        <v>1342</v>
      </c>
      <c r="AA18" s="38">
        <f t="shared" si="31"/>
        <v>522</v>
      </c>
      <c r="AB18" s="38">
        <f t="shared" si="31"/>
        <v>6658</v>
      </c>
      <c r="AC18" s="38">
        <f t="shared" si="31"/>
        <v>252</v>
      </c>
      <c r="AD18" s="38">
        <f t="shared" si="31"/>
        <v>0</v>
      </c>
      <c r="AE18" s="111">
        <f t="shared" si="31"/>
        <v>51983</v>
      </c>
      <c r="AF18" s="24">
        <f t="shared" si="31"/>
        <v>1</v>
      </c>
      <c r="AH18" s="46" t="s">
        <v>49</v>
      </c>
      <c r="AI18" s="38">
        <f t="shared" ref="AI18:BL18" si="32">SUM(AI11:AI17)</f>
        <v>1214</v>
      </c>
      <c r="AJ18" s="111">
        <f t="shared" si="32"/>
        <v>4860</v>
      </c>
      <c r="AK18" s="111">
        <f t="shared" si="32"/>
        <v>8482</v>
      </c>
      <c r="AL18" s="111">
        <f t="shared" si="32"/>
        <v>633</v>
      </c>
      <c r="AM18" s="111">
        <f t="shared" si="32"/>
        <v>23380</v>
      </c>
      <c r="AN18" s="111">
        <f t="shared" si="32"/>
        <v>10941</v>
      </c>
      <c r="AO18" s="111">
        <f t="shared" si="32"/>
        <v>6598</v>
      </c>
      <c r="AP18" s="111">
        <f t="shared" si="32"/>
        <v>3593</v>
      </c>
      <c r="AQ18" s="111">
        <f t="shared" si="32"/>
        <v>5940</v>
      </c>
      <c r="AR18" s="111">
        <f t="shared" si="32"/>
        <v>11246</v>
      </c>
      <c r="AS18" s="111">
        <f t="shared" si="32"/>
        <v>15884</v>
      </c>
      <c r="AT18" s="111">
        <f t="shared" si="32"/>
        <v>4402</v>
      </c>
      <c r="AU18" s="111">
        <f t="shared" si="32"/>
        <v>2499</v>
      </c>
      <c r="AV18" s="111">
        <f t="shared" si="32"/>
        <v>6786</v>
      </c>
      <c r="AW18" s="111">
        <f t="shared" si="32"/>
        <v>4826</v>
      </c>
      <c r="AX18" s="111">
        <f t="shared" si="32"/>
        <v>10962</v>
      </c>
      <c r="AY18" s="111">
        <f t="shared" si="32"/>
        <v>4126</v>
      </c>
      <c r="AZ18" s="111">
        <f t="shared" si="32"/>
        <v>8578</v>
      </c>
      <c r="BA18" s="111">
        <f t="shared" si="32"/>
        <v>27702</v>
      </c>
      <c r="BB18" s="111">
        <f t="shared" si="32"/>
        <v>7661</v>
      </c>
      <c r="BC18" s="111">
        <f t="shared" si="32"/>
        <v>2744</v>
      </c>
      <c r="BD18" s="111">
        <f t="shared" si="32"/>
        <v>299</v>
      </c>
      <c r="BE18" s="111">
        <f t="shared" si="32"/>
        <v>9352</v>
      </c>
      <c r="BF18" s="111">
        <f t="shared" si="32"/>
        <v>5434</v>
      </c>
      <c r="BG18" s="111">
        <f t="shared" si="32"/>
        <v>2281</v>
      </c>
      <c r="BH18" s="111">
        <f t="shared" si="32"/>
        <v>27143</v>
      </c>
      <c r="BI18" s="111">
        <f t="shared" si="32"/>
        <v>903</v>
      </c>
      <c r="BJ18" s="111">
        <f t="shared" si="32"/>
        <v>124</v>
      </c>
      <c r="BK18" s="111">
        <f t="shared" si="32"/>
        <v>218593</v>
      </c>
      <c r="BL18" s="24">
        <f t="shared" si="32"/>
        <v>1</v>
      </c>
      <c r="BN18" s="46" t="s">
        <v>49</v>
      </c>
      <c r="BO18" s="38">
        <f t="shared" ref="BO18:CR18" si="33">SUM(BO11:BO17)</f>
        <v>1069</v>
      </c>
      <c r="BP18" s="38">
        <f t="shared" si="33"/>
        <v>4014</v>
      </c>
      <c r="BQ18" s="38">
        <f t="shared" si="33"/>
        <v>6510</v>
      </c>
      <c r="BR18" s="38">
        <f t="shared" si="33"/>
        <v>614</v>
      </c>
      <c r="BS18" s="38">
        <f t="shared" si="33"/>
        <v>17602</v>
      </c>
      <c r="BT18" s="38">
        <f t="shared" si="33"/>
        <v>10108</v>
      </c>
      <c r="BU18" s="38">
        <f t="shared" si="33"/>
        <v>5459</v>
      </c>
      <c r="BV18" s="38">
        <f t="shared" si="33"/>
        <v>3565</v>
      </c>
      <c r="BW18" s="38">
        <f t="shared" si="33"/>
        <v>6635</v>
      </c>
      <c r="BX18" s="38">
        <f t="shared" si="33"/>
        <v>9234</v>
      </c>
      <c r="BY18" s="38">
        <f t="shared" si="33"/>
        <v>16133</v>
      </c>
      <c r="BZ18" s="38">
        <f t="shared" si="33"/>
        <v>4568</v>
      </c>
      <c r="CA18" s="38">
        <f t="shared" si="33"/>
        <v>2472</v>
      </c>
      <c r="CB18" s="38">
        <f t="shared" si="33"/>
        <v>6858</v>
      </c>
      <c r="CC18" s="38">
        <f t="shared" si="33"/>
        <v>5499</v>
      </c>
      <c r="CD18" s="38">
        <f t="shared" si="33"/>
        <v>8953</v>
      </c>
      <c r="CE18" s="38">
        <f t="shared" si="33"/>
        <v>3330</v>
      </c>
      <c r="CF18" s="38">
        <f t="shared" si="33"/>
        <v>9064</v>
      </c>
      <c r="CG18" s="38">
        <f t="shared" si="33"/>
        <v>27939</v>
      </c>
      <c r="CH18" s="38">
        <f t="shared" si="33"/>
        <v>6307</v>
      </c>
      <c r="CI18" s="38">
        <f t="shared" si="33"/>
        <v>2384</v>
      </c>
      <c r="CJ18" s="38">
        <f t="shared" si="33"/>
        <v>259</v>
      </c>
      <c r="CK18" s="38">
        <f t="shared" si="33"/>
        <v>10487</v>
      </c>
      <c r="CL18" s="38">
        <f t="shared" si="33"/>
        <v>6699</v>
      </c>
      <c r="CM18" s="38">
        <f t="shared" si="33"/>
        <v>2393</v>
      </c>
      <c r="CN18" s="38">
        <f t="shared" si="33"/>
        <v>30377</v>
      </c>
      <c r="CO18" s="38">
        <f t="shared" si="33"/>
        <v>862</v>
      </c>
      <c r="CP18" s="38">
        <f t="shared" si="33"/>
        <v>316</v>
      </c>
      <c r="CQ18" s="38">
        <f t="shared" si="33"/>
        <v>209710</v>
      </c>
      <c r="CR18" s="24">
        <f t="shared" si="33"/>
        <v>1</v>
      </c>
      <c r="CT18" s="46" t="s">
        <v>49</v>
      </c>
      <c r="CU18" s="111">
        <f t="shared" ref="CU18:DX18" si="34">SUM(CU11:CU17)</f>
        <v>597</v>
      </c>
      <c r="CV18" s="111">
        <f t="shared" si="34"/>
        <v>2404</v>
      </c>
      <c r="CW18" s="111">
        <f t="shared" si="34"/>
        <v>4644</v>
      </c>
      <c r="CX18" s="111">
        <f t="shared" si="34"/>
        <v>357</v>
      </c>
      <c r="CY18" s="111">
        <f t="shared" si="34"/>
        <v>10911</v>
      </c>
      <c r="CZ18" s="111">
        <f t="shared" si="34"/>
        <v>6665</v>
      </c>
      <c r="DA18" s="111">
        <f t="shared" si="34"/>
        <v>4049</v>
      </c>
      <c r="DB18" s="111">
        <f t="shared" si="34"/>
        <v>2643</v>
      </c>
      <c r="DC18" s="111">
        <f t="shared" si="34"/>
        <v>4817</v>
      </c>
      <c r="DD18" s="111">
        <f t="shared" si="34"/>
        <v>5460</v>
      </c>
      <c r="DE18" s="111">
        <f t="shared" si="34"/>
        <v>11148</v>
      </c>
      <c r="DF18" s="111">
        <f t="shared" si="34"/>
        <v>3298</v>
      </c>
      <c r="DG18" s="111">
        <f t="shared" si="34"/>
        <v>1921</v>
      </c>
      <c r="DH18" s="111">
        <f t="shared" si="34"/>
        <v>4566</v>
      </c>
      <c r="DI18" s="111">
        <f t="shared" si="34"/>
        <v>3475</v>
      </c>
      <c r="DJ18" s="111">
        <f t="shared" si="34"/>
        <v>5796</v>
      </c>
      <c r="DK18" s="111">
        <f t="shared" si="34"/>
        <v>2352</v>
      </c>
      <c r="DL18" s="111">
        <f t="shared" si="34"/>
        <v>6603</v>
      </c>
      <c r="DM18" s="111">
        <f t="shared" si="34"/>
        <v>18369</v>
      </c>
      <c r="DN18" s="111">
        <f t="shared" si="34"/>
        <v>4720</v>
      </c>
      <c r="DO18" s="111">
        <f t="shared" si="34"/>
        <v>1242</v>
      </c>
      <c r="DP18" s="111">
        <f t="shared" si="34"/>
        <v>156</v>
      </c>
      <c r="DQ18" s="111">
        <f t="shared" si="34"/>
        <v>9077</v>
      </c>
      <c r="DR18" s="111">
        <f t="shared" si="34"/>
        <v>5354</v>
      </c>
      <c r="DS18" s="111">
        <f t="shared" si="34"/>
        <v>1562</v>
      </c>
      <c r="DT18" s="111">
        <f t="shared" si="34"/>
        <v>28946</v>
      </c>
      <c r="DU18" s="111">
        <f t="shared" si="34"/>
        <v>480</v>
      </c>
      <c r="DV18" s="111">
        <f t="shared" si="34"/>
        <v>242</v>
      </c>
      <c r="DW18" s="111">
        <f t="shared" si="34"/>
        <v>151854</v>
      </c>
      <c r="DX18" s="24">
        <f t="shared" si="34"/>
        <v>1.0000000000000002</v>
      </c>
      <c r="DZ18" s="46" t="s">
        <v>49</v>
      </c>
      <c r="EA18" s="111">
        <f t="shared" ref="EA18:FD18" si="35">SUM(EA11:EA17)</f>
        <v>421</v>
      </c>
      <c r="EB18" s="111">
        <f t="shared" si="35"/>
        <v>1811</v>
      </c>
      <c r="EC18" s="111">
        <f t="shared" si="35"/>
        <v>4043</v>
      </c>
      <c r="ED18" s="111">
        <f t="shared" si="35"/>
        <v>237</v>
      </c>
      <c r="EE18" s="111">
        <f t="shared" si="35"/>
        <v>8746</v>
      </c>
      <c r="EF18" s="111">
        <f t="shared" si="35"/>
        <v>4912</v>
      </c>
      <c r="EG18" s="111">
        <f t="shared" si="35"/>
        <v>3358</v>
      </c>
      <c r="EH18" s="111">
        <f t="shared" si="35"/>
        <v>2376</v>
      </c>
      <c r="EI18" s="111">
        <f t="shared" si="35"/>
        <v>4311</v>
      </c>
      <c r="EJ18" s="111">
        <f t="shared" si="35"/>
        <v>4170</v>
      </c>
      <c r="EK18" s="111">
        <f t="shared" si="35"/>
        <v>10105</v>
      </c>
      <c r="EL18" s="111">
        <f t="shared" si="35"/>
        <v>3046</v>
      </c>
      <c r="EM18" s="111">
        <f t="shared" si="35"/>
        <v>1939</v>
      </c>
      <c r="EN18" s="111">
        <f t="shared" si="35"/>
        <v>3963</v>
      </c>
      <c r="EO18" s="111">
        <f t="shared" si="35"/>
        <v>3385</v>
      </c>
      <c r="EP18" s="111">
        <f t="shared" si="35"/>
        <v>4977</v>
      </c>
      <c r="EQ18" s="111">
        <f t="shared" si="35"/>
        <v>2190</v>
      </c>
      <c r="ER18" s="111">
        <f t="shared" si="35"/>
        <v>5498</v>
      </c>
      <c r="ES18" s="111">
        <f t="shared" si="35"/>
        <v>16050</v>
      </c>
      <c r="ET18" s="111">
        <f t="shared" si="35"/>
        <v>3153</v>
      </c>
      <c r="EU18" s="111">
        <f t="shared" si="35"/>
        <v>1237</v>
      </c>
      <c r="EV18" s="111">
        <f t="shared" si="35"/>
        <v>103</v>
      </c>
      <c r="EW18" s="111">
        <f t="shared" si="35"/>
        <v>7471</v>
      </c>
      <c r="EX18" s="111">
        <f t="shared" si="35"/>
        <v>4363</v>
      </c>
      <c r="EY18" s="111">
        <f t="shared" si="35"/>
        <v>1370</v>
      </c>
      <c r="EZ18" s="111">
        <f t="shared" si="35"/>
        <v>27153</v>
      </c>
      <c r="FA18" s="111">
        <f t="shared" si="35"/>
        <v>379</v>
      </c>
      <c r="FB18" s="111">
        <f t="shared" si="35"/>
        <v>208</v>
      </c>
      <c r="FC18" s="111">
        <f t="shared" si="35"/>
        <v>130975</v>
      </c>
      <c r="FD18" s="24">
        <f t="shared" si="35"/>
        <v>1</v>
      </c>
      <c r="FF18" s="46" t="s">
        <v>49</v>
      </c>
      <c r="FG18" s="111">
        <f t="shared" ref="FG18:GJ18" si="36">SUM(FG11:FG17)</f>
        <v>451</v>
      </c>
      <c r="FH18" s="111">
        <f t="shared" si="36"/>
        <v>1773</v>
      </c>
      <c r="FI18" s="111">
        <f t="shared" si="36"/>
        <v>4426</v>
      </c>
      <c r="FJ18" s="111">
        <f t="shared" si="36"/>
        <v>265</v>
      </c>
      <c r="FK18" s="111">
        <f t="shared" si="36"/>
        <v>7861</v>
      </c>
      <c r="FL18" s="111">
        <f t="shared" si="36"/>
        <v>4798</v>
      </c>
      <c r="FM18" s="111">
        <f t="shared" si="36"/>
        <v>2990</v>
      </c>
      <c r="FN18" s="111">
        <f t="shared" si="36"/>
        <v>2080</v>
      </c>
      <c r="FO18" s="111">
        <f t="shared" si="36"/>
        <v>3435</v>
      </c>
      <c r="FP18" s="111">
        <f t="shared" si="36"/>
        <v>3417</v>
      </c>
      <c r="FQ18" s="111">
        <f t="shared" si="36"/>
        <v>10715</v>
      </c>
      <c r="FR18" s="111">
        <f t="shared" si="36"/>
        <v>2583</v>
      </c>
      <c r="FS18" s="111">
        <f t="shared" si="36"/>
        <v>1637</v>
      </c>
      <c r="FT18" s="111">
        <f t="shared" si="36"/>
        <v>3214</v>
      </c>
      <c r="FU18" s="111">
        <f t="shared" si="36"/>
        <v>2830</v>
      </c>
      <c r="FV18" s="111">
        <f t="shared" si="36"/>
        <v>4100</v>
      </c>
      <c r="FW18" s="111">
        <f t="shared" si="36"/>
        <v>1677</v>
      </c>
      <c r="FX18" s="111">
        <f t="shared" si="36"/>
        <v>4973</v>
      </c>
      <c r="FY18" s="111">
        <f t="shared" si="36"/>
        <v>14391</v>
      </c>
      <c r="FZ18" s="111">
        <f t="shared" si="36"/>
        <v>2982</v>
      </c>
      <c r="GA18" s="111">
        <f t="shared" si="36"/>
        <v>1193</v>
      </c>
      <c r="GB18" s="111">
        <f t="shared" si="36"/>
        <v>141</v>
      </c>
      <c r="GC18" s="111">
        <f t="shared" si="36"/>
        <v>5659</v>
      </c>
      <c r="GD18" s="111">
        <f t="shared" si="36"/>
        <v>4057</v>
      </c>
      <c r="GE18" s="111">
        <f t="shared" si="36"/>
        <v>1384</v>
      </c>
      <c r="GF18" s="111">
        <f t="shared" si="36"/>
        <v>26889</v>
      </c>
      <c r="GG18" s="111">
        <f t="shared" si="36"/>
        <v>345</v>
      </c>
      <c r="GH18" s="111">
        <f>SUM(GH11:GH17)</f>
        <v>42</v>
      </c>
      <c r="GI18" s="111">
        <f t="shared" si="36"/>
        <v>120308</v>
      </c>
      <c r="GJ18" s="24">
        <f t="shared" si="36"/>
        <v>1</v>
      </c>
      <c r="GL18" s="46" t="s">
        <v>49</v>
      </c>
      <c r="GM18" s="111">
        <f t="shared" ref="GM18:HM18" si="37">SUM(GM11:GM17)</f>
        <v>387</v>
      </c>
      <c r="GN18" s="111">
        <f t="shared" si="37"/>
        <v>1810</v>
      </c>
      <c r="GO18" s="111">
        <f t="shared" si="37"/>
        <v>3863</v>
      </c>
      <c r="GP18" s="111">
        <f t="shared" si="37"/>
        <v>271</v>
      </c>
      <c r="GQ18" s="111">
        <f t="shared" si="37"/>
        <v>7510</v>
      </c>
      <c r="GR18" s="111">
        <f t="shared" si="37"/>
        <v>6265</v>
      </c>
      <c r="GS18" s="111">
        <f t="shared" si="37"/>
        <v>3069</v>
      </c>
      <c r="GT18" s="111">
        <f t="shared" si="37"/>
        <v>2364</v>
      </c>
      <c r="GU18" s="111">
        <f t="shared" si="37"/>
        <v>4003</v>
      </c>
      <c r="GV18" s="111">
        <f t="shared" si="37"/>
        <v>4320</v>
      </c>
      <c r="GW18" s="111">
        <f t="shared" si="37"/>
        <v>13113</v>
      </c>
      <c r="GX18" s="111">
        <f t="shared" si="37"/>
        <v>2680</v>
      </c>
      <c r="GY18" s="111">
        <f t="shared" si="37"/>
        <v>1756</v>
      </c>
      <c r="GZ18" s="111">
        <f t="shared" si="37"/>
        <v>3787</v>
      </c>
      <c r="HA18" s="111">
        <f t="shared" si="37"/>
        <v>3004</v>
      </c>
      <c r="HB18" s="111">
        <f t="shared" si="37"/>
        <v>5362</v>
      </c>
      <c r="HC18" s="111">
        <f t="shared" si="37"/>
        <v>1894</v>
      </c>
      <c r="HD18" s="111">
        <f t="shared" si="37"/>
        <v>5625</v>
      </c>
      <c r="HE18" s="111">
        <f t="shared" si="37"/>
        <v>15565</v>
      </c>
      <c r="HF18" s="111">
        <f t="shared" si="37"/>
        <v>2976</v>
      </c>
      <c r="HG18" s="111">
        <f t="shared" si="37"/>
        <v>1151</v>
      </c>
      <c r="HH18" s="111">
        <f t="shared" si="37"/>
        <v>217</v>
      </c>
      <c r="HI18" s="111">
        <f t="shared" si="37"/>
        <v>5234</v>
      </c>
      <c r="HJ18" s="111">
        <f t="shared" si="37"/>
        <v>4238</v>
      </c>
      <c r="HK18" s="111">
        <f t="shared" si="37"/>
        <v>1653</v>
      </c>
      <c r="HL18" s="111">
        <f t="shared" si="37"/>
        <v>27365</v>
      </c>
      <c r="HM18" s="111">
        <f t="shared" si="37"/>
        <v>531</v>
      </c>
      <c r="HN18" s="111">
        <f>SUM(HN11:HN17)</f>
        <v>211</v>
      </c>
      <c r="HO18" s="111">
        <f>SUM(HO11:HO17)</f>
        <v>130224</v>
      </c>
      <c r="HP18" s="24">
        <f>SUM(HP11:HP17)</f>
        <v>1</v>
      </c>
      <c r="HR18" s="46" t="s">
        <v>49</v>
      </c>
      <c r="HS18" s="111">
        <f t="shared" ref="HS18:IS18" si="38">SUM(HS11:HS17)</f>
        <v>302</v>
      </c>
      <c r="HT18" s="111">
        <f t="shared" si="38"/>
        <v>1576</v>
      </c>
      <c r="HU18" s="111">
        <f t="shared" si="38"/>
        <v>2801</v>
      </c>
      <c r="HV18" s="111">
        <f t="shared" si="38"/>
        <v>244</v>
      </c>
      <c r="HW18" s="111">
        <f t="shared" si="38"/>
        <v>6406</v>
      </c>
      <c r="HX18" s="111">
        <f t="shared" si="38"/>
        <v>4660</v>
      </c>
      <c r="HY18" s="111">
        <f t="shared" si="38"/>
        <v>2528</v>
      </c>
      <c r="HZ18" s="111">
        <f t="shared" si="38"/>
        <v>2157</v>
      </c>
      <c r="IA18" s="111">
        <f t="shared" si="38"/>
        <v>3405</v>
      </c>
      <c r="IB18" s="111">
        <f t="shared" si="38"/>
        <v>3242</v>
      </c>
      <c r="IC18" s="111">
        <f t="shared" si="38"/>
        <v>13504</v>
      </c>
      <c r="ID18" s="111">
        <f t="shared" si="38"/>
        <v>2281</v>
      </c>
      <c r="IE18" s="111">
        <f t="shared" si="38"/>
        <v>1496</v>
      </c>
      <c r="IF18" s="111">
        <f t="shared" si="38"/>
        <v>2813</v>
      </c>
      <c r="IG18" s="111">
        <f t="shared" si="38"/>
        <v>2415</v>
      </c>
      <c r="IH18" s="111">
        <f t="shared" si="38"/>
        <v>4571</v>
      </c>
      <c r="II18" s="111">
        <f t="shared" si="38"/>
        <v>1672</v>
      </c>
      <c r="IJ18" s="111">
        <f t="shared" si="38"/>
        <v>4913</v>
      </c>
      <c r="IK18" s="111">
        <f t="shared" si="38"/>
        <v>14304</v>
      </c>
      <c r="IL18" s="111">
        <f t="shared" si="38"/>
        <v>2910</v>
      </c>
      <c r="IM18" s="111">
        <f t="shared" si="38"/>
        <v>867</v>
      </c>
      <c r="IN18" s="111">
        <f t="shared" si="38"/>
        <v>211</v>
      </c>
      <c r="IO18" s="111">
        <f t="shared" si="38"/>
        <v>4732</v>
      </c>
      <c r="IP18" s="111">
        <f t="shared" si="38"/>
        <v>3887</v>
      </c>
      <c r="IQ18" s="111">
        <f t="shared" si="38"/>
        <v>1352</v>
      </c>
      <c r="IR18" s="111">
        <f t="shared" si="38"/>
        <v>27107</v>
      </c>
      <c r="IS18" s="111">
        <f t="shared" si="38"/>
        <v>433</v>
      </c>
      <c r="IT18" s="111">
        <f>SUM(IT11:IT17)</f>
        <v>158</v>
      </c>
      <c r="IU18" s="111">
        <f>SUM(IU11:IU17)</f>
        <v>116947</v>
      </c>
      <c r="IV18" s="24">
        <f>SUM(IV11:IV17)</f>
        <v>1</v>
      </c>
      <c r="IX18" s="46" t="s">
        <v>49</v>
      </c>
      <c r="IY18" s="111">
        <f t="shared" ref="IY18:JY18" si="39">SUM(IY11:IY17)</f>
        <v>118</v>
      </c>
      <c r="IZ18" s="111">
        <f t="shared" si="39"/>
        <v>964</v>
      </c>
      <c r="JA18" s="111">
        <f t="shared" si="39"/>
        <v>1727</v>
      </c>
      <c r="JB18" s="111">
        <f t="shared" si="39"/>
        <v>130</v>
      </c>
      <c r="JC18" s="111">
        <f t="shared" si="39"/>
        <v>3230</v>
      </c>
      <c r="JD18" s="111">
        <f t="shared" si="39"/>
        <v>2246</v>
      </c>
      <c r="JE18" s="111">
        <f t="shared" si="39"/>
        <v>1370</v>
      </c>
      <c r="JF18" s="111">
        <f t="shared" si="39"/>
        <v>1226</v>
      </c>
      <c r="JG18" s="111">
        <f t="shared" si="39"/>
        <v>1775</v>
      </c>
      <c r="JH18" s="111">
        <f t="shared" si="39"/>
        <v>1980</v>
      </c>
      <c r="JI18" s="111">
        <f t="shared" si="39"/>
        <v>7949</v>
      </c>
      <c r="JJ18" s="111">
        <f t="shared" si="39"/>
        <v>1362</v>
      </c>
      <c r="JK18" s="111">
        <f t="shared" si="39"/>
        <v>670</v>
      </c>
      <c r="JL18" s="111">
        <f t="shared" si="39"/>
        <v>1576</v>
      </c>
      <c r="JM18" s="111">
        <f t="shared" si="39"/>
        <v>1333</v>
      </c>
      <c r="JN18" s="111">
        <f t="shared" si="39"/>
        <v>2189</v>
      </c>
      <c r="JO18" s="111">
        <f t="shared" si="39"/>
        <v>935</v>
      </c>
      <c r="JP18" s="111">
        <f t="shared" si="39"/>
        <v>2595</v>
      </c>
      <c r="JQ18" s="111">
        <f t="shared" si="39"/>
        <v>7234</v>
      </c>
      <c r="JR18" s="111">
        <f t="shared" si="39"/>
        <v>1452</v>
      </c>
      <c r="JS18" s="111">
        <f t="shared" si="39"/>
        <v>457</v>
      </c>
      <c r="JT18" s="111">
        <f t="shared" si="39"/>
        <v>155</v>
      </c>
      <c r="JU18" s="111">
        <f t="shared" si="39"/>
        <v>2468</v>
      </c>
      <c r="JV18" s="111">
        <f t="shared" si="39"/>
        <v>2173</v>
      </c>
      <c r="JW18" s="111">
        <f t="shared" si="39"/>
        <v>881</v>
      </c>
      <c r="JX18" s="111">
        <f t="shared" si="39"/>
        <v>15286</v>
      </c>
      <c r="JY18" s="111">
        <f t="shared" si="39"/>
        <v>230</v>
      </c>
      <c r="JZ18" s="111">
        <f>SUM(JZ11:JZ17)</f>
        <v>37</v>
      </c>
      <c r="KA18" s="111">
        <f>SUM(KA11:KA17)</f>
        <v>63748</v>
      </c>
      <c r="KB18" s="24">
        <f t="shared" si="28"/>
        <v>1</v>
      </c>
    </row>
    <row r="19" spans="1:288" s="13" customFormat="1" ht="16.5" customHeight="1" thickTop="1" thickBot="1" x14ac:dyDescent="0.3">
      <c r="B19" s="250" t="s">
        <v>304</v>
      </c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BK19" s="29"/>
      <c r="BL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9"/>
      <c r="CR19" s="28"/>
      <c r="CT19" s="133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25"/>
      <c r="DX19" s="134"/>
      <c r="DZ19" s="133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25"/>
      <c r="FD19" s="134"/>
      <c r="FF19" s="133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25"/>
      <c r="GJ19" s="134"/>
      <c r="GL19" s="133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25"/>
      <c r="HP19" s="134"/>
      <c r="HR19" s="133"/>
      <c r="HS19" s="134"/>
      <c r="HT19" s="134"/>
      <c r="HU19" s="134"/>
      <c r="HV19" s="134"/>
      <c r="HW19" s="134"/>
      <c r="HX19" s="134"/>
      <c r="HY19" s="134"/>
      <c r="HZ19" s="134"/>
      <c r="IA19" s="134"/>
      <c r="IB19" s="134"/>
      <c r="IC19" s="134"/>
      <c r="ID19" s="134"/>
      <c r="IE19" s="134"/>
      <c r="IF19" s="134"/>
      <c r="IG19" s="134"/>
      <c r="IH19" s="134"/>
      <c r="II19" s="134"/>
      <c r="IJ19" s="134"/>
      <c r="IK19" s="134"/>
      <c r="IL19" s="134"/>
      <c r="IM19" s="134"/>
      <c r="IN19" s="134"/>
      <c r="IO19" s="134"/>
      <c r="IP19" s="134"/>
      <c r="IQ19" s="134"/>
      <c r="IR19" s="134"/>
      <c r="IS19" s="134"/>
      <c r="IT19" s="134"/>
      <c r="IU19" s="25"/>
      <c r="IV19" s="134"/>
      <c r="IX19" s="133"/>
      <c r="IY19" s="134"/>
      <c r="IZ19" s="134"/>
      <c r="JA19" s="134"/>
      <c r="JB19" s="134"/>
      <c r="JC19" s="134"/>
      <c r="JD19" s="134"/>
      <c r="JE19" s="134"/>
      <c r="JF19" s="134"/>
      <c r="JG19" s="134"/>
      <c r="JH19" s="134"/>
      <c r="JI19" s="134"/>
      <c r="JJ19" s="134"/>
      <c r="JK19" s="134"/>
      <c r="JL19" s="134"/>
      <c r="JM19" s="134"/>
      <c r="JN19" s="134"/>
      <c r="JO19" s="134"/>
      <c r="JP19" s="134"/>
      <c r="JQ19" s="134"/>
      <c r="JR19" s="134"/>
      <c r="JS19" s="134"/>
      <c r="JT19" s="134"/>
      <c r="JU19" s="134"/>
      <c r="JV19" s="134"/>
      <c r="JW19" s="134"/>
      <c r="JX19" s="134"/>
      <c r="JY19" s="134"/>
      <c r="JZ19" s="134"/>
      <c r="KA19" s="25"/>
      <c r="KB19" s="134"/>
    </row>
    <row r="20" spans="1:288" ht="15.75" thickTop="1" x14ac:dyDescent="0.25">
      <c r="B20" s="243" t="s">
        <v>272</v>
      </c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5"/>
      <c r="AH20" s="243" t="s">
        <v>273</v>
      </c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  <c r="BJ20" s="244"/>
      <c r="BK20" s="244"/>
      <c r="BL20" s="245"/>
      <c r="BN20" s="243" t="s">
        <v>245</v>
      </c>
      <c r="BO20" s="244"/>
      <c r="BP20" s="244"/>
      <c r="BQ20" s="244"/>
      <c r="BR20" s="244"/>
      <c r="BS20" s="244"/>
      <c r="BT20" s="244"/>
      <c r="BU20" s="244"/>
      <c r="BV20" s="244"/>
      <c r="BW20" s="244"/>
      <c r="BX20" s="244"/>
      <c r="BY20" s="244"/>
      <c r="BZ20" s="244"/>
      <c r="CA20" s="244"/>
      <c r="CB20" s="244"/>
      <c r="CC20" s="244"/>
      <c r="CD20" s="244"/>
      <c r="CE20" s="244"/>
      <c r="CF20" s="244"/>
      <c r="CG20" s="244"/>
      <c r="CH20" s="244"/>
      <c r="CI20" s="244"/>
      <c r="CJ20" s="244"/>
      <c r="CK20" s="244"/>
      <c r="CL20" s="244"/>
      <c r="CM20" s="244"/>
      <c r="CN20" s="244"/>
      <c r="CO20" s="244"/>
      <c r="CP20" s="244"/>
      <c r="CQ20" s="244"/>
      <c r="CR20" s="245"/>
      <c r="CT20" s="243" t="s">
        <v>314</v>
      </c>
      <c r="CU20" s="244"/>
      <c r="CV20" s="244"/>
      <c r="CW20" s="244"/>
      <c r="CX20" s="244"/>
      <c r="CY20" s="244"/>
      <c r="CZ20" s="244"/>
      <c r="DA20" s="244"/>
      <c r="DB20" s="244"/>
      <c r="DC20" s="244"/>
      <c r="DD20" s="244"/>
      <c r="DE20" s="244"/>
      <c r="DF20" s="244"/>
      <c r="DG20" s="244"/>
      <c r="DH20" s="244"/>
      <c r="DI20" s="244"/>
      <c r="DJ20" s="244"/>
      <c r="DK20" s="244"/>
      <c r="DL20" s="244"/>
      <c r="DM20" s="244"/>
      <c r="DN20" s="244"/>
      <c r="DO20" s="244"/>
      <c r="DP20" s="244"/>
      <c r="DQ20" s="244"/>
      <c r="DR20" s="244"/>
      <c r="DS20" s="244"/>
      <c r="DT20" s="244"/>
      <c r="DU20" s="244"/>
      <c r="DV20" s="244"/>
      <c r="DW20" s="244"/>
      <c r="DX20" s="245"/>
      <c r="DZ20" s="243" t="s">
        <v>356</v>
      </c>
      <c r="EA20" s="244"/>
      <c r="EB20" s="244"/>
      <c r="EC20" s="244"/>
      <c r="ED20" s="244"/>
      <c r="EE20" s="244"/>
      <c r="EF20" s="244"/>
      <c r="EG20" s="244"/>
      <c r="EH20" s="244"/>
      <c r="EI20" s="244"/>
      <c r="EJ20" s="244"/>
      <c r="EK20" s="244"/>
      <c r="EL20" s="244"/>
      <c r="EM20" s="244"/>
      <c r="EN20" s="244"/>
      <c r="EO20" s="244"/>
      <c r="EP20" s="244"/>
      <c r="EQ20" s="244"/>
      <c r="ER20" s="244"/>
      <c r="ES20" s="244"/>
      <c r="ET20" s="244"/>
      <c r="EU20" s="244"/>
      <c r="EV20" s="244"/>
      <c r="EW20" s="244"/>
      <c r="EX20" s="244"/>
      <c r="EY20" s="244"/>
      <c r="EZ20" s="244"/>
      <c r="FA20" s="244"/>
      <c r="FB20" s="244"/>
      <c r="FC20" s="244"/>
      <c r="FD20" s="245"/>
      <c r="FF20" s="246" t="s">
        <v>378</v>
      </c>
      <c r="FG20" s="247"/>
      <c r="FH20" s="247"/>
      <c r="FI20" s="247"/>
      <c r="FJ20" s="247"/>
      <c r="FK20" s="247"/>
      <c r="FL20" s="247"/>
      <c r="FM20" s="247"/>
      <c r="FN20" s="247"/>
      <c r="FO20" s="247"/>
      <c r="FP20" s="247"/>
      <c r="FQ20" s="247"/>
      <c r="FR20" s="247"/>
      <c r="FS20" s="247"/>
      <c r="FT20" s="247"/>
      <c r="FU20" s="247"/>
      <c r="FV20" s="247"/>
      <c r="FW20" s="247"/>
      <c r="FX20" s="247"/>
      <c r="FY20" s="247"/>
      <c r="FZ20" s="247"/>
      <c r="GA20" s="247"/>
      <c r="GB20" s="247"/>
      <c r="GC20" s="247"/>
      <c r="GD20" s="247"/>
      <c r="GE20" s="247"/>
      <c r="GF20" s="247"/>
      <c r="GG20" s="247"/>
      <c r="GH20" s="247"/>
      <c r="GI20" s="247"/>
      <c r="GJ20" s="248"/>
      <c r="GL20" s="246" t="s">
        <v>412</v>
      </c>
      <c r="GM20" s="247"/>
      <c r="GN20" s="247"/>
      <c r="GO20" s="247"/>
      <c r="GP20" s="247"/>
      <c r="GQ20" s="247"/>
      <c r="GR20" s="247"/>
      <c r="GS20" s="247"/>
      <c r="GT20" s="247"/>
      <c r="GU20" s="247"/>
      <c r="GV20" s="247"/>
      <c r="GW20" s="247"/>
      <c r="GX20" s="247"/>
      <c r="GY20" s="247"/>
      <c r="GZ20" s="247"/>
      <c r="HA20" s="247"/>
      <c r="HB20" s="247"/>
      <c r="HC20" s="247"/>
      <c r="HD20" s="247"/>
      <c r="HE20" s="247"/>
      <c r="HF20" s="247"/>
      <c r="HG20" s="247"/>
      <c r="HH20" s="247"/>
      <c r="HI20" s="247"/>
      <c r="HJ20" s="247"/>
      <c r="HK20" s="247"/>
      <c r="HL20" s="247"/>
      <c r="HM20" s="247"/>
      <c r="HN20" s="247"/>
      <c r="HO20" s="247"/>
      <c r="HP20" s="248"/>
      <c r="HR20" s="246" t="s">
        <v>435</v>
      </c>
      <c r="HS20" s="247"/>
      <c r="HT20" s="247"/>
      <c r="HU20" s="247"/>
      <c r="HV20" s="247"/>
      <c r="HW20" s="247"/>
      <c r="HX20" s="247"/>
      <c r="HY20" s="247"/>
      <c r="HZ20" s="247"/>
      <c r="IA20" s="247"/>
      <c r="IB20" s="247"/>
      <c r="IC20" s="247"/>
      <c r="ID20" s="247"/>
      <c r="IE20" s="247"/>
      <c r="IF20" s="247"/>
      <c r="IG20" s="247"/>
      <c r="IH20" s="247"/>
      <c r="II20" s="247"/>
      <c r="IJ20" s="247"/>
      <c r="IK20" s="247"/>
      <c r="IL20" s="247"/>
      <c r="IM20" s="247"/>
      <c r="IN20" s="247"/>
      <c r="IO20" s="247"/>
      <c r="IP20" s="247"/>
      <c r="IQ20" s="247"/>
      <c r="IR20" s="247"/>
      <c r="IS20" s="247"/>
      <c r="IT20" s="247"/>
      <c r="IU20" s="247"/>
      <c r="IV20" s="248"/>
      <c r="IX20" s="246" t="s">
        <v>477</v>
      </c>
      <c r="IY20" s="247"/>
      <c r="IZ20" s="247"/>
      <c r="JA20" s="247"/>
      <c r="JB20" s="247"/>
      <c r="JC20" s="247"/>
      <c r="JD20" s="247"/>
      <c r="JE20" s="247"/>
      <c r="JF20" s="247"/>
      <c r="JG20" s="247"/>
      <c r="JH20" s="247"/>
      <c r="JI20" s="247"/>
      <c r="JJ20" s="247"/>
      <c r="JK20" s="247"/>
      <c r="JL20" s="247"/>
      <c r="JM20" s="247"/>
      <c r="JN20" s="247"/>
      <c r="JO20" s="247"/>
      <c r="JP20" s="247"/>
      <c r="JQ20" s="247"/>
      <c r="JR20" s="247"/>
      <c r="JS20" s="247"/>
      <c r="JT20" s="247"/>
      <c r="JU20" s="247"/>
      <c r="JV20" s="247"/>
      <c r="JW20" s="247"/>
      <c r="JX20" s="247"/>
      <c r="JY20" s="247"/>
      <c r="JZ20" s="247"/>
      <c r="KA20" s="247"/>
      <c r="KB20" s="248"/>
    </row>
    <row r="21" spans="1:288" x14ac:dyDescent="0.25">
      <c r="B21" s="109" t="s">
        <v>50</v>
      </c>
      <c r="C21" s="110" t="s">
        <v>15</v>
      </c>
      <c r="D21" s="110" t="s">
        <v>16</v>
      </c>
      <c r="E21" s="110" t="s">
        <v>17</v>
      </c>
      <c r="F21" s="110" t="s">
        <v>18</v>
      </c>
      <c r="G21" s="110" t="s">
        <v>19</v>
      </c>
      <c r="H21" s="110" t="s">
        <v>20</v>
      </c>
      <c r="I21" s="110" t="s">
        <v>21</v>
      </c>
      <c r="J21" s="110" t="s">
        <v>22</v>
      </c>
      <c r="K21" s="110" t="s">
        <v>23</v>
      </c>
      <c r="L21" s="110" t="s">
        <v>24</v>
      </c>
      <c r="M21" s="110" t="s">
        <v>25</v>
      </c>
      <c r="N21" s="110" t="s">
        <v>26</v>
      </c>
      <c r="O21" s="110" t="s">
        <v>27</v>
      </c>
      <c r="P21" s="110" t="s">
        <v>28</v>
      </c>
      <c r="Q21" s="110" t="s">
        <v>29</v>
      </c>
      <c r="R21" s="110" t="s">
        <v>30</v>
      </c>
      <c r="S21" s="110" t="s">
        <v>31</v>
      </c>
      <c r="T21" s="110" t="s">
        <v>32</v>
      </c>
      <c r="U21" s="110" t="s">
        <v>33</v>
      </c>
      <c r="V21" s="110" t="s">
        <v>34</v>
      </c>
      <c r="W21" s="110" t="s">
        <v>35</v>
      </c>
      <c r="X21" s="110" t="s">
        <v>36</v>
      </c>
      <c r="Y21" s="110" t="s">
        <v>37</v>
      </c>
      <c r="Z21" s="110" t="s">
        <v>38</v>
      </c>
      <c r="AA21" s="110" t="s">
        <v>39</v>
      </c>
      <c r="AB21" s="110" t="s">
        <v>40</v>
      </c>
      <c r="AC21" s="110" t="s">
        <v>41</v>
      </c>
      <c r="AD21" s="110" t="s">
        <v>137</v>
      </c>
      <c r="AE21" s="110" t="s">
        <v>13</v>
      </c>
      <c r="AF21" s="4" t="s">
        <v>14</v>
      </c>
      <c r="AH21" s="109" t="s">
        <v>50</v>
      </c>
      <c r="AI21" s="110" t="s">
        <v>15</v>
      </c>
      <c r="AJ21" s="110" t="s">
        <v>16</v>
      </c>
      <c r="AK21" s="110" t="s">
        <v>17</v>
      </c>
      <c r="AL21" s="110" t="s">
        <v>18</v>
      </c>
      <c r="AM21" s="110" t="s">
        <v>19</v>
      </c>
      <c r="AN21" s="110" t="s">
        <v>20</v>
      </c>
      <c r="AO21" s="110" t="s">
        <v>21</v>
      </c>
      <c r="AP21" s="110" t="s">
        <v>22</v>
      </c>
      <c r="AQ21" s="110" t="s">
        <v>23</v>
      </c>
      <c r="AR21" s="110" t="s">
        <v>24</v>
      </c>
      <c r="AS21" s="110" t="s">
        <v>25</v>
      </c>
      <c r="AT21" s="110" t="s">
        <v>26</v>
      </c>
      <c r="AU21" s="110" t="s">
        <v>27</v>
      </c>
      <c r="AV21" s="110" t="s">
        <v>28</v>
      </c>
      <c r="AW21" s="110" t="s">
        <v>29</v>
      </c>
      <c r="AX21" s="110" t="s">
        <v>30</v>
      </c>
      <c r="AY21" s="110" t="s">
        <v>31</v>
      </c>
      <c r="AZ21" s="110" t="s">
        <v>32</v>
      </c>
      <c r="BA21" s="110" t="s">
        <v>33</v>
      </c>
      <c r="BB21" s="110" t="s">
        <v>34</v>
      </c>
      <c r="BC21" s="110" t="s">
        <v>35</v>
      </c>
      <c r="BD21" s="110" t="s">
        <v>36</v>
      </c>
      <c r="BE21" s="110" t="s">
        <v>37</v>
      </c>
      <c r="BF21" s="110" t="s">
        <v>38</v>
      </c>
      <c r="BG21" s="110" t="s">
        <v>39</v>
      </c>
      <c r="BH21" s="110" t="s">
        <v>40</v>
      </c>
      <c r="BI21" s="110" t="s">
        <v>41</v>
      </c>
      <c r="BJ21" s="110" t="s">
        <v>137</v>
      </c>
      <c r="BK21" s="110" t="s">
        <v>13</v>
      </c>
      <c r="BL21" s="4" t="s">
        <v>14</v>
      </c>
      <c r="BN21" s="35" t="s">
        <v>50</v>
      </c>
      <c r="BO21" s="36" t="s">
        <v>15</v>
      </c>
      <c r="BP21" s="36" t="s">
        <v>16</v>
      </c>
      <c r="BQ21" s="36" t="s">
        <v>17</v>
      </c>
      <c r="BR21" s="36" t="s">
        <v>18</v>
      </c>
      <c r="BS21" s="36" t="s">
        <v>19</v>
      </c>
      <c r="BT21" s="36" t="s">
        <v>20</v>
      </c>
      <c r="BU21" s="36" t="s">
        <v>21</v>
      </c>
      <c r="BV21" s="36" t="s">
        <v>22</v>
      </c>
      <c r="BW21" s="36" t="s">
        <v>23</v>
      </c>
      <c r="BX21" s="36" t="s">
        <v>24</v>
      </c>
      <c r="BY21" s="36" t="s">
        <v>25</v>
      </c>
      <c r="BZ21" s="36" t="s">
        <v>26</v>
      </c>
      <c r="CA21" s="36" t="s">
        <v>27</v>
      </c>
      <c r="CB21" s="36" t="s">
        <v>28</v>
      </c>
      <c r="CC21" s="36" t="s">
        <v>29</v>
      </c>
      <c r="CD21" s="36" t="s">
        <v>30</v>
      </c>
      <c r="CE21" s="36" t="s">
        <v>31</v>
      </c>
      <c r="CF21" s="36" t="s">
        <v>32</v>
      </c>
      <c r="CG21" s="36" t="s">
        <v>33</v>
      </c>
      <c r="CH21" s="36" t="s">
        <v>34</v>
      </c>
      <c r="CI21" s="36" t="s">
        <v>35</v>
      </c>
      <c r="CJ21" s="36" t="s">
        <v>36</v>
      </c>
      <c r="CK21" s="36" t="s">
        <v>37</v>
      </c>
      <c r="CL21" s="36" t="s">
        <v>38</v>
      </c>
      <c r="CM21" s="36" t="s">
        <v>39</v>
      </c>
      <c r="CN21" s="36" t="s">
        <v>40</v>
      </c>
      <c r="CO21" s="36" t="s">
        <v>41</v>
      </c>
      <c r="CP21" s="36" t="s">
        <v>137</v>
      </c>
      <c r="CQ21" s="36" t="s">
        <v>13</v>
      </c>
      <c r="CR21" s="4" t="s">
        <v>14</v>
      </c>
      <c r="CT21" s="109" t="s">
        <v>50</v>
      </c>
      <c r="CU21" s="110" t="s">
        <v>15</v>
      </c>
      <c r="CV21" s="110" t="s">
        <v>16</v>
      </c>
      <c r="CW21" s="110" t="s">
        <v>17</v>
      </c>
      <c r="CX21" s="110" t="s">
        <v>18</v>
      </c>
      <c r="CY21" s="110" t="s">
        <v>19</v>
      </c>
      <c r="CZ21" s="110" t="s">
        <v>20</v>
      </c>
      <c r="DA21" s="110" t="s">
        <v>21</v>
      </c>
      <c r="DB21" s="110" t="s">
        <v>22</v>
      </c>
      <c r="DC21" s="110" t="s">
        <v>23</v>
      </c>
      <c r="DD21" s="110" t="s">
        <v>24</v>
      </c>
      <c r="DE21" s="110" t="s">
        <v>25</v>
      </c>
      <c r="DF21" s="110" t="s">
        <v>26</v>
      </c>
      <c r="DG21" s="110" t="s">
        <v>27</v>
      </c>
      <c r="DH21" s="110" t="s">
        <v>28</v>
      </c>
      <c r="DI21" s="110" t="s">
        <v>29</v>
      </c>
      <c r="DJ21" s="110" t="s">
        <v>30</v>
      </c>
      <c r="DK21" s="110" t="s">
        <v>31</v>
      </c>
      <c r="DL21" s="110" t="s">
        <v>32</v>
      </c>
      <c r="DM21" s="110" t="s">
        <v>33</v>
      </c>
      <c r="DN21" s="110" t="s">
        <v>34</v>
      </c>
      <c r="DO21" s="110" t="s">
        <v>35</v>
      </c>
      <c r="DP21" s="110" t="s">
        <v>36</v>
      </c>
      <c r="DQ21" s="110" t="s">
        <v>37</v>
      </c>
      <c r="DR21" s="110" t="s">
        <v>38</v>
      </c>
      <c r="DS21" s="110" t="s">
        <v>39</v>
      </c>
      <c r="DT21" s="110" t="s">
        <v>40</v>
      </c>
      <c r="DU21" s="110" t="s">
        <v>41</v>
      </c>
      <c r="DV21" s="110" t="s">
        <v>137</v>
      </c>
      <c r="DW21" s="110" t="s">
        <v>13</v>
      </c>
      <c r="DX21" s="4" t="s">
        <v>14</v>
      </c>
      <c r="DZ21" s="109" t="s">
        <v>50</v>
      </c>
      <c r="EA21" s="110" t="s">
        <v>15</v>
      </c>
      <c r="EB21" s="110" t="s">
        <v>16</v>
      </c>
      <c r="EC21" s="110" t="s">
        <v>17</v>
      </c>
      <c r="ED21" s="110" t="s">
        <v>18</v>
      </c>
      <c r="EE21" s="110" t="s">
        <v>19</v>
      </c>
      <c r="EF21" s="110" t="s">
        <v>20</v>
      </c>
      <c r="EG21" s="110" t="s">
        <v>21</v>
      </c>
      <c r="EH21" s="110" t="s">
        <v>22</v>
      </c>
      <c r="EI21" s="110" t="s">
        <v>23</v>
      </c>
      <c r="EJ21" s="110" t="s">
        <v>24</v>
      </c>
      <c r="EK21" s="110" t="s">
        <v>25</v>
      </c>
      <c r="EL21" s="110" t="s">
        <v>26</v>
      </c>
      <c r="EM21" s="110" t="s">
        <v>27</v>
      </c>
      <c r="EN21" s="110" t="s">
        <v>28</v>
      </c>
      <c r="EO21" s="110" t="s">
        <v>29</v>
      </c>
      <c r="EP21" s="110" t="s">
        <v>30</v>
      </c>
      <c r="EQ21" s="110" t="s">
        <v>31</v>
      </c>
      <c r="ER21" s="110" t="s">
        <v>32</v>
      </c>
      <c r="ES21" s="110" t="s">
        <v>33</v>
      </c>
      <c r="ET21" s="110" t="s">
        <v>34</v>
      </c>
      <c r="EU21" s="110" t="s">
        <v>35</v>
      </c>
      <c r="EV21" s="110" t="s">
        <v>36</v>
      </c>
      <c r="EW21" s="110" t="s">
        <v>37</v>
      </c>
      <c r="EX21" s="110" t="s">
        <v>38</v>
      </c>
      <c r="EY21" s="110" t="s">
        <v>39</v>
      </c>
      <c r="EZ21" s="110" t="s">
        <v>40</v>
      </c>
      <c r="FA21" s="110" t="s">
        <v>41</v>
      </c>
      <c r="FB21" s="110" t="s">
        <v>137</v>
      </c>
      <c r="FC21" s="110" t="s">
        <v>13</v>
      </c>
      <c r="FD21" s="4" t="s">
        <v>14</v>
      </c>
      <c r="FF21" s="109" t="s">
        <v>50</v>
      </c>
      <c r="FG21" s="110" t="s">
        <v>15</v>
      </c>
      <c r="FH21" s="110" t="s">
        <v>16</v>
      </c>
      <c r="FI21" s="110" t="s">
        <v>17</v>
      </c>
      <c r="FJ21" s="110" t="s">
        <v>18</v>
      </c>
      <c r="FK21" s="110" t="s">
        <v>19</v>
      </c>
      <c r="FL21" s="110" t="s">
        <v>20</v>
      </c>
      <c r="FM21" s="110" t="s">
        <v>21</v>
      </c>
      <c r="FN21" s="110" t="s">
        <v>22</v>
      </c>
      <c r="FO21" s="110" t="s">
        <v>23</v>
      </c>
      <c r="FP21" s="110" t="s">
        <v>24</v>
      </c>
      <c r="FQ21" s="110" t="s">
        <v>25</v>
      </c>
      <c r="FR21" s="110" t="s">
        <v>26</v>
      </c>
      <c r="FS21" s="110" t="s">
        <v>27</v>
      </c>
      <c r="FT21" s="110" t="s">
        <v>28</v>
      </c>
      <c r="FU21" s="110" t="s">
        <v>29</v>
      </c>
      <c r="FV21" s="110" t="s">
        <v>30</v>
      </c>
      <c r="FW21" s="110" t="s">
        <v>31</v>
      </c>
      <c r="FX21" s="110" t="s">
        <v>32</v>
      </c>
      <c r="FY21" s="110" t="s">
        <v>33</v>
      </c>
      <c r="FZ21" s="110" t="s">
        <v>34</v>
      </c>
      <c r="GA21" s="110" t="s">
        <v>35</v>
      </c>
      <c r="GB21" s="110" t="s">
        <v>36</v>
      </c>
      <c r="GC21" s="110" t="s">
        <v>37</v>
      </c>
      <c r="GD21" s="110" t="s">
        <v>38</v>
      </c>
      <c r="GE21" s="110" t="s">
        <v>39</v>
      </c>
      <c r="GF21" s="110" t="s">
        <v>40</v>
      </c>
      <c r="GG21" s="110" t="s">
        <v>41</v>
      </c>
      <c r="GH21" s="110" t="s">
        <v>137</v>
      </c>
      <c r="GI21" s="110" t="s">
        <v>13</v>
      </c>
      <c r="GJ21" s="4" t="s">
        <v>14</v>
      </c>
      <c r="GL21" s="109" t="s">
        <v>50</v>
      </c>
      <c r="GM21" s="110" t="s">
        <v>15</v>
      </c>
      <c r="GN21" s="110" t="s">
        <v>16</v>
      </c>
      <c r="GO21" s="110" t="s">
        <v>17</v>
      </c>
      <c r="GP21" s="110" t="s">
        <v>18</v>
      </c>
      <c r="GQ21" s="110" t="s">
        <v>19</v>
      </c>
      <c r="GR21" s="110" t="s">
        <v>20</v>
      </c>
      <c r="GS21" s="110" t="s">
        <v>21</v>
      </c>
      <c r="GT21" s="110" t="s">
        <v>22</v>
      </c>
      <c r="GU21" s="110" t="s">
        <v>23</v>
      </c>
      <c r="GV21" s="110" t="s">
        <v>24</v>
      </c>
      <c r="GW21" s="110" t="s">
        <v>25</v>
      </c>
      <c r="GX21" s="110" t="s">
        <v>26</v>
      </c>
      <c r="GY21" s="110" t="s">
        <v>27</v>
      </c>
      <c r="GZ21" s="110" t="s">
        <v>28</v>
      </c>
      <c r="HA21" s="110" t="s">
        <v>29</v>
      </c>
      <c r="HB21" s="110" t="s">
        <v>30</v>
      </c>
      <c r="HC21" s="110" t="s">
        <v>31</v>
      </c>
      <c r="HD21" s="110" t="s">
        <v>32</v>
      </c>
      <c r="HE21" s="110" t="s">
        <v>33</v>
      </c>
      <c r="HF21" s="110" t="s">
        <v>34</v>
      </c>
      <c r="HG21" s="110" t="s">
        <v>35</v>
      </c>
      <c r="HH21" s="110" t="s">
        <v>36</v>
      </c>
      <c r="HI21" s="110" t="s">
        <v>37</v>
      </c>
      <c r="HJ21" s="110" t="s">
        <v>38</v>
      </c>
      <c r="HK21" s="110" t="s">
        <v>39</v>
      </c>
      <c r="HL21" s="110" t="s">
        <v>40</v>
      </c>
      <c r="HM21" s="110" t="s">
        <v>41</v>
      </c>
      <c r="HN21" s="110" t="s">
        <v>137</v>
      </c>
      <c r="HO21" s="110" t="s">
        <v>13</v>
      </c>
      <c r="HP21" s="4" t="s">
        <v>14</v>
      </c>
      <c r="HR21" s="109" t="s">
        <v>50</v>
      </c>
      <c r="HS21" s="110" t="s">
        <v>15</v>
      </c>
      <c r="HT21" s="110" t="s">
        <v>16</v>
      </c>
      <c r="HU21" s="110" t="s">
        <v>17</v>
      </c>
      <c r="HV21" s="110" t="s">
        <v>18</v>
      </c>
      <c r="HW21" s="110" t="s">
        <v>19</v>
      </c>
      <c r="HX21" s="110" t="s">
        <v>20</v>
      </c>
      <c r="HY21" s="110" t="s">
        <v>21</v>
      </c>
      <c r="HZ21" s="110" t="s">
        <v>22</v>
      </c>
      <c r="IA21" s="110" t="s">
        <v>23</v>
      </c>
      <c r="IB21" s="110" t="s">
        <v>24</v>
      </c>
      <c r="IC21" s="110" t="s">
        <v>25</v>
      </c>
      <c r="ID21" s="110" t="s">
        <v>26</v>
      </c>
      <c r="IE21" s="110" t="s">
        <v>27</v>
      </c>
      <c r="IF21" s="110" t="s">
        <v>28</v>
      </c>
      <c r="IG21" s="110" t="s">
        <v>29</v>
      </c>
      <c r="IH21" s="110" t="s">
        <v>30</v>
      </c>
      <c r="II21" s="110" t="s">
        <v>31</v>
      </c>
      <c r="IJ21" s="110" t="s">
        <v>32</v>
      </c>
      <c r="IK21" s="110" t="s">
        <v>33</v>
      </c>
      <c r="IL21" s="110" t="s">
        <v>34</v>
      </c>
      <c r="IM21" s="110" t="s">
        <v>35</v>
      </c>
      <c r="IN21" s="110" t="s">
        <v>36</v>
      </c>
      <c r="IO21" s="110" t="s">
        <v>37</v>
      </c>
      <c r="IP21" s="110" t="s">
        <v>38</v>
      </c>
      <c r="IQ21" s="110" t="s">
        <v>39</v>
      </c>
      <c r="IR21" s="110" t="s">
        <v>40</v>
      </c>
      <c r="IS21" s="110" t="s">
        <v>41</v>
      </c>
      <c r="IT21" s="110" t="s">
        <v>137</v>
      </c>
      <c r="IU21" s="110" t="s">
        <v>13</v>
      </c>
      <c r="IV21" s="4" t="s">
        <v>14</v>
      </c>
      <c r="IX21" s="109" t="s">
        <v>50</v>
      </c>
      <c r="IY21" s="110" t="s">
        <v>15</v>
      </c>
      <c r="IZ21" s="110" t="s">
        <v>16</v>
      </c>
      <c r="JA21" s="110" t="s">
        <v>17</v>
      </c>
      <c r="JB21" s="110" t="s">
        <v>18</v>
      </c>
      <c r="JC21" s="110" t="s">
        <v>19</v>
      </c>
      <c r="JD21" s="110" t="s">
        <v>20</v>
      </c>
      <c r="JE21" s="110" t="s">
        <v>21</v>
      </c>
      <c r="JF21" s="110" t="s">
        <v>22</v>
      </c>
      <c r="JG21" s="110" t="s">
        <v>23</v>
      </c>
      <c r="JH21" s="110" t="s">
        <v>24</v>
      </c>
      <c r="JI21" s="110" t="s">
        <v>25</v>
      </c>
      <c r="JJ21" s="110" t="s">
        <v>26</v>
      </c>
      <c r="JK21" s="110" t="s">
        <v>27</v>
      </c>
      <c r="JL21" s="110" t="s">
        <v>28</v>
      </c>
      <c r="JM21" s="110" t="s">
        <v>29</v>
      </c>
      <c r="JN21" s="110" t="s">
        <v>30</v>
      </c>
      <c r="JO21" s="110" t="s">
        <v>31</v>
      </c>
      <c r="JP21" s="110" t="s">
        <v>32</v>
      </c>
      <c r="JQ21" s="110" t="s">
        <v>33</v>
      </c>
      <c r="JR21" s="110" t="s">
        <v>34</v>
      </c>
      <c r="JS21" s="110" t="s">
        <v>35</v>
      </c>
      <c r="JT21" s="110" t="s">
        <v>36</v>
      </c>
      <c r="JU21" s="110" t="s">
        <v>37</v>
      </c>
      <c r="JV21" s="110" t="s">
        <v>38</v>
      </c>
      <c r="JW21" s="110" t="s">
        <v>39</v>
      </c>
      <c r="JX21" s="110" t="s">
        <v>40</v>
      </c>
      <c r="JY21" s="110" t="s">
        <v>41</v>
      </c>
      <c r="JZ21" s="110" t="s">
        <v>137</v>
      </c>
      <c r="KA21" s="110" t="s">
        <v>13</v>
      </c>
      <c r="KB21" s="4" t="s">
        <v>14</v>
      </c>
    </row>
    <row r="22" spans="1:288" x14ac:dyDescent="0.25">
      <c r="B22" s="47" t="s">
        <v>48</v>
      </c>
      <c r="C22" s="107">
        <v>37</v>
      </c>
      <c r="D22" s="107">
        <v>185</v>
      </c>
      <c r="E22" s="107">
        <v>355</v>
      </c>
      <c r="F22" s="107">
        <v>7</v>
      </c>
      <c r="G22" s="107">
        <v>882</v>
      </c>
      <c r="H22" s="107">
        <v>343</v>
      </c>
      <c r="I22" s="107">
        <v>208</v>
      </c>
      <c r="J22" s="107">
        <v>184</v>
      </c>
      <c r="K22" s="107">
        <v>218</v>
      </c>
      <c r="L22" s="107">
        <v>485</v>
      </c>
      <c r="M22" s="107">
        <v>614</v>
      </c>
      <c r="N22" s="107">
        <v>146</v>
      </c>
      <c r="O22" s="107">
        <v>97</v>
      </c>
      <c r="P22" s="107">
        <v>321</v>
      </c>
      <c r="Q22" s="107">
        <v>214</v>
      </c>
      <c r="R22" s="107">
        <v>477</v>
      </c>
      <c r="S22" s="107">
        <v>144</v>
      </c>
      <c r="T22" s="107">
        <v>330</v>
      </c>
      <c r="U22" s="107">
        <v>939</v>
      </c>
      <c r="V22" s="107">
        <v>288</v>
      </c>
      <c r="W22" s="107">
        <v>140</v>
      </c>
      <c r="X22" s="107">
        <v>8</v>
      </c>
      <c r="Y22" s="107">
        <v>372</v>
      </c>
      <c r="Z22" s="107">
        <v>203</v>
      </c>
      <c r="AA22" s="107">
        <v>72</v>
      </c>
      <c r="AB22" s="107">
        <v>1134</v>
      </c>
      <c r="AC22" s="107">
        <v>49</v>
      </c>
      <c r="AD22" s="107">
        <v>12</v>
      </c>
      <c r="AE22" s="112">
        <f t="shared" ref="AE22:AE29" si="40">SUM(C22:AD22)</f>
        <v>8464</v>
      </c>
      <c r="AF22" s="118">
        <f t="shared" ref="AF22:AF29" si="41">AE22/$AE$30</f>
        <v>6.0518525933446782E-2</v>
      </c>
      <c r="AH22" s="47" t="s">
        <v>48</v>
      </c>
      <c r="AI22" s="107">
        <v>103</v>
      </c>
      <c r="AJ22" s="107">
        <v>474</v>
      </c>
      <c r="AK22" s="107">
        <v>859</v>
      </c>
      <c r="AL22" s="107">
        <v>63</v>
      </c>
      <c r="AM22" s="107">
        <v>2217</v>
      </c>
      <c r="AN22" s="107">
        <v>950</v>
      </c>
      <c r="AO22" s="107">
        <v>691</v>
      </c>
      <c r="AP22" s="107">
        <v>381</v>
      </c>
      <c r="AQ22" s="107">
        <v>673</v>
      </c>
      <c r="AR22" s="107">
        <v>967</v>
      </c>
      <c r="AS22" s="107">
        <v>1756</v>
      </c>
      <c r="AT22" s="107">
        <v>466</v>
      </c>
      <c r="AU22" s="107">
        <v>264</v>
      </c>
      <c r="AV22" s="107">
        <v>710</v>
      </c>
      <c r="AW22" s="107">
        <v>541</v>
      </c>
      <c r="AX22" s="107">
        <v>1140</v>
      </c>
      <c r="AY22" s="107">
        <v>340</v>
      </c>
      <c r="AZ22" s="107">
        <v>1006</v>
      </c>
      <c r="BA22" s="107">
        <v>2840</v>
      </c>
      <c r="BB22" s="107">
        <v>710</v>
      </c>
      <c r="BC22" s="107">
        <v>295</v>
      </c>
      <c r="BD22" s="107">
        <v>18</v>
      </c>
      <c r="BE22" s="107">
        <v>1080</v>
      </c>
      <c r="BF22" s="107">
        <v>600</v>
      </c>
      <c r="BG22" s="107">
        <v>252</v>
      </c>
      <c r="BH22" s="107">
        <v>2876</v>
      </c>
      <c r="BI22" s="107">
        <v>124</v>
      </c>
      <c r="BJ22" s="107">
        <v>89</v>
      </c>
      <c r="BK22" s="112">
        <f t="shared" ref="BK22:BK29" si="42">SUM(AI22:BJ22)</f>
        <v>22485</v>
      </c>
      <c r="BL22" s="118">
        <f t="shared" ref="BL22:BL29" si="43">BK22/$BK$30</f>
        <v>0.10286239724053378</v>
      </c>
      <c r="BN22" s="47" t="s">
        <v>48</v>
      </c>
      <c r="BO22" s="6">
        <v>124</v>
      </c>
      <c r="BP22" s="6">
        <v>442</v>
      </c>
      <c r="BQ22" s="6">
        <v>684</v>
      </c>
      <c r="BR22" s="6">
        <v>82</v>
      </c>
      <c r="BS22" s="6">
        <v>1959</v>
      </c>
      <c r="BT22" s="6">
        <v>1116</v>
      </c>
      <c r="BU22" s="6">
        <v>654</v>
      </c>
      <c r="BV22" s="6">
        <v>422</v>
      </c>
      <c r="BW22" s="6">
        <v>840</v>
      </c>
      <c r="BX22" s="6">
        <v>920</v>
      </c>
      <c r="BY22" s="6">
        <v>1876</v>
      </c>
      <c r="BZ22" s="6">
        <v>513</v>
      </c>
      <c r="CA22" s="6">
        <v>320</v>
      </c>
      <c r="CB22" s="6">
        <v>755</v>
      </c>
      <c r="CC22" s="6">
        <v>658</v>
      </c>
      <c r="CD22" s="6">
        <v>1094</v>
      </c>
      <c r="CE22" s="6">
        <v>333</v>
      </c>
      <c r="CF22" s="6">
        <v>1144</v>
      </c>
      <c r="CG22" s="6">
        <v>3174</v>
      </c>
      <c r="CH22" s="6">
        <v>673</v>
      </c>
      <c r="CI22" s="6">
        <v>323</v>
      </c>
      <c r="CJ22" s="6">
        <v>18</v>
      </c>
      <c r="CK22" s="6">
        <v>1341</v>
      </c>
      <c r="CL22" s="6">
        <v>793</v>
      </c>
      <c r="CM22" s="6">
        <v>252</v>
      </c>
      <c r="CN22" s="6">
        <v>3642</v>
      </c>
      <c r="CO22" s="6">
        <v>142</v>
      </c>
      <c r="CP22" s="6">
        <v>180</v>
      </c>
      <c r="CQ22" s="39">
        <f t="shared" ref="CQ22:CQ29" si="44">SUM(BO22:CP22)</f>
        <v>24474</v>
      </c>
      <c r="CR22" s="27">
        <f t="shared" ref="CR22:CR29" si="45">CQ22/$CQ$30</f>
        <v>0.11670401983691765</v>
      </c>
      <c r="CT22" s="47" t="s">
        <v>72</v>
      </c>
      <c r="CU22" s="20">
        <v>54</v>
      </c>
      <c r="CV22" s="20">
        <v>298</v>
      </c>
      <c r="CW22" s="20">
        <v>522</v>
      </c>
      <c r="CX22" s="20">
        <v>48</v>
      </c>
      <c r="CY22" s="20">
        <v>1286</v>
      </c>
      <c r="CZ22" s="20">
        <v>642</v>
      </c>
      <c r="DA22" s="20">
        <v>491</v>
      </c>
      <c r="DB22" s="20">
        <v>349</v>
      </c>
      <c r="DC22" s="20">
        <v>566</v>
      </c>
      <c r="DD22" s="20">
        <v>583</v>
      </c>
      <c r="DE22" s="20">
        <v>1312</v>
      </c>
      <c r="DF22" s="20">
        <v>406</v>
      </c>
      <c r="DG22" s="20">
        <v>196</v>
      </c>
      <c r="DH22" s="20">
        <v>547</v>
      </c>
      <c r="DI22" s="20">
        <v>360</v>
      </c>
      <c r="DJ22" s="20">
        <v>735</v>
      </c>
      <c r="DK22" s="20">
        <v>252</v>
      </c>
      <c r="DL22" s="20">
        <v>830</v>
      </c>
      <c r="DM22" s="20">
        <v>2061</v>
      </c>
      <c r="DN22" s="20">
        <v>486</v>
      </c>
      <c r="DO22" s="20">
        <v>173</v>
      </c>
      <c r="DP22" s="20">
        <v>11</v>
      </c>
      <c r="DQ22" s="20">
        <v>1096</v>
      </c>
      <c r="DR22" s="20">
        <v>596</v>
      </c>
      <c r="DS22" s="20">
        <v>159</v>
      </c>
      <c r="DT22" s="20">
        <v>3504</v>
      </c>
      <c r="DU22" s="20">
        <v>73</v>
      </c>
      <c r="DV22" s="20">
        <v>146</v>
      </c>
      <c r="DW22" s="112">
        <f>SUM(CU22:DV22)</f>
        <v>17782</v>
      </c>
      <c r="DX22" s="5">
        <f>DW22/$DW$30</f>
        <v>0.11709931908280322</v>
      </c>
      <c r="DZ22" s="47" t="s">
        <v>72</v>
      </c>
      <c r="EA22" s="20">
        <v>53</v>
      </c>
      <c r="EB22" s="20">
        <v>216</v>
      </c>
      <c r="EC22" s="20">
        <v>452</v>
      </c>
      <c r="ED22" s="20">
        <v>27</v>
      </c>
      <c r="EE22" s="20">
        <v>1095</v>
      </c>
      <c r="EF22" s="20">
        <v>534</v>
      </c>
      <c r="EG22" s="20">
        <v>410</v>
      </c>
      <c r="EH22" s="20">
        <v>283</v>
      </c>
      <c r="EI22" s="20">
        <v>586</v>
      </c>
      <c r="EJ22" s="20">
        <v>483</v>
      </c>
      <c r="EK22" s="20">
        <v>1251</v>
      </c>
      <c r="EL22" s="20">
        <v>441</v>
      </c>
      <c r="EM22" s="20">
        <v>294</v>
      </c>
      <c r="EN22" s="20">
        <v>486</v>
      </c>
      <c r="EO22" s="20">
        <v>391</v>
      </c>
      <c r="EP22" s="20">
        <v>607</v>
      </c>
      <c r="EQ22" s="20">
        <v>252</v>
      </c>
      <c r="ER22" s="20">
        <v>738</v>
      </c>
      <c r="ES22" s="20">
        <v>1889</v>
      </c>
      <c r="ET22" s="20">
        <v>371</v>
      </c>
      <c r="EU22" s="20">
        <v>151</v>
      </c>
      <c r="EV22" s="20">
        <v>16</v>
      </c>
      <c r="EW22" s="20">
        <v>1028</v>
      </c>
      <c r="EX22" s="20">
        <v>558</v>
      </c>
      <c r="EY22" s="20">
        <v>144</v>
      </c>
      <c r="EZ22" s="20">
        <v>3392</v>
      </c>
      <c r="FA22" s="20">
        <v>52</v>
      </c>
      <c r="FB22" s="20">
        <v>124</v>
      </c>
      <c r="FC22" s="112">
        <f>SUM(EA22:FB22)</f>
        <v>16324</v>
      </c>
      <c r="FD22" s="5">
        <f>FC22/$FC$30</f>
        <v>0.12463447222752434</v>
      </c>
      <c r="FF22" s="47" t="s">
        <v>48</v>
      </c>
      <c r="FG22" s="20">
        <v>54</v>
      </c>
      <c r="FH22" s="20">
        <v>174</v>
      </c>
      <c r="FI22" s="20">
        <v>373</v>
      </c>
      <c r="FJ22" s="20">
        <v>26</v>
      </c>
      <c r="FK22" s="20">
        <v>706</v>
      </c>
      <c r="FL22" s="20">
        <v>424</v>
      </c>
      <c r="FM22" s="20">
        <v>312</v>
      </c>
      <c r="FN22" s="20">
        <v>224</v>
      </c>
      <c r="FO22" s="20">
        <v>367</v>
      </c>
      <c r="FP22" s="20">
        <v>321</v>
      </c>
      <c r="FQ22" s="20">
        <v>1080</v>
      </c>
      <c r="FR22" s="20">
        <v>233</v>
      </c>
      <c r="FS22" s="20">
        <v>157</v>
      </c>
      <c r="FT22" s="20">
        <v>309</v>
      </c>
      <c r="FU22" s="20">
        <v>250</v>
      </c>
      <c r="FV22" s="20">
        <v>385</v>
      </c>
      <c r="FW22" s="20">
        <v>130</v>
      </c>
      <c r="FX22" s="20">
        <v>446</v>
      </c>
      <c r="FY22" s="20">
        <v>1342</v>
      </c>
      <c r="FZ22" s="20">
        <v>298</v>
      </c>
      <c r="GA22" s="20">
        <v>115</v>
      </c>
      <c r="GB22" s="20">
        <v>14</v>
      </c>
      <c r="GC22" s="20">
        <v>586</v>
      </c>
      <c r="GD22" s="20">
        <v>393</v>
      </c>
      <c r="GE22" s="20">
        <v>118</v>
      </c>
      <c r="GF22" s="20">
        <v>2740</v>
      </c>
      <c r="GG22" s="20">
        <v>33</v>
      </c>
      <c r="GH22" s="20">
        <v>29</v>
      </c>
      <c r="GI22" s="112">
        <f>SUM(FG22:GH22)</f>
        <v>11639</v>
      </c>
      <c r="GJ22" s="5">
        <f>GI22/$GI$30</f>
        <v>9.6743358712637562E-2</v>
      </c>
      <c r="GL22" s="157" t="s">
        <v>48</v>
      </c>
      <c r="GM22" s="20">
        <v>39</v>
      </c>
      <c r="GN22" s="20">
        <v>171</v>
      </c>
      <c r="GO22" s="20">
        <v>319</v>
      </c>
      <c r="GP22" s="20">
        <v>24</v>
      </c>
      <c r="GQ22" s="20">
        <v>667</v>
      </c>
      <c r="GR22" s="20">
        <v>536</v>
      </c>
      <c r="GS22" s="20">
        <v>300</v>
      </c>
      <c r="GT22" s="20">
        <v>205</v>
      </c>
      <c r="GU22" s="20">
        <v>367</v>
      </c>
      <c r="GV22" s="20">
        <v>372</v>
      </c>
      <c r="GW22" s="20">
        <v>1223</v>
      </c>
      <c r="GX22" s="20">
        <v>266</v>
      </c>
      <c r="GY22" s="20">
        <v>170</v>
      </c>
      <c r="GZ22" s="20">
        <v>351</v>
      </c>
      <c r="HA22" s="20">
        <v>275</v>
      </c>
      <c r="HB22" s="20">
        <v>490</v>
      </c>
      <c r="HC22" s="20">
        <v>167</v>
      </c>
      <c r="HD22" s="20">
        <v>615</v>
      </c>
      <c r="HE22" s="20">
        <v>1345</v>
      </c>
      <c r="HF22" s="20">
        <v>271</v>
      </c>
      <c r="HG22" s="20">
        <v>98</v>
      </c>
      <c r="HH22" s="20">
        <v>20</v>
      </c>
      <c r="HI22" s="20">
        <v>524</v>
      </c>
      <c r="HJ22" s="20">
        <v>420</v>
      </c>
      <c r="HK22" s="20">
        <v>138</v>
      </c>
      <c r="HL22" s="20">
        <v>2689</v>
      </c>
      <c r="HM22" s="20">
        <v>40</v>
      </c>
      <c r="HN22" s="20">
        <v>130</v>
      </c>
      <c r="HO22" s="112">
        <f>SUM(GM22:HN22)</f>
        <v>12232</v>
      </c>
      <c r="HP22" s="5">
        <f t="shared" ref="HP22:HP29" si="46">HO22/$HO$30</f>
        <v>9.3930458287258878E-2</v>
      </c>
      <c r="HR22" s="157" t="s">
        <v>48</v>
      </c>
      <c r="HS22" s="20">
        <v>29</v>
      </c>
      <c r="HT22" s="20">
        <v>157</v>
      </c>
      <c r="HU22" s="20">
        <v>264</v>
      </c>
      <c r="HV22" s="20">
        <v>22</v>
      </c>
      <c r="HW22" s="20">
        <v>598</v>
      </c>
      <c r="HX22" s="20">
        <v>450</v>
      </c>
      <c r="HY22" s="20">
        <v>257</v>
      </c>
      <c r="HZ22" s="20">
        <v>287</v>
      </c>
      <c r="IA22" s="20">
        <v>381</v>
      </c>
      <c r="IB22" s="20">
        <v>272</v>
      </c>
      <c r="IC22" s="20">
        <v>1349</v>
      </c>
      <c r="ID22" s="20">
        <v>240</v>
      </c>
      <c r="IE22" s="20">
        <v>174</v>
      </c>
      <c r="IF22" s="20">
        <v>268</v>
      </c>
      <c r="IG22" s="20">
        <v>252</v>
      </c>
      <c r="IH22" s="20">
        <v>451</v>
      </c>
      <c r="II22" s="20">
        <v>155</v>
      </c>
      <c r="IJ22" s="20">
        <v>512</v>
      </c>
      <c r="IK22" s="20">
        <v>1417</v>
      </c>
      <c r="IL22" s="20">
        <v>237</v>
      </c>
      <c r="IM22" s="20">
        <v>74</v>
      </c>
      <c r="IN22" s="20">
        <v>17</v>
      </c>
      <c r="IO22" s="20">
        <v>524</v>
      </c>
      <c r="IP22" s="20">
        <v>371</v>
      </c>
      <c r="IQ22" s="20">
        <v>144</v>
      </c>
      <c r="IR22" s="20">
        <v>2783</v>
      </c>
      <c r="IS22" s="20">
        <v>38</v>
      </c>
      <c r="IT22" s="20">
        <v>121</v>
      </c>
      <c r="IU22" s="112">
        <f>SUM(HS22:IT22)</f>
        <v>11844</v>
      </c>
      <c r="IV22" s="5">
        <f>IU22/$IU$30</f>
        <v>0.10127664668610567</v>
      </c>
      <c r="IX22" s="157" t="s">
        <v>48</v>
      </c>
      <c r="IY22" s="20">
        <v>7</v>
      </c>
      <c r="IZ22" s="20">
        <v>85</v>
      </c>
      <c r="JA22" s="20">
        <v>163</v>
      </c>
      <c r="JB22" s="20">
        <v>15</v>
      </c>
      <c r="JC22" s="20">
        <v>313</v>
      </c>
      <c r="JD22" s="20">
        <v>195</v>
      </c>
      <c r="JE22" s="20">
        <v>162</v>
      </c>
      <c r="JF22" s="20">
        <v>121</v>
      </c>
      <c r="JG22" s="20">
        <v>194</v>
      </c>
      <c r="JH22" s="20">
        <v>185</v>
      </c>
      <c r="JI22" s="20">
        <v>822</v>
      </c>
      <c r="JJ22" s="20">
        <v>162</v>
      </c>
      <c r="JK22" s="20">
        <v>73</v>
      </c>
      <c r="JL22" s="20">
        <v>148</v>
      </c>
      <c r="JM22" s="20">
        <v>121</v>
      </c>
      <c r="JN22" s="20">
        <v>249</v>
      </c>
      <c r="JO22" s="20">
        <v>86</v>
      </c>
      <c r="JP22" s="20">
        <v>272</v>
      </c>
      <c r="JQ22" s="20">
        <v>720</v>
      </c>
      <c r="JR22" s="20">
        <v>123</v>
      </c>
      <c r="JS22" s="20">
        <v>46</v>
      </c>
      <c r="JT22" s="20">
        <v>13</v>
      </c>
      <c r="JU22" s="20">
        <v>282</v>
      </c>
      <c r="JV22" s="20">
        <v>223</v>
      </c>
      <c r="JW22" s="20">
        <v>90</v>
      </c>
      <c r="JX22" s="20">
        <v>1698</v>
      </c>
      <c r="JY22" s="20">
        <v>19</v>
      </c>
      <c r="JZ22" s="20">
        <v>24</v>
      </c>
      <c r="KA22" s="112">
        <f>SUM(IY22:JZ22)</f>
        <v>6611</v>
      </c>
      <c r="KB22" s="5">
        <f>KA22/$KA$30</f>
        <v>0.10370521428123235</v>
      </c>
    </row>
    <row r="23" spans="1:288" x14ac:dyDescent="0.25">
      <c r="B23" s="47" t="s">
        <v>71</v>
      </c>
      <c r="C23" s="107"/>
      <c r="D23" s="107">
        <v>3</v>
      </c>
      <c r="E23" s="107">
        <v>2</v>
      </c>
      <c r="F23" s="107"/>
      <c r="G23" s="107">
        <v>10</v>
      </c>
      <c r="H23" s="107">
        <v>2</v>
      </c>
      <c r="I23" s="107"/>
      <c r="J23" s="107">
        <v>2</v>
      </c>
      <c r="K23" s="107">
        <v>1</v>
      </c>
      <c r="L23" s="107">
        <v>5</v>
      </c>
      <c r="M23" s="107">
        <v>6</v>
      </c>
      <c r="N23" s="107"/>
      <c r="O23" s="107"/>
      <c r="P23" s="107">
        <v>7</v>
      </c>
      <c r="Q23" s="107"/>
      <c r="R23" s="107">
        <v>3</v>
      </c>
      <c r="S23" s="107">
        <v>1</v>
      </c>
      <c r="T23" s="107">
        <v>3</v>
      </c>
      <c r="U23" s="107">
        <v>4</v>
      </c>
      <c r="V23" s="107"/>
      <c r="W23" s="107"/>
      <c r="X23" s="107"/>
      <c r="Y23" s="107">
        <v>3</v>
      </c>
      <c r="Z23" s="107">
        <v>5</v>
      </c>
      <c r="AA23" s="107">
        <v>1</v>
      </c>
      <c r="AB23" s="107">
        <v>11</v>
      </c>
      <c r="AC23" s="107"/>
      <c r="AD23" s="107"/>
      <c r="AE23" s="112">
        <f t="shared" si="40"/>
        <v>69</v>
      </c>
      <c r="AF23" s="118">
        <f t="shared" si="41"/>
        <v>4.9335754837049012E-4</v>
      </c>
      <c r="AH23" s="47" t="s">
        <v>71</v>
      </c>
      <c r="AI23" s="107">
        <v>1</v>
      </c>
      <c r="AJ23" s="107">
        <v>9</v>
      </c>
      <c r="AK23" s="107">
        <v>15</v>
      </c>
      <c r="AL23" s="107">
        <v>1</v>
      </c>
      <c r="AM23" s="107">
        <v>40</v>
      </c>
      <c r="AN23" s="107">
        <v>28</v>
      </c>
      <c r="AO23" s="107">
        <v>13</v>
      </c>
      <c r="AP23" s="107">
        <v>6</v>
      </c>
      <c r="AQ23" s="107">
        <v>11</v>
      </c>
      <c r="AR23" s="107">
        <v>21</v>
      </c>
      <c r="AS23" s="107">
        <v>27</v>
      </c>
      <c r="AT23" s="107">
        <v>9</v>
      </c>
      <c r="AU23" s="107">
        <v>5</v>
      </c>
      <c r="AV23" s="107">
        <v>15</v>
      </c>
      <c r="AW23" s="107">
        <v>13</v>
      </c>
      <c r="AX23" s="107">
        <v>24</v>
      </c>
      <c r="AY23" s="107">
        <v>6</v>
      </c>
      <c r="AZ23" s="107">
        <v>11</v>
      </c>
      <c r="BA23" s="107">
        <v>31</v>
      </c>
      <c r="BB23" s="107">
        <v>16</v>
      </c>
      <c r="BC23" s="107">
        <v>4</v>
      </c>
      <c r="BD23" s="107"/>
      <c r="BE23" s="107">
        <v>22</v>
      </c>
      <c r="BF23" s="107">
        <v>7</v>
      </c>
      <c r="BG23" s="107">
        <v>3</v>
      </c>
      <c r="BH23" s="107">
        <v>40</v>
      </c>
      <c r="BI23" s="107">
        <v>1</v>
      </c>
      <c r="BJ23" s="107"/>
      <c r="BK23" s="112">
        <f t="shared" si="42"/>
        <v>379</v>
      </c>
      <c r="BL23" s="118">
        <f t="shared" si="43"/>
        <v>1.7338158129491794E-3</v>
      </c>
      <c r="BN23" s="47" t="s">
        <v>71</v>
      </c>
      <c r="BO23" s="6">
        <v>5</v>
      </c>
      <c r="BP23" s="6">
        <v>5</v>
      </c>
      <c r="BQ23" s="6">
        <v>7</v>
      </c>
      <c r="BR23" s="6"/>
      <c r="BS23" s="6">
        <v>39</v>
      </c>
      <c r="BT23" s="6">
        <v>17</v>
      </c>
      <c r="BU23" s="6">
        <v>5</v>
      </c>
      <c r="BV23" s="6">
        <v>8</v>
      </c>
      <c r="BW23" s="6">
        <v>12</v>
      </c>
      <c r="BX23" s="6">
        <v>24</v>
      </c>
      <c r="BY23" s="6">
        <v>26</v>
      </c>
      <c r="BZ23" s="6">
        <v>9</v>
      </c>
      <c r="CA23" s="6">
        <v>8</v>
      </c>
      <c r="CB23" s="6">
        <v>10</v>
      </c>
      <c r="CC23" s="6">
        <v>12</v>
      </c>
      <c r="CD23" s="6">
        <v>24</v>
      </c>
      <c r="CE23" s="6">
        <v>4</v>
      </c>
      <c r="CF23" s="6">
        <v>25</v>
      </c>
      <c r="CG23" s="6">
        <v>61</v>
      </c>
      <c r="CH23" s="6">
        <v>16</v>
      </c>
      <c r="CI23" s="6">
        <v>4</v>
      </c>
      <c r="CJ23" s="6"/>
      <c r="CK23" s="6">
        <v>15</v>
      </c>
      <c r="CL23" s="6">
        <v>16</v>
      </c>
      <c r="CM23" s="6">
        <v>6</v>
      </c>
      <c r="CN23" s="6">
        <v>65</v>
      </c>
      <c r="CO23" s="6">
        <v>1</v>
      </c>
      <c r="CP23" s="6">
        <v>2</v>
      </c>
      <c r="CQ23" s="39">
        <f t="shared" si="44"/>
        <v>426</v>
      </c>
      <c r="CR23" s="27">
        <f t="shared" si="45"/>
        <v>2.0313766630108243E-3</v>
      </c>
      <c r="CT23" s="47" t="s">
        <v>71</v>
      </c>
      <c r="CU23" s="20"/>
      <c r="CV23" s="20">
        <v>5</v>
      </c>
      <c r="CW23" s="20">
        <v>10</v>
      </c>
      <c r="CX23" s="20"/>
      <c r="CY23" s="20">
        <v>21</v>
      </c>
      <c r="CZ23" s="20">
        <v>11</v>
      </c>
      <c r="DA23" s="20">
        <v>7</v>
      </c>
      <c r="DB23" s="20">
        <v>5</v>
      </c>
      <c r="DC23" s="20">
        <v>4</v>
      </c>
      <c r="DD23" s="20">
        <v>11</v>
      </c>
      <c r="DE23" s="20">
        <v>22</v>
      </c>
      <c r="DF23" s="20">
        <v>5</v>
      </c>
      <c r="DG23" s="20">
        <v>3</v>
      </c>
      <c r="DH23" s="20">
        <v>8</v>
      </c>
      <c r="DI23" s="20">
        <v>2</v>
      </c>
      <c r="DJ23" s="20">
        <v>13</v>
      </c>
      <c r="DK23" s="20">
        <v>3</v>
      </c>
      <c r="DL23" s="20">
        <v>5</v>
      </c>
      <c r="DM23" s="20">
        <v>23</v>
      </c>
      <c r="DN23" s="20">
        <v>12</v>
      </c>
      <c r="DO23" s="20">
        <v>1</v>
      </c>
      <c r="DP23" s="20"/>
      <c r="DQ23" s="20">
        <v>13</v>
      </c>
      <c r="DR23" s="20">
        <v>12</v>
      </c>
      <c r="DS23" s="20"/>
      <c r="DT23" s="20">
        <v>58</v>
      </c>
      <c r="DU23" s="20"/>
      <c r="DV23" s="20"/>
      <c r="DW23" s="112">
        <f t="shared" ref="DW23:DW29" si="47">SUM(CU23:DV23)</f>
        <v>254</v>
      </c>
      <c r="DX23" s="5">
        <f t="shared" ref="DX23:DX29" si="48">DW23/$DW$30</f>
        <v>1.6726592648201562E-3</v>
      </c>
      <c r="DZ23" s="47" t="s">
        <v>71</v>
      </c>
      <c r="EA23" s="20">
        <v>2</v>
      </c>
      <c r="EB23" s="20"/>
      <c r="EC23" s="20">
        <v>10</v>
      </c>
      <c r="ED23" s="20"/>
      <c r="EE23" s="20">
        <v>16</v>
      </c>
      <c r="EF23" s="20">
        <v>4</v>
      </c>
      <c r="EG23" s="20">
        <v>4</v>
      </c>
      <c r="EH23" s="20">
        <v>6</v>
      </c>
      <c r="EI23" s="20">
        <v>1</v>
      </c>
      <c r="EJ23" s="20">
        <v>6</v>
      </c>
      <c r="EK23" s="20">
        <v>6</v>
      </c>
      <c r="EL23" s="20">
        <v>6</v>
      </c>
      <c r="EM23" s="20">
        <v>3</v>
      </c>
      <c r="EN23" s="20">
        <v>5</v>
      </c>
      <c r="EO23" s="20">
        <v>7</v>
      </c>
      <c r="EP23" s="20">
        <v>5</v>
      </c>
      <c r="EQ23" s="20">
        <v>1</v>
      </c>
      <c r="ER23" s="20">
        <v>14</v>
      </c>
      <c r="ES23" s="20">
        <v>15</v>
      </c>
      <c r="ET23" s="20">
        <v>2</v>
      </c>
      <c r="EU23" s="20">
        <v>1</v>
      </c>
      <c r="EV23" s="20">
        <v>1</v>
      </c>
      <c r="EW23" s="20">
        <v>9</v>
      </c>
      <c r="EX23" s="20">
        <v>3</v>
      </c>
      <c r="EY23" s="20"/>
      <c r="EZ23" s="20">
        <v>35</v>
      </c>
      <c r="FA23" s="20">
        <v>2</v>
      </c>
      <c r="FB23" s="20"/>
      <c r="FC23" s="112">
        <f t="shared" ref="FC23:FC29" si="49">SUM(EA23:FB23)</f>
        <v>164</v>
      </c>
      <c r="FD23" s="5">
        <f t="shared" ref="FD23:FD29" si="50">FC23/$FC$30</f>
        <v>1.2521473563657187E-3</v>
      </c>
      <c r="FF23" s="47" t="s">
        <v>71</v>
      </c>
      <c r="FG23" s="20">
        <v>3</v>
      </c>
      <c r="FH23" s="20">
        <v>4</v>
      </c>
      <c r="FI23" s="20">
        <v>7</v>
      </c>
      <c r="FJ23" s="20"/>
      <c r="FK23" s="20">
        <v>22</v>
      </c>
      <c r="FL23" s="20">
        <v>4</v>
      </c>
      <c r="FM23" s="20">
        <v>3</v>
      </c>
      <c r="FN23" s="20">
        <v>3</v>
      </c>
      <c r="FO23" s="20">
        <v>6</v>
      </c>
      <c r="FP23" s="20">
        <v>4</v>
      </c>
      <c r="FQ23" s="20">
        <v>14</v>
      </c>
      <c r="FR23" s="20">
        <v>6</v>
      </c>
      <c r="FS23" s="20">
        <v>2</v>
      </c>
      <c r="FT23" s="20">
        <v>4</v>
      </c>
      <c r="FU23" s="20">
        <v>4</v>
      </c>
      <c r="FV23" s="20">
        <v>13</v>
      </c>
      <c r="FW23" s="20">
        <v>3</v>
      </c>
      <c r="FX23" s="20">
        <v>11</v>
      </c>
      <c r="FY23" s="20">
        <v>19</v>
      </c>
      <c r="FZ23" s="20">
        <v>5</v>
      </c>
      <c r="GA23" s="20"/>
      <c r="GB23" s="20"/>
      <c r="GC23" s="20">
        <v>14</v>
      </c>
      <c r="GD23" s="20">
        <v>11</v>
      </c>
      <c r="GE23" s="20">
        <v>3</v>
      </c>
      <c r="GF23" s="20">
        <v>46</v>
      </c>
      <c r="GG23" s="20">
        <v>1</v>
      </c>
      <c r="GH23" s="20"/>
      <c r="GI23" s="112">
        <f t="shared" ref="GI23:GI29" si="51">SUM(FG23:GH23)</f>
        <v>212</v>
      </c>
      <c r="GJ23" s="5">
        <f t="shared" ref="GJ23:GJ29" si="52">GI23/$GI$30</f>
        <v>1.7621438308341923E-3</v>
      </c>
      <c r="GL23" s="157" t="s">
        <v>71</v>
      </c>
      <c r="GM23" s="20">
        <v>4</v>
      </c>
      <c r="GN23" s="20">
        <v>5</v>
      </c>
      <c r="GO23" s="20">
        <v>13</v>
      </c>
      <c r="GP23" s="20"/>
      <c r="GQ23" s="20">
        <v>24</v>
      </c>
      <c r="GR23" s="20">
        <v>19</v>
      </c>
      <c r="GS23" s="20">
        <v>5</v>
      </c>
      <c r="GT23" s="20">
        <v>6</v>
      </c>
      <c r="GU23" s="20">
        <v>10</v>
      </c>
      <c r="GV23" s="20">
        <v>13</v>
      </c>
      <c r="GW23" s="20">
        <v>40</v>
      </c>
      <c r="GX23" s="20">
        <v>6</v>
      </c>
      <c r="GY23" s="20">
        <v>7</v>
      </c>
      <c r="GZ23" s="20">
        <v>7</v>
      </c>
      <c r="HA23" s="20">
        <v>6</v>
      </c>
      <c r="HB23" s="20">
        <v>16</v>
      </c>
      <c r="HC23" s="20">
        <v>8</v>
      </c>
      <c r="HD23" s="20">
        <v>10</v>
      </c>
      <c r="HE23" s="20">
        <v>57</v>
      </c>
      <c r="HF23" s="20">
        <v>8</v>
      </c>
      <c r="HG23" s="20">
        <v>3</v>
      </c>
      <c r="HH23" s="20">
        <v>1</v>
      </c>
      <c r="HI23" s="20">
        <v>12</v>
      </c>
      <c r="HJ23" s="20">
        <v>17</v>
      </c>
      <c r="HK23" s="20">
        <v>5</v>
      </c>
      <c r="HL23" s="20">
        <v>85</v>
      </c>
      <c r="HM23" s="20">
        <v>2</v>
      </c>
      <c r="HN23" s="20">
        <v>2</v>
      </c>
      <c r="HO23" s="112">
        <f t="shared" ref="HO23:HO29" si="53">SUM(GM23:HN23)</f>
        <v>391</v>
      </c>
      <c r="HP23" s="5">
        <f t="shared" si="46"/>
        <v>3.0025187369455706E-3</v>
      </c>
      <c r="HR23" s="157" t="s">
        <v>71</v>
      </c>
      <c r="HS23" s="20">
        <v>1</v>
      </c>
      <c r="HT23" s="20">
        <v>5</v>
      </c>
      <c r="HU23" s="20">
        <v>5</v>
      </c>
      <c r="HV23" s="20"/>
      <c r="HW23" s="20">
        <v>10</v>
      </c>
      <c r="HX23" s="20">
        <v>9</v>
      </c>
      <c r="HY23" s="20">
        <v>8</v>
      </c>
      <c r="HZ23" s="20">
        <v>7</v>
      </c>
      <c r="IA23" s="20">
        <v>8</v>
      </c>
      <c r="IB23" s="20">
        <v>12</v>
      </c>
      <c r="IC23" s="20">
        <v>30</v>
      </c>
      <c r="ID23" s="20">
        <v>3</v>
      </c>
      <c r="IE23" s="20">
        <v>1</v>
      </c>
      <c r="IF23" s="20">
        <v>9</v>
      </c>
      <c r="IG23" s="20">
        <v>10</v>
      </c>
      <c r="IH23" s="20">
        <v>9</v>
      </c>
      <c r="II23" s="20">
        <v>7</v>
      </c>
      <c r="IJ23" s="20">
        <v>19</v>
      </c>
      <c r="IK23" s="20">
        <v>30</v>
      </c>
      <c r="IL23" s="20">
        <v>6</v>
      </c>
      <c r="IM23" s="20">
        <v>1</v>
      </c>
      <c r="IN23" s="20"/>
      <c r="IO23" s="20">
        <v>7</v>
      </c>
      <c r="IP23" s="20">
        <v>8</v>
      </c>
      <c r="IQ23" s="20">
        <v>4</v>
      </c>
      <c r="IR23" s="20">
        <v>71</v>
      </c>
      <c r="IS23" s="20">
        <v>4</v>
      </c>
      <c r="IT23" s="20"/>
      <c r="IU23" s="112">
        <f t="shared" ref="IU23:IU29" si="54">SUM(HS23:IT23)</f>
        <v>284</v>
      </c>
      <c r="IV23" s="5">
        <f t="shared" ref="IV23:IV29" si="55">IU23/$IU$30</f>
        <v>2.4284504946685249E-3</v>
      </c>
      <c r="IX23" s="157" t="s">
        <v>71</v>
      </c>
      <c r="IY23" s="20"/>
      <c r="IZ23" s="20">
        <v>4</v>
      </c>
      <c r="JA23" s="20">
        <v>3</v>
      </c>
      <c r="JB23" s="20"/>
      <c r="JC23" s="20">
        <v>11</v>
      </c>
      <c r="JD23" s="20">
        <v>3</v>
      </c>
      <c r="JE23" s="20">
        <v>1</v>
      </c>
      <c r="JF23" s="20">
        <v>2</v>
      </c>
      <c r="JG23" s="20">
        <v>3</v>
      </c>
      <c r="JH23" s="20">
        <v>2</v>
      </c>
      <c r="JI23" s="20">
        <v>17</v>
      </c>
      <c r="JJ23" s="20">
        <v>1</v>
      </c>
      <c r="JK23" s="20">
        <v>5</v>
      </c>
      <c r="JL23" s="20">
        <v>2</v>
      </c>
      <c r="JM23" s="20">
        <v>3</v>
      </c>
      <c r="JN23" s="20">
        <v>4</v>
      </c>
      <c r="JO23" s="20">
        <v>1</v>
      </c>
      <c r="JP23" s="20">
        <v>11</v>
      </c>
      <c r="JQ23" s="20">
        <v>17</v>
      </c>
      <c r="JR23" s="20">
        <v>5</v>
      </c>
      <c r="JS23" s="20"/>
      <c r="JT23" s="20">
        <v>1</v>
      </c>
      <c r="JU23" s="20">
        <v>5</v>
      </c>
      <c r="JV23" s="20">
        <v>5</v>
      </c>
      <c r="JW23" s="20">
        <v>4</v>
      </c>
      <c r="JX23" s="20">
        <v>29</v>
      </c>
      <c r="JY23" s="20">
        <v>1</v>
      </c>
      <c r="JZ23" s="20"/>
      <c r="KA23" s="112">
        <f t="shared" ref="KA23:KA29" si="56">SUM(IY23:JZ23)</f>
        <v>140</v>
      </c>
      <c r="KB23" s="5">
        <f t="shared" ref="KB23:KB30" si="57">KA23/$KA$30</f>
        <v>2.1961473301123171E-3</v>
      </c>
    </row>
    <row r="24" spans="1:288" x14ac:dyDescent="0.25">
      <c r="B24" s="47" t="s">
        <v>63</v>
      </c>
      <c r="C24" s="107">
        <v>1</v>
      </c>
      <c r="D24" s="107">
        <v>7</v>
      </c>
      <c r="E24" s="107">
        <v>18</v>
      </c>
      <c r="F24" s="107">
        <v>2</v>
      </c>
      <c r="G24" s="107">
        <v>35</v>
      </c>
      <c r="H24" s="107">
        <v>19</v>
      </c>
      <c r="I24" s="107">
        <v>7</v>
      </c>
      <c r="J24" s="107">
        <v>9</v>
      </c>
      <c r="K24" s="107">
        <v>8</v>
      </c>
      <c r="L24" s="107">
        <v>17</v>
      </c>
      <c r="M24" s="107">
        <v>19</v>
      </c>
      <c r="N24" s="107">
        <v>11</v>
      </c>
      <c r="O24" s="107">
        <v>10</v>
      </c>
      <c r="P24" s="107">
        <v>11</v>
      </c>
      <c r="Q24" s="107">
        <v>4</v>
      </c>
      <c r="R24" s="107">
        <v>11</v>
      </c>
      <c r="S24" s="107">
        <v>5</v>
      </c>
      <c r="T24" s="107">
        <v>23</v>
      </c>
      <c r="U24" s="107">
        <v>42</v>
      </c>
      <c r="V24" s="107">
        <v>13</v>
      </c>
      <c r="W24" s="107">
        <v>4</v>
      </c>
      <c r="X24" s="107">
        <v>1</v>
      </c>
      <c r="Y24" s="107">
        <v>24</v>
      </c>
      <c r="Z24" s="107">
        <v>8</v>
      </c>
      <c r="AA24" s="107">
        <v>3</v>
      </c>
      <c r="AB24" s="107">
        <v>68</v>
      </c>
      <c r="AC24" s="107">
        <v>1</v>
      </c>
      <c r="AD24" s="107"/>
      <c r="AE24" s="112">
        <f t="shared" si="40"/>
        <v>381</v>
      </c>
      <c r="AF24" s="118">
        <f t="shared" si="41"/>
        <v>2.7241916801327062E-3</v>
      </c>
      <c r="AH24" s="47" t="s">
        <v>63</v>
      </c>
      <c r="AI24" s="107">
        <v>9</v>
      </c>
      <c r="AJ24" s="107">
        <v>42</v>
      </c>
      <c r="AK24" s="107">
        <v>67</v>
      </c>
      <c r="AL24" s="107">
        <v>9</v>
      </c>
      <c r="AM24" s="107">
        <v>150</v>
      </c>
      <c r="AN24" s="107">
        <v>83</v>
      </c>
      <c r="AO24" s="107">
        <v>52</v>
      </c>
      <c r="AP24" s="107">
        <v>25</v>
      </c>
      <c r="AQ24" s="107">
        <v>36</v>
      </c>
      <c r="AR24" s="107">
        <v>70</v>
      </c>
      <c r="AS24" s="107">
        <v>100</v>
      </c>
      <c r="AT24" s="107">
        <v>36</v>
      </c>
      <c r="AU24" s="107">
        <v>10</v>
      </c>
      <c r="AV24" s="107">
        <v>39</v>
      </c>
      <c r="AW24" s="107">
        <v>33</v>
      </c>
      <c r="AX24" s="107">
        <v>86</v>
      </c>
      <c r="AY24" s="107">
        <v>38</v>
      </c>
      <c r="AZ24" s="107">
        <v>65</v>
      </c>
      <c r="BA24" s="107">
        <v>226</v>
      </c>
      <c r="BB24" s="107">
        <v>62</v>
      </c>
      <c r="BC24" s="107">
        <v>19</v>
      </c>
      <c r="BD24" s="107">
        <v>5</v>
      </c>
      <c r="BE24" s="107">
        <v>71</v>
      </c>
      <c r="BF24" s="107">
        <v>28</v>
      </c>
      <c r="BG24" s="107">
        <v>13</v>
      </c>
      <c r="BH24" s="107">
        <v>258</v>
      </c>
      <c r="BI24" s="107">
        <v>5</v>
      </c>
      <c r="BJ24" s="107">
        <v>1</v>
      </c>
      <c r="BK24" s="112">
        <f t="shared" si="42"/>
        <v>1638</v>
      </c>
      <c r="BL24" s="118">
        <f t="shared" si="43"/>
        <v>7.4933781045138682E-3</v>
      </c>
      <c r="BN24" s="47" t="s">
        <v>63</v>
      </c>
      <c r="BO24" s="6">
        <v>6</v>
      </c>
      <c r="BP24" s="6">
        <v>37</v>
      </c>
      <c r="BQ24" s="6">
        <v>58</v>
      </c>
      <c r="BR24" s="6">
        <v>3</v>
      </c>
      <c r="BS24" s="6">
        <v>144</v>
      </c>
      <c r="BT24" s="6">
        <v>94</v>
      </c>
      <c r="BU24" s="6">
        <v>49</v>
      </c>
      <c r="BV24" s="6">
        <v>27</v>
      </c>
      <c r="BW24" s="6">
        <v>50</v>
      </c>
      <c r="BX24" s="6">
        <v>62</v>
      </c>
      <c r="BY24" s="6">
        <v>97</v>
      </c>
      <c r="BZ24" s="6">
        <v>52</v>
      </c>
      <c r="CA24" s="6">
        <v>16</v>
      </c>
      <c r="CB24" s="6">
        <v>54</v>
      </c>
      <c r="CC24" s="6">
        <v>40</v>
      </c>
      <c r="CD24" s="6">
        <v>75</v>
      </c>
      <c r="CE24" s="6">
        <v>34</v>
      </c>
      <c r="CF24" s="6">
        <v>66</v>
      </c>
      <c r="CG24" s="6">
        <v>268</v>
      </c>
      <c r="CH24" s="6">
        <v>61</v>
      </c>
      <c r="CI24" s="6">
        <v>13</v>
      </c>
      <c r="CJ24" s="6">
        <v>2</v>
      </c>
      <c r="CK24" s="6">
        <v>71</v>
      </c>
      <c r="CL24" s="6">
        <v>40</v>
      </c>
      <c r="CM24" s="6">
        <v>14</v>
      </c>
      <c r="CN24" s="6">
        <v>308</v>
      </c>
      <c r="CO24" s="6">
        <v>5</v>
      </c>
      <c r="CP24" s="6">
        <v>4</v>
      </c>
      <c r="CQ24" s="39">
        <f t="shared" si="44"/>
        <v>1750</v>
      </c>
      <c r="CR24" s="27">
        <f t="shared" si="45"/>
        <v>8.3448571837299122E-3</v>
      </c>
      <c r="CT24" s="47" t="s">
        <v>63</v>
      </c>
      <c r="CU24" s="20">
        <v>5</v>
      </c>
      <c r="CV24" s="20">
        <v>18</v>
      </c>
      <c r="CW24" s="20">
        <v>25</v>
      </c>
      <c r="CX24" s="20">
        <v>3</v>
      </c>
      <c r="CY24" s="20">
        <v>92</v>
      </c>
      <c r="CZ24" s="20">
        <v>65</v>
      </c>
      <c r="DA24" s="20">
        <v>32</v>
      </c>
      <c r="DB24" s="20">
        <v>18</v>
      </c>
      <c r="DC24" s="20">
        <v>29</v>
      </c>
      <c r="DD24" s="20">
        <v>49</v>
      </c>
      <c r="DE24" s="20">
        <v>97</v>
      </c>
      <c r="DF24" s="20">
        <v>26</v>
      </c>
      <c r="DG24" s="20">
        <v>8</v>
      </c>
      <c r="DH24" s="20">
        <v>43</v>
      </c>
      <c r="DI24" s="20">
        <v>23</v>
      </c>
      <c r="DJ24" s="20">
        <v>45</v>
      </c>
      <c r="DK24" s="20">
        <v>16</v>
      </c>
      <c r="DL24" s="20">
        <v>61</v>
      </c>
      <c r="DM24" s="20">
        <v>155</v>
      </c>
      <c r="DN24" s="20">
        <v>42</v>
      </c>
      <c r="DO24" s="20">
        <v>9</v>
      </c>
      <c r="DP24" s="20">
        <v>1</v>
      </c>
      <c r="DQ24" s="20">
        <v>63</v>
      </c>
      <c r="DR24" s="20">
        <v>35</v>
      </c>
      <c r="DS24" s="20">
        <v>18</v>
      </c>
      <c r="DT24" s="20">
        <v>265</v>
      </c>
      <c r="DU24" s="20">
        <v>1</v>
      </c>
      <c r="DV24" s="20">
        <v>2</v>
      </c>
      <c r="DW24" s="112">
        <f t="shared" si="47"/>
        <v>1246</v>
      </c>
      <c r="DX24" s="5">
        <f t="shared" si="48"/>
        <v>8.2052497793933653E-3</v>
      </c>
      <c r="DZ24" s="47" t="s">
        <v>63</v>
      </c>
      <c r="EA24" s="20">
        <v>3</v>
      </c>
      <c r="EB24" s="20">
        <v>16</v>
      </c>
      <c r="EC24" s="20">
        <v>30</v>
      </c>
      <c r="ED24" s="20">
        <v>2</v>
      </c>
      <c r="EE24" s="20">
        <v>61</v>
      </c>
      <c r="EF24" s="20">
        <v>40</v>
      </c>
      <c r="EG24" s="20">
        <v>37</v>
      </c>
      <c r="EH24" s="20">
        <v>18</v>
      </c>
      <c r="EI24" s="20">
        <v>30</v>
      </c>
      <c r="EJ24" s="20">
        <v>26</v>
      </c>
      <c r="EK24" s="20">
        <v>84</v>
      </c>
      <c r="EL24" s="20">
        <v>29</v>
      </c>
      <c r="EM24" s="20">
        <v>15</v>
      </c>
      <c r="EN24" s="20">
        <v>12</v>
      </c>
      <c r="EO24" s="20">
        <v>10</v>
      </c>
      <c r="EP24" s="20">
        <v>39</v>
      </c>
      <c r="EQ24" s="20">
        <v>19</v>
      </c>
      <c r="ER24" s="20">
        <v>64</v>
      </c>
      <c r="ES24" s="20">
        <v>136</v>
      </c>
      <c r="ET24" s="20">
        <v>23</v>
      </c>
      <c r="EU24" s="20">
        <v>8</v>
      </c>
      <c r="EV24" s="20"/>
      <c r="EW24" s="20">
        <v>49</v>
      </c>
      <c r="EX24" s="20">
        <v>32</v>
      </c>
      <c r="EY24" s="20">
        <v>9</v>
      </c>
      <c r="EZ24" s="20">
        <v>249</v>
      </c>
      <c r="FA24" s="20">
        <v>1</v>
      </c>
      <c r="FB24" s="20"/>
      <c r="FC24" s="112">
        <f t="shared" si="49"/>
        <v>1042</v>
      </c>
      <c r="FD24" s="5">
        <f t="shared" si="50"/>
        <v>7.9557167398358469E-3</v>
      </c>
      <c r="FF24" s="47" t="s">
        <v>63</v>
      </c>
      <c r="FG24" s="20">
        <v>2</v>
      </c>
      <c r="FH24" s="20">
        <v>22</v>
      </c>
      <c r="FI24" s="20">
        <v>28</v>
      </c>
      <c r="FJ24" s="20"/>
      <c r="FK24" s="20">
        <v>57</v>
      </c>
      <c r="FL24" s="20">
        <v>33</v>
      </c>
      <c r="FM24" s="20">
        <v>20</v>
      </c>
      <c r="FN24" s="20">
        <v>17</v>
      </c>
      <c r="FO24" s="20">
        <v>27</v>
      </c>
      <c r="FP24" s="20">
        <v>20</v>
      </c>
      <c r="FQ24" s="20">
        <v>80</v>
      </c>
      <c r="FR24" s="20">
        <v>20</v>
      </c>
      <c r="FS24" s="20">
        <v>15</v>
      </c>
      <c r="FT24" s="20">
        <v>19</v>
      </c>
      <c r="FU24" s="20">
        <v>21</v>
      </c>
      <c r="FV24" s="20">
        <v>42</v>
      </c>
      <c r="FW24" s="20">
        <v>11</v>
      </c>
      <c r="FX24" s="20">
        <v>50</v>
      </c>
      <c r="FY24" s="20">
        <v>114</v>
      </c>
      <c r="FZ24" s="20">
        <v>35</v>
      </c>
      <c r="GA24" s="20">
        <v>5</v>
      </c>
      <c r="GB24" s="20">
        <v>2</v>
      </c>
      <c r="GC24" s="20">
        <v>59</v>
      </c>
      <c r="GD24" s="20">
        <v>27</v>
      </c>
      <c r="GE24" s="20">
        <v>13</v>
      </c>
      <c r="GF24" s="20">
        <v>247</v>
      </c>
      <c r="GG24" s="20"/>
      <c r="GH24" s="20"/>
      <c r="GI24" s="112">
        <f t="shared" si="51"/>
        <v>986</v>
      </c>
      <c r="GJ24" s="5">
        <f t="shared" si="52"/>
        <v>8.195631213219404E-3</v>
      </c>
      <c r="GL24" s="157" t="s">
        <v>63</v>
      </c>
      <c r="GM24" s="20">
        <v>4</v>
      </c>
      <c r="GN24" s="20">
        <v>23</v>
      </c>
      <c r="GO24" s="20">
        <v>33</v>
      </c>
      <c r="GP24" s="20">
        <v>3</v>
      </c>
      <c r="GQ24" s="20">
        <v>80</v>
      </c>
      <c r="GR24" s="20">
        <v>71</v>
      </c>
      <c r="GS24" s="20">
        <v>30</v>
      </c>
      <c r="GT24" s="20">
        <v>21</v>
      </c>
      <c r="GU24" s="20">
        <v>29</v>
      </c>
      <c r="GV24" s="20">
        <v>29</v>
      </c>
      <c r="GW24" s="20">
        <v>102</v>
      </c>
      <c r="GX24" s="20">
        <v>13</v>
      </c>
      <c r="GY24" s="20">
        <v>14</v>
      </c>
      <c r="GZ24" s="20">
        <v>18</v>
      </c>
      <c r="HA24" s="20">
        <v>22</v>
      </c>
      <c r="HB24" s="20">
        <v>51</v>
      </c>
      <c r="HC24" s="20">
        <v>16</v>
      </c>
      <c r="HD24" s="20">
        <v>44</v>
      </c>
      <c r="HE24" s="20">
        <v>143</v>
      </c>
      <c r="HF24" s="20">
        <v>25</v>
      </c>
      <c r="HG24" s="20">
        <v>6</v>
      </c>
      <c r="HH24" s="20">
        <v>2</v>
      </c>
      <c r="HI24" s="20">
        <v>34</v>
      </c>
      <c r="HJ24" s="20">
        <v>31</v>
      </c>
      <c r="HK24" s="20">
        <v>13</v>
      </c>
      <c r="HL24" s="20">
        <v>285</v>
      </c>
      <c r="HM24" s="20">
        <v>1</v>
      </c>
      <c r="HN24" s="20">
        <v>3</v>
      </c>
      <c r="HO24" s="112">
        <f t="shared" si="53"/>
        <v>1146</v>
      </c>
      <c r="HP24" s="5">
        <f t="shared" si="46"/>
        <v>8.8002211573903425E-3</v>
      </c>
      <c r="HR24" s="157" t="s">
        <v>63</v>
      </c>
      <c r="HS24" s="20">
        <v>2</v>
      </c>
      <c r="HT24" s="20">
        <v>14</v>
      </c>
      <c r="HU24" s="20">
        <v>17</v>
      </c>
      <c r="HV24" s="20"/>
      <c r="HW24" s="20">
        <v>60</v>
      </c>
      <c r="HX24" s="20">
        <v>51</v>
      </c>
      <c r="HY24" s="20">
        <v>22</v>
      </c>
      <c r="HZ24" s="20">
        <v>15</v>
      </c>
      <c r="IA24" s="20">
        <v>18</v>
      </c>
      <c r="IB24" s="20">
        <v>19</v>
      </c>
      <c r="IC24" s="20">
        <v>108</v>
      </c>
      <c r="ID24" s="20">
        <v>15</v>
      </c>
      <c r="IE24" s="20">
        <v>18</v>
      </c>
      <c r="IF24" s="20">
        <v>14</v>
      </c>
      <c r="IG24" s="20">
        <v>18</v>
      </c>
      <c r="IH24" s="20">
        <v>32</v>
      </c>
      <c r="II24" s="20">
        <v>9</v>
      </c>
      <c r="IJ24" s="20">
        <v>42</v>
      </c>
      <c r="IK24" s="20">
        <v>117</v>
      </c>
      <c r="IL24" s="20">
        <v>21</v>
      </c>
      <c r="IM24" s="20">
        <v>3</v>
      </c>
      <c r="IN24" s="20"/>
      <c r="IO24" s="20">
        <v>42</v>
      </c>
      <c r="IP24" s="20">
        <v>31</v>
      </c>
      <c r="IQ24" s="20">
        <v>12</v>
      </c>
      <c r="IR24" s="20">
        <v>270</v>
      </c>
      <c r="IS24" s="20">
        <v>5</v>
      </c>
      <c r="IT24" s="20"/>
      <c r="IU24" s="112">
        <f t="shared" si="54"/>
        <v>975</v>
      </c>
      <c r="IV24" s="5">
        <f t="shared" si="55"/>
        <v>8.3371099728937036E-3</v>
      </c>
      <c r="IX24" s="157" t="s">
        <v>63</v>
      </c>
      <c r="IY24" s="20"/>
      <c r="IZ24" s="20">
        <v>5</v>
      </c>
      <c r="JA24" s="20">
        <v>10</v>
      </c>
      <c r="JB24" s="20"/>
      <c r="JC24" s="20">
        <v>25</v>
      </c>
      <c r="JD24" s="20">
        <v>8</v>
      </c>
      <c r="JE24" s="20">
        <v>13</v>
      </c>
      <c r="JF24" s="20">
        <v>6</v>
      </c>
      <c r="JG24" s="20">
        <v>22</v>
      </c>
      <c r="JH24" s="20">
        <v>18</v>
      </c>
      <c r="JI24" s="20">
        <v>62</v>
      </c>
      <c r="JJ24" s="20">
        <v>14</v>
      </c>
      <c r="JK24" s="20">
        <v>3</v>
      </c>
      <c r="JL24" s="20">
        <v>11</v>
      </c>
      <c r="JM24" s="20">
        <v>3</v>
      </c>
      <c r="JN24" s="20">
        <v>17</v>
      </c>
      <c r="JO24" s="20">
        <v>5</v>
      </c>
      <c r="JP24" s="20">
        <v>22</v>
      </c>
      <c r="JQ24" s="20">
        <v>59</v>
      </c>
      <c r="JR24" s="20">
        <v>11</v>
      </c>
      <c r="JS24" s="20">
        <v>1</v>
      </c>
      <c r="JT24" s="20">
        <v>1</v>
      </c>
      <c r="JU24" s="20">
        <v>15</v>
      </c>
      <c r="JV24" s="20">
        <v>12</v>
      </c>
      <c r="JW24" s="20">
        <v>11</v>
      </c>
      <c r="JX24" s="20">
        <v>138</v>
      </c>
      <c r="JY24" s="20"/>
      <c r="JZ24" s="20"/>
      <c r="KA24" s="112">
        <f t="shared" si="56"/>
        <v>492</v>
      </c>
      <c r="KB24" s="5">
        <f t="shared" si="57"/>
        <v>7.7178891886804293E-3</v>
      </c>
    </row>
    <row r="25" spans="1:288" x14ac:dyDescent="0.25">
      <c r="B25" s="47" t="s">
        <v>55</v>
      </c>
      <c r="C25" s="107">
        <v>84</v>
      </c>
      <c r="D25" s="107">
        <v>476</v>
      </c>
      <c r="E25" s="107">
        <v>1101</v>
      </c>
      <c r="F25" s="107">
        <v>48</v>
      </c>
      <c r="G25" s="107">
        <v>1814</v>
      </c>
      <c r="H25" s="107">
        <v>986</v>
      </c>
      <c r="I25" s="107">
        <v>464</v>
      </c>
      <c r="J25" s="107">
        <v>288</v>
      </c>
      <c r="K25" s="107">
        <v>426</v>
      </c>
      <c r="L25" s="107">
        <v>1094</v>
      </c>
      <c r="M25" s="107">
        <v>1143</v>
      </c>
      <c r="N25" s="107">
        <v>344</v>
      </c>
      <c r="O25" s="107">
        <v>213</v>
      </c>
      <c r="P25" s="107">
        <v>775</v>
      </c>
      <c r="Q25" s="107">
        <v>396</v>
      </c>
      <c r="R25" s="107">
        <v>920</v>
      </c>
      <c r="S25" s="107">
        <v>354</v>
      </c>
      <c r="T25" s="107">
        <v>676</v>
      </c>
      <c r="U25" s="107">
        <v>2640</v>
      </c>
      <c r="V25" s="107">
        <v>712</v>
      </c>
      <c r="W25" s="107">
        <v>296</v>
      </c>
      <c r="X25" s="107">
        <v>13</v>
      </c>
      <c r="Y25" s="107">
        <v>849</v>
      </c>
      <c r="Z25" s="107">
        <v>502</v>
      </c>
      <c r="AA25" s="107">
        <v>157</v>
      </c>
      <c r="AB25" s="107">
        <v>3120</v>
      </c>
      <c r="AC25" s="107">
        <v>70</v>
      </c>
      <c r="AD25" s="107">
        <v>11</v>
      </c>
      <c r="AE25" s="112">
        <f t="shared" si="40"/>
        <v>19972</v>
      </c>
      <c r="AF25" s="118">
        <f t="shared" si="41"/>
        <v>0.14280198487036852</v>
      </c>
      <c r="AH25" s="47" t="s">
        <v>55</v>
      </c>
      <c r="AI25" s="107">
        <v>135</v>
      </c>
      <c r="AJ25" s="107">
        <v>657</v>
      </c>
      <c r="AK25" s="107">
        <v>1398</v>
      </c>
      <c r="AL25" s="107">
        <v>98</v>
      </c>
      <c r="AM25" s="107">
        <v>2986</v>
      </c>
      <c r="AN25" s="107">
        <v>1486</v>
      </c>
      <c r="AO25" s="107">
        <v>928</v>
      </c>
      <c r="AP25" s="107">
        <v>457</v>
      </c>
      <c r="AQ25" s="107">
        <v>591</v>
      </c>
      <c r="AR25" s="107">
        <v>1538</v>
      </c>
      <c r="AS25" s="107">
        <v>1716</v>
      </c>
      <c r="AT25" s="107">
        <v>644</v>
      </c>
      <c r="AU25" s="107">
        <v>259</v>
      </c>
      <c r="AV25" s="107">
        <v>815</v>
      </c>
      <c r="AW25" s="107">
        <v>523</v>
      </c>
      <c r="AX25" s="107">
        <v>1410</v>
      </c>
      <c r="AY25" s="107">
        <v>564</v>
      </c>
      <c r="AZ25" s="107">
        <v>1070</v>
      </c>
      <c r="BA25" s="107">
        <v>4115</v>
      </c>
      <c r="BB25" s="107">
        <v>1178</v>
      </c>
      <c r="BC25" s="107">
        <v>371</v>
      </c>
      <c r="BD25" s="107">
        <v>40</v>
      </c>
      <c r="BE25" s="107">
        <v>1151</v>
      </c>
      <c r="BF25" s="107">
        <v>716</v>
      </c>
      <c r="BG25" s="107">
        <v>257</v>
      </c>
      <c r="BH25" s="107">
        <v>4074</v>
      </c>
      <c r="BI25" s="107">
        <v>85</v>
      </c>
      <c r="BJ25" s="107">
        <v>5</v>
      </c>
      <c r="BK25" s="112">
        <f t="shared" si="42"/>
        <v>29267</v>
      </c>
      <c r="BL25" s="118">
        <f t="shared" si="43"/>
        <v>0.1338880933973183</v>
      </c>
      <c r="BN25" s="47" t="s">
        <v>55</v>
      </c>
      <c r="BO25" s="6">
        <v>144</v>
      </c>
      <c r="BP25" s="6">
        <v>561</v>
      </c>
      <c r="BQ25" s="6">
        <v>1065</v>
      </c>
      <c r="BR25" s="6">
        <v>83</v>
      </c>
      <c r="BS25" s="6">
        <v>2323</v>
      </c>
      <c r="BT25" s="6">
        <v>1637</v>
      </c>
      <c r="BU25" s="6">
        <v>849</v>
      </c>
      <c r="BV25" s="6">
        <v>441</v>
      </c>
      <c r="BW25" s="6">
        <v>761</v>
      </c>
      <c r="BX25" s="6">
        <v>1377</v>
      </c>
      <c r="BY25" s="6">
        <v>2027</v>
      </c>
      <c r="BZ25" s="6">
        <v>767</v>
      </c>
      <c r="CA25" s="6">
        <v>280</v>
      </c>
      <c r="CB25" s="6">
        <v>907</v>
      </c>
      <c r="CC25" s="6">
        <v>692</v>
      </c>
      <c r="CD25" s="6">
        <v>1304</v>
      </c>
      <c r="CE25" s="6">
        <v>457</v>
      </c>
      <c r="CF25" s="6">
        <v>1208</v>
      </c>
      <c r="CG25" s="6">
        <v>4251</v>
      </c>
      <c r="CH25" s="6">
        <v>1052</v>
      </c>
      <c r="CI25" s="6">
        <v>288</v>
      </c>
      <c r="CJ25" s="6">
        <v>43</v>
      </c>
      <c r="CK25" s="6">
        <v>1389</v>
      </c>
      <c r="CL25" s="6">
        <v>923</v>
      </c>
      <c r="CM25" s="6">
        <v>322</v>
      </c>
      <c r="CN25" s="6">
        <v>4773</v>
      </c>
      <c r="CO25" s="6">
        <v>80</v>
      </c>
      <c r="CP25" s="6">
        <v>39</v>
      </c>
      <c r="CQ25" s="39">
        <f t="shared" si="44"/>
        <v>30043</v>
      </c>
      <c r="CR25" s="27">
        <f t="shared" si="45"/>
        <v>0.14325973964045588</v>
      </c>
      <c r="CT25" s="47" t="s">
        <v>55</v>
      </c>
      <c r="CU25" s="20">
        <v>80</v>
      </c>
      <c r="CV25" s="20">
        <v>323</v>
      </c>
      <c r="CW25" s="20">
        <v>743</v>
      </c>
      <c r="CX25" s="20">
        <v>54</v>
      </c>
      <c r="CY25" s="20">
        <v>1425</v>
      </c>
      <c r="CZ25" s="20">
        <v>1240</v>
      </c>
      <c r="DA25" s="20">
        <v>644</v>
      </c>
      <c r="DB25" s="20">
        <v>339</v>
      </c>
      <c r="DC25" s="20">
        <v>615</v>
      </c>
      <c r="DD25" s="20">
        <v>806</v>
      </c>
      <c r="DE25" s="20">
        <v>1583</v>
      </c>
      <c r="DF25" s="20">
        <v>532</v>
      </c>
      <c r="DG25" s="20">
        <v>241</v>
      </c>
      <c r="DH25" s="20">
        <v>598</v>
      </c>
      <c r="DI25" s="20">
        <v>502</v>
      </c>
      <c r="DJ25" s="20">
        <v>836</v>
      </c>
      <c r="DK25" s="20">
        <v>335</v>
      </c>
      <c r="DL25" s="20">
        <v>984</v>
      </c>
      <c r="DM25" s="20">
        <v>3018</v>
      </c>
      <c r="DN25" s="20">
        <v>811</v>
      </c>
      <c r="DO25" s="20">
        <v>159</v>
      </c>
      <c r="DP25" s="20">
        <v>24</v>
      </c>
      <c r="DQ25" s="20">
        <v>1370</v>
      </c>
      <c r="DR25" s="20">
        <v>721</v>
      </c>
      <c r="DS25" s="20">
        <v>233</v>
      </c>
      <c r="DT25" s="20">
        <v>5059</v>
      </c>
      <c r="DU25" s="20">
        <v>43</v>
      </c>
      <c r="DV25" s="20">
        <v>21</v>
      </c>
      <c r="DW25" s="112">
        <f t="shared" si="47"/>
        <v>23339</v>
      </c>
      <c r="DX25" s="5">
        <f t="shared" si="48"/>
        <v>0.15369367945526624</v>
      </c>
      <c r="DZ25" s="47" t="s">
        <v>55</v>
      </c>
      <c r="EA25" s="20">
        <v>60</v>
      </c>
      <c r="EB25" s="20">
        <v>302</v>
      </c>
      <c r="EC25" s="20">
        <v>685</v>
      </c>
      <c r="ED25" s="20">
        <v>29</v>
      </c>
      <c r="EE25" s="20">
        <v>1240</v>
      </c>
      <c r="EF25" s="20">
        <v>871</v>
      </c>
      <c r="EG25" s="20">
        <v>579</v>
      </c>
      <c r="EH25" s="20">
        <v>400</v>
      </c>
      <c r="EI25" s="20">
        <v>544</v>
      </c>
      <c r="EJ25" s="20">
        <v>654</v>
      </c>
      <c r="EK25" s="20">
        <v>1563</v>
      </c>
      <c r="EL25" s="20">
        <v>475</v>
      </c>
      <c r="EM25" s="20">
        <v>233</v>
      </c>
      <c r="EN25" s="20">
        <v>526</v>
      </c>
      <c r="EO25" s="20">
        <v>458</v>
      </c>
      <c r="EP25" s="20">
        <v>778</v>
      </c>
      <c r="EQ25" s="20">
        <v>298</v>
      </c>
      <c r="ER25" s="20">
        <v>927</v>
      </c>
      <c r="ES25" s="20">
        <v>2746</v>
      </c>
      <c r="ET25" s="20">
        <v>511</v>
      </c>
      <c r="EU25" s="20">
        <v>170</v>
      </c>
      <c r="EV25" s="20">
        <v>13</v>
      </c>
      <c r="EW25" s="20">
        <v>1188</v>
      </c>
      <c r="EX25" s="20">
        <v>660</v>
      </c>
      <c r="EY25" s="20">
        <v>206</v>
      </c>
      <c r="EZ25" s="20">
        <v>4962</v>
      </c>
      <c r="FA25" s="20">
        <v>45</v>
      </c>
      <c r="FB25" s="20">
        <v>22</v>
      </c>
      <c r="FC25" s="112">
        <f t="shared" si="49"/>
        <v>21145</v>
      </c>
      <c r="FD25" s="5">
        <f t="shared" si="50"/>
        <v>0.16144302347776293</v>
      </c>
      <c r="FF25" s="47" t="s">
        <v>55</v>
      </c>
      <c r="FG25" s="20">
        <v>72</v>
      </c>
      <c r="FH25" s="20">
        <v>290</v>
      </c>
      <c r="FI25" s="20">
        <v>831</v>
      </c>
      <c r="FJ25" s="20">
        <v>31</v>
      </c>
      <c r="FK25" s="20">
        <v>1237</v>
      </c>
      <c r="FL25" s="20">
        <v>877</v>
      </c>
      <c r="FM25" s="20">
        <v>552</v>
      </c>
      <c r="FN25" s="20">
        <v>357</v>
      </c>
      <c r="FO25" s="20">
        <v>529</v>
      </c>
      <c r="FP25" s="20">
        <v>572</v>
      </c>
      <c r="FQ25" s="20">
        <v>1831</v>
      </c>
      <c r="FR25" s="20">
        <v>457</v>
      </c>
      <c r="FS25" s="20">
        <v>226</v>
      </c>
      <c r="FT25" s="20">
        <v>448</v>
      </c>
      <c r="FU25" s="20">
        <v>473</v>
      </c>
      <c r="FV25" s="20">
        <v>699</v>
      </c>
      <c r="FW25" s="20">
        <v>294</v>
      </c>
      <c r="FX25" s="20">
        <v>850</v>
      </c>
      <c r="FY25" s="20">
        <v>2648</v>
      </c>
      <c r="FZ25" s="20">
        <v>498</v>
      </c>
      <c r="GA25" s="20">
        <v>177</v>
      </c>
      <c r="GB25" s="20">
        <v>23</v>
      </c>
      <c r="GC25" s="20">
        <v>994</v>
      </c>
      <c r="GD25" s="20">
        <v>683</v>
      </c>
      <c r="GE25" s="20">
        <v>260</v>
      </c>
      <c r="GF25" s="20">
        <v>5222</v>
      </c>
      <c r="GG25" s="20">
        <v>57</v>
      </c>
      <c r="GH25" s="20">
        <v>4</v>
      </c>
      <c r="GI25" s="112">
        <f t="shared" si="51"/>
        <v>21192</v>
      </c>
      <c r="GJ25" s="5">
        <f t="shared" si="52"/>
        <v>0.17614788708980283</v>
      </c>
      <c r="GL25" s="157" t="s">
        <v>55</v>
      </c>
      <c r="GM25" s="20">
        <v>70</v>
      </c>
      <c r="GN25" s="20">
        <v>270</v>
      </c>
      <c r="GO25" s="20">
        <v>755</v>
      </c>
      <c r="GP25" s="20">
        <v>46</v>
      </c>
      <c r="GQ25" s="20">
        <v>1203</v>
      </c>
      <c r="GR25" s="20">
        <v>1134</v>
      </c>
      <c r="GS25" s="20">
        <v>546</v>
      </c>
      <c r="GT25" s="20">
        <v>409</v>
      </c>
      <c r="GU25" s="20">
        <v>597</v>
      </c>
      <c r="GV25" s="20">
        <v>689</v>
      </c>
      <c r="GW25" s="20">
        <v>2070</v>
      </c>
      <c r="GX25" s="20">
        <v>551</v>
      </c>
      <c r="GY25" s="20">
        <v>238</v>
      </c>
      <c r="GZ25" s="20">
        <v>572</v>
      </c>
      <c r="HA25" s="20">
        <v>495</v>
      </c>
      <c r="HB25" s="20">
        <v>1037</v>
      </c>
      <c r="HC25" s="20">
        <v>311</v>
      </c>
      <c r="HD25" s="20">
        <v>957</v>
      </c>
      <c r="HE25" s="20">
        <v>2803</v>
      </c>
      <c r="HF25" s="20">
        <v>531</v>
      </c>
      <c r="HG25" s="20">
        <v>169</v>
      </c>
      <c r="HH25" s="20">
        <v>32</v>
      </c>
      <c r="HI25" s="20">
        <v>887</v>
      </c>
      <c r="HJ25" s="20">
        <v>704</v>
      </c>
      <c r="HK25" s="20">
        <v>278</v>
      </c>
      <c r="HL25" s="20">
        <v>5194</v>
      </c>
      <c r="HM25" s="20">
        <v>60</v>
      </c>
      <c r="HN25" s="20">
        <v>17</v>
      </c>
      <c r="HO25" s="112">
        <f t="shared" si="53"/>
        <v>22625</v>
      </c>
      <c r="HP25" s="5">
        <f t="shared" si="46"/>
        <v>0.17373909571200394</v>
      </c>
      <c r="HR25" s="157" t="s">
        <v>55</v>
      </c>
      <c r="HS25" s="20">
        <v>50</v>
      </c>
      <c r="HT25" s="20">
        <v>246</v>
      </c>
      <c r="HU25" s="20">
        <v>465</v>
      </c>
      <c r="HV25" s="20">
        <v>39</v>
      </c>
      <c r="HW25" s="20">
        <v>1041</v>
      </c>
      <c r="HX25" s="20">
        <v>878</v>
      </c>
      <c r="HY25" s="20">
        <v>454</v>
      </c>
      <c r="HZ25" s="20">
        <v>371</v>
      </c>
      <c r="IA25" s="20">
        <v>559</v>
      </c>
      <c r="IB25" s="20">
        <v>546</v>
      </c>
      <c r="IC25" s="20">
        <v>2361</v>
      </c>
      <c r="ID25" s="20">
        <v>402</v>
      </c>
      <c r="IE25" s="20">
        <v>207</v>
      </c>
      <c r="IF25" s="20">
        <v>390</v>
      </c>
      <c r="IG25" s="20">
        <v>393</v>
      </c>
      <c r="IH25" s="20">
        <v>815</v>
      </c>
      <c r="II25" s="20">
        <v>258</v>
      </c>
      <c r="IJ25" s="20">
        <v>834</v>
      </c>
      <c r="IK25" s="20">
        <v>2643</v>
      </c>
      <c r="IL25" s="20">
        <v>554</v>
      </c>
      <c r="IM25" s="20">
        <v>149</v>
      </c>
      <c r="IN25" s="20">
        <v>46</v>
      </c>
      <c r="IO25" s="20">
        <v>852</v>
      </c>
      <c r="IP25" s="20">
        <v>656</v>
      </c>
      <c r="IQ25" s="20">
        <v>242</v>
      </c>
      <c r="IR25" s="20">
        <v>5360</v>
      </c>
      <c r="IS25" s="20">
        <v>53</v>
      </c>
      <c r="IT25" s="20">
        <v>4</v>
      </c>
      <c r="IU25" s="112">
        <f t="shared" si="54"/>
        <v>20868</v>
      </c>
      <c r="IV25" s="5">
        <f t="shared" si="55"/>
        <v>0.17843980606599572</v>
      </c>
      <c r="IX25" s="157" t="s">
        <v>55</v>
      </c>
      <c r="IY25" s="20">
        <v>23</v>
      </c>
      <c r="IZ25" s="20">
        <v>157</v>
      </c>
      <c r="JA25" s="20">
        <v>311</v>
      </c>
      <c r="JB25" s="20">
        <v>23</v>
      </c>
      <c r="JC25" s="20">
        <v>516</v>
      </c>
      <c r="JD25" s="20">
        <v>440</v>
      </c>
      <c r="JE25" s="20">
        <v>247</v>
      </c>
      <c r="JF25" s="20">
        <v>214</v>
      </c>
      <c r="JG25" s="20">
        <v>285</v>
      </c>
      <c r="JH25" s="20">
        <v>299</v>
      </c>
      <c r="JI25" s="20">
        <v>1385</v>
      </c>
      <c r="JJ25" s="20">
        <v>229</v>
      </c>
      <c r="JK25" s="20">
        <v>86</v>
      </c>
      <c r="JL25" s="20">
        <v>217</v>
      </c>
      <c r="JM25" s="20">
        <v>234</v>
      </c>
      <c r="JN25" s="20">
        <v>415</v>
      </c>
      <c r="JO25" s="20">
        <v>145</v>
      </c>
      <c r="JP25" s="20">
        <v>417</v>
      </c>
      <c r="JQ25" s="20">
        <v>1283</v>
      </c>
      <c r="JR25" s="20">
        <v>277</v>
      </c>
      <c r="JS25" s="20">
        <v>68</v>
      </c>
      <c r="JT25" s="20">
        <v>33</v>
      </c>
      <c r="JU25" s="20">
        <v>432</v>
      </c>
      <c r="JV25" s="20">
        <v>355</v>
      </c>
      <c r="JW25" s="20">
        <v>183</v>
      </c>
      <c r="JX25" s="20">
        <v>3005</v>
      </c>
      <c r="JY25" s="20">
        <v>30</v>
      </c>
      <c r="JZ25" s="20">
        <v>2</v>
      </c>
      <c r="KA25" s="112">
        <f t="shared" si="56"/>
        <v>11311</v>
      </c>
      <c r="KB25" s="5">
        <f t="shared" si="57"/>
        <v>0.17743301750643156</v>
      </c>
    </row>
    <row r="26" spans="1:288" x14ac:dyDescent="0.25">
      <c r="B26" s="47" t="s">
        <v>54</v>
      </c>
      <c r="C26" s="107">
        <v>72</v>
      </c>
      <c r="D26" s="107">
        <v>609</v>
      </c>
      <c r="E26" s="107">
        <v>1332</v>
      </c>
      <c r="F26" s="107">
        <v>57</v>
      </c>
      <c r="G26" s="107">
        <v>2590</v>
      </c>
      <c r="H26" s="107">
        <v>1259</v>
      </c>
      <c r="I26" s="107">
        <v>641</v>
      </c>
      <c r="J26" s="107">
        <v>439</v>
      </c>
      <c r="K26" s="107">
        <v>575</v>
      </c>
      <c r="L26" s="107">
        <v>1514</v>
      </c>
      <c r="M26" s="107">
        <v>1548</v>
      </c>
      <c r="N26" s="107">
        <v>439</v>
      </c>
      <c r="O26" s="107">
        <v>279</v>
      </c>
      <c r="P26" s="107">
        <v>1082</v>
      </c>
      <c r="Q26" s="107">
        <v>576</v>
      </c>
      <c r="R26" s="107">
        <v>1299</v>
      </c>
      <c r="S26" s="107">
        <v>534</v>
      </c>
      <c r="T26" s="107">
        <v>937</v>
      </c>
      <c r="U26" s="107">
        <v>3371</v>
      </c>
      <c r="V26" s="107">
        <v>888</v>
      </c>
      <c r="W26" s="107">
        <v>361</v>
      </c>
      <c r="X26" s="107">
        <v>32</v>
      </c>
      <c r="Y26" s="107">
        <v>1043</v>
      </c>
      <c r="Z26" s="107">
        <v>703</v>
      </c>
      <c r="AA26" s="107">
        <v>217</v>
      </c>
      <c r="AB26" s="107">
        <v>3749</v>
      </c>
      <c r="AC26" s="107">
        <v>115</v>
      </c>
      <c r="AD26" s="107">
        <v>4</v>
      </c>
      <c r="AE26" s="112">
        <f t="shared" si="40"/>
        <v>26265</v>
      </c>
      <c r="AF26" s="118">
        <f t="shared" si="41"/>
        <v>0.18779762330363656</v>
      </c>
      <c r="AH26" s="47" t="s">
        <v>54</v>
      </c>
      <c r="AI26" s="107">
        <v>198</v>
      </c>
      <c r="AJ26" s="107">
        <v>960</v>
      </c>
      <c r="AK26" s="107">
        <v>1618</v>
      </c>
      <c r="AL26" s="107">
        <v>116</v>
      </c>
      <c r="AM26" s="107">
        <v>4121</v>
      </c>
      <c r="AN26" s="107">
        <v>1895</v>
      </c>
      <c r="AO26" s="107">
        <v>1233</v>
      </c>
      <c r="AP26" s="107">
        <v>622</v>
      </c>
      <c r="AQ26" s="107">
        <v>898</v>
      </c>
      <c r="AR26" s="107">
        <v>2169</v>
      </c>
      <c r="AS26" s="107">
        <v>2458</v>
      </c>
      <c r="AT26" s="107">
        <v>801</v>
      </c>
      <c r="AU26" s="107">
        <v>360</v>
      </c>
      <c r="AV26" s="107">
        <v>1190</v>
      </c>
      <c r="AW26" s="107">
        <v>751</v>
      </c>
      <c r="AX26" s="107">
        <v>2011</v>
      </c>
      <c r="AY26" s="107">
        <v>754</v>
      </c>
      <c r="AZ26" s="107">
        <v>1336</v>
      </c>
      <c r="BA26" s="107">
        <v>5604</v>
      </c>
      <c r="BB26" s="107">
        <v>1439</v>
      </c>
      <c r="BC26" s="107">
        <v>513</v>
      </c>
      <c r="BD26" s="107">
        <v>43</v>
      </c>
      <c r="BE26" s="107">
        <v>1560</v>
      </c>
      <c r="BF26" s="107">
        <v>953</v>
      </c>
      <c r="BG26" s="107">
        <v>386</v>
      </c>
      <c r="BH26" s="107">
        <v>4956</v>
      </c>
      <c r="BI26" s="107">
        <v>126</v>
      </c>
      <c r="BJ26" s="107">
        <v>6</v>
      </c>
      <c r="BK26" s="112">
        <f t="shared" si="42"/>
        <v>39077</v>
      </c>
      <c r="BL26" s="118">
        <f t="shared" si="43"/>
        <v>0.17876601721006619</v>
      </c>
      <c r="BN26" s="47" t="s">
        <v>54</v>
      </c>
      <c r="BO26" s="6">
        <v>194</v>
      </c>
      <c r="BP26" s="6">
        <v>724</v>
      </c>
      <c r="BQ26" s="6">
        <v>1337</v>
      </c>
      <c r="BR26" s="6">
        <v>101</v>
      </c>
      <c r="BS26" s="6">
        <v>3078</v>
      </c>
      <c r="BT26" s="6">
        <v>2002</v>
      </c>
      <c r="BU26" s="6">
        <v>1115</v>
      </c>
      <c r="BV26" s="6">
        <v>728</v>
      </c>
      <c r="BW26" s="6">
        <v>1039</v>
      </c>
      <c r="BX26" s="6">
        <v>1784</v>
      </c>
      <c r="BY26" s="6">
        <v>2776</v>
      </c>
      <c r="BZ26" s="6">
        <v>882</v>
      </c>
      <c r="CA26" s="6">
        <v>375</v>
      </c>
      <c r="CB26" s="6">
        <v>1244</v>
      </c>
      <c r="CC26" s="6">
        <v>885</v>
      </c>
      <c r="CD26" s="6">
        <v>1640</v>
      </c>
      <c r="CE26" s="6">
        <v>606</v>
      </c>
      <c r="CF26" s="6">
        <v>1567</v>
      </c>
      <c r="CG26" s="6">
        <v>5469</v>
      </c>
      <c r="CH26" s="6">
        <v>1194</v>
      </c>
      <c r="CI26" s="6">
        <v>396</v>
      </c>
      <c r="CJ26" s="6">
        <v>56</v>
      </c>
      <c r="CK26" s="6">
        <v>1788</v>
      </c>
      <c r="CL26" s="6">
        <v>1116</v>
      </c>
      <c r="CM26" s="6">
        <v>470</v>
      </c>
      <c r="CN26" s="6">
        <v>5897</v>
      </c>
      <c r="CO26" s="6">
        <v>117</v>
      </c>
      <c r="CP26" s="6">
        <v>23</v>
      </c>
      <c r="CQ26" s="39">
        <f t="shared" si="44"/>
        <v>38603</v>
      </c>
      <c r="CR26" s="27">
        <f t="shared" si="45"/>
        <v>0.18407801249344333</v>
      </c>
      <c r="CT26" s="47" t="s">
        <v>54</v>
      </c>
      <c r="CU26" s="20">
        <v>96</v>
      </c>
      <c r="CV26" s="20">
        <v>441</v>
      </c>
      <c r="CW26" s="20">
        <v>962</v>
      </c>
      <c r="CX26" s="20">
        <v>68</v>
      </c>
      <c r="CY26" s="20">
        <v>1926</v>
      </c>
      <c r="CZ26" s="20">
        <v>1389</v>
      </c>
      <c r="DA26" s="20">
        <v>755</v>
      </c>
      <c r="DB26" s="20">
        <v>517</v>
      </c>
      <c r="DC26" s="20">
        <v>814</v>
      </c>
      <c r="DD26" s="20">
        <v>1015</v>
      </c>
      <c r="DE26" s="20">
        <v>1942</v>
      </c>
      <c r="DF26" s="20">
        <v>662</v>
      </c>
      <c r="DG26" s="20">
        <v>314</v>
      </c>
      <c r="DH26" s="20">
        <v>780</v>
      </c>
      <c r="DI26" s="20">
        <v>643</v>
      </c>
      <c r="DJ26" s="20">
        <v>1081</v>
      </c>
      <c r="DK26" s="20">
        <v>450</v>
      </c>
      <c r="DL26" s="20">
        <v>1117</v>
      </c>
      <c r="DM26" s="20">
        <v>3816</v>
      </c>
      <c r="DN26" s="20">
        <v>917</v>
      </c>
      <c r="DO26" s="20">
        <v>216</v>
      </c>
      <c r="DP26" s="20">
        <v>26</v>
      </c>
      <c r="DQ26" s="20">
        <v>1646</v>
      </c>
      <c r="DR26" s="20">
        <v>953</v>
      </c>
      <c r="DS26" s="20">
        <v>287</v>
      </c>
      <c r="DT26" s="20">
        <v>5859</v>
      </c>
      <c r="DU26" s="20">
        <v>64</v>
      </c>
      <c r="DV26" s="20">
        <v>24</v>
      </c>
      <c r="DW26" s="112">
        <f t="shared" si="47"/>
        <v>28780</v>
      </c>
      <c r="DX26" s="5">
        <f t="shared" si="48"/>
        <v>0.18952414819497676</v>
      </c>
      <c r="DZ26" s="47" t="s">
        <v>54</v>
      </c>
      <c r="EA26" s="20">
        <v>68</v>
      </c>
      <c r="EB26" s="20">
        <v>334</v>
      </c>
      <c r="EC26" s="20">
        <v>873</v>
      </c>
      <c r="ED26" s="20">
        <v>57</v>
      </c>
      <c r="EE26" s="20">
        <v>1632</v>
      </c>
      <c r="EF26" s="20">
        <v>1002</v>
      </c>
      <c r="EG26" s="20">
        <v>711</v>
      </c>
      <c r="EH26" s="20">
        <v>445</v>
      </c>
      <c r="EI26" s="20">
        <v>769</v>
      </c>
      <c r="EJ26" s="20">
        <v>847</v>
      </c>
      <c r="EK26" s="20">
        <v>1903</v>
      </c>
      <c r="EL26" s="20">
        <v>580</v>
      </c>
      <c r="EM26" s="20">
        <v>314</v>
      </c>
      <c r="EN26" s="20">
        <v>662</v>
      </c>
      <c r="EO26" s="20">
        <v>593</v>
      </c>
      <c r="EP26" s="20">
        <v>918</v>
      </c>
      <c r="EQ26" s="20">
        <v>384</v>
      </c>
      <c r="ER26" s="20">
        <v>1070</v>
      </c>
      <c r="ES26" s="20">
        <v>3455</v>
      </c>
      <c r="ET26" s="20">
        <v>631</v>
      </c>
      <c r="EU26" s="20">
        <v>219</v>
      </c>
      <c r="EV26" s="20">
        <v>16</v>
      </c>
      <c r="EW26" s="20">
        <v>1440</v>
      </c>
      <c r="EX26" s="20">
        <v>785</v>
      </c>
      <c r="EY26" s="20">
        <v>254</v>
      </c>
      <c r="EZ26" s="20">
        <v>5794</v>
      </c>
      <c r="FA26" s="20">
        <v>59</v>
      </c>
      <c r="FB26" s="20">
        <v>12</v>
      </c>
      <c r="FC26" s="112">
        <f t="shared" si="49"/>
        <v>25827</v>
      </c>
      <c r="FD26" s="5">
        <f t="shared" si="50"/>
        <v>0.19719030349303301</v>
      </c>
      <c r="FF26" s="47" t="s">
        <v>54</v>
      </c>
      <c r="FG26" s="20">
        <v>97</v>
      </c>
      <c r="FH26" s="20">
        <v>344</v>
      </c>
      <c r="FI26" s="20">
        <v>967</v>
      </c>
      <c r="FJ26" s="20">
        <v>56</v>
      </c>
      <c r="FK26" s="20">
        <v>1444</v>
      </c>
      <c r="FL26" s="20">
        <v>1068</v>
      </c>
      <c r="FM26" s="20">
        <v>630</v>
      </c>
      <c r="FN26" s="20">
        <v>416</v>
      </c>
      <c r="FO26" s="20">
        <v>732</v>
      </c>
      <c r="FP26" s="20">
        <v>732</v>
      </c>
      <c r="FQ26" s="20">
        <v>2227</v>
      </c>
      <c r="FR26" s="20">
        <v>565</v>
      </c>
      <c r="FS26" s="20">
        <v>281</v>
      </c>
      <c r="FT26" s="20">
        <v>556</v>
      </c>
      <c r="FU26" s="20">
        <v>567</v>
      </c>
      <c r="FV26" s="20">
        <v>802</v>
      </c>
      <c r="FW26" s="20">
        <v>383</v>
      </c>
      <c r="FX26" s="20">
        <v>1038</v>
      </c>
      <c r="FY26" s="20">
        <v>3263</v>
      </c>
      <c r="FZ26" s="20">
        <v>632</v>
      </c>
      <c r="GA26" s="20">
        <v>238</v>
      </c>
      <c r="GB26" s="20">
        <v>23</v>
      </c>
      <c r="GC26" s="20">
        <v>1164</v>
      </c>
      <c r="GD26" s="20">
        <v>810</v>
      </c>
      <c r="GE26" s="20">
        <v>288</v>
      </c>
      <c r="GF26" s="20">
        <v>6117</v>
      </c>
      <c r="GG26" s="20">
        <v>51</v>
      </c>
      <c r="GH26" s="20">
        <v>1</v>
      </c>
      <c r="GI26" s="112">
        <f t="shared" si="51"/>
        <v>25492</v>
      </c>
      <c r="GJ26" s="5">
        <f t="shared" si="52"/>
        <v>0.21188948365860957</v>
      </c>
      <c r="GL26" s="157" t="s">
        <v>54</v>
      </c>
      <c r="GM26" s="20">
        <v>83</v>
      </c>
      <c r="GN26" s="20">
        <v>350</v>
      </c>
      <c r="GO26" s="20">
        <v>797</v>
      </c>
      <c r="GP26" s="20">
        <v>43</v>
      </c>
      <c r="GQ26" s="20">
        <v>1431</v>
      </c>
      <c r="GR26" s="20">
        <v>1304</v>
      </c>
      <c r="GS26" s="20">
        <v>679</v>
      </c>
      <c r="GT26" s="20">
        <v>444</v>
      </c>
      <c r="GU26" s="20">
        <v>755</v>
      </c>
      <c r="GV26" s="20">
        <v>894</v>
      </c>
      <c r="GW26" s="20">
        <v>2677</v>
      </c>
      <c r="GX26" s="20">
        <v>522</v>
      </c>
      <c r="GY26" s="20">
        <v>312</v>
      </c>
      <c r="GZ26" s="20">
        <v>691</v>
      </c>
      <c r="HA26" s="20">
        <v>569</v>
      </c>
      <c r="HB26" s="20">
        <v>1060</v>
      </c>
      <c r="HC26" s="20">
        <v>405</v>
      </c>
      <c r="HD26" s="20">
        <v>1098</v>
      </c>
      <c r="HE26" s="20">
        <v>3418</v>
      </c>
      <c r="HF26" s="20">
        <v>636</v>
      </c>
      <c r="HG26" s="20">
        <v>236</v>
      </c>
      <c r="HH26" s="20">
        <v>46</v>
      </c>
      <c r="HI26" s="20">
        <v>1118</v>
      </c>
      <c r="HJ26" s="20">
        <v>811</v>
      </c>
      <c r="HK26" s="20">
        <v>336</v>
      </c>
      <c r="HL26" s="20">
        <v>6068</v>
      </c>
      <c r="HM26" s="20">
        <v>92</v>
      </c>
      <c r="HN26" s="20">
        <v>27</v>
      </c>
      <c r="HO26" s="112">
        <f t="shared" si="53"/>
        <v>26902</v>
      </c>
      <c r="HP26" s="5">
        <f t="shared" si="46"/>
        <v>0.20658250399311956</v>
      </c>
      <c r="HR26" s="157" t="s">
        <v>54</v>
      </c>
      <c r="HS26" s="20">
        <v>62</v>
      </c>
      <c r="HT26" s="20">
        <v>280</v>
      </c>
      <c r="HU26" s="20">
        <v>654</v>
      </c>
      <c r="HV26" s="20">
        <v>48</v>
      </c>
      <c r="HW26" s="20">
        <v>1208</v>
      </c>
      <c r="HX26" s="20">
        <v>1038</v>
      </c>
      <c r="HY26" s="20">
        <v>558</v>
      </c>
      <c r="HZ26" s="20">
        <v>405</v>
      </c>
      <c r="IA26" s="20">
        <v>658</v>
      </c>
      <c r="IB26" s="20">
        <v>671</v>
      </c>
      <c r="IC26" s="20">
        <v>2899</v>
      </c>
      <c r="ID26" s="20">
        <v>473</v>
      </c>
      <c r="IE26" s="20">
        <v>307</v>
      </c>
      <c r="IF26" s="20">
        <v>511</v>
      </c>
      <c r="IG26" s="20">
        <v>429</v>
      </c>
      <c r="IH26" s="20">
        <v>1013</v>
      </c>
      <c r="II26" s="20">
        <v>355</v>
      </c>
      <c r="IJ26" s="20">
        <v>1037</v>
      </c>
      <c r="IK26" s="20">
        <v>3250</v>
      </c>
      <c r="IL26" s="20">
        <v>644</v>
      </c>
      <c r="IM26" s="20">
        <v>171</v>
      </c>
      <c r="IN26" s="20">
        <v>51</v>
      </c>
      <c r="IO26" s="20">
        <v>1030</v>
      </c>
      <c r="IP26" s="20">
        <v>798</v>
      </c>
      <c r="IQ26" s="20">
        <v>272</v>
      </c>
      <c r="IR26" s="20">
        <v>6226</v>
      </c>
      <c r="IS26" s="20">
        <v>68</v>
      </c>
      <c r="IT26" s="20">
        <v>10</v>
      </c>
      <c r="IU26" s="112">
        <f t="shared" si="54"/>
        <v>25126</v>
      </c>
      <c r="IV26" s="5">
        <f t="shared" si="55"/>
        <v>0.21484946172197661</v>
      </c>
      <c r="IX26" s="157" t="s">
        <v>54</v>
      </c>
      <c r="IY26" s="20">
        <v>30</v>
      </c>
      <c r="IZ26" s="20">
        <v>199</v>
      </c>
      <c r="JA26" s="20">
        <v>388</v>
      </c>
      <c r="JB26" s="20">
        <v>25</v>
      </c>
      <c r="JC26" s="20">
        <v>682</v>
      </c>
      <c r="JD26" s="20">
        <v>511</v>
      </c>
      <c r="JE26" s="20">
        <v>289</v>
      </c>
      <c r="JF26" s="20">
        <v>219</v>
      </c>
      <c r="JG26" s="20">
        <v>338</v>
      </c>
      <c r="JH26" s="20">
        <v>475</v>
      </c>
      <c r="JI26" s="20">
        <v>1707</v>
      </c>
      <c r="JJ26" s="20">
        <v>280</v>
      </c>
      <c r="JK26" s="20">
        <v>106</v>
      </c>
      <c r="JL26" s="20">
        <v>272</v>
      </c>
      <c r="JM26" s="20">
        <v>262</v>
      </c>
      <c r="JN26" s="20">
        <v>452</v>
      </c>
      <c r="JO26" s="20">
        <v>176</v>
      </c>
      <c r="JP26" s="20">
        <v>558</v>
      </c>
      <c r="JQ26" s="20">
        <v>1658</v>
      </c>
      <c r="JR26" s="20">
        <v>306</v>
      </c>
      <c r="JS26" s="20">
        <v>107</v>
      </c>
      <c r="JT26" s="20">
        <v>38</v>
      </c>
      <c r="JU26" s="20">
        <v>539</v>
      </c>
      <c r="JV26" s="20">
        <v>505</v>
      </c>
      <c r="JW26" s="20">
        <v>174</v>
      </c>
      <c r="JX26" s="20">
        <v>3578</v>
      </c>
      <c r="JY26" s="20">
        <v>46</v>
      </c>
      <c r="JZ26" s="20">
        <v>3</v>
      </c>
      <c r="KA26" s="112">
        <f t="shared" si="56"/>
        <v>13923</v>
      </c>
      <c r="KB26" s="5">
        <f t="shared" si="57"/>
        <v>0.21840685197966994</v>
      </c>
    </row>
    <row r="27" spans="1:288" x14ac:dyDescent="0.25">
      <c r="B27" s="47" t="s">
        <v>52</v>
      </c>
      <c r="C27" s="20">
        <v>107</v>
      </c>
      <c r="D27" s="20">
        <v>671</v>
      </c>
      <c r="E27" s="20">
        <v>1390</v>
      </c>
      <c r="F27" s="20">
        <v>71</v>
      </c>
      <c r="G27" s="20">
        <v>3399</v>
      </c>
      <c r="H27" s="20">
        <v>1438</v>
      </c>
      <c r="I27" s="20">
        <v>693</v>
      </c>
      <c r="J27" s="20">
        <v>553</v>
      </c>
      <c r="K27" s="20">
        <v>790</v>
      </c>
      <c r="L27" s="20">
        <v>1689</v>
      </c>
      <c r="M27" s="20">
        <v>2163</v>
      </c>
      <c r="N27" s="20">
        <v>512</v>
      </c>
      <c r="O27" s="20">
        <v>434</v>
      </c>
      <c r="P27" s="20">
        <v>1101</v>
      </c>
      <c r="Q27" s="20">
        <v>804</v>
      </c>
      <c r="R27" s="20">
        <v>1545</v>
      </c>
      <c r="S27" s="20">
        <v>628</v>
      </c>
      <c r="T27" s="20">
        <v>1103</v>
      </c>
      <c r="U27" s="20">
        <v>3715</v>
      </c>
      <c r="V27" s="20">
        <v>1020</v>
      </c>
      <c r="W27" s="20">
        <v>409</v>
      </c>
      <c r="X27" s="20">
        <v>43</v>
      </c>
      <c r="Y27" s="20">
        <v>1295</v>
      </c>
      <c r="Z27" s="20">
        <v>852</v>
      </c>
      <c r="AA27" s="20">
        <v>269</v>
      </c>
      <c r="AB27" s="20">
        <v>3951</v>
      </c>
      <c r="AC27" s="20">
        <v>194</v>
      </c>
      <c r="AD27" s="20">
        <v>6</v>
      </c>
      <c r="AE27" s="112">
        <f t="shared" si="40"/>
        <v>30845</v>
      </c>
      <c r="AF27" s="118">
        <f t="shared" si="41"/>
        <v>0.22054512434040241</v>
      </c>
      <c r="AH27" s="47" t="s">
        <v>52</v>
      </c>
      <c r="AI27" s="107">
        <v>288</v>
      </c>
      <c r="AJ27" s="107">
        <v>1029</v>
      </c>
      <c r="AK27" s="107">
        <v>1746</v>
      </c>
      <c r="AL27" s="107">
        <v>134</v>
      </c>
      <c r="AM27" s="107">
        <v>5015</v>
      </c>
      <c r="AN27" s="107">
        <v>2220</v>
      </c>
      <c r="AO27" s="107">
        <v>1430</v>
      </c>
      <c r="AP27" s="107">
        <v>740</v>
      </c>
      <c r="AQ27" s="107">
        <v>1316</v>
      </c>
      <c r="AR27" s="107">
        <v>2412</v>
      </c>
      <c r="AS27" s="107">
        <v>3310</v>
      </c>
      <c r="AT27" s="107">
        <v>999</v>
      </c>
      <c r="AU27" s="107">
        <v>599</v>
      </c>
      <c r="AV27" s="107">
        <v>1399</v>
      </c>
      <c r="AW27" s="107">
        <v>998</v>
      </c>
      <c r="AX27" s="107">
        <v>2188</v>
      </c>
      <c r="AY27" s="107">
        <v>925</v>
      </c>
      <c r="AZ27" s="107">
        <v>1657</v>
      </c>
      <c r="BA27" s="107">
        <v>5806</v>
      </c>
      <c r="BB27" s="107">
        <v>1603</v>
      </c>
      <c r="BC27" s="107">
        <v>569</v>
      </c>
      <c r="BD27" s="107">
        <v>69</v>
      </c>
      <c r="BE27" s="107">
        <v>1953</v>
      </c>
      <c r="BF27" s="107">
        <v>1072</v>
      </c>
      <c r="BG27" s="107">
        <v>456</v>
      </c>
      <c r="BH27" s="107">
        <v>5671</v>
      </c>
      <c r="BI27" s="107">
        <v>166</v>
      </c>
      <c r="BJ27" s="107">
        <v>11</v>
      </c>
      <c r="BK27" s="112">
        <f t="shared" si="42"/>
        <v>45781</v>
      </c>
      <c r="BL27" s="118">
        <f t="shared" si="43"/>
        <v>0.20943488583806436</v>
      </c>
      <c r="BN27" s="47" t="s">
        <v>52</v>
      </c>
      <c r="BO27" s="20">
        <v>207</v>
      </c>
      <c r="BP27" s="20">
        <v>796</v>
      </c>
      <c r="BQ27" s="20">
        <v>1338</v>
      </c>
      <c r="BR27" s="20">
        <v>130</v>
      </c>
      <c r="BS27" s="20">
        <v>3571</v>
      </c>
      <c r="BT27" s="20">
        <v>1893</v>
      </c>
      <c r="BU27" s="20">
        <v>1110</v>
      </c>
      <c r="BV27" s="20">
        <v>735</v>
      </c>
      <c r="BW27" s="20">
        <v>1539</v>
      </c>
      <c r="BX27" s="20">
        <v>1861</v>
      </c>
      <c r="BY27" s="20">
        <v>3191</v>
      </c>
      <c r="BZ27" s="20">
        <v>907</v>
      </c>
      <c r="CA27" s="20">
        <v>532</v>
      </c>
      <c r="CB27" s="20">
        <v>1336</v>
      </c>
      <c r="CC27" s="20">
        <v>1108</v>
      </c>
      <c r="CD27" s="20">
        <v>1768</v>
      </c>
      <c r="CE27" s="20">
        <v>738</v>
      </c>
      <c r="CF27" s="20">
        <v>1763</v>
      </c>
      <c r="CG27" s="20">
        <v>5834</v>
      </c>
      <c r="CH27" s="20">
        <v>1271</v>
      </c>
      <c r="CI27" s="20">
        <v>488</v>
      </c>
      <c r="CJ27" s="20">
        <v>53</v>
      </c>
      <c r="CK27" s="20">
        <v>2103</v>
      </c>
      <c r="CL27" s="20">
        <v>1260</v>
      </c>
      <c r="CM27" s="20">
        <v>468</v>
      </c>
      <c r="CN27" s="20">
        <v>5916</v>
      </c>
      <c r="CO27" s="20">
        <v>171</v>
      </c>
      <c r="CP27" s="20">
        <v>27</v>
      </c>
      <c r="CQ27" s="39">
        <f t="shared" si="44"/>
        <v>42114</v>
      </c>
      <c r="CR27" s="27">
        <f t="shared" si="45"/>
        <v>0.20082018024891518</v>
      </c>
      <c r="CT27" s="47" t="s">
        <v>52</v>
      </c>
      <c r="CU27" s="20">
        <v>126</v>
      </c>
      <c r="CV27" s="20">
        <v>503</v>
      </c>
      <c r="CW27" s="20">
        <v>922</v>
      </c>
      <c r="CX27" s="20">
        <v>81</v>
      </c>
      <c r="CY27" s="20">
        <v>2305</v>
      </c>
      <c r="CZ27" s="20">
        <v>1271</v>
      </c>
      <c r="DA27" s="20">
        <v>851</v>
      </c>
      <c r="DB27" s="20">
        <v>529</v>
      </c>
      <c r="DC27" s="20">
        <v>1084</v>
      </c>
      <c r="DD27" s="20">
        <v>1111</v>
      </c>
      <c r="DE27" s="20">
        <v>2245</v>
      </c>
      <c r="DF27" s="20">
        <v>722</v>
      </c>
      <c r="DG27" s="20">
        <v>549</v>
      </c>
      <c r="DH27" s="20">
        <v>945</v>
      </c>
      <c r="DI27" s="20">
        <v>645</v>
      </c>
      <c r="DJ27" s="20">
        <v>1104</v>
      </c>
      <c r="DK27" s="20">
        <v>480</v>
      </c>
      <c r="DL27" s="20">
        <v>1290</v>
      </c>
      <c r="DM27" s="20">
        <v>3769</v>
      </c>
      <c r="DN27" s="20">
        <v>985</v>
      </c>
      <c r="DO27" s="20">
        <v>259</v>
      </c>
      <c r="DP27" s="20">
        <v>40</v>
      </c>
      <c r="DQ27" s="20">
        <v>1954</v>
      </c>
      <c r="DR27" s="20">
        <v>1091</v>
      </c>
      <c r="DS27" s="20">
        <v>310</v>
      </c>
      <c r="DT27" s="20">
        <v>5715</v>
      </c>
      <c r="DU27" s="20">
        <v>103</v>
      </c>
      <c r="DV27" s="20">
        <v>14</v>
      </c>
      <c r="DW27" s="112">
        <f t="shared" si="47"/>
        <v>31003</v>
      </c>
      <c r="DX27" s="5">
        <f t="shared" si="48"/>
        <v>0.20416320939850119</v>
      </c>
      <c r="DZ27" s="47" t="s">
        <v>52</v>
      </c>
      <c r="EA27" s="20">
        <v>87</v>
      </c>
      <c r="EB27" s="20">
        <v>324</v>
      </c>
      <c r="EC27" s="20">
        <v>881</v>
      </c>
      <c r="ED27" s="20">
        <v>34</v>
      </c>
      <c r="EE27" s="20">
        <v>1778</v>
      </c>
      <c r="EF27" s="20">
        <v>948</v>
      </c>
      <c r="EG27" s="20">
        <v>674</v>
      </c>
      <c r="EH27" s="20">
        <v>518</v>
      </c>
      <c r="EI27" s="20">
        <v>980</v>
      </c>
      <c r="EJ27" s="20">
        <v>828</v>
      </c>
      <c r="EK27" s="20">
        <v>2010</v>
      </c>
      <c r="EL27" s="20">
        <v>637</v>
      </c>
      <c r="EM27" s="20">
        <v>456</v>
      </c>
      <c r="EN27" s="20">
        <v>800</v>
      </c>
      <c r="EO27" s="20">
        <v>678</v>
      </c>
      <c r="EP27" s="20">
        <v>983</v>
      </c>
      <c r="EQ27" s="20">
        <v>468</v>
      </c>
      <c r="ER27" s="20">
        <v>1040</v>
      </c>
      <c r="ES27" s="20">
        <v>3271</v>
      </c>
      <c r="ET27" s="20">
        <v>623</v>
      </c>
      <c r="EU27" s="20">
        <v>261</v>
      </c>
      <c r="EV27" s="20">
        <v>17</v>
      </c>
      <c r="EW27" s="20">
        <v>1511</v>
      </c>
      <c r="EX27" s="20">
        <v>821</v>
      </c>
      <c r="EY27" s="20">
        <v>261</v>
      </c>
      <c r="EZ27" s="20">
        <v>5471</v>
      </c>
      <c r="FA27" s="20">
        <v>77</v>
      </c>
      <c r="FB27" s="20">
        <v>27</v>
      </c>
      <c r="FC27" s="112">
        <f t="shared" si="49"/>
        <v>26464</v>
      </c>
      <c r="FD27" s="5">
        <f t="shared" si="50"/>
        <v>0.20205382706623401</v>
      </c>
      <c r="FF27" s="47" t="s">
        <v>52</v>
      </c>
      <c r="FG27" s="20">
        <v>83</v>
      </c>
      <c r="FH27" s="20">
        <v>335</v>
      </c>
      <c r="FI27" s="20">
        <v>954</v>
      </c>
      <c r="FJ27" s="20">
        <v>56</v>
      </c>
      <c r="FK27" s="20">
        <v>1672</v>
      </c>
      <c r="FL27" s="20">
        <v>981</v>
      </c>
      <c r="FM27" s="20">
        <v>669</v>
      </c>
      <c r="FN27" s="20">
        <v>407</v>
      </c>
      <c r="FO27" s="20">
        <v>711</v>
      </c>
      <c r="FP27" s="20">
        <v>733</v>
      </c>
      <c r="FQ27" s="20">
        <v>2111</v>
      </c>
      <c r="FR27" s="20">
        <v>585</v>
      </c>
      <c r="FS27" s="20">
        <v>471</v>
      </c>
      <c r="FT27" s="20">
        <v>599</v>
      </c>
      <c r="FU27" s="20">
        <v>547</v>
      </c>
      <c r="FV27" s="20">
        <v>824</v>
      </c>
      <c r="FW27" s="20">
        <v>309</v>
      </c>
      <c r="FX27" s="20">
        <v>1011</v>
      </c>
      <c r="FY27" s="20">
        <v>2926</v>
      </c>
      <c r="FZ27" s="20">
        <v>611</v>
      </c>
      <c r="GA27" s="20">
        <v>262</v>
      </c>
      <c r="GB27" s="20">
        <v>31</v>
      </c>
      <c r="GC27" s="20">
        <v>1197</v>
      </c>
      <c r="GD27" s="20">
        <v>792</v>
      </c>
      <c r="GE27" s="20">
        <v>283</v>
      </c>
      <c r="GF27" s="20">
        <v>5414</v>
      </c>
      <c r="GG27" s="20">
        <v>68</v>
      </c>
      <c r="GH27" s="20">
        <v>5</v>
      </c>
      <c r="GI27" s="112">
        <f t="shared" si="51"/>
        <v>24647</v>
      </c>
      <c r="GJ27" s="5">
        <f t="shared" si="52"/>
        <v>0.20486584433287894</v>
      </c>
      <c r="GL27" s="157" t="s">
        <v>52</v>
      </c>
      <c r="GM27" s="20">
        <v>66</v>
      </c>
      <c r="GN27" s="20">
        <v>358</v>
      </c>
      <c r="GO27" s="20">
        <v>791</v>
      </c>
      <c r="GP27" s="20">
        <v>47</v>
      </c>
      <c r="GQ27" s="20">
        <v>1537</v>
      </c>
      <c r="GR27" s="20">
        <v>1221</v>
      </c>
      <c r="GS27" s="20">
        <v>616</v>
      </c>
      <c r="GT27" s="20">
        <v>494</v>
      </c>
      <c r="GU27" s="20">
        <v>895</v>
      </c>
      <c r="GV27" s="20">
        <v>927</v>
      </c>
      <c r="GW27" s="20">
        <v>2743</v>
      </c>
      <c r="GX27" s="20">
        <v>572</v>
      </c>
      <c r="GY27" s="20">
        <v>440</v>
      </c>
      <c r="GZ27" s="20">
        <v>771</v>
      </c>
      <c r="HA27" s="20">
        <v>598</v>
      </c>
      <c r="HB27" s="20">
        <v>1020</v>
      </c>
      <c r="HC27" s="20">
        <v>379</v>
      </c>
      <c r="HD27" s="20">
        <v>1082</v>
      </c>
      <c r="HE27" s="20">
        <v>3154</v>
      </c>
      <c r="HF27" s="20">
        <v>568</v>
      </c>
      <c r="HG27" s="20">
        <v>248</v>
      </c>
      <c r="HH27" s="20">
        <v>49</v>
      </c>
      <c r="HI27" s="20">
        <v>1048</v>
      </c>
      <c r="HJ27" s="20">
        <v>885</v>
      </c>
      <c r="HK27" s="20">
        <v>362</v>
      </c>
      <c r="HL27" s="20">
        <v>5586</v>
      </c>
      <c r="HM27" s="20">
        <v>110</v>
      </c>
      <c r="HN27" s="20">
        <v>13</v>
      </c>
      <c r="HO27" s="112">
        <f t="shared" si="53"/>
        <v>26580</v>
      </c>
      <c r="HP27" s="5">
        <f t="shared" si="46"/>
        <v>0.20410984150387027</v>
      </c>
      <c r="HR27" s="157" t="s">
        <v>52</v>
      </c>
      <c r="HS27" s="20">
        <v>59</v>
      </c>
      <c r="HT27" s="20">
        <v>331</v>
      </c>
      <c r="HU27" s="20">
        <v>549</v>
      </c>
      <c r="HV27" s="20">
        <v>47</v>
      </c>
      <c r="HW27" s="20">
        <v>1349</v>
      </c>
      <c r="HX27" s="20">
        <v>950</v>
      </c>
      <c r="HY27" s="20">
        <v>526</v>
      </c>
      <c r="HZ27" s="20">
        <v>430</v>
      </c>
      <c r="IA27" s="20">
        <v>734</v>
      </c>
      <c r="IB27" s="20">
        <v>662</v>
      </c>
      <c r="IC27" s="20">
        <v>2689</v>
      </c>
      <c r="ID27" s="20">
        <v>451</v>
      </c>
      <c r="IE27" s="20">
        <v>321</v>
      </c>
      <c r="IF27" s="20">
        <v>577</v>
      </c>
      <c r="IG27" s="20">
        <v>464</v>
      </c>
      <c r="IH27" s="20">
        <v>884</v>
      </c>
      <c r="II27" s="20">
        <v>348</v>
      </c>
      <c r="IJ27" s="20">
        <v>989</v>
      </c>
      <c r="IK27" s="20">
        <v>2877</v>
      </c>
      <c r="IL27" s="20">
        <v>588</v>
      </c>
      <c r="IM27" s="20">
        <v>189</v>
      </c>
      <c r="IN27" s="20">
        <v>32</v>
      </c>
      <c r="IO27" s="20">
        <v>929</v>
      </c>
      <c r="IP27" s="20">
        <v>764</v>
      </c>
      <c r="IQ27" s="20">
        <v>254</v>
      </c>
      <c r="IR27" s="20">
        <v>5416</v>
      </c>
      <c r="IS27" s="20">
        <v>81</v>
      </c>
      <c r="IT27" s="20">
        <v>11</v>
      </c>
      <c r="IU27" s="112">
        <f t="shared" si="54"/>
        <v>23501</v>
      </c>
      <c r="IV27" s="5">
        <f t="shared" si="55"/>
        <v>0.20095427843382044</v>
      </c>
      <c r="IX27" s="157" t="s">
        <v>52</v>
      </c>
      <c r="IY27" s="20">
        <v>21</v>
      </c>
      <c r="IZ27" s="20">
        <v>205</v>
      </c>
      <c r="JA27" s="20">
        <v>341</v>
      </c>
      <c r="JB27" s="20">
        <v>22</v>
      </c>
      <c r="JC27" s="20">
        <v>666</v>
      </c>
      <c r="JD27" s="20">
        <v>450</v>
      </c>
      <c r="JE27" s="20">
        <v>296</v>
      </c>
      <c r="JF27" s="20">
        <v>270</v>
      </c>
      <c r="JG27" s="20">
        <v>381</v>
      </c>
      <c r="JH27" s="20">
        <v>402</v>
      </c>
      <c r="JI27" s="20">
        <v>1602</v>
      </c>
      <c r="JJ27" s="20">
        <v>259</v>
      </c>
      <c r="JK27" s="20">
        <v>170</v>
      </c>
      <c r="JL27" s="20">
        <v>335</v>
      </c>
      <c r="JM27" s="20">
        <v>261</v>
      </c>
      <c r="JN27" s="20">
        <v>402</v>
      </c>
      <c r="JO27" s="20">
        <v>207</v>
      </c>
      <c r="JP27" s="20">
        <v>529</v>
      </c>
      <c r="JQ27" s="20">
        <v>1466</v>
      </c>
      <c r="JR27" s="20">
        <v>277</v>
      </c>
      <c r="JS27" s="20">
        <v>90</v>
      </c>
      <c r="JT27" s="20">
        <v>24</v>
      </c>
      <c r="JU27" s="20">
        <v>502</v>
      </c>
      <c r="JV27" s="20">
        <v>454</v>
      </c>
      <c r="JW27" s="20">
        <v>168</v>
      </c>
      <c r="JX27" s="20">
        <v>3049</v>
      </c>
      <c r="JY27" s="20">
        <v>45</v>
      </c>
      <c r="JZ27" s="20">
        <v>1</v>
      </c>
      <c r="KA27" s="112">
        <f t="shared" si="56"/>
        <v>12895</v>
      </c>
      <c r="KB27" s="5">
        <f t="shared" si="57"/>
        <v>0.20228085586998809</v>
      </c>
    </row>
    <row r="28" spans="1:288" x14ac:dyDescent="0.25">
      <c r="B28" s="47" t="s">
        <v>51</v>
      </c>
      <c r="C28" s="107">
        <v>152</v>
      </c>
      <c r="D28" s="107">
        <v>738</v>
      </c>
      <c r="E28" s="107">
        <v>1337</v>
      </c>
      <c r="F28" s="107">
        <v>77</v>
      </c>
      <c r="G28" s="107">
        <v>3690</v>
      </c>
      <c r="H28" s="107">
        <v>1468</v>
      </c>
      <c r="I28" s="107">
        <v>678</v>
      </c>
      <c r="J28" s="107">
        <v>544</v>
      </c>
      <c r="K28" s="107">
        <v>915</v>
      </c>
      <c r="L28" s="107">
        <v>1800</v>
      </c>
      <c r="M28" s="107">
        <v>2525</v>
      </c>
      <c r="N28" s="107">
        <v>540</v>
      </c>
      <c r="O28" s="107">
        <v>443</v>
      </c>
      <c r="P28" s="107">
        <v>1264</v>
      </c>
      <c r="Q28" s="107">
        <v>888</v>
      </c>
      <c r="R28" s="107">
        <v>1777</v>
      </c>
      <c r="S28" s="107">
        <v>700</v>
      </c>
      <c r="T28" s="107">
        <v>1352</v>
      </c>
      <c r="U28" s="107">
        <v>3691</v>
      </c>
      <c r="V28" s="107">
        <v>1079</v>
      </c>
      <c r="W28" s="107">
        <v>473</v>
      </c>
      <c r="X28" s="107">
        <v>45</v>
      </c>
      <c r="Y28" s="107">
        <v>1394</v>
      </c>
      <c r="Z28" s="107">
        <v>879</v>
      </c>
      <c r="AA28" s="107">
        <v>348</v>
      </c>
      <c r="AB28" s="107">
        <v>3996</v>
      </c>
      <c r="AC28" s="107">
        <v>199</v>
      </c>
      <c r="AD28" s="107">
        <v>10</v>
      </c>
      <c r="AE28" s="112">
        <f t="shared" si="40"/>
        <v>33002</v>
      </c>
      <c r="AF28" s="118">
        <f t="shared" si="41"/>
        <v>0.23596791030902772</v>
      </c>
      <c r="AH28" s="47" t="s">
        <v>51</v>
      </c>
      <c r="AI28" s="107">
        <v>322</v>
      </c>
      <c r="AJ28" s="107">
        <v>939</v>
      </c>
      <c r="AK28" s="107">
        <v>1685</v>
      </c>
      <c r="AL28" s="107">
        <v>137</v>
      </c>
      <c r="AM28" s="107">
        <v>5263</v>
      </c>
      <c r="AN28" s="107">
        <v>2398</v>
      </c>
      <c r="AO28" s="107">
        <v>1335</v>
      </c>
      <c r="AP28" s="107">
        <v>781</v>
      </c>
      <c r="AQ28" s="107">
        <v>1391</v>
      </c>
      <c r="AR28" s="107">
        <v>2317</v>
      </c>
      <c r="AS28" s="107">
        <v>3714</v>
      </c>
      <c r="AT28" s="107">
        <v>845</v>
      </c>
      <c r="AU28" s="107">
        <v>571</v>
      </c>
      <c r="AV28" s="107">
        <v>1469</v>
      </c>
      <c r="AW28" s="107">
        <v>1132</v>
      </c>
      <c r="AX28" s="107">
        <v>2504</v>
      </c>
      <c r="AY28" s="107">
        <v>853</v>
      </c>
      <c r="AZ28" s="107">
        <v>1937</v>
      </c>
      <c r="BA28" s="107">
        <v>5431</v>
      </c>
      <c r="BB28" s="107">
        <v>1513</v>
      </c>
      <c r="BC28" s="107">
        <v>590</v>
      </c>
      <c r="BD28" s="107">
        <v>68</v>
      </c>
      <c r="BE28" s="107">
        <v>2038</v>
      </c>
      <c r="BF28" s="107">
        <v>1189</v>
      </c>
      <c r="BG28" s="107">
        <v>495</v>
      </c>
      <c r="BH28" s="107">
        <v>5268</v>
      </c>
      <c r="BI28" s="107">
        <v>228</v>
      </c>
      <c r="BJ28" s="107">
        <v>11</v>
      </c>
      <c r="BK28" s="112">
        <f t="shared" si="42"/>
        <v>46424</v>
      </c>
      <c r="BL28" s="118">
        <f t="shared" si="43"/>
        <v>0.21237642559459818</v>
      </c>
      <c r="BN28" s="47" t="s">
        <v>51</v>
      </c>
      <c r="BO28" s="6">
        <v>239</v>
      </c>
      <c r="BP28" s="6">
        <v>813</v>
      </c>
      <c r="BQ28" s="6">
        <v>1151</v>
      </c>
      <c r="BR28" s="6">
        <v>118</v>
      </c>
      <c r="BS28" s="6">
        <v>3794</v>
      </c>
      <c r="BT28" s="6">
        <v>1907</v>
      </c>
      <c r="BU28" s="6">
        <v>981</v>
      </c>
      <c r="BV28" s="6">
        <v>706</v>
      </c>
      <c r="BW28" s="6">
        <v>1394</v>
      </c>
      <c r="BX28" s="6">
        <v>1858</v>
      </c>
      <c r="BY28" s="6">
        <v>3358</v>
      </c>
      <c r="BZ28" s="6">
        <v>818</v>
      </c>
      <c r="CA28" s="6">
        <v>526</v>
      </c>
      <c r="CB28" s="6">
        <v>1404</v>
      </c>
      <c r="CC28" s="6">
        <v>1235</v>
      </c>
      <c r="CD28" s="6">
        <v>1779</v>
      </c>
      <c r="CE28" s="6">
        <v>665</v>
      </c>
      <c r="CF28" s="6">
        <v>1889</v>
      </c>
      <c r="CG28" s="6">
        <v>4975</v>
      </c>
      <c r="CH28" s="6">
        <v>1158</v>
      </c>
      <c r="CI28" s="6">
        <v>523</v>
      </c>
      <c r="CJ28" s="6">
        <v>52</v>
      </c>
      <c r="CK28" s="6">
        <v>2222</v>
      </c>
      <c r="CL28" s="6">
        <v>1431</v>
      </c>
      <c r="CM28" s="6">
        <v>483</v>
      </c>
      <c r="CN28" s="6">
        <v>5594</v>
      </c>
      <c r="CO28" s="6">
        <v>187</v>
      </c>
      <c r="CP28" s="6">
        <v>9</v>
      </c>
      <c r="CQ28" s="39">
        <f t="shared" si="44"/>
        <v>41269</v>
      </c>
      <c r="CR28" s="27">
        <f t="shared" si="45"/>
        <v>0.19679080635162843</v>
      </c>
      <c r="CT28" s="47" t="s">
        <v>51</v>
      </c>
      <c r="CU28" s="20">
        <v>146</v>
      </c>
      <c r="CV28" s="20">
        <v>485</v>
      </c>
      <c r="CW28" s="20">
        <v>868</v>
      </c>
      <c r="CX28" s="20">
        <v>63</v>
      </c>
      <c r="CY28" s="20">
        <v>2268</v>
      </c>
      <c r="CZ28" s="20">
        <v>1121</v>
      </c>
      <c r="DA28" s="20">
        <v>749</v>
      </c>
      <c r="DB28" s="20">
        <v>529</v>
      </c>
      <c r="DC28" s="20">
        <v>1025</v>
      </c>
      <c r="DD28" s="20">
        <v>1139</v>
      </c>
      <c r="DE28" s="20">
        <v>2313</v>
      </c>
      <c r="DF28" s="20">
        <v>572</v>
      </c>
      <c r="DG28" s="20">
        <v>348</v>
      </c>
      <c r="DH28" s="20">
        <v>986</v>
      </c>
      <c r="DI28" s="20">
        <v>761</v>
      </c>
      <c r="DJ28" s="20">
        <v>1216</v>
      </c>
      <c r="DK28" s="20">
        <v>440</v>
      </c>
      <c r="DL28" s="20">
        <v>1400</v>
      </c>
      <c r="DM28" s="20">
        <v>3262</v>
      </c>
      <c r="DN28" s="20">
        <v>813</v>
      </c>
      <c r="DO28" s="20">
        <v>266</v>
      </c>
      <c r="DP28" s="20">
        <v>31</v>
      </c>
      <c r="DQ28" s="20">
        <v>1754</v>
      </c>
      <c r="DR28" s="20">
        <v>1072</v>
      </c>
      <c r="DS28" s="20">
        <v>326</v>
      </c>
      <c r="DT28" s="20">
        <v>4969</v>
      </c>
      <c r="DU28" s="20">
        <v>109</v>
      </c>
      <c r="DV28" s="20">
        <v>18</v>
      </c>
      <c r="DW28" s="112">
        <f t="shared" si="47"/>
        <v>29049</v>
      </c>
      <c r="DX28" s="5">
        <f t="shared" si="48"/>
        <v>0.19129558655023904</v>
      </c>
      <c r="DZ28" s="47" t="s">
        <v>51</v>
      </c>
      <c r="EA28" s="20">
        <v>93</v>
      </c>
      <c r="EB28" s="20">
        <v>365</v>
      </c>
      <c r="EC28" s="20">
        <v>691</v>
      </c>
      <c r="ED28" s="20">
        <v>45</v>
      </c>
      <c r="EE28" s="20">
        <v>1736</v>
      </c>
      <c r="EF28" s="20">
        <v>867</v>
      </c>
      <c r="EG28" s="20">
        <v>554</v>
      </c>
      <c r="EH28" s="20">
        <v>435</v>
      </c>
      <c r="EI28" s="20">
        <v>859</v>
      </c>
      <c r="EJ28" s="20">
        <v>793</v>
      </c>
      <c r="EK28" s="20">
        <v>1860</v>
      </c>
      <c r="EL28" s="20">
        <v>547</v>
      </c>
      <c r="EM28" s="20">
        <v>371</v>
      </c>
      <c r="EN28" s="20">
        <v>825</v>
      </c>
      <c r="EO28" s="20">
        <v>754</v>
      </c>
      <c r="EP28" s="20">
        <v>982</v>
      </c>
      <c r="EQ28" s="20">
        <v>477</v>
      </c>
      <c r="ER28" s="20">
        <v>1003</v>
      </c>
      <c r="ES28" s="20">
        <v>2550</v>
      </c>
      <c r="ET28" s="20">
        <v>575</v>
      </c>
      <c r="EU28" s="20">
        <v>262</v>
      </c>
      <c r="EV28" s="20">
        <v>21</v>
      </c>
      <c r="EW28" s="20">
        <v>1332</v>
      </c>
      <c r="EX28" s="20">
        <v>801</v>
      </c>
      <c r="EY28" s="20">
        <v>301</v>
      </c>
      <c r="EZ28" s="20">
        <v>4203</v>
      </c>
      <c r="FA28" s="20">
        <v>83</v>
      </c>
      <c r="FB28" s="20">
        <v>12</v>
      </c>
      <c r="FC28" s="112">
        <f t="shared" si="49"/>
        <v>23397</v>
      </c>
      <c r="FD28" s="5">
        <f t="shared" si="50"/>
        <v>0.1786371444932239</v>
      </c>
      <c r="FF28" s="47" t="s">
        <v>51</v>
      </c>
      <c r="FG28" s="20">
        <v>96</v>
      </c>
      <c r="FH28" s="20">
        <v>345</v>
      </c>
      <c r="FI28" s="20">
        <v>776</v>
      </c>
      <c r="FJ28" s="20">
        <v>54</v>
      </c>
      <c r="FK28" s="20">
        <v>1634</v>
      </c>
      <c r="FL28" s="20">
        <v>839</v>
      </c>
      <c r="FM28" s="20">
        <v>492</v>
      </c>
      <c r="FN28" s="20">
        <v>401</v>
      </c>
      <c r="FO28" s="20">
        <v>643</v>
      </c>
      <c r="FP28" s="20">
        <v>625</v>
      </c>
      <c r="FQ28" s="20">
        <v>1969</v>
      </c>
      <c r="FR28" s="20">
        <v>445</v>
      </c>
      <c r="FS28" s="20">
        <v>300</v>
      </c>
      <c r="FT28" s="20">
        <v>728</v>
      </c>
      <c r="FU28" s="20">
        <v>561</v>
      </c>
      <c r="FV28" s="20">
        <v>827</v>
      </c>
      <c r="FW28" s="20">
        <v>336</v>
      </c>
      <c r="FX28" s="20">
        <v>925</v>
      </c>
      <c r="FY28" s="20">
        <v>2371</v>
      </c>
      <c r="FZ28" s="20">
        <v>515</v>
      </c>
      <c r="GA28" s="20">
        <v>261</v>
      </c>
      <c r="GB28" s="20">
        <v>27</v>
      </c>
      <c r="GC28" s="20">
        <v>969</v>
      </c>
      <c r="GD28" s="20">
        <v>703</v>
      </c>
      <c r="GE28" s="20">
        <v>264</v>
      </c>
      <c r="GF28" s="20">
        <v>4004</v>
      </c>
      <c r="GG28" s="20">
        <v>80</v>
      </c>
      <c r="GH28" s="20">
        <v>3</v>
      </c>
      <c r="GI28" s="112">
        <f t="shared" si="51"/>
        <v>21193</v>
      </c>
      <c r="GJ28" s="5">
        <f t="shared" si="52"/>
        <v>0.1761561990890049</v>
      </c>
      <c r="GL28" s="157" t="s">
        <v>51</v>
      </c>
      <c r="GM28" s="20">
        <v>80</v>
      </c>
      <c r="GN28" s="20">
        <v>376</v>
      </c>
      <c r="GO28" s="20">
        <v>731</v>
      </c>
      <c r="GP28" s="20">
        <v>67</v>
      </c>
      <c r="GQ28" s="20">
        <v>1528</v>
      </c>
      <c r="GR28" s="20">
        <v>1156</v>
      </c>
      <c r="GS28" s="20">
        <v>498</v>
      </c>
      <c r="GT28" s="20">
        <v>471</v>
      </c>
      <c r="GU28" s="20">
        <v>821</v>
      </c>
      <c r="GV28" s="20">
        <v>867</v>
      </c>
      <c r="GW28" s="20">
        <v>2482</v>
      </c>
      <c r="GX28" s="20">
        <v>456</v>
      </c>
      <c r="GY28" s="20">
        <v>350</v>
      </c>
      <c r="GZ28" s="20">
        <v>776</v>
      </c>
      <c r="HA28" s="20">
        <v>621</v>
      </c>
      <c r="HB28" s="20">
        <v>989</v>
      </c>
      <c r="HC28" s="20">
        <v>374</v>
      </c>
      <c r="HD28" s="20">
        <v>1069</v>
      </c>
      <c r="HE28" s="20">
        <v>2676</v>
      </c>
      <c r="HF28" s="20">
        <v>555</v>
      </c>
      <c r="HG28" s="20">
        <v>254</v>
      </c>
      <c r="HH28" s="20">
        <v>46</v>
      </c>
      <c r="HI28" s="20">
        <v>941</v>
      </c>
      <c r="HJ28" s="20">
        <v>749</v>
      </c>
      <c r="HK28" s="20">
        <v>285</v>
      </c>
      <c r="HL28" s="20">
        <v>4258</v>
      </c>
      <c r="HM28" s="20">
        <v>124</v>
      </c>
      <c r="HN28" s="20">
        <v>11</v>
      </c>
      <c r="HO28" s="112">
        <f t="shared" si="53"/>
        <v>23611</v>
      </c>
      <c r="HP28" s="5">
        <f t="shared" si="46"/>
        <v>0.18131066470082319</v>
      </c>
      <c r="HR28" s="157" t="s">
        <v>51</v>
      </c>
      <c r="HS28" s="20">
        <v>62</v>
      </c>
      <c r="HT28" s="20">
        <v>345</v>
      </c>
      <c r="HU28" s="20">
        <v>522</v>
      </c>
      <c r="HV28" s="20">
        <v>66</v>
      </c>
      <c r="HW28" s="20">
        <v>1269</v>
      </c>
      <c r="HX28" s="20">
        <v>741</v>
      </c>
      <c r="HY28" s="20">
        <v>425</v>
      </c>
      <c r="HZ28" s="20">
        <v>347</v>
      </c>
      <c r="IA28" s="20">
        <v>613</v>
      </c>
      <c r="IB28" s="20">
        <v>668</v>
      </c>
      <c r="IC28" s="20">
        <v>2370</v>
      </c>
      <c r="ID28" s="20">
        <v>429</v>
      </c>
      <c r="IE28" s="20">
        <v>287</v>
      </c>
      <c r="IF28" s="20">
        <v>634</v>
      </c>
      <c r="IG28" s="20">
        <v>513</v>
      </c>
      <c r="IH28" s="20">
        <v>823</v>
      </c>
      <c r="II28" s="20">
        <v>295</v>
      </c>
      <c r="IJ28" s="20">
        <v>904</v>
      </c>
      <c r="IK28" s="20">
        <v>2289</v>
      </c>
      <c r="IL28" s="20">
        <v>531</v>
      </c>
      <c r="IM28" s="20">
        <v>172</v>
      </c>
      <c r="IN28" s="20">
        <v>43</v>
      </c>
      <c r="IO28" s="20">
        <v>813</v>
      </c>
      <c r="IP28" s="20">
        <v>774</v>
      </c>
      <c r="IQ28" s="20">
        <v>237</v>
      </c>
      <c r="IR28" s="20">
        <v>4109</v>
      </c>
      <c r="IS28" s="20">
        <v>104</v>
      </c>
      <c r="IT28" s="20">
        <v>8</v>
      </c>
      <c r="IU28" s="112">
        <f t="shared" si="54"/>
        <v>20393</v>
      </c>
      <c r="IV28" s="5">
        <f t="shared" si="55"/>
        <v>0.17437813710484237</v>
      </c>
      <c r="IX28" s="157" t="s">
        <v>51</v>
      </c>
      <c r="IY28" s="20">
        <v>22</v>
      </c>
      <c r="IZ28" s="20">
        <v>181</v>
      </c>
      <c r="JA28" s="20">
        <v>302</v>
      </c>
      <c r="JB28" s="20">
        <v>24</v>
      </c>
      <c r="JC28" s="20">
        <v>581</v>
      </c>
      <c r="JD28" s="20">
        <v>370</v>
      </c>
      <c r="JE28" s="20">
        <v>204</v>
      </c>
      <c r="JF28" s="20">
        <v>235</v>
      </c>
      <c r="JG28" s="20">
        <v>310</v>
      </c>
      <c r="JH28" s="20">
        <v>376</v>
      </c>
      <c r="JI28" s="20">
        <v>1362</v>
      </c>
      <c r="JJ28" s="20">
        <v>247</v>
      </c>
      <c r="JK28" s="20">
        <v>147</v>
      </c>
      <c r="JL28" s="20">
        <v>340</v>
      </c>
      <c r="JM28" s="20">
        <v>261</v>
      </c>
      <c r="JN28" s="20">
        <v>392</v>
      </c>
      <c r="JO28" s="20">
        <v>172</v>
      </c>
      <c r="JP28" s="20">
        <v>469</v>
      </c>
      <c r="JQ28" s="20">
        <v>1098</v>
      </c>
      <c r="JR28" s="20">
        <v>246</v>
      </c>
      <c r="JS28" s="20">
        <v>80</v>
      </c>
      <c r="JT28" s="20">
        <v>19</v>
      </c>
      <c r="JU28" s="20">
        <v>402</v>
      </c>
      <c r="JV28" s="20">
        <v>397</v>
      </c>
      <c r="JW28" s="20">
        <v>138</v>
      </c>
      <c r="JX28" s="20">
        <v>2227</v>
      </c>
      <c r="JY28" s="20">
        <v>52</v>
      </c>
      <c r="JZ28" s="20">
        <v>3</v>
      </c>
      <c r="KA28" s="112">
        <f t="shared" si="56"/>
        <v>10657</v>
      </c>
      <c r="KB28" s="5">
        <f t="shared" si="57"/>
        <v>0.16717387212147833</v>
      </c>
    </row>
    <row r="29" spans="1:288" x14ac:dyDescent="0.25">
      <c r="B29" s="47" t="s">
        <v>53</v>
      </c>
      <c r="C29" s="7">
        <v>109</v>
      </c>
      <c r="D29" s="7">
        <v>505</v>
      </c>
      <c r="E29" s="7">
        <v>719</v>
      </c>
      <c r="F29" s="7">
        <v>54</v>
      </c>
      <c r="G29" s="7">
        <v>2283</v>
      </c>
      <c r="H29" s="7">
        <v>1044</v>
      </c>
      <c r="I29" s="7">
        <v>409</v>
      </c>
      <c r="J29" s="7">
        <v>374</v>
      </c>
      <c r="K29" s="7">
        <v>660</v>
      </c>
      <c r="L29" s="7">
        <v>1019</v>
      </c>
      <c r="M29" s="7">
        <v>1672</v>
      </c>
      <c r="N29" s="7">
        <v>354</v>
      </c>
      <c r="O29" s="7">
        <v>269</v>
      </c>
      <c r="P29" s="7">
        <v>800</v>
      </c>
      <c r="Q29" s="7">
        <v>636</v>
      </c>
      <c r="R29" s="7">
        <v>1066</v>
      </c>
      <c r="S29" s="7">
        <v>471</v>
      </c>
      <c r="T29" s="7">
        <v>858</v>
      </c>
      <c r="U29" s="7">
        <v>2118</v>
      </c>
      <c r="V29" s="7">
        <v>703</v>
      </c>
      <c r="W29" s="7">
        <v>260</v>
      </c>
      <c r="X29" s="7">
        <v>26</v>
      </c>
      <c r="Y29" s="7">
        <v>930</v>
      </c>
      <c r="Z29" s="7">
        <v>483</v>
      </c>
      <c r="AA29" s="7">
        <v>209</v>
      </c>
      <c r="AB29" s="7">
        <v>2694</v>
      </c>
      <c r="AC29" s="7">
        <v>123</v>
      </c>
      <c r="AD29" s="7">
        <v>12</v>
      </c>
      <c r="AE29" s="112">
        <f t="shared" si="40"/>
        <v>20860</v>
      </c>
      <c r="AF29" s="118">
        <f t="shared" si="41"/>
        <v>0.14915128201461483</v>
      </c>
      <c r="AH29" s="47" t="s">
        <v>53</v>
      </c>
      <c r="AI29" s="107">
        <v>158</v>
      </c>
      <c r="AJ29" s="107">
        <v>750</v>
      </c>
      <c r="AK29" s="107">
        <v>1094</v>
      </c>
      <c r="AL29" s="107">
        <v>75</v>
      </c>
      <c r="AM29" s="107">
        <v>3588</v>
      </c>
      <c r="AN29" s="107">
        <v>1881</v>
      </c>
      <c r="AO29" s="107">
        <v>916</v>
      </c>
      <c r="AP29" s="107">
        <v>581</v>
      </c>
      <c r="AQ29" s="107">
        <v>1024</v>
      </c>
      <c r="AR29" s="107">
        <v>1752</v>
      </c>
      <c r="AS29" s="107">
        <v>2803</v>
      </c>
      <c r="AT29" s="107">
        <v>602</v>
      </c>
      <c r="AU29" s="107">
        <v>431</v>
      </c>
      <c r="AV29" s="107">
        <v>1149</v>
      </c>
      <c r="AW29" s="107">
        <v>835</v>
      </c>
      <c r="AX29" s="107">
        <v>1599</v>
      </c>
      <c r="AY29" s="107">
        <v>646</v>
      </c>
      <c r="AZ29" s="107">
        <v>1496</v>
      </c>
      <c r="BA29" s="107">
        <v>3649</v>
      </c>
      <c r="BB29" s="107">
        <v>1140</v>
      </c>
      <c r="BC29" s="107">
        <v>383</v>
      </c>
      <c r="BD29" s="107">
        <v>56</v>
      </c>
      <c r="BE29" s="107">
        <v>1477</v>
      </c>
      <c r="BF29" s="107">
        <v>869</v>
      </c>
      <c r="BG29" s="107">
        <v>419</v>
      </c>
      <c r="BH29" s="107">
        <v>4000</v>
      </c>
      <c r="BI29" s="107">
        <v>168</v>
      </c>
      <c r="BJ29" s="107">
        <v>1</v>
      </c>
      <c r="BK29" s="112">
        <f t="shared" si="42"/>
        <v>33542</v>
      </c>
      <c r="BL29" s="118">
        <f t="shared" si="43"/>
        <v>0.15344498680195615</v>
      </c>
      <c r="BN29" s="49" t="s">
        <v>53</v>
      </c>
      <c r="BO29" s="7">
        <v>150</v>
      </c>
      <c r="BP29" s="7">
        <v>636</v>
      </c>
      <c r="BQ29" s="7">
        <v>870</v>
      </c>
      <c r="BR29" s="7">
        <v>97</v>
      </c>
      <c r="BS29" s="7">
        <v>2694</v>
      </c>
      <c r="BT29" s="7">
        <v>1442</v>
      </c>
      <c r="BU29" s="7">
        <v>696</v>
      </c>
      <c r="BV29" s="7">
        <v>498</v>
      </c>
      <c r="BW29" s="7">
        <v>1000</v>
      </c>
      <c r="BX29" s="7">
        <v>1348</v>
      </c>
      <c r="BY29" s="7">
        <v>2782</v>
      </c>
      <c r="BZ29" s="7">
        <v>620</v>
      </c>
      <c r="CA29" s="7">
        <v>415</v>
      </c>
      <c r="CB29" s="7">
        <v>1148</v>
      </c>
      <c r="CC29" s="7">
        <v>869</v>
      </c>
      <c r="CD29" s="7">
        <v>1269</v>
      </c>
      <c r="CE29" s="7">
        <v>493</v>
      </c>
      <c r="CF29" s="7">
        <v>1402</v>
      </c>
      <c r="CG29" s="7">
        <v>3907</v>
      </c>
      <c r="CH29" s="7">
        <v>882</v>
      </c>
      <c r="CI29" s="7">
        <v>349</v>
      </c>
      <c r="CJ29" s="7">
        <v>35</v>
      </c>
      <c r="CK29" s="7">
        <v>1558</v>
      </c>
      <c r="CL29" s="7">
        <v>1120</v>
      </c>
      <c r="CM29" s="7">
        <v>378</v>
      </c>
      <c r="CN29" s="7">
        <v>4182</v>
      </c>
      <c r="CO29" s="7">
        <v>159</v>
      </c>
      <c r="CP29" s="7">
        <v>32</v>
      </c>
      <c r="CQ29" s="39">
        <f t="shared" si="44"/>
        <v>31031</v>
      </c>
      <c r="CR29" s="27">
        <f t="shared" si="45"/>
        <v>0.14797100758189882</v>
      </c>
      <c r="CT29" s="47" t="s">
        <v>53</v>
      </c>
      <c r="CU29" s="20">
        <v>90</v>
      </c>
      <c r="CV29" s="20">
        <v>331</v>
      </c>
      <c r="CW29" s="20">
        <v>592</v>
      </c>
      <c r="CX29" s="20">
        <v>40</v>
      </c>
      <c r="CY29" s="20">
        <v>1588</v>
      </c>
      <c r="CZ29" s="20">
        <v>926</v>
      </c>
      <c r="DA29" s="20">
        <v>520</v>
      </c>
      <c r="DB29" s="20">
        <v>357</v>
      </c>
      <c r="DC29" s="20">
        <v>680</v>
      </c>
      <c r="DD29" s="20">
        <v>746</v>
      </c>
      <c r="DE29" s="20">
        <v>1634</v>
      </c>
      <c r="DF29" s="20">
        <v>373</v>
      </c>
      <c r="DG29" s="20">
        <v>262</v>
      </c>
      <c r="DH29" s="20">
        <v>659</v>
      </c>
      <c r="DI29" s="20">
        <v>539</v>
      </c>
      <c r="DJ29" s="20">
        <v>766</v>
      </c>
      <c r="DK29" s="20">
        <v>376</v>
      </c>
      <c r="DL29" s="20">
        <v>916</v>
      </c>
      <c r="DM29" s="20">
        <v>2265</v>
      </c>
      <c r="DN29" s="20">
        <v>654</v>
      </c>
      <c r="DO29" s="20">
        <v>159</v>
      </c>
      <c r="DP29" s="20">
        <v>23</v>
      </c>
      <c r="DQ29" s="20">
        <v>1181</v>
      </c>
      <c r="DR29" s="20">
        <v>874</v>
      </c>
      <c r="DS29" s="20">
        <v>229</v>
      </c>
      <c r="DT29" s="20">
        <v>3517</v>
      </c>
      <c r="DU29" s="20">
        <v>87</v>
      </c>
      <c r="DV29" s="20">
        <v>17</v>
      </c>
      <c r="DW29" s="112">
        <f t="shared" si="47"/>
        <v>20401</v>
      </c>
      <c r="DX29" s="5">
        <f t="shared" si="48"/>
        <v>0.13434614827400002</v>
      </c>
      <c r="DZ29" s="47" t="s">
        <v>53</v>
      </c>
      <c r="EA29" s="20">
        <v>55</v>
      </c>
      <c r="EB29" s="20">
        <v>254</v>
      </c>
      <c r="EC29" s="20">
        <v>421</v>
      </c>
      <c r="ED29" s="20">
        <v>43</v>
      </c>
      <c r="EE29" s="20">
        <v>1188</v>
      </c>
      <c r="EF29" s="20">
        <v>646</v>
      </c>
      <c r="EG29" s="20">
        <v>389</v>
      </c>
      <c r="EH29" s="20">
        <v>271</v>
      </c>
      <c r="EI29" s="20">
        <v>542</v>
      </c>
      <c r="EJ29" s="20">
        <v>533</v>
      </c>
      <c r="EK29" s="20">
        <v>1428</v>
      </c>
      <c r="EL29" s="20">
        <v>331</v>
      </c>
      <c r="EM29" s="20">
        <v>253</v>
      </c>
      <c r="EN29" s="20">
        <v>647</v>
      </c>
      <c r="EO29" s="20">
        <v>494</v>
      </c>
      <c r="EP29" s="20">
        <v>665</v>
      </c>
      <c r="EQ29" s="20">
        <v>291</v>
      </c>
      <c r="ER29" s="20">
        <v>642</v>
      </c>
      <c r="ES29" s="20">
        <v>1988</v>
      </c>
      <c r="ET29" s="20">
        <v>417</v>
      </c>
      <c r="EU29" s="20">
        <v>165</v>
      </c>
      <c r="EV29" s="20">
        <v>19</v>
      </c>
      <c r="EW29" s="20">
        <v>914</v>
      </c>
      <c r="EX29" s="20">
        <v>703</v>
      </c>
      <c r="EY29" s="20">
        <v>195</v>
      </c>
      <c r="EZ29" s="20">
        <v>3047</v>
      </c>
      <c r="FA29" s="20">
        <v>60</v>
      </c>
      <c r="FB29" s="20">
        <v>11</v>
      </c>
      <c r="FC29" s="112">
        <f t="shared" si="49"/>
        <v>16612</v>
      </c>
      <c r="FD29" s="5">
        <f t="shared" si="50"/>
        <v>0.12683336514602023</v>
      </c>
      <c r="FF29" s="47" t="s">
        <v>53</v>
      </c>
      <c r="FG29" s="20">
        <v>44</v>
      </c>
      <c r="FH29" s="20">
        <v>259</v>
      </c>
      <c r="FI29" s="20">
        <v>490</v>
      </c>
      <c r="FJ29" s="20">
        <v>42</v>
      </c>
      <c r="FK29" s="20">
        <v>1089</v>
      </c>
      <c r="FL29" s="20">
        <v>572</v>
      </c>
      <c r="FM29" s="20">
        <v>312</v>
      </c>
      <c r="FN29" s="20">
        <v>255</v>
      </c>
      <c r="FO29" s="20">
        <v>420</v>
      </c>
      <c r="FP29" s="20">
        <v>410</v>
      </c>
      <c r="FQ29" s="20">
        <v>1403</v>
      </c>
      <c r="FR29" s="20">
        <v>272</v>
      </c>
      <c r="FS29" s="20">
        <v>185</v>
      </c>
      <c r="FT29" s="20">
        <v>551</v>
      </c>
      <c r="FU29" s="20">
        <v>407</v>
      </c>
      <c r="FV29" s="20">
        <v>508</v>
      </c>
      <c r="FW29" s="20">
        <v>211</v>
      </c>
      <c r="FX29" s="20">
        <v>642</v>
      </c>
      <c r="FY29" s="20">
        <v>1708</v>
      </c>
      <c r="FZ29" s="20">
        <v>388</v>
      </c>
      <c r="GA29" s="20">
        <v>135</v>
      </c>
      <c r="GB29" s="20">
        <v>21</v>
      </c>
      <c r="GC29" s="20">
        <v>676</v>
      </c>
      <c r="GD29" s="20">
        <v>638</v>
      </c>
      <c r="GE29" s="20">
        <v>155</v>
      </c>
      <c r="GF29" s="20">
        <v>3099</v>
      </c>
      <c r="GG29" s="20">
        <v>55</v>
      </c>
      <c r="GH29" s="20"/>
      <c r="GI29" s="112">
        <f t="shared" si="51"/>
        <v>14947</v>
      </c>
      <c r="GJ29" s="5">
        <f t="shared" si="52"/>
        <v>0.1242394520730126</v>
      </c>
      <c r="GL29" s="157" t="s">
        <v>53</v>
      </c>
      <c r="GM29" s="20">
        <v>41</v>
      </c>
      <c r="GN29" s="20">
        <v>257</v>
      </c>
      <c r="GO29" s="20">
        <v>424</v>
      </c>
      <c r="GP29" s="20">
        <v>41</v>
      </c>
      <c r="GQ29" s="20">
        <v>1040</v>
      </c>
      <c r="GR29" s="20">
        <v>824</v>
      </c>
      <c r="GS29" s="20">
        <v>395</v>
      </c>
      <c r="GT29" s="20">
        <v>314</v>
      </c>
      <c r="GU29" s="20">
        <v>529</v>
      </c>
      <c r="GV29" s="20">
        <v>529</v>
      </c>
      <c r="GW29" s="20">
        <v>1776</v>
      </c>
      <c r="GX29" s="20">
        <v>294</v>
      </c>
      <c r="GY29" s="20">
        <v>225</v>
      </c>
      <c r="GZ29" s="20">
        <v>601</v>
      </c>
      <c r="HA29" s="20">
        <v>418</v>
      </c>
      <c r="HB29" s="20">
        <v>699</v>
      </c>
      <c r="HC29" s="20">
        <v>234</v>
      </c>
      <c r="HD29" s="20">
        <v>750</v>
      </c>
      <c r="HE29" s="20">
        <v>1969</v>
      </c>
      <c r="HF29" s="20">
        <v>382</v>
      </c>
      <c r="HG29" s="20">
        <v>137</v>
      </c>
      <c r="HH29" s="20">
        <v>21</v>
      </c>
      <c r="HI29" s="20">
        <v>670</v>
      </c>
      <c r="HJ29" s="20">
        <v>621</v>
      </c>
      <c r="HK29" s="20">
        <v>236</v>
      </c>
      <c r="HL29" s="20">
        <v>3200</v>
      </c>
      <c r="HM29" s="20">
        <v>102</v>
      </c>
      <c r="HN29" s="20">
        <v>8</v>
      </c>
      <c r="HO29" s="112">
        <f t="shared" si="53"/>
        <v>16737</v>
      </c>
      <c r="HP29" s="5">
        <f t="shared" si="46"/>
        <v>0.12852469590858828</v>
      </c>
      <c r="HR29" s="157" t="s">
        <v>53</v>
      </c>
      <c r="HS29" s="20">
        <v>37</v>
      </c>
      <c r="HT29" s="20">
        <v>198</v>
      </c>
      <c r="HU29" s="20">
        <v>325</v>
      </c>
      <c r="HV29" s="20">
        <v>22</v>
      </c>
      <c r="HW29" s="20">
        <v>871</v>
      </c>
      <c r="HX29" s="20">
        <v>543</v>
      </c>
      <c r="HY29" s="20">
        <v>278</v>
      </c>
      <c r="HZ29" s="20">
        <v>295</v>
      </c>
      <c r="IA29" s="20">
        <v>434</v>
      </c>
      <c r="IB29" s="20">
        <v>392</v>
      </c>
      <c r="IC29" s="20">
        <v>1698</v>
      </c>
      <c r="ID29" s="20">
        <v>268</v>
      </c>
      <c r="IE29" s="20">
        <v>181</v>
      </c>
      <c r="IF29" s="20">
        <v>410</v>
      </c>
      <c r="IG29" s="20">
        <v>336</v>
      </c>
      <c r="IH29" s="20">
        <v>544</v>
      </c>
      <c r="II29" s="20">
        <v>245</v>
      </c>
      <c r="IJ29" s="20">
        <v>576</v>
      </c>
      <c r="IK29" s="20">
        <v>1681</v>
      </c>
      <c r="IL29" s="20">
        <v>329</v>
      </c>
      <c r="IM29" s="20">
        <v>108</v>
      </c>
      <c r="IN29" s="20">
        <v>22</v>
      </c>
      <c r="IO29" s="20">
        <v>535</v>
      </c>
      <c r="IP29" s="20">
        <v>485</v>
      </c>
      <c r="IQ29" s="20">
        <v>187</v>
      </c>
      <c r="IR29" s="20">
        <v>2872</v>
      </c>
      <c r="IS29" s="20">
        <v>80</v>
      </c>
      <c r="IT29" s="20">
        <v>4</v>
      </c>
      <c r="IU29" s="112">
        <f t="shared" si="54"/>
        <v>13956</v>
      </c>
      <c r="IV29" s="5">
        <f t="shared" si="55"/>
        <v>0.11933610951969696</v>
      </c>
      <c r="IX29" s="157" t="s">
        <v>53</v>
      </c>
      <c r="IY29" s="20">
        <v>15</v>
      </c>
      <c r="IZ29" s="20">
        <v>128</v>
      </c>
      <c r="JA29" s="20">
        <v>209</v>
      </c>
      <c r="JB29" s="20">
        <v>21</v>
      </c>
      <c r="JC29" s="20">
        <v>436</v>
      </c>
      <c r="JD29" s="20">
        <v>269</v>
      </c>
      <c r="JE29" s="20">
        <v>158</v>
      </c>
      <c r="JF29" s="20">
        <v>159</v>
      </c>
      <c r="JG29" s="20">
        <v>242</v>
      </c>
      <c r="JH29" s="20">
        <v>223</v>
      </c>
      <c r="JI29" s="20">
        <v>992</v>
      </c>
      <c r="JJ29" s="20">
        <v>170</v>
      </c>
      <c r="JK29" s="20">
        <v>80</v>
      </c>
      <c r="JL29" s="20">
        <v>251</v>
      </c>
      <c r="JM29" s="20">
        <v>188</v>
      </c>
      <c r="JN29" s="20">
        <v>258</v>
      </c>
      <c r="JO29" s="20">
        <v>143</v>
      </c>
      <c r="JP29" s="20">
        <v>317</v>
      </c>
      <c r="JQ29" s="20">
        <v>933</v>
      </c>
      <c r="JR29" s="20">
        <v>207</v>
      </c>
      <c r="JS29" s="20">
        <v>65</v>
      </c>
      <c r="JT29" s="20">
        <v>26</v>
      </c>
      <c r="JU29" s="20">
        <v>291</v>
      </c>
      <c r="JV29" s="20">
        <v>222</v>
      </c>
      <c r="JW29" s="20">
        <v>113</v>
      </c>
      <c r="JX29" s="20">
        <v>1562</v>
      </c>
      <c r="JY29" s="20">
        <v>37</v>
      </c>
      <c r="JZ29" s="20">
        <v>4</v>
      </c>
      <c r="KA29" s="112">
        <f t="shared" si="56"/>
        <v>7719</v>
      </c>
      <c r="KB29" s="5">
        <f t="shared" si="57"/>
        <v>0.12108615172240697</v>
      </c>
    </row>
    <row r="30" spans="1:288" ht="15.75" thickBot="1" x14ac:dyDescent="0.3">
      <c r="B30" s="46" t="s">
        <v>49</v>
      </c>
      <c r="C30" s="111">
        <f t="shared" ref="C30:AF30" si="58">SUM(C22:C29)</f>
        <v>562</v>
      </c>
      <c r="D30" s="111">
        <f t="shared" si="58"/>
        <v>3194</v>
      </c>
      <c r="E30" s="111">
        <f t="shared" si="58"/>
        <v>6254</v>
      </c>
      <c r="F30" s="111">
        <f t="shared" si="58"/>
        <v>316</v>
      </c>
      <c r="G30" s="111">
        <f t="shared" si="58"/>
        <v>14703</v>
      </c>
      <c r="H30" s="111">
        <f t="shared" si="58"/>
        <v>6559</v>
      </c>
      <c r="I30" s="111">
        <f t="shared" si="58"/>
        <v>3100</v>
      </c>
      <c r="J30" s="111">
        <f t="shared" si="58"/>
        <v>2393</v>
      </c>
      <c r="K30" s="111">
        <f t="shared" si="58"/>
        <v>3593</v>
      </c>
      <c r="L30" s="111">
        <f t="shared" si="58"/>
        <v>7623</v>
      </c>
      <c r="M30" s="111">
        <f t="shared" si="58"/>
        <v>9690</v>
      </c>
      <c r="N30" s="111">
        <f t="shared" si="58"/>
        <v>2346</v>
      </c>
      <c r="O30" s="111">
        <f t="shared" si="58"/>
        <v>1745</v>
      </c>
      <c r="P30" s="111">
        <f t="shared" si="58"/>
        <v>5361</v>
      </c>
      <c r="Q30" s="111">
        <f t="shared" si="58"/>
        <v>3518</v>
      </c>
      <c r="R30" s="111">
        <f t="shared" si="58"/>
        <v>7098</v>
      </c>
      <c r="S30" s="111">
        <f t="shared" si="58"/>
        <v>2837</v>
      </c>
      <c r="T30" s="111">
        <f t="shared" si="58"/>
        <v>5282</v>
      </c>
      <c r="U30" s="111">
        <f t="shared" si="58"/>
        <v>16520</v>
      </c>
      <c r="V30" s="111">
        <f t="shared" si="58"/>
        <v>4703</v>
      </c>
      <c r="W30" s="111">
        <f t="shared" si="58"/>
        <v>1943</v>
      </c>
      <c r="X30" s="111">
        <f t="shared" si="58"/>
        <v>168</v>
      </c>
      <c r="Y30" s="111">
        <f t="shared" si="58"/>
        <v>5910</v>
      </c>
      <c r="Z30" s="111">
        <f t="shared" si="58"/>
        <v>3635</v>
      </c>
      <c r="AA30" s="111">
        <f t="shared" si="58"/>
        <v>1276</v>
      </c>
      <c r="AB30" s="111">
        <f t="shared" si="58"/>
        <v>18723</v>
      </c>
      <c r="AC30" s="111">
        <f t="shared" si="58"/>
        <v>751</v>
      </c>
      <c r="AD30" s="111">
        <f t="shared" si="58"/>
        <v>55</v>
      </c>
      <c r="AE30" s="111">
        <f t="shared" si="58"/>
        <v>139858</v>
      </c>
      <c r="AF30" s="30">
        <f t="shared" si="58"/>
        <v>1</v>
      </c>
      <c r="AH30" s="46" t="s">
        <v>49</v>
      </c>
      <c r="AI30" s="111">
        <f>SUM(AI22:AI29)</f>
        <v>1214</v>
      </c>
      <c r="AJ30" s="111">
        <f t="shared" ref="AJ30:BK30" si="59">SUM(AJ22:AJ29)</f>
        <v>4860</v>
      </c>
      <c r="AK30" s="111">
        <f t="shared" si="59"/>
        <v>8482</v>
      </c>
      <c r="AL30" s="111">
        <f t="shared" si="59"/>
        <v>633</v>
      </c>
      <c r="AM30" s="111">
        <f t="shared" si="59"/>
        <v>23380</v>
      </c>
      <c r="AN30" s="111">
        <f t="shared" si="59"/>
        <v>10941</v>
      </c>
      <c r="AO30" s="111">
        <f t="shared" si="59"/>
        <v>6598</v>
      </c>
      <c r="AP30" s="111">
        <f t="shared" si="59"/>
        <v>3593</v>
      </c>
      <c r="AQ30" s="111">
        <f t="shared" si="59"/>
        <v>5940</v>
      </c>
      <c r="AR30" s="111">
        <f t="shared" si="59"/>
        <v>11246</v>
      </c>
      <c r="AS30" s="111">
        <f t="shared" si="59"/>
        <v>15884</v>
      </c>
      <c r="AT30" s="111">
        <f t="shared" si="59"/>
        <v>4402</v>
      </c>
      <c r="AU30" s="111">
        <f t="shared" si="59"/>
        <v>2499</v>
      </c>
      <c r="AV30" s="111">
        <f t="shared" si="59"/>
        <v>6786</v>
      </c>
      <c r="AW30" s="111">
        <f t="shared" si="59"/>
        <v>4826</v>
      </c>
      <c r="AX30" s="111">
        <f t="shared" si="59"/>
        <v>10962</v>
      </c>
      <c r="AY30" s="111">
        <f t="shared" si="59"/>
        <v>4126</v>
      </c>
      <c r="AZ30" s="111">
        <f t="shared" si="59"/>
        <v>8578</v>
      </c>
      <c r="BA30" s="111">
        <f t="shared" si="59"/>
        <v>27702</v>
      </c>
      <c r="BB30" s="111">
        <f t="shared" si="59"/>
        <v>7661</v>
      </c>
      <c r="BC30" s="111">
        <f t="shared" si="59"/>
        <v>2744</v>
      </c>
      <c r="BD30" s="111">
        <f t="shared" si="59"/>
        <v>299</v>
      </c>
      <c r="BE30" s="111">
        <f t="shared" si="59"/>
        <v>9352</v>
      </c>
      <c r="BF30" s="111">
        <f t="shared" si="59"/>
        <v>5434</v>
      </c>
      <c r="BG30" s="111">
        <f t="shared" si="59"/>
        <v>2281</v>
      </c>
      <c r="BH30" s="111">
        <f t="shared" si="59"/>
        <v>27143</v>
      </c>
      <c r="BI30" s="111">
        <f t="shared" si="59"/>
        <v>903</v>
      </c>
      <c r="BJ30" s="111">
        <f t="shared" si="59"/>
        <v>124</v>
      </c>
      <c r="BK30" s="111">
        <f t="shared" si="59"/>
        <v>218593</v>
      </c>
      <c r="BL30" s="24">
        <f>SUM(BL22:BL29)</f>
        <v>1</v>
      </c>
      <c r="BN30" s="46" t="s">
        <v>49</v>
      </c>
      <c r="BO30" s="38">
        <f t="shared" ref="BO30:CR30" si="60">SUM(BO22:BO29)</f>
        <v>1069</v>
      </c>
      <c r="BP30" s="38">
        <f t="shared" si="60"/>
        <v>4014</v>
      </c>
      <c r="BQ30" s="38">
        <f t="shared" si="60"/>
        <v>6510</v>
      </c>
      <c r="BR30" s="38">
        <f t="shared" si="60"/>
        <v>614</v>
      </c>
      <c r="BS30" s="38">
        <f t="shared" si="60"/>
        <v>17602</v>
      </c>
      <c r="BT30" s="38">
        <f t="shared" si="60"/>
        <v>10108</v>
      </c>
      <c r="BU30" s="38">
        <f t="shared" si="60"/>
        <v>5459</v>
      </c>
      <c r="BV30" s="38">
        <f t="shared" si="60"/>
        <v>3565</v>
      </c>
      <c r="BW30" s="38">
        <f t="shared" si="60"/>
        <v>6635</v>
      </c>
      <c r="BX30" s="38">
        <f t="shared" si="60"/>
        <v>9234</v>
      </c>
      <c r="BY30" s="38">
        <f t="shared" si="60"/>
        <v>16133</v>
      </c>
      <c r="BZ30" s="38">
        <f t="shared" si="60"/>
        <v>4568</v>
      </c>
      <c r="CA30" s="38">
        <f t="shared" si="60"/>
        <v>2472</v>
      </c>
      <c r="CB30" s="38">
        <f t="shared" si="60"/>
        <v>6858</v>
      </c>
      <c r="CC30" s="38">
        <f t="shared" si="60"/>
        <v>5499</v>
      </c>
      <c r="CD30" s="38">
        <f t="shared" si="60"/>
        <v>8953</v>
      </c>
      <c r="CE30" s="38">
        <f t="shared" si="60"/>
        <v>3330</v>
      </c>
      <c r="CF30" s="38">
        <f t="shared" si="60"/>
        <v>9064</v>
      </c>
      <c r="CG30" s="38">
        <f t="shared" si="60"/>
        <v>27939</v>
      </c>
      <c r="CH30" s="38">
        <f t="shared" si="60"/>
        <v>6307</v>
      </c>
      <c r="CI30" s="38">
        <f t="shared" si="60"/>
        <v>2384</v>
      </c>
      <c r="CJ30" s="38">
        <f t="shared" si="60"/>
        <v>259</v>
      </c>
      <c r="CK30" s="38">
        <f t="shared" si="60"/>
        <v>10487</v>
      </c>
      <c r="CL30" s="38">
        <f t="shared" si="60"/>
        <v>6699</v>
      </c>
      <c r="CM30" s="38">
        <f t="shared" si="60"/>
        <v>2393</v>
      </c>
      <c r="CN30" s="38">
        <f t="shared" si="60"/>
        <v>30377</v>
      </c>
      <c r="CO30" s="38">
        <f t="shared" si="60"/>
        <v>862</v>
      </c>
      <c r="CP30" s="38">
        <f t="shared" si="60"/>
        <v>316</v>
      </c>
      <c r="CQ30" s="38">
        <f>SUM(CQ22:CQ29)</f>
        <v>209710</v>
      </c>
      <c r="CR30" s="24">
        <f t="shared" si="60"/>
        <v>1</v>
      </c>
      <c r="CT30" s="46" t="s">
        <v>49</v>
      </c>
      <c r="CU30" s="111">
        <f t="shared" ref="CU30:DW30" si="61">SUM(CU22:CU29)</f>
        <v>597</v>
      </c>
      <c r="CV30" s="111">
        <f t="shared" si="61"/>
        <v>2404</v>
      </c>
      <c r="CW30" s="111">
        <f t="shared" si="61"/>
        <v>4644</v>
      </c>
      <c r="CX30" s="111">
        <f t="shared" si="61"/>
        <v>357</v>
      </c>
      <c r="CY30" s="111">
        <f t="shared" si="61"/>
        <v>10911</v>
      </c>
      <c r="CZ30" s="111">
        <f t="shared" si="61"/>
        <v>6665</v>
      </c>
      <c r="DA30" s="111">
        <f t="shared" si="61"/>
        <v>4049</v>
      </c>
      <c r="DB30" s="111">
        <f t="shared" si="61"/>
        <v>2643</v>
      </c>
      <c r="DC30" s="111">
        <f t="shared" si="61"/>
        <v>4817</v>
      </c>
      <c r="DD30" s="111">
        <f t="shared" si="61"/>
        <v>5460</v>
      </c>
      <c r="DE30" s="111">
        <f t="shared" si="61"/>
        <v>11148</v>
      </c>
      <c r="DF30" s="111">
        <f t="shared" si="61"/>
        <v>3298</v>
      </c>
      <c r="DG30" s="111">
        <f t="shared" si="61"/>
        <v>1921</v>
      </c>
      <c r="DH30" s="111">
        <f t="shared" si="61"/>
        <v>4566</v>
      </c>
      <c r="DI30" s="111">
        <f t="shared" si="61"/>
        <v>3475</v>
      </c>
      <c r="DJ30" s="111">
        <f t="shared" si="61"/>
        <v>5796</v>
      </c>
      <c r="DK30" s="111">
        <f t="shared" si="61"/>
        <v>2352</v>
      </c>
      <c r="DL30" s="111">
        <f t="shared" si="61"/>
        <v>6603</v>
      </c>
      <c r="DM30" s="111">
        <f t="shared" si="61"/>
        <v>18369</v>
      </c>
      <c r="DN30" s="111">
        <f t="shared" si="61"/>
        <v>4720</v>
      </c>
      <c r="DO30" s="111">
        <f t="shared" si="61"/>
        <v>1242</v>
      </c>
      <c r="DP30" s="111">
        <f t="shared" si="61"/>
        <v>156</v>
      </c>
      <c r="DQ30" s="111">
        <f t="shared" si="61"/>
        <v>9077</v>
      </c>
      <c r="DR30" s="111">
        <f t="shared" si="61"/>
        <v>5354</v>
      </c>
      <c r="DS30" s="111">
        <f t="shared" si="61"/>
        <v>1562</v>
      </c>
      <c r="DT30" s="111">
        <f t="shared" si="61"/>
        <v>28946</v>
      </c>
      <c r="DU30" s="111">
        <f t="shared" si="61"/>
        <v>480</v>
      </c>
      <c r="DV30" s="111">
        <f t="shared" si="61"/>
        <v>242</v>
      </c>
      <c r="DW30" s="111">
        <f t="shared" si="61"/>
        <v>151854</v>
      </c>
      <c r="DX30" s="24">
        <f>SUM(DX22:DX29)</f>
        <v>1</v>
      </c>
      <c r="DZ30" s="46" t="s">
        <v>49</v>
      </c>
      <c r="EA30" s="111">
        <f t="shared" ref="EA30:FC30" si="62">SUM(EA22:EA29)</f>
        <v>421</v>
      </c>
      <c r="EB30" s="111">
        <f t="shared" si="62"/>
        <v>1811</v>
      </c>
      <c r="EC30" s="111">
        <f t="shared" si="62"/>
        <v>4043</v>
      </c>
      <c r="ED30" s="111">
        <f t="shared" si="62"/>
        <v>237</v>
      </c>
      <c r="EE30" s="111">
        <f t="shared" si="62"/>
        <v>8746</v>
      </c>
      <c r="EF30" s="111">
        <f t="shared" si="62"/>
        <v>4912</v>
      </c>
      <c r="EG30" s="111">
        <f t="shared" si="62"/>
        <v>3358</v>
      </c>
      <c r="EH30" s="111">
        <f t="shared" si="62"/>
        <v>2376</v>
      </c>
      <c r="EI30" s="111">
        <f t="shared" si="62"/>
        <v>4311</v>
      </c>
      <c r="EJ30" s="111">
        <f t="shared" si="62"/>
        <v>4170</v>
      </c>
      <c r="EK30" s="111">
        <f t="shared" si="62"/>
        <v>10105</v>
      </c>
      <c r="EL30" s="111">
        <f t="shared" si="62"/>
        <v>3046</v>
      </c>
      <c r="EM30" s="111">
        <f t="shared" si="62"/>
        <v>1939</v>
      </c>
      <c r="EN30" s="111">
        <f t="shared" si="62"/>
        <v>3963</v>
      </c>
      <c r="EO30" s="111">
        <f t="shared" si="62"/>
        <v>3385</v>
      </c>
      <c r="EP30" s="111">
        <f t="shared" si="62"/>
        <v>4977</v>
      </c>
      <c r="EQ30" s="111">
        <f t="shared" si="62"/>
        <v>2190</v>
      </c>
      <c r="ER30" s="111">
        <f t="shared" si="62"/>
        <v>5498</v>
      </c>
      <c r="ES30" s="111">
        <f t="shared" si="62"/>
        <v>16050</v>
      </c>
      <c r="ET30" s="111">
        <f t="shared" si="62"/>
        <v>3153</v>
      </c>
      <c r="EU30" s="111">
        <f t="shared" si="62"/>
        <v>1237</v>
      </c>
      <c r="EV30" s="111">
        <f t="shared" si="62"/>
        <v>103</v>
      </c>
      <c r="EW30" s="111">
        <f t="shared" si="62"/>
        <v>7471</v>
      </c>
      <c r="EX30" s="111">
        <f t="shared" si="62"/>
        <v>4363</v>
      </c>
      <c r="EY30" s="111">
        <f t="shared" si="62"/>
        <v>1370</v>
      </c>
      <c r="EZ30" s="111">
        <f t="shared" si="62"/>
        <v>27153</v>
      </c>
      <c r="FA30" s="111">
        <f t="shared" si="62"/>
        <v>379</v>
      </c>
      <c r="FB30" s="111">
        <f t="shared" si="62"/>
        <v>208</v>
      </c>
      <c r="FC30" s="111">
        <f t="shared" si="62"/>
        <v>130975</v>
      </c>
      <c r="FD30" s="24">
        <f>SUM(FD22:FD29)</f>
        <v>1</v>
      </c>
      <c r="FF30" s="46" t="s">
        <v>49</v>
      </c>
      <c r="FG30" s="111">
        <f t="shared" ref="FG30:GI30" si="63">SUM(FG22:FG29)</f>
        <v>451</v>
      </c>
      <c r="FH30" s="111">
        <f t="shared" si="63"/>
        <v>1773</v>
      </c>
      <c r="FI30" s="111">
        <f t="shared" si="63"/>
        <v>4426</v>
      </c>
      <c r="FJ30" s="111">
        <f t="shared" si="63"/>
        <v>265</v>
      </c>
      <c r="FK30" s="111">
        <f t="shared" si="63"/>
        <v>7861</v>
      </c>
      <c r="FL30" s="111">
        <f t="shared" si="63"/>
        <v>4798</v>
      </c>
      <c r="FM30" s="111">
        <f t="shared" si="63"/>
        <v>2990</v>
      </c>
      <c r="FN30" s="111">
        <f t="shared" si="63"/>
        <v>2080</v>
      </c>
      <c r="FO30" s="111">
        <f t="shared" si="63"/>
        <v>3435</v>
      </c>
      <c r="FP30" s="111">
        <f t="shared" si="63"/>
        <v>3417</v>
      </c>
      <c r="FQ30" s="111">
        <f t="shared" si="63"/>
        <v>10715</v>
      </c>
      <c r="FR30" s="111">
        <f t="shared" si="63"/>
        <v>2583</v>
      </c>
      <c r="FS30" s="111">
        <f t="shared" si="63"/>
        <v>1637</v>
      </c>
      <c r="FT30" s="111">
        <f t="shared" si="63"/>
        <v>3214</v>
      </c>
      <c r="FU30" s="111">
        <f t="shared" si="63"/>
        <v>2830</v>
      </c>
      <c r="FV30" s="111">
        <f t="shared" si="63"/>
        <v>4100</v>
      </c>
      <c r="FW30" s="111">
        <f t="shared" si="63"/>
        <v>1677</v>
      </c>
      <c r="FX30" s="111">
        <f t="shared" si="63"/>
        <v>4973</v>
      </c>
      <c r="FY30" s="111">
        <f t="shared" si="63"/>
        <v>14391</v>
      </c>
      <c r="FZ30" s="111">
        <f t="shared" si="63"/>
        <v>2982</v>
      </c>
      <c r="GA30" s="111">
        <f t="shared" si="63"/>
        <v>1193</v>
      </c>
      <c r="GB30" s="111">
        <f t="shared" si="63"/>
        <v>141</v>
      </c>
      <c r="GC30" s="111">
        <f t="shared" si="63"/>
        <v>5659</v>
      </c>
      <c r="GD30" s="111">
        <f t="shared" si="63"/>
        <v>4057</v>
      </c>
      <c r="GE30" s="111">
        <f t="shared" si="63"/>
        <v>1384</v>
      </c>
      <c r="GF30" s="111">
        <f t="shared" si="63"/>
        <v>26889</v>
      </c>
      <c r="GG30" s="111">
        <f t="shared" si="63"/>
        <v>345</v>
      </c>
      <c r="GH30" s="111">
        <f>SUM(GH22:GH29)</f>
        <v>42</v>
      </c>
      <c r="GI30" s="111">
        <f t="shared" si="63"/>
        <v>120308</v>
      </c>
      <c r="GJ30" s="24">
        <f>SUM(GJ22:GJ29)</f>
        <v>1</v>
      </c>
      <c r="GL30" s="46" t="s">
        <v>49</v>
      </c>
      <c r="GM30" s="111">
        <f t="shared" ref="GM30:HM30" si="64">SUM(GM22:GM29)</f>
        <v>387</v>
      </c>
      <c r="GN30" s="111">
        <f t="shared" si="64"/>
        <v>1810</v>
      </c>
      <c r="GO30" s="111">
        <f t="shared" si="64"/>
        <v>3863</v>
      </c>
      <c r="GP30" s="111">
        <f t="shared" si="64"/>
        <v>271</v>
      </c>
      <c r="GQ30" s="111">
        <f t="shared" si="64"/>
        <v>7510</v>
      </c>
      <c r="GR30" s="111">
        <f t="shared" si="64"/>
        <v>6265</v>
      </c>
      <c r="GS30" s="111">
        <f t="shared" si="64"/>
        <v>3069</v>
      </c>
      <c r="GT30" s="111">
        <f t="shared" si="64"/>
        <v>2364</v>
      </c>
      <c r="GU30" s="111">
        <f t="shared" si="64"/>
        <v>4003</v>
      </c>
      <c r="GV30" s="111">
        <f t="shared" si="64"/>
        <v>4320</v>
      </c>
      <c r="GW30" s="111">
        <f t="shared" si="64"/>
        <v>13113</v>
      </c>
      <c r="GX30" s="111">
        <f t="shared" si="64"/>
        <v>2680</v>
      </c>
      <c r="GY30" s="111">
        <f t="shared" si="64"/>
        <v>1756</v>
      </c>
      <c r="GZ30" s="111">
        <f t="shared" si="64"/>
        <v>3787</v>
      </c>
      <c r="HA30" s="111">
        <f t="shared" si="64"/>
        <v>3004</v>
      </c>
      <c r="HB30" s="111">
        <f t="shared" si="64"/>
        <v>5362</v>
      </c>
      <c r="HC30" s="111">
        <f t="shared" si="64"/>
        <v>1894</v>
      </c>
      <c r="HD30" s="111">
        <f t="shared" si="64"/>
        <v>5625</v>
      </c>
      <c r="HE30" s="111">
        <f t="shared" si="64"/>
        <v>15565</v>
      </c>
      <c r="HF30" s="111">
        <f t="shared" si="64"/>
        <v>2976</v>
      </c>
      <c r="HG30" s="111">
        <f t="shared" si="64"/>
        <v>1151</v>
      </c>
      <c r="HH30" s="111">
        <f t="shared" si="64"/>
        <v>217</v>
      </c>
      <c r="HI30" s="111">
        <f t="shared" si="64"/>
        <v>5234</v>
      </c>
      <c r="HJ30" s="111">
        <f t="shared" si="64"/>
        <v>4238</v>
      </c>
      <c r="HK30" s="111">
        <f t="shared" si="64"/>
        <v>1653</v>
      </c>
      <c r="HL30" s="111">
        <f t="shared" si="64"/>
        <v>27365</v>
      </c>
      <c r="HM30" s="111">
        <f t="shared" si="64"/>
        <v>531</v>
      </c>
      <c r="HN30" s="111">
        <f>SUM(HN22:HN29)</f>
        <v>211</v>
      </c>
      <c r="HO30" s="111">
        <f>SUM(HO22:HO29)</f>
        <v>130224</v>
      </c>
      <c r="HP30" s="24">
        <f>SUM(HP22:HP29)</f>
        <v>1</v>
      </c>
      <c r="HR30" s="46" t="s">
        <v>49</v>
      </c>
      <c r="HS30" s="111">
        <f t="shared" ref="HS30:IS30" si="65">SUM(HS22:HS29)</f>
        <v>302</v>
      </c>
      <c r="HT30" s="111">
        <f t="shared" si="65"/>
        <v>1576</v>
      </c>
      <c r="HU30" s="111">
        <f t="shared" si="65"/>
        <v>2801</v>
      </c>
      <c r="HV30" s="111">
        <f t="shared" si="65"/>
        <v>244</v>
      </c>
      <c r="HW30" s="111">
        <f t="shared" si="65"/>
        <v>6406</v>
      </c>
      <c r="HX30" s="111">
        <f t="shared" si="65"/>
        <v>4660</v>
      </c>
      <c r="HY30" s="111">
        <f t="shared" si="65"/>
        <v>2528</v>
      </c>
      <c r="HZ30" s="111">
        <f t="shared" si="65"/>
        <v>2157</v>
      </c>
      <c r="IA30" s="111">
        <f t="shared" si="65"/>
        <v>3405</v>
      </c>
      <c r="IB30" s="111">
        <f t="shared" si="65"/>
        <v>3242</v>
      </c>
      <c r="IC30" s="111">
        <f t="shared" si="65"/>
        <v>13504</v>
      </c>
      <c r="ID30" s="111">
        <f t="shared" si="65"/>
        <v>2281</v>
      </c>
      <c r="IE30" s="111">
        <f t="shared" si="65"/>
        <v>1496</v>
      </c>
      <c r="IF30" s="111">
        <f t="shared" si="65"/>
        <v>2813</v>
      </c>
      <c r="IG30" s="111">
        <f t="shared" si="65"/>
        <v>2415</v>
      </c>
      <c r="IH30" s="111">
        <f t="shared" si="65"/>
        <v>4571</v>
      </c>
      <c r="II30" s="111">
        <f t="shared" si="65"/>
        <v>1672</v>
      </c>
      <c r="IJ30" s="111">
        <f t="shared" si="65"/>
        <v>4913</v>
      </c>
      <c r="IK30" s="111">
        <f t="shared" si="65"/>
        <v>14304</v>
      </c>
      <c r="IL30" s="111">
        <f t="shared" si="65"/>
        <v>2910</v>
      </c>
      <c r="IM30" s="111">
        <f t="shared" si="65"/>
        <v>867</v>
      </c>
      <c r="IN30" s="111">
        <f t="shared" si="65"/>
        <v>211</v>
      </c>
      <c r="IO30" s="111">
        <f t="shared" si="65"/>
        <v>4732</v>
      </c>
      <c r="IP30" s="111">
        <f t="shared" si="65"/>
        <v>3887</v>
      </c>
      <c r="IQ30" s="111">
        <f t="shared" si="65"/>
        <v>1352</v>
      </c>
      <c r="IR30" s="111">
        <f t="shared" si="65"/>
        <v>27107</v>
      </c>
      <c r="IS30" s="111">
        <f t="shared" si="65"/>
        <v>433</v>
      </c>
      <c r="IT30" s="111">
        <f>SUM(IT22:IT29)</f>
        <v>158</v>
      </c>
      <c r="IU30" s="111">
        <f>SUM(IU22:IU29)</f>
        <v>116947</v>
      </c>
      <c r="IV30" s="24">
        <f>SUM(IV22:IV29)</f>
        <v>1</v>
      </c>
      <c r="IX30" s="46" t="s">
        <v>49</v>
      </c>
      <c r="IY30" s="111">
        <f t="shared" ref="IY30:JY30" si="66">SUM(IY22:IY29)</f>
        <v>118</v>
      </c>
      <c r="IZ30" s="111">
        <f t="shared" si="66"/>
        <v>964</v>
      </c>
      <c r="JA30" s="111">
        <f t="shared" si="66"/>
        <v>1727</v>
      </c>
      <c r="JB30" s="111">
        <f t="shared" si="66"/>
        <v>130</v>
      </c>
      <c r="JC30" s="111">
        <f t="shared" si="66"/>
        <v>3230</v>
      </c>
      <c r="JD30" s="111">
        <f t="shared" si="66"/>
        <v>2246</v>
      </c>
      <c r="JE30" s="111">
        <f t="shared" si="66"/>
        <v>1370</v>
      </c>
      <c r="JF30" s="111">
        <f t="shared" si="66"/>
        <v>1226</v>
      </c>
      <c r="JG30" s="111">
        <f t="shared" si="66"/>
        <v>1775</v>
      </c>
      <c r="JH30" s="111">
        <f t="shared" si="66"/>
        <v>1980</v>
      </c>
      <c r="JI30" s="111">
        <f t="shared" si="66"/>
        <v>7949</v>
      </c>
      <c r="JJ30" s="111">
        <f t="shared" si="66"/>
        <v>1362</v>
      </c>
      <c r="JK30" s="111">
        <f t="shared" si="66"/>
        <v>670</v>
      </c>
      <c r="JL30" s="111">
        <f t="shared" si="66"/>
        <v>1576</v>
      </c>
      <c r="JM30" s="111">
        <f t="shared" si="66"/>
        <v>1333</v>
      </c>
      <c r="JN30" s="111">
        <f t="shared" si="66"/>
        <v>2189</v>
      </c>
      <c r="JO30" s="111">
        <f t="shared" si="66"/>
        <v>935</v>
      </c>
      <c r="JP30" s="111">
        <f t="shared" si="66"/>
        <v>2595</v>
      </c>
      <c r="JQ30" s="111">
        <f t="shared" si="66"/>
        <v>7234</v>
      </c>
      <c r="JR30" s="111">
        <f t="shared" si="66"/>
        <v>1452</v>
      </c>
      <c r="JS30" s="111">
        <f t="shared" si="66"/>
        <v>457</v>
      </c>
      <c r="JT30" s="111">
        <f t="shared" si="66"/>
        <v>155</v>
      </c>
      <c r="JU30" s="111">
        <f t="shared" si="66"/>
        <v>2468</v>
      </c>
      <c r="JV30" s="111">
        <f t="shared" si="66"/>
        <v>2173</v>
      </c>
      <c r="JW30" s="111">
        <f t="shared" si="66"/>
        <v>881</v>
      </c>
      <c r="JX30" s="111">
        <f t="shared" si="66"/>
        <v>15286</v>
      </c>
      <c r="JY30" s="111">
        <f t="shared" si="66"/>
        <v>230</v>
      </c>
      <c r="JZ30" s="111">
        <f>SUM(JZ22:JZ29)</f>
        <v>37</v>
      </c>
      <c r="KA30" s="111">
        <f>SUM(KA22:KA29)</f>
        <v>63748</v>
      </c>
      <c r="KB30" s="24">
        <f t="shared" si="57"/>
        <v>1</v>
      </c>
    </row>
    <row r="31" spans="1:288" ht="16.5" thickTop="1" thickBot="1" x14ac:dyDescent="0.3">
      <c r="BK31" s="11"/>
      <c r="BL31" s="11"/>
      <c r="CT31" s="106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Z31" s="106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F31" s="106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L31" s="155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R31" s="155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X31" s="155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</row>
    <row r="32" spans="1:288" s="2" customFormat="1" ht="15.75" thickTop="1" x14ac:dyDescent="0.25">
      <c r="A32" s="11"/>
      <c r="B32" s="246" t="s">
        <v>274</v>
      </c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8"/>
      <c r="AG32" s="11"/>
      <c r="AH32" s="246" t="s">
        <v>275</v>
      </c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8"/>
      <c r="BN32" s="246" t="s">
        <v>252</v>
      </c>
      <c r="BO32" s="247"/>
      <c r="BP32" s="247"/>
      <c r="BQ32" s="247"/>
      <c r="BR32" s="247"/>
      <c r="BS32" s="247"/>
      <c r="BT32" s="247"/>
      <c r="BU32" s="247"/>
      <c r="BV32" s="247"/>
      <c r="BW32" s="247"/>
      <c r="BX32" s="247"/>
      <c r="BY32" s="247"/>
      <c r="BZ32" s="247"/>
      <c r="CA32" s="247"/>
      <c r="CB32" s="247"/>
      <c r="CC32" s="247"/>
      <c r="CD32" s="247"/>
      <c r="CE32" s="247"/>
      <c r="CF32" s="247"/>
      <c r="CG32" s="247"/>
      <c r="CH32" s="247"/>
      <c r="CI32" s="247"/>
      <c r="CJ32" s="247"/>
      <c r="CK32" s="247"/>
      <c r="CL32" s="247"/>
      <c r="CM32" s="247"/>
      <c r="CN32" s="247"/>
      <c r="CO32" s="247"/>
      <c r="CP32" s="247"/>
      <c r="CQ32" s="247"/>
      <c r="CR32" s="248"/>
      <c r="CT32" s="246" t="s">
        <v>315</v>
      </c>
      <c r="CU32" s="247"/>
      <c r="CV32" s="247"/>
      <c r="CW32" s="247"/>
      <c r="CX32" s="247"/>
      <c r="CY32" s="247"/>
      <c r="CZ32" s="247"/>
      <c r="DA32" s="247"/>
      <c r="DB32" s="247"/>
      <c r="DC32" s="247"/>
      <c r="DD32" s="247"/>
      <c r="DE32" s="247"/>
      <c r="DF32" s="247"/>
      <c r="DG32" s="247"/>
      <c r="DH32" s="247"/>
      <c r="DI32" s="247"/>
      <c r="DJ32" s="247"/>
      <c r="DK32" s="247"/>
      <c r="DL32" s="247"/>
      <c r="DM32" s="247"/>
      <c r="DN32" s="247"/>
      <c r="DO32" s="247"/>
      <c r="DP32" s="247"/>
      <c r="DQ32" s="247"/>
      <c r="DR32" s="247"/>
      <c r="DS32" s="247"/>
      <c r="DT32" s="247"/>
      <c r="DU32" s="247"/>
      <c r="DV32" s="247"/>
      <c r="DW32" s="247"/>
      <c r="DX32" s="248"/>
      <c r="DZ32" s="246" t="s">
        <v>357</v>
      </c>
      <c r="EA32" s="247"/>
      <c r="EB32" s="247"/>
      <c r="EC32" s="247"/>
      <c r="ED32" s="247"/>
      <c r="EE32" s="247"/>
      <c r="EF32" s="247"/>
      <c r="EG32" s="247"/>
      <c r="EH32" s="247"/>
      <c r="EI32" s="247"/>
      <c r="EJ32" s="247"/>
      <c r="EK32" s="247"/>
      <c r="EL32" s="247"/>
      <c r="EM32" s="247"/>
      <c r="EN32" s="247"/>
      <c r="EO32" s="247"/>
      <c r="EP32" s="247"/>
      <c r="EQ32" s="247"/>
      <c r="ER32" s="247"/>
      <c r="ES32" s="247"/>
      <c r="ET32" s="247"/>
      <c r="EU32" s="247"/>
      <c r="EV32" s="247"/>
      <c r="EW32" s="247"/>
      <c r="EX32" s="247"/>
      <c r="EY32" s="247"/>
      <c r="EZ32" s="247"/>
      <c r="FA32" s="247"/>
      <c r="FB32" s="247"/>
      <c r="FC32" s="247"/>
      <c r="FD32" s="248"/>
      <c r="FF32" s="246" t="s">
        <v>379</v>
      </c>
      <c r="FG32" s="247"/>
      <c r="FH32" s="247"/>
      <c r="FI32" s="247"/>
      <c r="FJ32" s="247"/>
      <c r="FK32" s="247"/>
      <c r="FL32" s="247"/>
      <c r="FM32" s="247"/>
      <c r="FN32" s="247"/>
      <c r="FO32" s="247"/>
      <c r="FP32" s="247"/>
      <c r="FQ32" s="247"/>
      <c r="FR32" s="247"/>
      <c r="FS32" s="247"/>
      <c r="FT32" s="247"/>
      <c r="FU32" s="247"/>
      <c r="FV32" s="247"/>
      <c r="FW32" s="247"/>
      <c r="FX32" s="247"/>
      <c r="FY32" s="247"/>
      <c r="FZ32" s="247"/>
      <c r="GA32" s="247"/>
      <c r="GB32" s="247"/>
      <c r="GC32" s="247"/>
      <c r="GD32" s="247"/>
      <c r="GE32" s="247"/>
      <c r="GF32" s="247"/>
      <c r="GG32" s="247"/>
      <c r="GH32" s="247"/>
      <c r="GI32" s="247"/>
      <c r="GJ32" s="248"/>
      <c r="GL32" s="246" t="s">
        <v>413</v>
      </c>
      <c r="GM32" s="247"/>
      <c r="GN32" s="247"/>
      <c r="GO32" s="247"/>
      <c r="GP32" s="247"/>
      <c r="GQ32" s="247"/>
      <c r="GR32" s="247"/>
      <c r="GS32" s="247"/>
      <c r="GT32" s="247"/>
      <c r="GU32" s="247"/>
      <c r="GV32" s="247"/>
      <c r="GW32" s="247"/>
      <c r="GX32" s="247"/>
      <c r="GY32" s="247"/>
      <c r="GZ32" s="247"/>
      <c r="HA32" s="247"/>
      <c r="HB32" s="247"/>
      <c r="HC32" s="247"/>
      <c r="HD32" s="247"/>
      <c r="HE32" s="247"/>
      <c r="HF32" s="247"/>
      <c r="HG32" s="247"/>
      <c r="HH32" s="247"/>
      <c r="HI32" s="247"/>
      <c r="HJ32" s="247"/>
      <c r="HK32" s="247"/>
      <c r="HL32" s="247"/>
      <c r="HM32" s="247"/>
      <c r="HN32" s="247"/>
      <c r="HO32" s="247"/>
      <c r="HP32" s="248"/>
      <c r="HR32" s="246" t="s">
        <v>436</v>
      </c>
      <c r="HS32" s="247"/>
      <c r="HT32" s="247"/>
      <c r="HU32" s="247"/>
      <c r="HV32" s="247"/>
      <c r="HW32" s="247"/>
      <c r="HX32" s="247"/>
      <c r="HY32" s="247"/>
      <c r="HZ32" s="247"/>
      <c r="IA32" s="247"/>
      <c r="IB32" s="247"/>
      <c r="IC32" s="247"/>
      <c r="ID32" s="247"/>
      <c r="IE32" s="247"/>
      <c r="IF32" s="247"/>
      <c r="IG32" s="247"/>
      <c r="IH32" s="247"/>
      <c r="II32" s="247"/>
      <c r="IJ32" s="247"/>
      <c r="IK32" s="247"/>
      <c r="IL32" s="247"/>
      <c r="IM32" s="247"/>
      <c r="IN32" s="247"/>
      <c r="IO32" s="247"/>
      <c r="IP32" s="247"/>
      <c r="IQ32" s="247"/>
      <c r="IR32" s="247"/>
      <c r="IS32" s="247"/>
      <c r="IT32" s="247"/>
      <c r="IU32" s="247"/>
      <c r="IV32" s="248"/>
      <c r="IX32" s="246" t="s">
        <v>478</v>
      </c>
      <c r="IY32" s="247"/>
      <c r="IZ32" s="247"/>
      <c r="JA32" s="247"/>
      <c r="JB32" s="247"/>
      <c r="JC32" s="247"/>
      <c r="JD32" s="247"/>
      <c r="JE32" s="247"/>
      <c r="JF32" s="247"/>
      <c r="JG32" s="247"/>
      <c r="JH32" s="247"/>
      <c r="JI32" s="247"/>
      <c r="JJ32" s="247"/>
      <c r="JK32" s="247"/>
      <c r="JL32" s="247"/>
      <c r="JM32" s="247"/>
      <c r="JN32" s="247"/>
      <c r="JO32" s="247"/>
      <c r="JP32" s="247"/>
      <c r="JQ32" s="247"/>
      <c r="JR32" s="247"/>
      <c r="JS32" s="247"/>
      <c r="JT32" s="247"/>
      <c r="JU32" s="247"/>
      <c r="JV32" s="247"/>
      <c r="JW32" s="247"/>
      <c r="JX32" s="247"/>
      <c r="JY32" s="247"/>
      <c r="JZ32" s="247"/>
      <c r="KA32" s="247"/>
      <c r="KB32" s="248"/>
    </row>
    <row r="33" spans="2:288" s="2" customFormat="1" x14ac:dyDescent="0.25">
      <c r="B33" s="109" t="s">
        <v>74</v>
      </c>
      <c r="C33" s="110" t="s">
        <v>15</v>
      </c>
      <c r="D33" s="110" t="s">
        <v>16</v>
      </c>
      <c r="E33" s="110" t="s">
        <v>17</v>
      </c>
      <c r="F33" s="110" t="s">
        <v>18</v>
      </c>
      <c r="G33" s="110" t="s">
        <v>19</v>
      </c>
      <c r="H33" s="110" t="s">
        <v>20</v>
      </c>
      <c r="I33" s="110" t="s">
        <v>21</v>
      </c>
      <c r="J33" s="110" t="s">
        <v>22</v>
      </c>
      <c r="K33" s="110" t="s">
        <v>23</v>
      </c>
      <c r="L33" s="110" t="s">
        <v>24</v>
      </c>
      <c r="M33" s="110" t="s">
        <v>25</v>
      </c>
      <c r="N33" s="110" t="s">
        <v>26</v>
      </c>
      <c r="O33" s="110" t="s">
        <v>27</v>
      </c>
      <c r="P33" s="110" t="s">
        <v>28</v>
      </c>
      <c r="Q33" s="110" t="s">
        <v>29</v>
      </c>
      <c r="R33" s="110" t="s">
        <v>30</v>
      </c>
      <c r="S33" s="110" t="s">
        <v>31</v>
      </c>
      <c r="T33" s="110" t="s">
        <v>32</v>
      </c>
      <c r="U33" s="110" t="s">
        <v>33</v>
      </c>
      <c r="V33" s="110" t="s">
        <v>34</v>
      </c>
      <c r="W33" s="110" t="s">
        <v>35</v>
      </c>
      <c r="X33" s="110" t="s">
        <v>36</v>
      </c>
      <c r="Y33" s="110" t="s">
        <v>37</v>
      </c>
      <c r="Z33" s="110" t="s">
        <v>38</v>
      </c>
      <c r="AA33" s="110" t="s">
        <v>39</v>
      </c>
      <c r="AB33" s="110" t="s">
        <v>40</v>
      </c>
      <c r="AC33" s="110" t="s">
        <v>41</v>
      </c>
      <c r="AD33" s="110" t="s">
        <v>137</v>
      </c>
      <c r="AE33" s="110" t="s">
        <v>13</v>
      </c>
      <c r="AF33" s="4" t="s">
        <v>14</v>
      </c>
      <c r="AH33" s="109" t="s">
        <v>74</v>
      </c>
      <c r="AI33" s="110" t="s">
        <v>15</v>
      </c>
      <c r="AJ33" s="110" t="s">
        <v>16</v>
      </c>
      <c r="AK33" s="110" t="s">
        <v>17</v>
      </c>
      <c r="AL33" s="110" t="s">
        <v>18</v>
      </c>
      <c r="AM33" s="110" t="s">
        <v>19</v>
      </c>
      <c r="AN33" s="110" t="s">
        <v>20</v>
      </c>
      <c r="AO33" s="110" t="s">
        <v>21</v>
      </c>
      <c r="AP33" s="110" t="s">
        <v>22</v>
      </c>
      <c r="AQ33" s="110" t="s">
        <v>23</v>
      </c>
      <c r="AR33" s="110" t="s">
        <v>24</v>
      </c>
      <c r="AS33" s="110" t="s">
        <v>25</v>
      </c>
      <c r="AT33" s="110" t="s">
        <v>26</v>
      </c>
      <c r="AU33" s="110" t="s">
        <v>27</v>
      </c>
      <c r="AV33" s="110" t="s">
        <v>28</v>
      </c>
      <c r="AW33" s="110" t="s">
        <v>29</v>
      </c>
      <c r="AX33" s="110" t="s">
        <v>30</v>
      </c>
      <c r="AY33" s="110" t="s">
        <v>31</v>
      </c>
      <c r="AZ33" s="110" t="s">
        <v>32</v>
      </c>
      <c r="BA33" s="110" t="s">
        <v>33</v>
      </c>
      <c r="BB33" s="110" t="s">
        <v>34</v>
      </c>
      <c r="BC33" s="110" t="s">
        <v>35</v>
      </c>
      <c r="BD33" s="110" t="s">
        <v>36</v>
      </c>
      <c r="BE33" s="110" t="s">
        <v>37</v>
      </c>
      <c r="BF33" s="110" t="s">
        <v>38</v>
      </c>
      <c r="BG33" s="110" t="s">
        <v>39</v>
      </c>
      <c r="BH33" s="110" t="s">
        <v>40</v>
      </c>
      <c r="BI33" s="110" t="s">
        <v>41</v>
      </c>
      <c r="BJ33" s="110" t="s">
        <v>137</v>
      </c>
      <c r="BK33" s="110" t="s">
        <v>13</v>
      </c>
      <c r="BL33" s="4" t="s">
        <v>14</v>
      </c>
      <c r="BN33" s="109" t="s">
        <v>74</v>
      </c>
      <c r="BO33" s="110" t="s">
        <v>15</v>
      </c>
      <c r="BP33" s="110" t="s">
        <v>16</v>
      </c>
      <c r="BQ33" s="110" t="s">
        <v>17</v>
      </c>
      <c r="BR33" s="110" t="s">
        <v>18</v>
      </c>
      <c r="BS33" s="110" t="s">
        <v>19</v>
      </c>
      <c r="BT33" s="110" t="s">
        <v>20</v>
      </c>
      <c r="BU33" s="110" t="s">
        <v>21</v>
      </c>
      <c r="BV33" s="110" t="s">
        <v>22</v>
      </c>
      <c r="BW33" s="110" t="s">
        <v>23</v>
      </c>
      <c r="BX33" s="110" t="s">
        <v>24</v>
      </c>
      <c r="BY33" s="110" t="s">
        <v>25</v>
      </c>
      <c r="BZ33" s="110" t="s">
        <v>26</v>
      </c>
      <c r="CA33" s="110" t="s">
        <v>27</v>
      </c>
      <c r="CB33" s="110" t="s">
        <v>28</v>
      </c>
      <c r="CC33" s="110" t="s">
        <v>29</v>
      </c>
      <c r="CD33" s="110" t="s">
        <v>30</v>
      </c>
      <c r="CE33" s="110" t="s">
        <v>31</v>
      </c>
      <c r="CF33" s="110" t="s">
        <v>32</v>
      </c>
      <c r="CG33" s="110" t="s">
        <v>33</v>
      </c>
      <c r="CH33" s="110" t="s">
        <v>34</v>
      </c>
      <c r="CI33" s="110" t="s">
        <v>35</v>
      </c>
      <c r="CJ33" s="110" t="s">
        <v>36</v>
      </c>
      <c r="CK33" s="110" t="s">
        <v>37</v>
      </c>
      <c r="CL33" s="110" t="s">
        <v>38</v>
      </c>
      <c r="CM33" s="110" t="s">
        <v>39</v>
      </c>
      <c r="CN33" s="110" t="s">
        <v>40</v>
      </c>
      <c r="CO33" s="110" t="s">
        <v>41</v>
      </c>
      <c r="CP33" s="110" t="s">
        <v>137</v>
      </c>
      <c r="CQ33" s="110" t="s">
        <v>13</v>
      </c>
      <c r="CR33" s="4" t="s">
        <v>14</v>
      </c>
      <c r="CT33" s="109" t="s">
        <v>74</v>
      </c>
      <c r="CU33" s="110" t="s">
        <v>15</v>
      </c>
      <c r="CV33" s="110" t="s">
        <v>16</v>
      </c>
      <c r="CW33" s="110" t="s">
        <v>17</v>
      </c>
      <c r="CX33" s="110" t="s">
        <v>18</v>
      </c>
      <c r="CY33" s="110" t="s">
        <v>19</v>
      </c>
      <c r="CZ33" s="110" t="s">
        <v>20</v>
      </c>
      <c r="DA33" s="110" t="s">
        <v>21</v>
      </c>
      <c r="DB33" s="110" t="s">
        <v>22</v>
      </c>
      <c r="DC33" s="110" t="s">
        <v>23</v>
      </c>
      <c r="DD33" s="110" t="s">
        <v>24</v>
      </c>
      <c r="DE33" s="110" t="s">
        <v>25</v>
      </c>
      <c r="DF33" s="110" t="s">
        <v>26</v>
      </c>
      <c r="DG33" s="110" t="s">
        <v>27</v>
      </c>
      <c r="DH33" s="110" t="s">
        <v>28</v>
      </c>
      <c r="DI33" s="110" t="s">
        <v>29</v>
      </c>
      <c r="DJ33" s="110" t="s">
        <v>30</v>
      </c>
      <c r="DK33" s="110" t="s">
        <v>31</v>
      </c>
      <c r="DL33" s="110" t="s">
        <v>32</v>
      </c>
      <c r="DM33" s="110" t="s">
        <v>33</v>
      </c>
      <c r="DN33" s="110" t="s">
        <v>34</v>
      </c>
      <c r="DO33" s="110" t="s">
        <v>35</v>
      </c>
      <c r="DP33" s="110" t="s">
        <v>36</v>
      </c>
      <c r="DQ33" s="110" t="s">
        <v>37</v>
      </c>
      <c r="DR33" s="110" t="s">
        <v>38</v>
      </c>
      <c r="DS33" s="110" t="s">
        <v>39</v>
      </c>
      <c r="DT33" s="110" t="s">
        <v>40</v>
      </c>
      <c r="DU33" s="110" t="s">
        <v>41</v>
      </c>
      <c r="DV33" s="110" t="s">
        <v>137</v>
      </c>
      <c r="DW33" s="110" t="s">
        <v>13</v>
      </c>
      <c r="DX33" s="4" t="s">
        <v>14</v>
      </c>
      <c r="DZ33" s="109" t="s">
        <v>74</v>
      </c>
      <c r="EA33" s="110" t="s">
        <v>15</v>
      </c>
      <c r="EB33" s="110" t="s">
        <v>16</v>
      </c>
      <c r="EC33" s="110" t="s">
        <v>17</v>
      </c>
      <c r="ED33" s="110" t="s">
        <v>18</v>
      </c>
      <c r="EE33" s="110" t="s">
        <v>19</v>
      </c>
      <c r="EF33" s="110" t="s">
        <v>20</v>
      </c>
      <c r="EG33" s="110" t="s">
        <v>21</v>
      </c>
      <c r="EH33" s="110" t="s">
        <v>22</v>
      </c>
      <c r="EI33" s="110" t="s">
        <v>23</v>
      </c>
      <c r="EJ33" s="110" t="s">
        <v>24</v>
      </c>
      <c r="EK33" s="110" t="s">
        <v>25</v>
      </c>
      <c r="EL33" s="110" t="s">
        <v>26</v>
      </c>
      <c r="EM33" s="110" t="s">
        <v>27</v>
      </c>
      <c r="EN33" s="110" t="s">
        <v>28</v>
      </c>
      <c r="EO33" s="110" t="s">
        <v>29</v>
      </c>
      <c r="EP33" s="110" t="s">
        <v>30</v>
      </c>
      <c r="EQ33" s="110" t="s">
        <v>31</v>
      </c>
      <c r="ER33" s="110" t="s">
        <v>32</v>
      </c>
      <c r="ES33" s="110" t="s">
        <v>33</v>
      </c>
      <c r="ET33" s="110" t="s">
        <v>34</v>
      </c>
      <c r="EU33" s="110" t="s">
        <v>35</v>
      </c>
      <c r="EV33" s="110" t="s">
        <v>36</v>
      </c>
      <c r="EW33" s="110" t="s">
        <v>37</v>
      </c>
      <c r="EX33" s="110" t="s">
        <v>38</v>
      </c>
      <c r="EY33" s="110" t="s">
        <v>39</v>
      </c>
      <c r="EZ33" s="110" t="s">
        <v>40</v>
      </c>
      <c r="FA33" s="110" t="s">
        <v>41</v>
      </c>
      <c r="FB33" s="110" t="s">
        <v>137</v>
      </c>
      <c r="FC33" s="110" t="s">
        <v>13</v>
      </c>
      <c r="FD33" s="4" t="s">
        <v>14</v>
      </c>
      <c r="FF33" s="109" t="s">
        <v>74</v>
      </c>
      <c r="FG33" s="110" t="s">
        <v>15</v>
      </c>
      <c r="FH33" s="110" t="s">
        <v>16</v>
      </c>
      <c r="FI33" s="110" t="s">
        <v>17</v>
      </c>
      <c r="FJ33" s="110" t="s">
        <v>18</v>
      </c>
      <c r="FK33" s="110" t="s">
        <v>19</v>
      </c>
      <c r="FL33" s="110" t="s">
        <v>20</v>
      </c>
      <c r="FM33" s="110" t="s">
        <v>21</v>
      </c>
      <c r="FN33" s="110" t="s">
        <v>22</v>
      </c>
      <c r="FO33" s="110" t="s">
        <v>23</v>
      </c>
      <c r="FP33" s="110" t="s">
        <v>24</v>
      </c>
      <c r="FQ33" s="110" t="s">
        <v>25</v>
      </c>
      <c r="FR33" s="110" t="s">
        <v>26</v>
      </c>
      <c r="FS33" s="110" t="s">
        <v>27</v>
      </c>
      <c r="FT33" s="110" t="s">
        <v>28</v>
      </c>
      <c r="FU33" s="110" t="s">
        <v>29</v>
      </c>
      <c r="FV33" s="110" t="s">
        <v>30</v>
      </c>
      <c r="FW33" s="110" t="s">
        <v>31</v>
      </c>
      <c r="FX33" s="110" t="s">
        <v>32</v>
      </c>
      <c r="FY33" s="110" t="s">
        <v>33</v>
      </c>
      <c r="FZ33" s="110" t="s">
        <v>34</v>
      </c>
      <c r="GA33" s="110" t="s">
        <v>35</v>
      </c>
      <c r="GB33" s="110" t="s">
        <v>36</v>
      </c>
      <c r="GC33" s="110" t="s">
        <v>37</v>
      </c>
      <c r="GD33" s="110" t="s">
        <v>38</v>
      </c>
      <c r="GE33" s="110" t="s">
        <v>39</v>
      </c>
      <c r="GF33" s="110" t="s">
        <v>40</v>
      </c>
      <c r="GG33" s="110" t="s">
        <v>41</v>
      </c>
      <c r="GH33" s="110" t="s">
        <v>137</v>
      </c>
      <c r="GI33" s="110" t="s">
        <v>13</v>
      </c>
      <c r="GJ33" s="4" t="s">
        <v>14</v>
      </c>
      <c r="GL33" s="109" t="s">
        <v>74</v>
      </c>
      <c r="GM33" s="110" t="s">
        <v>15</v>
      </c>
      <c r="GN33" s="110" t="s">
        <v>16</v>
      </c>
      <c r="GO33" s="110" t="s">
        <v>17</v>
      </c>
      <c r="GP33" s="110" t="s">
        <v>18</v>
      </c>
      <c r="GQ33" s="110" t="s">
        <v>19</v>
      </c>
      <c r="GR33" s="110" t="s">
        <v>20</v>
      </c>
      <c r="GS33" s="110" t="s">
        <v>21</v>
      </c>
      <c r="GT33" s="110" t="s">
        <v>22</v>
      </c>
      <c r="GU33" s="110" t="s">
        <v>23</v>
      </c>
      <c r="GV33" s="110" t="s">
        <v>24</v>
      </c>
      <c r="GW33" s="110" t="s">
        <v>25</v>
      </c>
      <c r="GX33" s="110" t="s">
        <v>26</v>
      </c>
      <c r="GY33" s="110" t="s">
        <v>27</v>
      </c>
      <c r="GZ33" s="110" t="s">
        <v>28</v>
      </c>
      <c r="HA33" s="110" t="s">
        <v>29</v>
      </c>
      <c r="HB33" s="110" t="s">
        <v>30</v>
      </c>
      <c r="HC33" s="110" t="s">
        <v>31</v>
      </c>
      <c r="HD33" s="110" t="s">
        <v>32</v>
      </c>
      <c r="HE33" s="110" t="s">
        <v>33</v>
      </c>
      <c r="HF33" s="110" t="s">
        <v>34</v>
      </c>
      <c r="HG33" s="110" t="s">
        <v>35</v>
      </c>
      <c r="HH33" s="110" t="s">
        <v>36</v>
      </c>
      <c r="HI33" s="110" t="s">
        <v>37</v>
      </c>
      <c r="HJ33" s="110" t="s">
        <v>38</v>
      </c>
      <c r="HK33" s="110" t="s">
        <v>39</v>
      </c>
      <c r="HL33" s="110" t="s">
        <v>40</v>
      </c>
      <c r="HM33" s="110" t="s">
        <v>41</v>
      </c>
      <c r="HN33" s="110" t="s">
        <v>137</v>
      </c>
      <c r="HO33" s="110" t="s">
        <v>13</v>
      </c>
      <c r="HP33" s="4" t="s">
        <v>14</v>
      </c>
      <c r="HR33" s="109" t="s">
        <v>74</v>
      </c>
      <c r="HS33" s="110" t="s">
        <v>15</v>
      </c>
      <c r="HT33" s="110" t="s">
        <v>16</v>
      </c>
      <c r="HU33" s="110" t="s">
        <v>17</v>
      </c>
      <c r="HV33" s="110" t="s">
        <v>18</v>
      </c>
      <c r="HW33" s="110" t="s">
        <v>19</v>
      </c>
      <c r="HX33" s="110" t="s">
        <v>20</v>
      </c>
      <c r="HY33" s="110" t="s">
        <v>21</v>
      </c>
      <c r="HZ33" s="110" t="s">
        <v>22</v>
      </c>
      <c r="IA33" s="110" t="s">
        <v>23</v>
      </c>
      <c r="IB33" s="110" t="s">
        <v>24</v>
      </c>
      <c r="IC33" s="110" t="s">
        <v>25</v>
      </c>
      <c r="ID33" s="110" t="s">
        <v>26</v>
      </c>
      <c r="IE33" s="110" t="s">
        <v>27</v>
      </c>
      <c r="IF33" s="110" t="s">
        <v>28</v>
      </c>
      <c r="IG33" s="110" t="s">
        <v>29</v>
      </c>
      <c r="IH33" s="110" t="s">
        <v>30</v>
      </c>
      <c r="II33" s="110" t="s">
        <v>31</v>
      </c>
      <c r="IJ33" s="110" t="s">
        <v>32</v>
      </c>
      <c r="IK33" s="110" t="s">
        <v>33</v>
      </c>
      <c r="IL33" s="110" t="s">
        <v>34</v>
      </c>
      <c r="IM33" s="110" t="s">
        <v>35</v>
      </c>
      <c r="IN33" s="110" t="s">
        <v>36</v>
      </c>
      <c r="IO33" s="110" t="s">
        <v>37</v>
      </c>
      <c r="IP33" s="110" t="s">
        <v>38</v>
      </c>
      <c r="IQ33" s="110" t="s">
        <v>39</v>
      </c>
      <c r="IR33" s="110" t="s">
        <v>40</v>
      </c>
      <c r="IS33" s="110" t="s">
        <v>41</v>
      </c>
      <c r="IT33" s="110" t="s">
        <v>137</v>
      </c>
      <c r="IU33" s="110" t="s">
        <v>13</v>
      </c>
      <c r="IV33" s="4" t="s">
        <v>14</v>
      </c>
      <c r="IX33" s="109" t="s">
        <v>74</v>
      </c>
      <c r="IY33" s="110" t="s">
        <v>15</v>
      </c>
      <c r="IZ33" s="110" t="s">
        <v>16</v>
      </c>
      <c r="JA33" s="110" t="s">
        <v>17</v>
      </c>
      <c r="JB33" s="110" t="s">
        <v>18</v>
      </c>
      <c r="JC33" s="110" t="s">
        <v>19</v>
      </c>
      <c r="JD33" s="110" t="s">
        <v>20</v>
      </c>
      <c r="JE33" s="110" t="s">
        <v>21</v>
      </c>
      <c r="JF33" s="110" t="s">
        <v>22</v>
      </c>
      <c r="JG33" s="110" t="s">
        <v>23</v>
      </c>
      <c r="JH33" s="110" t="s">
        <v>24</v>
      </c>
      <c r="JI33" s="110" t="s">
        <v>25</v>
      </c>
      <c r="JJ33" s="110" t="s">
        <v>26</v>
      </c>
      <c r="JK33" s="110" t="s">
        <v>27</v>
      </c>
      <c r="JL33" s="110" t="s">
        <v>28</v>
      </c>
      <c r="JM33" s="110" t="s">
        <v>29</v>
      </c>
      <c r="JN33" s="110" t="s">
        <v>30</v>
      </c>
      <c r="JO33" s="110" t="s">
        <v>31</v>
      </c>
      <c r="JP33" s="110" t="s">
        <v>32</v>
      </c>
      <c r="JQ33" s="110" t="s">
        <v>33</v>
      </c>
      <c r="JR33" s="110" t="s">
        <v>34</v>
      </c>
      <c r="JS33" s="110" t="s">
        <v>35</v>
      </c>
      <c r="JT33" s="110" t="s">
        <v>36</v>
      </c>
      <c r="JU33" s="110" t="s">
        <v>37</v>
      </c>
      <c r="JV33" s="110" t="s">
        <v>38</v>
      </c>
      <c r="JW33" s="110" t="s">
        <v>39</v>
      </c>
      <c r="JX33" s="110" t="s">
        <v>40</v>
      </c>
      <c r="JY33" s="110" t="s">
        <v>41</v>
      </c>
      <c r="JZ33" s="110" t="s">
        <v>137</v>
      </c>
      <c r="KA33" s="110" t="s">
        <v>13</v>
      </c>
      <c r="KB33" s="4" t="s">
        <v>14</v>
      </c>
    </row>
    <row r="34" spans="2:288" x14ac:dyDescent="0.25">
      <c r="B34" s="47" t="s">
        <v>78</v>
      </c>
      <c r="C34" s="107">
        <v>1</v>
      </c>
      <c r="D34" s="107">
        <v>10</v>
      </c>
      <c r="E34" s="107">
        <v>19</v>
      </c>
      <c r="F34" s="107">
        <v>0</v>
      </c>
      <c r="G34" s="107">
        <v>56</v>
      </c>
      <c r="H34" s="107">
        <v>31</v>
      </c>
      <c r="I34" s="107">
        <v>15</v>
      </c>
      <c r="J34" s="107">
        <v>5</v>
      </c>
      <c r="K34" s="107">
        <v>14</v>
      </c>
      <c r="L34" s="107">
        <v>34</v>
      </c>
      <c r="M34" s="107">
        <v>30</v>
      </c>
      <c r="N34" s="107">
        <v>16</v>
      </c>
      <c r="O34" s="107">
        <v>11</v>
      </c>
      <c r="P34" s="107">
        <v>17</v>
      </c>
      <c r="Q34" s="107">
        <v>11</v>
      </c>
      <c r="R34" s="107">
        <v>26</v>
      </c>
      <c r="S34" s="107">
        <v>13</v>
      </c>
      <c r="T34" s="107">
        <v>24</v>
      </c>
      <c r="U34" s="107">
        <v>61</v>
      </c>
      <c r="V34" s="107">
        <v>13</v>
      </c>
      <c r="W34" s="107">
        <v>3</v>
      </c>
      <c r="X34" s="107">
        <v>1</v>
      </c>
      <c r="Y34" s="107">
        <v>13</v>
      </c>
      <c r="Z34" s="107">
        <v>9</v>
      </c>
      <c r="AA34" s="107">
        <v>8</v>
      </c>
      <c r="AB34" s="107">
        <v>68</v>
      </c>
      <c r="AC34" s="107">
        <v>3</v>
      </c>
      <c r="AD34" s="107">
        <v>1</v>
      </c>
      <c r="AE34" s="112">
        <f t="shared" ref="AE34:AE39" si="67">SUM(C34:AD34)</f>
        <v>513</v>
      </c>
      <c r="AF34" s="118">
        <f t="shared" ref="AF34:AF39" si="68">AE34/$AE$40</f>
        <v>3.6680061204936434E-3</v>
      </c>
      <c r="AH34" s="47" t="s">
        <v>78</v>
      </c>
      <c r="AI34" s="107">
        <v>3</v>
      </c>
      <c r="AJ34" s="107">
        <v>12</v>
      </c>
      <c r="AK34" s="107">
        <v>36</v>
      </c>
      <c r="AL34" s="107">
        <v>3</v>
      </c>
      <c r="AM34" s="107">
        <v>68</v>
      </c>
      <c r="AN34" s="107">
        <v>35</v>
      </c>
      <c r="AO34" s="107">
        <v>12</v>
      </c>
      <c r="AP34" s="107">
        <v>12</v>
      </c>
      <c r="AQ34" s="107">
        <v>15</v>
      </c>
      <c r="AR34" s="107">
        <v>25</v>
      </c>
      <c r="AS34" s="107">
        <v>49</v>
      </c>
      <c r="AT34" s="107">
        <v>23</v>
      </c>
      <c r="AU34" s="107">
        <v>8</v>
      </c>
      <c r="AV34" s="107">
        <v>15</v>
      </c>
      <c r="AW34" s="107">
        <v>13</v>
      </c>
      <c r="AX34" s="107">
        <v>21</v>
      </c>
      <c r="AY34" s="107">
        <v>17</v>
      </c>
      <c r="AZ34" s="107">
        <v>27</v>
      </c>
      <c r="BA34" s="107">
        <v>65</v>
      </c>
      <c r="BB34" s="107">
        <v>16</v>
      </c>
      <c r="BC34" s="107">
        <v>10</v>
      </c>
      <c r="BD34" s="107">
        <v>1</v>
      </c>
      <c r="BE34" s="107">
        <v>24</v>
      </c>
      <c r="BF34" s="107">
        <v>18</v>
      </c>
      <c r="BG34" s="107">
        <v>7</v>
      </c>
      <c r="BH34" s="107">
        <v>67</v>
      </c>
      <c r="BI34" s="107">
        <v>1</v>
      </c>
      <c r="BJ34" s="107"/>
      <c r="BK34" s="112">
        <f t="shared" ref="BK34:BK39" si="69">SUM(AI34:BJ34)</f>
        <v>603</v>
      </c>
      <c r="BL34" s="118">
        <f t="shared" ref="BL34:BL39" si="70">BK34/$BK$40</f>
        <v>2.7585512802331272E-3</v>
      </c>
      <c r="BN34" s="47" t="s">
        <v>78</v>
      </c>
      <c r="BO34" s="107">
        <v>3</v>
      </c>
      <c r="BP34" s="107">
        <v>9</v>
      </c>
      <c r="BQ34" s="107">
        <v>14</v>
      </c>
      <c r="BR34" s="107">
        <v>2</v>
      </c>
      <c r="BS34" s="107">
        <v>36</v>
      </c>
      <c r="BT34" s="107">
        <v>33</v>
      </c>
      <c r="BU34" s="107">
        <v>19</v>
      </c>
      <c r="BV34" s="107">
        <v>11</v>
      </c>
      <c r="BW34" s="107">
        <v>23</v>
      </c>
      <c r="BX34" s="107">
        <v>27</v>
      </c>
      <c r="BY34" s="107">
        <v>51</v>
      </c>
      <c r="BZ34" s="107">
        <v>18</v>
      </c>
      <c r="CA34" s="107">
        <v>3</v>
      </c>
      <c r="CB34" s="107">
        <v>20</v>
      </c>
      <c r="CC34" s="107">
        <v>15</v>
      </c>
      <c r="CD34" s="107">
        <v>15</v>
      </c>
      <c r="CE34" s="107">
        <v>28</v>
      </c>
      <c r="CF34" s="107">
        <v>26</v>
      </c>
      <c r="CG34" s="107">
        <v>67</v>
      </c>
      <c r="CH34" s="107">
        <v>19</v>
      </c>
      <c r="CI34" s="107">
        <v>6</v>
      </c>
      <c r="CJ34" s="107"/>
      <c r="CK34" s="107">
        <v>20</v>
      </c>
      <c r="CL34" s="107">
        <v>17</v>
      </c>
      <c r="CM34" s="107">
        <v>16</v>
      </c>
      <c r="CN34" s="107">
        <v>78</v>
      </c>
      <c r="CO34" s="107">
        <v>8</v>
      </c>
      <c r="CP34" s="107"/>
      <c r="CQ34" s="112">
        <f t="shared" ref="CQ34:CQ39" si="71">SUM(BO34:CP34)</f>
        <v>584</v>
      </c>
      <c r="CR34" s="118">
        <f t="shared" ref="CR34:CR39" si="72">CQ34/$CQ$40</f>
        <v>2.7847980544561538E-3</v>
      </c>
      <c r="CT34" s="47" t="s">
        <v>78</v>
      </c>
      <c r="CU34" s="20">
        <v>1</v>
      </c>
      <c r="CV34" s="20">
        <v>4</v>
      </c>
      <c r="CW34" s="20">
        <v>18</v>
      </c>
      <c r="CX34" s="20">
        <v>1</v>
      </c>
      <c r="CY34" s="20">
        <v>24</v>
      </c>
      <c r="CZ34" s="20">
        <v>30</v>
      </c>
      <c r="DA34" s="20">
        <v>21</v>
      </c>
      <c r="DB34" s="20">
        <v>9</v>
      </c>
      <c r="DC34" s="20">
        <v>20</v>
      </c>
      <c r="DD34" s="20">
        <v>17</v>
      </c>
      <c r="DE34" s="20">
        <v>35</v>
      </c>
      <c r="DF34" s="20">
        <v>9</v>
      </c>
      <c r="DG34" s="20">
        <v>11</v>
      </c>
      <c r="DH34" s="20">
        <v>20</v>
      </c>
      <c r="DI34" s="20">
        <v>9</v>
      </c>
      <c r="DJ34" s="20">
        <v>10</v>
      </c>
      <c r="DK34" s="20">
        <v>7</v>
      </c>
      <c r="DL34" s="20">
        <v>12</v>
      </c>
      <c r="DM34" s="20">
        <v>52</v>
      </c>
      <c r="DN34" s="20">
        <v>9</v>
      </c>
      <c r="DO34" s="20">
        <v>4</v>
      </c>
      <c r="DP34" s="20"/>
      <c r="DQ34" s="20">
        <v>21</v>
      </c>
      <c r="DR34" s="20">
        <v>10</v>
      </c>
      <c r="DS34" s="20">
        <v>5</v>
      </c>
      <c r="DT34" s="20">
        <v>77</v>
      </c>
      <c r="DU34" s="20">
        <v>3</v>
      </c>
      <c r="DV34" s="20"/>
      <c r="DW34" s="112">
        <f t="shared" ref="DW34:DW39" si="73">SUM(CU34:DV34)</f>
        <v>439</v>
      </c>
      <c r="DX34" s="5">
        <f t="shared" ref="DX34:DX39" si="74">DW34/$DW$40</f>
        <v>2.8909347136064903E-3</v>
      </c>
      <c r="DZ34" s="47" t="s">
        <v>78</v>
      </c>
      <c r="EA34" s="20">
        <v>6</v>
      </c>
      <c r="EB34" s="20">
        <v>7</v>
      </c>
      <c r="EC34" s="20">
        <v>14</v>
      </c>
      <c r="ED34" s="20">
        <v>5</v>
      </c>
      <c r="EE34" s="20">
        <v>30</v>
      </c>
      <c r="EF34" s="20">
        <v>19</v>
      </c>
      <c r="EG34" s="20">
        <v>14</v>
      </c>
      <c r="EH34" s="20">
        <v>5</v>
      </c>
      <c r="EI34" s="20">
        <v>14</v>
      </c>
      <c r="EJ34" s="20">
        <v>10</v>
      </c>
      <c r="EK34" s="20">
        <v>35</v>
      </c>
      <c r="EL34" s="20">
        <v>14</v>
      </c>
      <c r="EM34" s="20">
        <v>7</v>
      </c>
      <c r="EN34" s="20">
        <v>15</v>
      </c>
      <c r="EO34" s="20">
        <v>12</v>
      </c>
      <c r="EP34" s="20">
        <v>10</v>
      </c>
      <c r="EQ34" s="20">
        <v>10</v>
      </c>
      <c r="ER34" s="20">
        <v>17</v>
      </c>
      <c r="ES34" s="20">
        <v>36</v>
      </c>
      <c r="ET34" s="20">
        <v>7</v>
      </c>
      <c r="EU34" s="20">
        <v>8</v>
      </c>
      <c r="EV34" s="20"/>
      <c r="EW34" s="20">
        <v>19</v>
      </c>
      <c r="EX34" s="20">
        <v>12</v>
      </c>
      <c r="EY34" s="20">
        <v>6</v>
      </c>
      <c r="EZ34" s="20">
        <v>74</v>
      </c>
      <c r="FA34" s="20">
        <v>2</v>
      </c>
      <c r="FB34" s="20"/>
      <c r="FC34" s="112">
        <f t="shared" ref="FC34:FC39" si="75">SUM(EA34:FB34)</f>
        <v>408</v>
      </c>
      <c r="FD34" s="5">
        <f t="shared" ref="FD34:FD39" si="76">FC34/$FC$40</f>
        <v>3.1150983012025197E-3</v>
      </c>
      <c r="FF34" s="47" t="s">
        <v>78</v>
      </c>
      <c r="FG34" s="20">
        <v>4</v>
      </c>
      <c r="FH34" s="20">
        <v>9</v>
      </c>
      <c r="FI34" s="20">
        <v>28</v>
      </c>
      <c r="FJ34" s="20"/>
      <c r="FK34" s="20">
        <v>25</v>
      </c>
      <c r="FL34" s="20">
        <v>19</v>
      </c>
      <c r="FM34" s="20">
        <v>11</v>
      </c>
      <c r="FN34" s="20">
        <v>11</v>
      </c>
      <c r="FO34" s="20">
        <v>13</v>
      </c>
      <c r="FP34" s="20">
        <v>6</v>
      </c>
      <c r="FQ34" s="20">
        <v>42</v>
      </c>
      <c r="FR34" s="20">
        <v>5</v>
      </c>
      <c r="FS34" s="20">
        <v>9</v>
      </c>
      <c r="FT34" s="20">
        <v>6</v>
      </c>
      <c r="FU34" s="20">
        <v>10</v>
      </c>
      <c r="FV34" s="20">
        <v>19</v>
      </c>
      <c r="FW34" s="20">
        <v>18</v>
      </c>
      <c r="FX34" s="20">
        <v>12</v>
      </c>
      <c r="FY34" s="20">
        <v>54</v>
      </c>
      <c r="FZ34" s="20">
        <v>14</v>
      </c>
      <c r="GA34" s="20">
        <v>3</v>
      </c>
      <c r="GB34" s="20"/>
      <c r="GC34" s="20">
        <v>23</v>
      </c>
      <c r="GD34" s="20">
        <v>13</v>
      </c>
      <c r="GE34" s="20">
        <v>7</v>
      </c>
      <c r="GF34" s="20">
        <v>73</v>
      </c>
      <c r="GG34" s="20"/>
      <c r="GH34" s="20"/>
      <c r="GI34" s="112">
        <f t="shared" ref="GI34:GI39" si="77">SUM(FG34:GH34)</f>
        <v>434</v>
      </c>
      <c r="GJ34" s="5">
        <f t="shared" ref="GJ34:GJ39" si="78">GI34/$GI$40</f>
        <v>3.6074076536888652E-3</v>
      </c>
      <c r="GL34" s="157" t="s">
        <v>78</v>
      </c>
      <c r="GM34" s="20">
        <v>6</v>
      </c>
      <c r="GN34" s="20">
        <v>8</v>
      </c>
      <c r="GO34" s="20">
        <v>16</v>
      </c>
      <c r="GP34" s="20">
        <v>3</v>
      </c>
      <c r="GQ34" s="20">
        <v>88</v>
      </c>
      <c r="GR34" s="20">
        <v>54</v>
      </c>
      <c r="GS34" s="20">
        <v>22</v>
      </c>
      <c r="GT34" s="20">
        <v>15</v>
      </c>
      <c r="GU34" s="20">
        <v>34</v>
      </c>
      <c r="GV34" s="20">
        <v>27</v>
      </c>
      <c r="GW34" s="20">
        <v>112</v>
      </c>
      <c r="GX34" s="20">
        <v>18</v>
      </c>
      <c r="GY34" s="20">
        <v>14</v>
      </c>
      <c r="GZ34" s="20">
        <v>26</v>
      </c>
      <c r="HA34" s="20">
        <v>28</v>
      </c>
      <c r="HB34" s="20">
        <v>54</v>
      </c>
      <c r="HC34" s="20">
        <v>12</v>
      </c>
      <c r="HD34" s="20">
        <v>30</v>
      </c>
      <c r="HE34" s="20">
        <v>95</v>
      </c>
      <c r="HF34" s="20">
        <v>23</v>
      </c>
      <c r="HG34" s="20">
        <v>8</v>
      </c>
      <c r="HH34" s="20">
        <v>2</v>
      </c>
      <c r="HI34" s="20">
        <v>21</v>
      </c>
      <c r="HJ34" s="20">
        <v>19</v>
      </c>
      <c r="HK34" s="20">
        <v>18</v>
      </c>
      <c r="HL34" s="20">
        <v>170</v>
      </c>
      <c r="HM34" s="20">
        <v>7</v>
      </c>
      <c r="HN34" s="20">
        <v>1</v>
      </c>
      <c r="HO34" s="112">
        <f t="shared" ref="HO34:HO39" si="79">SUM(GM34:HN34)</f>
        <v>931</v>
      </c>
      <c r="HP34" s="5">
        <f t="shared" ref="HP34:HP39" si="80">HO34/$HO$40</f>
        <v>7.149219805872957E-3</v>
      </c>
      <c r="HR34" s="157" t="s">
        <v>78</v>
      </c>
      <c r="HS34" s="20">
        <v>6</v>
      </c>
      <c r="HT34" s="20">
        <v>18</v>
      </c>
      <c r="HU34" s="20">
        <v>15</v>
      </c>
      <c r="HV34" s="20"/>
      <c r="HW34" s="20">
        <v>45</v>
      </c>
      <c r="HX34" s="20">
        <v>29</v>
      </c>
      <c r="HY34" s="20">
        <v>31</v>
      </c>
      <c r="HZ34" s="20">
        <v>9</v>
      </c>
      <c r="IA34" s="20">
        <v>34</v>
      </c>
      <c r="IB34" s="20">
        <v>32</v>
      </c>
      <c r="IC34" s="20">
        <v>136</v>
      </c>
      <c r="ID34" s="20">
        <v>14</v>
      </c>
      <c r="IE34" s="20">
        <v>10</v>
      </c>
      <c r="IF34" s="20">
        <v>16</v>
      </c>
      <c r="IG34" s="20">
        <v>13</v>
      </c>
      <c r="IH34" s="20">
        <v>35</v>
      </c>
      <c r="II34" s="20">
        <v>14</v>
      </c>
      <c r="IJ34" s="20">
        <v>40</v>
      </c>
      <c r="IK34" s="20">
        <v>111</v>
      </c>
      <c r="IL34" s="20">
        <v>29</v>
      </c>
      <c r="IM34" s="20">
        <v>5</v>
      </c>
      <c r="IN34" s="20">
        <v>1</v>
      </c>
      <c r="IO34" s="20">
        <v>20</v>
      </c>
      <c r="IP34" s="20">
        <v>15</v>
      </c>
      <c r="IQ34" s="20">
        <v>16</v>
      </c>
      <c r="IR34" s="20">
        <v>162</v>
      </c>
      <c r="IS34" s="20">
        <v>7</v>
      </c>
      <c r="IT34" s="20"/>
      <c r="IU34" s="112">
        <f t="shared" ref="IU34:IU39" si="81">SUM(HS34:IT34)</f>
        <v>863</v>
      </c>
      <c r="IV34" s="5">
        <f t="shared" ref="IV34:IV39" si="82">IU34/$IU$40</f>
        <v>7.3794111862638635E-3</v>
      </c>
      <c r="IX34" s="157" t="s">
        <v>78</v>
      </c>
      <c r="IY34" s="20">
        <v>3</v>
      </c>
      <c r="IZ34" s="20">
        <v>6</v>
      </c>
      <c r="JA34" s="20">
        <v>4</v>
      </c>
      <c r="JB34" s="20">
        <v>1</v>
      </c>
      <c r="JC34" s="20">
        <v>18</v>
      </c>
      <c r="JD34" s="20">
        <v>13</v>
      </c>
      <c r="JE34" s="20">
        <v>10</v>
      </c>
      <c r="JF34" s="20">
        <v>8</v>
      </c>
      <c r="JG34" s="20">
        <v>16</v>
      </c>
      <c r="JH34" s="20">
        <v>12</v>
      </c>
      <c r="JI34" s="20">
        <v>74</v>
      </c>
      <c r="JJ34" s="20">
        <v>7</v>
      </c>
      <c r="JK34" s="20">
        <v>3</v>
      </c>
      <c r="JL34" s="20">
        <v>11</v>
      </c>
      <c r="JM34" s="20">
        <v>6</v>
      </c>
      <c r="JN34" s="20">
        <v>13</v>
      </c>
      <c r="JO34" s="20">
        <v>1</v>
      </c>
      <c r="JP34" s="20">
        <v>15</v>
      </c>
      <c r="JQ34" s="20">
        <v>40</v>
      </c>
      <c r="JR34" s="20">
        <v>21</v>
      </c>
      <c r="JS34" s="20">
        <v>3</v>
      </c>
      <c r="JT34" s="20"/>
      <c r="JU34" s="20">
        <v>24</v>
      </c>
      <c r="JV34" s="20">
        <v>11</v>
      </c>
      <c r="JW34" s="20">
        <v>8</v>
      </c>
      <c r="JX34" s="20">
        <v>75</v>
      </c>
      <c r="JY34" s="20"/>
      <c r="JZ34" s="20"/>
      <c r="KA34" s="112">
        <f t="shared" ref="KA34:KA39" si="83">SUM(IY34:JZ34)</f>
        <v>403</v>
      </c>
      <c r="KB34" s="5">
        <f>KA34/$KA$40</f>
        <v>6.321766957394742E-3</v>
      </c>
    </row>
    <row r="35" spans="2:288" x14ac:dyDescent="0.25">
      <c r="B35" s="47" t="s">
        <v>76</v>
      </c>
      <c r="C35" s="107">
        <v>154</v>
      </c>
      <c r="D35" s="107">
        <v>885</v>
      </c>
      <c r="E35" s="107">
        <v>1519</v>
      </c>
      <c r="F35" s="107">
        <v>71</v>
      </c>
      <c r="G35" s="107">
        <v>3316</v>
      </c>
      <c r="H35" s="107">
        <v>1926</v>
      </c>
      <c r="I35" s="107">
        <v>871</v>
      </c>
      <c r="J35" s="107">
        <v>647</v>
      </c>
      <c r="K35" s="107">
        <v>1068</v>
      </c>
      <c r="L35" s="107">
        <v>1942</v>
      </c>
      <c r="M35" s="107">
        <v>2898</v>
      </c>
      <c r="N35" s="107">
        <v>734</v>
      </c>
      <c r="O35" s="107">
        <v>469</v>
      </c>
      <c r="P35" s="107">
        <v>1478</v>
      </c>
      <c r="Q35" s="107">
        <v>1128</v>
      </c>
      <c r="R35" s="107">
        <v>2096</v>
      </c>
      <c r="S35" s="107">
        <v>694</v>
      </c>
      <c r="T35" s="107">
        <v>2108</v>
      </c>
      <c r="U35" s="107">
        <v>4646</v>
      </c>
      <c r="V35" s="107">
        <v>1453</v>
      </c>
      <c r="W35" s="107">
        <v>455</v>
      </c>
      <c r="X35" s="107">
        <v>27</v>
      </c>
      <c r="Y35" s="107">
        <v>2689</v>
      </c>
      <c r="Z35" s="107">
        <v>1726</v>
      </c>
      <c r="AA35" s="107">
        <v>368</v>
      </c>
      <c r="AB35" s="107">
        <v>7146</v>
      </c>
      <c r="AC35" s="107">
        <v>162</v>
      </c>
      <c r="AD35" s="107">
        <v>0</v>
      </c>
      <c r="AE35" s="112">
        <f t="shared" si="67"/>
        <v>42676</v>
      </c>
      <c r="AF35" s="118">
        <f t="shared" si="68"/>
        <v>0.3051380686124498</v>
      </c>
      <c r="AH35" s="47" t="s">
        <v>76</v>
      </c>
      <c r="AI35" s="107">
        <v>208</v>
      </c>
      <c r="AJ35" s="107">
        <v>1002</v>
      </c>
      <c r="AK35" s="107">
        <v>1478</v>
      </c>
      <c r="AL35" s="107">
        <v>141</v>
      </c>
      <c r="AM35" s="107">
        <v>3583</v>
      </c>
      <c r="AN35" s="107">
        <v>2516</v>
      </c>
      <c r="AO35" s="107">
        <v>1362</v>
      </c>
      <c r="AP35" s="107">
        <v>726</v>
      </c>
      <c r="AQ35" s="107">
        <v>1276</v>
      </c>
      <c r="AR35" s="107">
        <v>2073</v>
      </c>
      <c r="AS35" s="107">
        <v>3409</v>
      </c>
      <c r="AT35" s="107">
        <v>990</v>
      </c>
      <c r="AU35" s="107">
        <v>504</v>
      </c>
      <c r="AV35" s="107">
        <v>1157</v>
      </c>
      <c r="AW35" s="107">
        <v>1139</v>
      </c>
      <c r="AX35" s="107">
        <v>2420</v>
      </c>
      <c r="AY35" s="107">
        <v>839</v>
      </c>
      <c r="AZ35" s="107">
        <v>2689</v>
      </c>
      <c r="BA35" s="107">
        <v>5896</v>
      </c>
      <c r="BB35" s="107">
        <v>1822</v>
      </c>
      <c r="BC35" s="107">
        <v>547</v>
      </c>
      <c r="BD35" s="107">
        <v>31</v>
      </c>
      <c r="BE35" s="107">
        <v>3335</v>
      </c>
      <c r="BF35" s="107">
        <v>2025</v>
      </c>
      <c r="BG35" s="107">
        <v>429</v>
      </c>
      <c r="BH35" s="107">
        <v>7816</v>
      </c>
      <c r="BI35" s="107">
        <v>141</v>
      </c>
      <c r="BJ35" s="107">
        <v>6</v>
      </c>
      <c r="BK35" s="112">
        <f t="shared" si="69"/>
        <v>49560</v>
      </c>
      <c r="BL35" s="118">
        <f t="shared" si="70"/>
        <v>0.22672272213657346</v>
      </c>
      <c r="BN35" s="47" t="s">
        <v>76</v>
      </c>
      <c r="BO35" s="107">
        <v>210</v>
      </c>
      <c r="BP35" s="107">
        <v>832</v>
      </c>
      <c r="BQ35" s="107">
        <v>1337</v>
      </c>
      <c r="BR35" s="107">
        <v>92</v>
      </c>
      <c r="BS35" s="107">
        <v>2924</v>
      </c>
      <c r="BT35" s="107">
        <v>2364</v>
      </c>
      <c r="BU35" s="107">
        <v>1285</v>
      </c>
      <c r="BV35" s="107">
        <v>660</v>
      </c>
      <c r="BW35" s="107">
        <v>1454</v>
      </c>
      <c r="BX35" s="107">
        <v>1812</v>
      </c>
      <c r="BY35" s="107">
        <v>3600</v>
      </c>
      <c r="BZ35" s="107">
        <v>1115</v>
      </c>
      <c r="CA35" s="107">
        <v>507</v>
      </c>
      <c r="CB35" s="107">
        <v>1242</v>
      </c>
      <c r="CC35" s="107">
        <v>1217</v>
      </c>
      <c r="CD35" s="107">
        <v>2020</v>
      </c>
      <c r="CE35" s="107">
        <v>641</v>
      </c>
      <c r="CF35" s="107">
        <v>2983</v>
      </c>
      <c r="CG35" s="107">
        <v>6174</v>
      </c>
      <c r="CH35" s="107">
        <v>1574</v>
      </c>
      <c r="CI35" s="107">
        <v>469</v>
      </c>
      <c r="CJ35" s="107">
        <v>32</v>
      </c>
      <c r="CK35" s="107">
        <v>4086</v>
      </c>
      <c r="CL35" s="107">
        <v>2523</v>
      </c>
      <c r="CM35" s="107">
        <v>455</v>
      </c>
      <c r="CN35" s="107">
        <v>9114</v>
      </c>
      <c r="CO35" s="107">
        <v>148</v>
      </c>
      <c r="CP35" s="107">
        <v>20</v>
      </c>
      <c r="CQ35" s="112">
        <f t="shared" si="71"/>
        <v>50890</v>
      </c>
      <c r="CR35" s="118">
        <f t="shared" si="72"/>
        <v>0.24266844690286588</v>
      </c>
      <c r="CT35" s="47" t="s">
        <v>76</v>
      </c>
      <c r="CU35" s="20">
        <v>124</v>
      </c>
      <c r="CV35" s="20">
        <v>547</v>
      </c>
      <c r="CW35" s="20">
        <v>862</v>
      </c>
      <c r="CX35" s="20">
        <v>77</v>
      </c>
      <c r="CY35" s="20">
        <v>1832</v>
      </c>
      <c r="CZ35" s="20">
        <v>1709</v>
      </c>
      <c r="DA35" s="20">
        <v>942</v>
      </c>
      <c r="DB35" s="20">
        <v>549</v>
      </c>
      <c r="DC35" s="20">
        <v>1089</v>
      </c>
      <c r="DD35" s="20">
        <v>1015</v>
      </c>
      <c r="DE35" s="20">
        <v>2643</v>
      </c>
      <c r="DF35" s="20">
        <v>851</v>
      </c>
      <c r="DG35" s="20">
        <v>399</v>
      </c>
      <c r="DH35" s="20">
        <v>944</v>
      </c>
      <c r="DI35" s="20">
        <v>879</v>
      </c>
      <c r="DJ35" s="20">
        <v>1279</v>
      </c>
      <c r="DK35" s="20">
        <v>469</v>
      </c>
      <c r="DL35" s="20">
        <v>2297</v>
      </c>
      <c r="DM35" s="20">
        <v>4284</v>
      </c>
      <c r="DN35" s="20">
        <v>1188</v>
      </c>
      <c r="DO35" s="20">
        <v>274</v>
      </c>
      <c r="DP35" s="20">
        <v>23</v>
      </c>
      <c r="DQ35" s="20">
        <v>3607</v>
      </c>
      <c r="DR35" s="20">
        <v>2185</v>
      </c>
      <c r="DS35" s="20">
        <v>306</v>
      </c>
      <c r="DT35" s="20">
        <v>9020</v>
      </c>
      <c r="DU35" s="20">
        <v>85</v>
      </c>
      <c r="DV35" s="20">
        <v>14</v>
      </c>
      <c r="DW35" s="112">
        <f>SUM(CU35:DV35)</f>
        <v>39493</v>
      </c>
      <c r="DX35" s="5">
        <f t="shared" si="74"/>
        <v>0.2600721745887497</v>
      </c>
      <c r="DZ35" s="47" t="s">
        <v>76</v>
      </c>
      <c r="EA35" s="20">
        <v>79</v>
      </c>
      <c r="EB35" s="20">
        <v>382</v>
      </c>
      <c r="EC35" s="20">
        <v>761</v>
      </c>
      <c r="ED35" s="20">
        <v>42</v>
      </c>
      <c r="EE35" s="20">
        <v>1303</v>
      </c>
      <c r="EF35" s="20">
        <v>1178</v>
      </c>
      <c r="EG35" s="20">
        <v>749</v>
      </c>
      <c r="EH35" s="20">
        <v>448</v>
      </c>
      <c r="EI35" s="20">
        <v>830</v>
      </c>
      <c r="EJ35" s="20">
        <v>732</v>
      </c>
      <c r="EK35" s="20">
        <v>2259</v>
      </c>
      <c r="EL35" s="20">
        <v>709</v>
      </c>
      <c r="EM35" s="20">
        <v>334</v>
      </c>
      <c r="EN35" s="20">
        <v>733</v>
      </c>
      <c r="EO35" s="20">
        <v>808</v>
      </c>
      <c r="EP35" s="20">
        <v>998</v>
      </c>
      <c r="EQ35" s="20">
        <v>370</v>
      </c>
      <c r="ER35" s="20">
        <v>1799</v>
      </c>
      <c r="ES35" s="20">
        <v>3621</v>
      </c>
      <c r="ET35" s="20">
        <v>781</v>
      </c>
      <c r="EU35" s="20">
        <v>256</v>
      </c>
      <c r="EV35" s="20">
        <v>17</v>
      </c>
      <c r="EW35" s="20">
        <v>2740</v>
      </c>
      <c r="EX35" s="20">
        <v>1709</v>
      </c>
      <c r="EY35" s="20">
        <v>266</v>
      </c>
      <c r="EZ35" s="20">
        <v>7893</v>
      </c>
      <c r="FA35" s="20">
        <v>61</v>
      </c>
      <c r="FB35" s="20">
        <v>27</v>
      </c>
      <c r="FC35" s="112">
        <f t="shared" si="75"/>
        <v>31885</v>
      </c>
      <c r="FD35" s="5">
        <f t="shared" si="76"/>
        <v>0.24344340523000574</v>
      </c>
      <c r="FF35" s="47" t="s">
        <v>76</v>
      </c>
      <c r="FG35" s="20">
        <v>73</v>
      </c>
      <c r="FH35" s="20">
        <v>408</v>
      </c>
      <c r="FI35" s="20">
        <v>805</v>
      </c>
      <c r="FJ35" s="20">
        <v>34</v>
      </c>
      <c r="FK35" s="20">
        <v>1305</v>
      </c>
      <c r="FL35" s="20">
        <v>1129</v>
      </c>
      <c r="FM35" s="20">
        <v>748</v>
      </c>
      <c r="FN35" s="20">
        <v>413</v>
      </c>
      <c r="FO35" s="20">
        <v>797</v>
      </c>
      <c r="FP35" s="20">
        <v>562</v>
      </c>
      <c r="FQ35" s="20">
        <v>2523</v>
      </c>
      <c r="FR35" s="20">
        <v>628</v>
      </c>
      <c r="FS35" s="20">
        <v>326</v>
      </c>
      <c r="FT35" s="20">
        <v>590</v>
      </c>
      <c r="FU35" s="20">
        <v>675</v>
      </c>
      <c r="FV35" s="20">
        <v>970</v>
      </c>
      <c r="FW35" s="20">
        <v>315</v>
      </c>
      <c r="FX35" s="20">
        <v>1810</v>
      </c>
      <c r="FY35" s="20">
        <v>3376</v>
      </c>
      <c r="FZ35" s="20">
        <v>715</v>
      </c>
      <c r="GA35" s="20">
        <v>253</v>
      </c>
      <c r="GB35" s="20">
        <v>25</v>
      </c>
      <c r="GC35" s="20">
        <v>2243</v>
      </c>
      <c r="GD35" s="20">
        <v>1576</v>
      </c>
      <c r="GE35" s="20">
        <v>252</v>
      </c>
      <c r="GF35" s="20">
        <v>8434</v>
      </c>
      <c r="GG35" s="20">
        <v>60</v>
      </c>
      <c r="GH35" s="20">
        <v>1</v>
      </c>
      <c r="GI35" s="112">
        <f t="shared" si="77"/>
        <v>31046</v>
      </c>
      <c r="GJ35" s="5">
        <f t="shared" si="78"/>
        <v>0.25805432722678456</v>
      </c>
      <c r="GL35" s="157" t="s">
        <v>76</v>
      </c>
      <c r="GM35" s="20">
        <v>92</v>
      </c>
      <c r="GN35" s="20">
        <v>472</v>
      </c>
      <c r="GO35" s="20">
        <v>733</v>
      </c>
      <c r="GP35" s="20">
        <v>44</v>
      </c>
      <c r="GQ35" s="20">
        <v>1257</v>
      </c>
      <c r="GR35" s="20">
        <v>1686</v>
      </c>
      <c r="GS35" s="20">
        <v>903</v>
      </c>
      <c r="GT35" s="20">
        <v>563</v>
      </c>
      <c r="GU35" s="20">
        <v>1098</v>
      </c>
      <c r="GV35" s="20">
        <v>885</v>
      </c>
      <c r="GW35" s="20">
        <v>3641</v>
      </c>
      <c r="GX35" s="20">
        <v>826</v>
      </c>
      <c r="GY35" s="20">
        <v>388</v>
      </c>
      <c r="GZ35" s="20">
        <v>679</v>
      </c>
      <c r="HA35" s="20">
        <v>853</v>
      </c>
      <c r="HB35" s="20">
        <v>1400</v>
      </c>
      <c r="HC35" s="20">
        <v>369</v>
      </c>
      <c r="HD35" s="20">
        <v>2297</v>
      </c>
      <c r="HE35" s="20">
        <v>4301</v>
      </c>
      <c r="HF35" s="20">
        <v>858</v>
      </c>
      <c r="HG35" s="20">
        <v>302</v>
      </c>
      <c r="HH35" s="20">
        <v>52</v>
      </c>
      <c r="HI35" s="20">
        <v>2348</v>
      </c>
      <c r="HJ35" s="20">
        <v>1927</v>
      </c>
      <c r="HK35" s="20">
        <v>363</v>
      </c>
      <c r="HL35" s="20">
        <v>10373</v>
      </c>
      <c r="HM35" s="20">
        <v>101</v>
      </c>
      <c r="HN35" s="20">
        <v>35</v>
      </c>
      <c r="HO35" s="112">
        <f t="shared" si="79"/>
        <v>38846</v>
      </c>
      <c r="HP35" s="5">
        <f t="shared" si="80"/>
        <v>0.29830138837695047</v>
      </c>
      <c r="HR35" s="157" t="s">
        <v>76</v>
      </c>
      <c r="HS35" s="20">
        <v>69</v>
      </c>
      <c r="HT35" s="20">
        <v>341</v>
      </c>
      <c r="HU35" s="20">
        <v>537</v>
      </c>
      <c r="HV35" s="20">
        <v>48</v>
      </c>
      <c r="HW35" s="20">
        <v>1029</v>
      </c>
      <c r="HX35" s="20">
        <v>1194</v>
      </c>
      <c r="HY35" s="20">
        <v>689</v>
      </c>
      <c r="HZ35" s="20">
        <v>464</v>
      </c>
      <c r="IA35" s="20">
        <v>863</v>
      </c>
      <c r="IB35" s="20">
        <v>633</v>
      </c>
      <c r="IC35" s="20">
        <v>3615</v>
      </c>
      <c r="ID35" s="20">
        <v>637</v>
      </c>
      <c r="IE35" s="20">
        <v>326</v>
      </c>
      <c r="IF35" s="20">
        <v>578</v>
      </c>
      <c r="IG35" s="20">
        <v>620</v>
      </c>
      <c r="IH35" s="20">
        <v>1181</v>
      </c>
      <c r="II35" s="20">
        <v>397</v>
      </c>
      <c r="IJ35" s="20">
        <v>2033</v>
      </c>
      <c r="IK35" s="20">
        <v>3776</v>
      </c>
      <c r="IL35" s="20">
        <v>872</v>
      </c>
      <c r="IM35" s="20">
        <v>198</v>
      </c>
      <c r="IN35" s="20">
        <v>38</v>
      </c>
      <c r="IO35" s="20">
        <v>2226</v>
      </c>
      <c r="IP35" s="20">
        <v>1799</v>
      </c>
      <c r="IQ35" s="20">
        <v>280</v>
      </c>
      <c r="IR35" s="20">
        <v>9957</v>
      </c>
      <c r="IS35" s="20">
        <v>92</v>
      </c>
      <c r="IT35" s="20">
        <v>9</v>
      </c>
      <c r="IU35" s="112">
        <f t="shared" si="81"/>
        <v>34501</v>
      </c>
      <c r="IV35" s="5">
        <f t="shared" si="82"/>
        <v>0.29501398069210838</v>
      </c>
      <c r="IX35" s="157" t="s">
        <v>76</v>
      </c>
      <c r="IY35" s="20">
        <v>23</v>
      </c>
      <c r="IZ35" s="20">
        <v>240</v>
      </c>
      <c r="JA35" s="20">
        <v>342</v>
      </c>
      <c r="JB35" s="20">
        <v>18</v>
      </c>
      <c r="JC35" s="20">
        <v>542</v>
      </c>
      <c r="JD35" s="20">
        <v>583</v>
      </c>
      <c r="JE35" s="20">
        <v>374</v>
      </c>
      <c r="JF35" s="20">
        <v>236</v>
      </c>
      <c r="JG35" s="20">
        <v>423</v>
      </c>
      <c r="JH35" s="20">
        <v>345</v>
      </c>
      <c r="JI35" s="20">
        <v>2121</v>
      </c>
      <c r="JJ35" s="20">
        <v>369</v>
      </c>
      <c r="JK35" s="20">
        <v>163</v>
      </c>
      <c r="JL35" s="20">
        <v>316</v>
      </c>
      <c r="JM35" s="20">
        <v>357</v>
      </c>
      <c r="JN35" s="20">
        <v>566</v>
      </c>
      <c r="JO35" s="20">
        <v>174</v>
      </c>
      <c r="JP35" s="20">
        <v>1035</v>
      </c>
      <c r="JQ35" s="20">
        <v>1909</v>
      </c>
      <c r="JR35" s="20">
        <v>396</v>
      </c>
      <c r="JS35" s="20">
        <v>92</v>
      </c>
      <c r="JT35" s="20">
        <v>33</v>
      </c>
      <c r="JU35" s="20">
        <v>1162</v>
      </c>
      <c r="JV35" s="20">
        <v>1001</v>
      </c>
      <c r="JW35" s="20">
        <v>174</v>
      </c>
      <c r="JX35" s="20">
        <v>5569</v>
      </c>
      <c r="JY35" s="20">
        <v>46</v>
      </c>
      <c r="JZ35" s="20">
        <v>2</v>
      </c>
      <c r="KA35" s="112">
        <f t="shared" si="83"/>
        <v>18611</v>
      </c>
      <c r="KB35" s="5">
        <f t="shared" ref="KB35:KB40" si="84">KA35/$KA$40</f>
        <v>0.29194641400514526</v>
      </c>
    </row>
    <row r="36" spans="2:288" x14ac:dyDescent="0.25">
      <c r="B36" s="47" t="s">
        <v>79</v>
      </c>
      <c r="C36" s="107">
        <v>3</v>
      </c>
      <c r="D36" s="107">
        <v>4</v>
      </c>
      <c r="E36" s="107">
        <v>16</v>
      </c>
      <c r="F36" s="107">
        <v>0</v>
      </c>
      <c r="G36" s="107">
        <v>47</v>
      </c>
      <c r="H36" s="107">
        <v>9</v>
      </c>
      <c r="I36" s="107">
        <v>10</v>
      </c>
      <c r="J36" s="107">
        <v>4</v>
      </c>
      <c r="K36" s="107">
        <v>13</v>
      </c>
      <c r="L36" s="107">
        <v>29</v>
      </c>
      <c r="M36" s="107">
        <v>35</v>
      </c>
      <c r="N36" s="107">
        <v>13</v>
      </c>
      <c r="O36" s="107">
        <v>10</v>
      </c>
      <c r="P36" s="107">
        <v>17</v>
      </c>
      <c r="Q36" s="107">
        <v>3</v>
      </c>
      <c r="R36" s="107">
        <v>25</v>
      </c>
      <c r="S36" s="107">
        <v>6</v>
      </c>
      <c r="T36" s="107">
        <v>22</v>
      </c>
      <c r="U36" s="107">
        <v>37</v>
      </c>
      <c r="V36" s="107">
        <v>11</v>
      </c>
      <c r="W36" s="107">
        <v>11</v>
      </c>
      <c r="X36" s="107">
        <v>3</v>
      </c>
      <c r="Y36" s="107">
        <v>32</v>
      </c>
      <c r="Z36" s="107">
        <v>11</v>
      </c>
      <c r="AA36" s="107">
        <v>1</v>
      </c>
      <c r="AB36" s="107">
        <v>35</v>
      </c>
      <c r="AC36" s="107">
        <v>1</v>
      </c>
      <c r="AD36" s="107">
        <v>0</v>
      </c>
      <c r="AE36" s="112">
        <f t="shared" si="67"/>
        <v>408</v>
      </c>
      <c r="AF36" s="118">
        <f t="shared" si="68"/>
        <v>2.9172446338428977E-3</v>
      </c>
      <c r="AH36" s="47" t="s">
        <v>79</v>
      </c>
      <c r="AI36" s="107">
        <v>2</v>
      </c>
      <c r="AJ36" s="107">
        <v>15</v>
      </c>
      <c r="AK36" s="107">
        <v>22</v>
      </c>
      <c r="AL36" s="107"/>
      <c r="AM36" s="107">
        <v>29</v>
      </c>
      <c r="AN36" s="107">
        <v>8</v>
      </c>
      <c r="AO36" s="107">
        <v>6</v>
      </c>
      <c r="AP36" s="107">
        <v>2</v>
      </c>
      <c r="AQ36" s="107">
        <v>8</v>
      </c>
      <c r="AR36" s="107">
        <v>7</v>
      </c>
      <c r="AS36" s="107">
        <v>18</v>
      </c>
      <c r="AT36" s="107">
        <v>36</v>
      </c>
      <c r="AU36" s="107">
        <v>4</v>
      </c>
      <c r="AV36" s="107">
        <v>5</v>
      </c>
      <c r="AW36" s="107">
        <v>1</v>
      </c>
      <c r="AX36" s="107">
        <v>7</v>
      </c>
      <c r="AY36" s="107">
        <v>1</v>
      </c>
      <c r="AZ36" s="107">
        <v>31</v>
      </c>
      <c r="BA36" s="107">
        <v>30</v>
      </c>
      <c r="BB36" s="107">
        <v>5</v>
      </c>
      <c r="BC36" s="107">
        <v>15</v>
      </c>
      <c r="BD36" s="107">
        <v>5</v>
      </c>
      <c r="BE36" s="107">
        <v>23</v>
      </c>
      <c r="BF36" s="107">
        <v>12</v>
      </c>
      <c r="BG36" s="107">
        <v>2</v>
      </c>
      <c r="BH36" s="107">
        <v>30</v>
      </c>
      <c r="BI36" s="107">
        <v>2</v>
      </c>
      <c r="BJ36" s="107"/>
      <c r="BK36" s="112">
        <f t="shared" si="69"/>
        <v>326</v>
      </c>
      <c r="BL36" s="118">
        <f t="shared" si="70"/>
        <v>1.4913560818507455E-3</v>
      </c>
      <c r="BN36" s="47" t="s">
        <v>79</v>
      </c>
      <c r="BO36" s="107">
        <v>2</v>
      </c>
      <c r="BP36" s="107">
        <v>6</v>
      </c>
      <c r="BQ36" s="107">
        <v>17</v>
      </c>
      <c r="BR36" s="107">
        <v>1</v>
      </c>
      <c r="BS36" s="107">
        <v>22</v>
      </c>
      <c r="BT36" s="107">
        <v>9</v>
      </c>
      <c r="BU36" s="107">
        <v>5</v>
      </c>
      <c r="BV36" s="107">
        <v>5</v>
      </c>
      <c r="BW36" s="107">
        <v>13</v>
      </c>
      <c r="BX36" s="107">
        <v>16</v>
      </c>
      <c r="BY36" s="107">
        <v>17</v>
      </c>
      <c r="BZ36" s="107">
        <v>23</v>
      </c>
      <c r="CA36" s="107">
        <v>6</v>
      </c>
      <c r="CB36" s="107">
        <v>10</v>
      </c>
      <c r="CC36" s="107">
        <v>8</v>
      </c>
      <c r="CD36" s="107">
        <v>10</v>
      </c>
      <c r="CE36" s="107">
        <v>2</v>
      </c>
      <c r="CF36" s="107">
        <v>17</v>
      </c>
      <c r="CG36" s="107">
        <v>37</v>
      </c>
      <c r="CH36" s="107">
        <v>5</v>
      </c>
      <c r="CI36" s="107">
        <v>5</v>
      </c>
      <c r="CJ36" s="107">
        <v>2</v>
      </c>
      <c r="CK36" s="107">
        <v>37</v>
      </c>
      <c r="CL36" s="107">
        <v>14</v>
      </c>
      <c r="CM36" s="107">
        <v>1</v>
      </c>
      <c r="CN36" s="107">
        <v>49</v>
      </c>
      <c r="CO36" s="107">
        <v>1</v>
      </c>
      <c r="CP36" s="107">
        <v>3</v>
      </c>
      <c r="CQ36" s="112">
        <f t="shared" si="71"/>
        <v>343</v>
      </c>
      <c r="CR36" s="118">
        <f t="shared" si="72"/>
        <v>1.6355920080110629E-3</v>
      </c>
      <c r="CT36" s="47" t="s">
        <v>79</v>
      </c>
      <c r="CU36" s="20">
        <v>1</v>
      </c>
      <c r="CV36" s="20">
        <v>6</v>
      </c>
      <c r="CW36" s="20">
        <v>15</v>
      </c>
      <c r="CX36" s="20"/>
      <c r="CY36" s="20">
        <v>21</v>
      </c>
      <c r="CZ36" s="20">
        <v>4</v>
      </c>
      <c r="DA36" s="20">
        <v>2</v>
      </c>
      <c r="DB36" s="20">
        <v>4</v>
      </c>
      <c r="DC36" s="20">
        <v>3</v>
      </c>
      <c r="DD36" s="20">
        <v>13</v>
      </c>
      <c r="DE36" s="20">
        <v>8</v>
      </c>
      <c r="DF36" s="20">
        <v>26</v>
      </c>
      <c r="DG36" s="20">
        <v>2</v>
      </c>
      <c r="DH36" s="20">
        <v>22</v>
      </c>
      <c r="DI36" s="20">
        <v>2</v>
      </c>
      <c r="DJ36" s="20">
        <v>4</v>
      </c>
      <c r="DK36" s="20">
        <v>1</v>
      </c>
      <c r="DL36" s="20">
        <v>20</v>
      </c>
      <c r="DM36" s="20">
        <v>25</v>
      </c>
      <c r="DN36" s="20">
        <v>2</v>
      </c>
      <c r="DO36" s="20">
        <v>4</v>
      </c>
      <c r="DP36" s="20">
        <v>5</v>
      </c>
      <c r="DQ36" s="20">
        <v>24</v>
      </c>
      <c r="DR36" s="20">
        <v>5</v>
      </c>
      <c r="DS36" s="20">
        <v>1</v>
      </c>
      <c r="DT36" s="20">
        <v>19</v>
      </c>
      <c r="DU36" s="20"/>
      <c r="DV36" s="20"/>
      <c r="DW36" s="112">
        <f t="shared" si="73"/>
        <v>239</v>
      </c>
      <c r="DX36" s="5">
        <f t="shared" si="74"/>
        <v>1.5738801743780211E-3</v>
      </c>
      <c r="DZ36" s="47" t="s">
        <v>79</v>
      </c>
      <c r="EA36" s="20">
        <v>2</v>
      </c>
      <c r="EB36" s="20">
        <v>6</v>
      </c>
      <c r="EC36" s="20">
        <v>19</v>
      </c>
      <c r="ED36" s="20"/>
      <c r="EE36" s="20">
        <v>12</v>
      </c>
      <c r="EF36" s="20">
        <v>3</v>
      </c>
      <c r="EG36" s="20">
        <v>5</v>
      </c>
      <c r="EH36" s="20">
        <v>7</v>
      </c>
      <c r="EI36" s="20">
        <v>2</v>
      </c>
      <c r="EJ36" s="20">
        <v>13</v>
      </c>
      <c r="EK36" s="20">
        <v>23</v>
      </c>
      <c r="EL36" s="20">
        <v>15</v>
      </c>
      <c r="EM36" s="20">
        <v>6</v>
      </c>
      <c r="EN36" s="20">
        <v>11</v>
      </c>
      <c r="EO36" s="20">
        <v>1</v>
      </c>
      <c r="EP36" s="20">
        <v>10</v>
      </c>
      <c r="EQ36" s="20">
        <v>2</v>
      </c>
      <c r="ER36" s="20">
        <v>12</v>
      </c>
      <c r="ES36" s="20">
        <v>29</v>
      </c>
      <c r="ET36" s="20">
        <v>1</v>
      </c>
      <c r="EU36" s="20">
        <v>6</v>
      </c>
      <c r="EV36" s="20">
        <v>2</v>
      </c>
      <c r="EW36" s="20">
        <v>24</v>
      </c>
      <c r="EX36" s="20">
        <v>14</v>
      </c>
      <c r="EY36" s="20"/>
      <c r="EZ36" s="20">
        <v>13</v>
      </c>
      <c r="FA36" s="20">
        <v>1</v>
      </c>
      <c r="FB36" s="20">
        <v>2</v>
      </c>
      <c r="FC36" s="112">
        <f t="shared" si="75"/>
        <v>241</v>
      </c>
      <c r="FD36" s="5">
        <f t="shared" si="76"/>
        <v>1.8400458102691354E-3</v>
      </c>
      <c r="FF36" s="47" t="s">
        <v>79</v>
      </c>
      <c r="FG36" s="20">
        <v>1</v>
      </c>
      <c r="FH36" s="20">
        <v>6</v>
      </c>
      <c r="FI36" s="20">
        <v>26</v>
      </c>
      <c r="FJ36" s="20"/>
      <c r="FK36" s="20">
        <v>21</v>
      </c>
      <c r="FL36" s="20">
        <v>7</v>
      </c>
      <c r="FM36" s="20">
        <v>4</v>
      </c>
      <c r="FN36" s="20">
        <v>1</v>
      </c>
      <c r="FO36" s="20">
        <v>3</v>
      </c>
      <c r="FP36" s="20">
        <v>10</v>
      </c>
      <c r="FQ36" s="20">
        <v>14</v>
      </c>
      <c r="FR36" s="20">
        <v>19</v>
      </c>
      <c r="FS36" s="20">
        <v>9</v>
      </c>
      <c r="FT36" s="20">
        <v>6</v>
      </c>
      <c r="FU36" s="20">
        <v>6</v>
      </c>
      <c r="FV36" s="20">
        <v>10</v>
      </c>
      <c r="FW36" s="20">
        <v>1</v>
      </c>
      <c r="FX36" s="20">
        <v>18</v>
      </c>
      <c r="FY36" s="20">
        <v>28</v>
      </c>
      <c r="FZ36" s="20"/>
      <c r="GA36" s="20">
        <v>1</v>
      </c>
      <c r="GB36" s="20">
        <v>6</v>
      </c>
      <c r="GC36" s="20">
        <v>12</v>
      </c>
      <c r="GD36" s="20">
        <v>13</v>
      </c>
      <c r="GE36" s="20"/>
      <c r="GF36" s="20">
        <v>42</v>
      </c>
      <c r="GG36" s="20">
        <v>1</v>
      </c>
      <c r="GH36" s="20"/>
      <c r="GI36" s="112">
        <f t="shared" si="77"/>
        <v>265</v>
      </c>
      <c r="GJ36" s="5">
        <f t="shared" si="78"/>
        <v>2.2026797885427401E-3</v>
      </c>
      <c r="GL36" s="157" t="s">
        <v>79</v>
      </c>
      <c r="GM36" s="20">
        <v>2</v>
      </c>
      <c r="GN36" s="20">
        <v>7</v>
      </c>
      <c r="GO36" s="20">
        <v>36</v>
      </c>
      <c r="GP36" s="20"/>
      <c r="GQ36" s="20">
        <v>37</v>
      </c>
      <c r="GR36" s="20">
        <v>21</v>
      </c>
      <c r="GS36" s="20">
        <v>15</v>
      </c>
      <c r="GT36" s="20">
        <v>18</v>
      </c>
      <c r="GU36" s="20">
        <v>12</v>
      </c>
      <c r="GV36" s="20">
        <v>7</v>
      </c>
      <c r="GW36" s="20">
        <v>21</v>
      </c>
      <c r="GX36" s="20">
        <v>29</v>
      </c>
      <c r="GY36" s="20">
        <v>6</v>
      </c>
      <c r="GZ36" s="20">
        <v>21</v>
      </c>
      <c r="HA36" s="20">
        <v>12</v>
      </c>
      <c r="HB36" s="20">
        <v>21</v>
      </c>
      <c r="HC36" s="20">
        <v>7</v>
      </c>
      <c r="HD36" s="20">
        <v>20</v>
      </c>
      <c r="HE36" s="20">
        <v>64</v>
      </c>
      <c r="HF36" s="20">
        <v>5</v>
      </c>
      <c r="HG36" s="20">
        <v>1</v>
      </c>
      <c r="HH36" s="20">
        <v>3</v>
      </c>
      <c r="HI36" s="20">
        <v>19</v>
      </c>
      <c r="HJ36" s="20">
        <v>13</v>
      </c>
      <c r="HK36" s="20">
        <v>8</v>
      </c>
      <c r="HL36" s="20">
        <v>50</v>
      </c>
      <c r="HM36" s="20">
        <v>5</v>
      </c>
      <c r="HN36" s="20"/>
      <c r="HO36" s="112">
        <f t="shared" si="79"/>
        <v>460</v>
      </c>
      <c r="HP36" s="5">
        <f t="shared" si="80"/>
        <v>3.5323749846418481E-3</v>
      </c>
      <c r="HR36" s="157" t="s">
        <v>79</v>
      </c>
      <c r="HS36" s="20">
        <v>1</v>
      </c>
      <c r="HT36" s="20">
        <v>8</v>
      </c>
      <c r="HU36" s="20">
        <v>20</v>
      </c>
      <c r="HV36" s="20">
        <v>1</v>
      </c>
      <c r="HW36" s="20">
        <v>36</v>
      </c>
      <c r="HX36" s="20">
        <v>13</v>
      </c>
      <c r="HY36" s="20">
        <v>7</v>
      </c>
      <c r="HZ36" s="20">
        <v>9</v>
      </c>
      <c r="IA36" s="20">
        <v>13</v>
      </c>
      <c r="IB36" s="20">
        <v>23</v>
      </c>
      <c r="IC36" s="20">
        <v>33</v>
      </c>
      <c r="ID36" s="20">
        <v>33</v>
      </c>
      <c r="IE36" s="20">
        <v>2</v>
      </c>
      <c r="IF36" s="20">
        <v>13</v>
      </c>
      <c r="IG36" s="20">
        <v>9</v>
      </c>
      <c r="IH36" s="20">
        <v>26</v>
      </c>
      <c r="II36" s="20">
        <v>1</v>
      </c>
      <c r="IJ36" s="20">
        <v>19</v>
      </c>
      <c r="IK36" s="20">
        <v>51</v>
      </c>
      <c r="IL36" s="20">
        <v>7</v>
      </c>
      <c r="IM36" s="20">
        <v>2</v>
      </c>
      <c r="IN36" s="20">
        <v>5</v>
      </c>
      <c r="IO36" s="20">
        <v>22</v>
      </c>
      <c r="IP36" s="20">
        <v>9</v>
      </c>
      <c r="IQ36" s="20">
        <v>4</v>
      </c>
      <c r="IR36" s="20">
        <v>58</v>
      </c>
      <c r="IS36" s="20">
        <v>3</v>
      </c>
      <c r="IT36" s="20"/>
      <c r="IU36" s="112">
        <f t="shared" si="81"/>
        <v>428</v>
      </c>
      <c r="IV36" s="5">
        <f t="shared" si="82"/>
        <v>3.6597775060497489E-3</v>
      </c>
      <c r="IX36" s="157" t="s">
        <v>79</v>
      </c>
      <c r="IY36" s="20">
        <v>4</v>
      </c>
      <c r="IZ36" s="20">
        <v>6</v>
      </c>
      <c r="JA36" s="20">
        <v>15</v>
      </c>
      <c r="JB36" s="20"/>
      <c r="JC36" s="20">
        <v>12</v>
      </c>
      <c r="JD36" s="20">
        <v>10</v>
      </c>
      <c r="JE36" s="20">
        <v>2</v>
      </c>
      <c r="JF36" s="20">
        <v>3</v>
      </c>
      <c r="JG36" s="20">
        <v>2</v>
      </c>
      <c r="JH36" s="20">
        <v>42</v>
      </c>
      <c r="JI36" s="20">
        <v>17</v>
      </c>
      <c r="JJ36" s="20">
        <v>15</v>
      </c>
      <c r="JK36" s="20">
        <v>2</v>
      </c>
      <c r="JL36" s="20">
        <v>6</v>
      </c>
      <c r="JM36" s="20">
        <v>2</v>
      </c>
      <c r="JN36" s="20">
        <v>5</v>
      </c>
      <c r="JO36" s="20">
        <v>1</v>
      </c>
      <c r="JP36" s="20">
        <v>4</v>
      </c>
      <c r="JQ36" s="20">
        <v>19</v>
      </c>
      <c r="JR36" s="20">
        <v>8</v>
      </c>
      <c r="JS36" s="20">
        <v>4</v>
      </c>
      <c r="JT36" s="20">
        <v>2</v>
      </c>
      <c r="JU36" s="20">
        <v>4</v>
      </c>
      <c r="JV36" s="20">
        <v>8</v>
      </c>
      <c r="JW36" s="20"/>
      <c r="JX36" s="20">
        <v>29</v>
      </c>
      <c r="JY36" s="20">
        <v>1</v>
      </c>
      <c r="JZ36" s="20">
        <v>1</v>
      </c>
      <c r="KA36" s="112">
        <f t="shared" si="83"/>
        <v>224</v>
      </c>
      <c r="KB36" s="5">
        <f t="shared" si="84"/>
        <v>3.5138357281797078E-3</v>
      </c>
    </row>
    <row r="37" spans="2:288" x14ac:dyDescent="0.25">
      <c r="B37" s="47" t="s">
        <v>72</v>
      </c>
      <c r="C37" s="107">
        <v>113</v>
      </c>
      <c r="D37" s="107">
        <v>689</v>
      </c>
      <c r="E37" s="107">
        <v>1330</v>
      </c>
      <c r="F37" s="107">
        <v>72</v>
      </c>
      <c r="G37" s="107">
        <v>3438</v>
      </c>
      <c r="H37" s="107">
        <v>1484</v>
      </c>
      <c r="I37" s="107">
        <v>719</v>
      </c>
      <c r="J37" s="107">
        <v>542</v>
      </c>
      <c r="K37" s="107">
        <v>927</v>
      </c>
      <c r="L37" s="107">
        <v>1641</v>
      </c>
      <c r="M37" s="107">
        <v>2361</v>
      </c>
      <c r="N37" s="107">
        <v>512</v>
      </c>
      <c r="O37" s="107">
        <v>436</v>
      </c>
      <c r="P37" s="107">
        <v>1196</v>
      </c>
      <c r="Q37" s="107">
        <v>947</v>
      </c>
      <c r="R37" s="107">
        <v>1665</v>
      </c>
      <c r="S37" s="107">
        <v>636</v>
      </c>
      <c r="T37" s="107">
        <v>1366</v>
      </c>
      <c r="U37" s="107">
        <v>3537</v>
      </c>
      <c r="V37" s="107">
        <v>1063</v>
      </c>
      <c r="W37" s="107">
        <v>492</v>
      </c>
      <c r="X37" s="107">
        <v>34</v>
      </c>
      <c r="Y37" s="107">
        <v>1440</v>
      </c>
      <c r="Z37" s="107">
        <v>857</v>
      </c>
      <c r="AA37" s="107">
        <v>269</v>
      </c>
      <c r="AB37" s="107">
        <v>4008</v>
      </c>
      <c r="AC37" s="107">
        <v>214</v>
      </c>
      <c r="AD37" s="107">
        <v>32</v>
      </c>
      <c r="AE37" s="112">
        <f t="shared" si="67"/>
        <v>32020</v>
      </c>
      <c r="AF37" s="118">
        <f t="shared" si="68"/>
        <v>0.2289465028814941</v>
      </c>
      <c r="AH37" s="47" t="s">
        <v>72</v>
      </c>
      <c r="AI37" s="107">
        <v>493</v>
      </c>
      <c r="AJ37" s="107">
        <v>2060</v>
      </c>
      <c r="AK37" s="107">
        <v>3409</v>
      </c>
      <c r="AL37" s="107">
        <v>230</v>
      </c>
      <c r="AM37" s="107">
        <v>9494</v>
      </c>
      <c r="AN37" s="107">
        <v>4424</v>
      </c>
      <c r="AO37" s="107">
        <v>2751</v>
      </c>
      <c r="AP37" s="107">
        <v>1498</v>
      </c>
      <c r="AQ37" s="107">
        <v>2425</v>
      </c>
      <c r="AR37" s="107">
        <v>4398</v>
      </c>
      <c r="AS37" s="107">
        <v>6612</v>
      </c>
      <c r="AT37" s="107">
        <v>1720</v>
      </c>
      <c r="AU37" s="107">
        <v>1027</v>
      </c>
      <c r="AV37" s="107">
        <v>2873</v>
      </c>
      <c r="AW37" s="107">
        <v>2068</v>
      </c>
      <c r="AX37" s="107">
        <v>4609</v>
      </c>
      <c r="AY37" s="107">
        <v>1603</v>
      </c>
      <c r="AZ37" s="107">
        <v>3539</v>
      </c>
      <c r="BA37" s="107">
        <v>10942</v>
      </c>
      <c r="BB37" s="107">
        <v>2965</v>
      </c>
      <c r="BC37" s="107">
        <v>1078</v>
      </c>
      <c r="BD37" s="107">
        <v>123</v>
      </c>
      <c r="BE37" s="107">
        <v>3788</v>
      </c>
      <c r="BF37" s="107">
        <v>2179</v>
      </c>
      <c r="BG37" s="107">
        <v>956</v>
      </c>
      <c r="BH37" s="107">
        <v>10857</v>
      </c>
      <c r="BI37" s="107">
        <v>435</v>
      </c>
      <c r="BJ37" s="107">
        <v>113</v>
      </c>
      <c r="BK37" s="112">
        <f t="shared" si="69"/>
        <v>88669</v>
      </c>
      <c r="BL37" s="118">
        <f t="shared" si="70"/>
        <v>0.40563513012768021</v>
      </c>
      <c r="BN37" s="47" t="s">
        <v>72</v>
      </c>
      <c r="BO37" s="107">
        <v>361</v>
      </c>
      <c r="BP37" s="107">
        <v>1625</v>
      </c>
      <c r="BQ37" s="107">
        <v>2357</v>
      </c>
      <c r="BR37" s="107">
        <v>242</v>
      </c>
      <c r="BS37" s="107">
        <v>6798</v>
      </c>
      <c r="BT37" s="107">
        <v>3824</v>
      </c>
      <c r="BU37" s="107">
        <v>2062</v>
      </c>
      <c r="BV37" s="107">
        <v>1345</v>
      </c>
      <c r="BW37" s="107">
        <v>2708</v>
      </c>
      <c r="BX37" s="107">
        <v>3464</v>
      </c>
      <c r="BY37" s="107">
        <v>6276</v>
      </c>
      <c r="BZ37" s="107">
        <v>1667</v>
      </c>
      <c r="CA37" s="107">
        <v>1083</v>
      </c>
      <c r="CB37" s="107">
        <v>2612</v>
      </c>
      <c r="CC37" s="107">
        <v>2140</v>
      </c>
      <c r="CD37" s="107">
        <v>3523</v>
      </c>
      <c r="CE37" s="107">
        <v>1214</v>
      </c>
      <c r="CF37" s="107">
        <v>3626</v>
      </c>
      <c r="CG37" s="107">
        <v>10442</v>
      </c>
      <c r="CH37" s="107">
        <v>2391</v>
      </c>
      <c r="CI37" s="107">
        <v>935</v>
      </c>
      <c r="CJ37" s="107">
        <v>67</v>
      </c>
      <c r="CK37" s="107">
        <v>3944</v>
      </c>
      <c r="CL37" s="107">
        <v>2509</v>
      </c>
      <c r="CM37" s="107">
        <v>974</v>
      </c>
      <c r="CN37" s="107">
        <v>11333</v>
      </c>
      <c r="CO37" s="107">
        <v>394</v>
      </c>
      <c r="CP37" s="107">
        <v>271</v>
      </c>
      <c r="CQ37" s="112">
        <f t="shared" si="71"/>
        <v>80187</v>
      </c>
      <c r="CR37" s="118">
        <f t="shared" si="72"/>
        <v>0.38237089313814315</v>
      </c>
      <c r="CT37" s="47" t="s">
        <v>72</v>
      </c>
      <c r="CU37" s="20">
        <v>169</v>
      </c>
      <c r="CV37" s="20">
        <v>918</v>
      </c>
      <c r="CW37" s="20">
        <v>1771</v>
      </c>
      <c r="CX37" s="20">
        <v>134</v>
      </c>
      <c r="CY37" s="20">
        <v>4253</v>
      </c>
      <c r="CZ37" s="20">
        <v>2343</v>
      </c>
      <c r="DA37" s="20">
        <v>1553</v>
      </c>
      <c r="DB37" s="20">
        <v>961</v>
      </c>
      <c r="DC37" s="20">
        <v>1847</v>
      </c>
      <c r="DD37" s="20">
        <v>2119</v>
      </c>
      <c r="DE37" s="20">
        <v>4248</v>
      </c>
      <c r="DF37" s="20">
        <v>1220</v>
      </c>
      <c r="DG37" s="20">
        <v>688</v>
      </c>
      <c r="DH37" s="20">
        <v>1770</v>
      </c>
      <c r="DI37" s="20">
        <v>1242</v>
      </c>
      <c r="DJ37" s="20">
        <v>2273</v>
      </c>
      <c r="DK37" s="20">
        <v>892</v>
      </c>
      <c r="DL37" s="20">
        <v>2499</v>
      </c>
      <c r="DM37" s="20">
        <v>6524</v>
      </c>
      <c r="DN37" s="20">
        <v>1766</v>
      </c>
      <c r="DO37" s="20">
        <v>460</v>
      </c>
      <c r="DP37" s="20">
        <v>50</v>
      </c>
      <c r="DQ37" s="20">
        <v>3217</v>
      </c>
      <c r="DR37" s="20">
        <v>1831</v>
      </c>
      <c r="DS37" s="20">
        <v>614</v>
      </c>
      <c r="DT37" s="20">
        <v>10863</v>
      </c>
      <c r="DU37" s="20">
        <v>198</v>
      </c>
      <c r="DV37" s="20">
        <v>211</v>
      </c>
      <c r="DW37" s="112">
        <f t="shared" si="73"/>
        <v>56634</v>
      </c>
      <c r="DX37" s="5">
        <f t="shared" si="74"/>
        <v>0.37295033387332571</v>
      </c>
      <c r="DZ37" s="47" t="s">
        <v>72</v>
      </c>
      <c r="EA37" s="20">
        <v>170</v>
      </c>
      <c r="EB37" s="20">
        <v>776</v>
      </c>
      <c r="EC37" s="20">
        <v>1628</v>
      </c>
      <c r="ED37" s="20">
        <v>112</v>
      </c>
      <c r="EE37" s="20">
        <v>3746</v>
      </c>
      <c r="EF37" s="20">
        <v>1953</v>
      </c>
      <c r="EG37" s="20">
        <v>1312</v>
      </c>
      <c r="EH37" s="20">
        <v>983</v>
      </c>
      <c r="EI37" s="20">
        <v>1886</v>
      </c>
      <c r="EJ37" s="20">
        <v>1738</v>
      </c>
      <c r="EK37" s="20">
        <v>4256</v>
      </c>
      <c r="EL37" s="20">
        <v>1258</v>
      </c>
      <c r="EM37" s="20">
        <v>844</v>
      </c>
      <c r="EN37" s="20">
        <v>1683</v>
      </c>
      <c r="EO37" s="20">
        <v>1410</v>
      </c>
      <c r="EP37" s="20">
        <v>2151</v>
      </c>
      <c r="EQ37" s="20">
        <v>902</v>
      </c>
      <c r="ER37" s="20">
        <v>2355</v>
      </c>
      <c r="ES37" s="20">
        <v>6394</v>
      </c>
      <c r="ET37" s="20">
        <v>1282</v>
      </c>
      <c r="EU37" s="20">
        <v>511</v>
      </c>
      <c r="EV37" s="20">
        <v>45</v>
      </c>
      <c r="EW37" s="20">
        <v>3274</v>
      </c>
      <c r="EX37" s="20">
        <v>1652</v>
      </c>
      <c r="EY37" s="20">
        <v>548</v>
      </c>
      <c r="EZ37" s="20">
        <v>11185</v>
      </c>
      <c r="FA37" s="20">
        <v>183</v>
      </c>
      <c r="FB37" s="20">
        <v>165</v>
      </c>
      <c r="FC37" s="112">
        <f t="shared" si="75"/>
        <v>54402</v>
      </c>
      <c r="FD37" s="5">
        <f t="shared" si="76"/>
        <v>0.4153617102500477</v>
      </c>
      <c r="FF37" s="47" t="s">
        <v>72</v>
      </c>
      <c r="FG37" s="20">
        <v>180</v>
      </c>
      <c r="FH37" s="20">
        <v>675</v>
      </c>
      <c r="FI37" s="20">
        <v>1630</v>
      </c>
      <c r="FJ37" s="20">
        <v>108</v>
      </c>
      <c r="FK37" s="20">
        <v>2992</v>
      </c>
      <c r="FL37" s="20">
        <v>1794</v>
      </c>
      <c r="FM37" s="20">
        <v>1101</v>
      </c>
      <c r="FN37" s="20">
        <v>821</v>
      </c>
      <c r="FO37" s="20">
        <v>1316</v>
      </c>
      <c r="FP37" s="20">
        <v>1358</v>
      </c>
      <c r="FQ37" s="20">
        <v>3813</v>
      </c>
      <c r="FR37" s="20">
        <v>989</v>
      </c>
      <c r="FS37" s="20">
        <v>603</v>
      </c>
      <c r="FT37" s="20">
        <v>1265</v>
      </c>
      <c r="FU37" s="20">
        <v>1096</v>
      </c>
      <c r="FV37" s="20">
        <v>1520</v>
      </c>
      <c r="FW37" s="20">
        <v>620</v>
      </c>
      <c r="FX37" s="20">
        <v>1850</v>
      </c>
      <c r="FY37" s="20">
        <v>5368</v>
      </c>
      <c r="FZ37" s="20">
        <v>1113</v>
      </c>
      <c r="GA37" s="20">
        <v>412</v>
      </c>
      <c r="GB37" s="20">
        <v>61</v>
      </c>
      <c r="GC37" s="20">
        <v>2166</v>
      </c>
      <c r="GD37" s="20">
        <v>1566</v>
      </c>
      <c r="GE37" s="20">
        <v>546</v>
      </c>
      <c r="GF37" s="20">
        <v>10131</v>
      </c>
      <c r="GG37" s="20">
        <v>138</v>
      </c>
      <c r="GH37" s="20">
        <v>40</v>
      </c>
      <c r="GI37" s="112">
        <f t="shared" si="77"/>
        <v>45272</v>
      </c>
      <c r="GJ37" s="5">
        <f t="shared" si="78"/>
        <v>0.37630082787512054</v>
      </c>
      <c r="GL37" s="157" t="s">
        <v>72</v>
      </c>
      <c r="GM37" s="20">
        <v>115</v>
      </c>
      <c r="GN37" s="20">
        <v>558</v>
      </c>
      <c r="GO37" s="20">
        <v>1118</v>
      </c>
      <c r="GP37" s="20">
        <v>89</v>
      </c>
      <c r="GQ37" s="20">
        <v>2173</v>
      </c>
      <c r="GR37" s="20">
        <v>1684</v>
      </c>
      <c r="GS37" s="20">
        <v>809</v>
      </c>
      <c r="GT37" s="20">
        <v>621</v>
      </c>
      <c r="GU37" s="20">
        <v>1128</v>
      </c>
      <c r="GV37" s="20">
        <v>1216</v>
      </c>
      <c r="GW37" s="20">
        <v>3423</v>
      </c>
      <c r="GX37" s="20">
        <v>696</v>
      </c>
      <c r="GY37" s="20">
        <v>550</v>
      </c>
      <c r="GZ37" s="20">
        <v>1192</v>
      </c>
      <c r="HA37" s="20">
        <v>817</v>
      </c>
      <c r="HB37" s="20">
        <v>1470</v>
      </c>
      <c r="HC37" s="20">
        <v>563</v>
      </c>
      <c r="HD37" s="20">
        <v>1575</v>
      </c>
      <c r="HE37" s="20">
        <v>3951</v>
      </c>
      <c r="HF37" s="20">
        <v>821</v>
      </c>
      <c r="HG37" s="20">
        <v>283</v>
      </c>
      <c r="HH37" s="20">
        <v>44</v>
      </c>
      <c r="HI37" s="20">
        <v>1484</v>
      </c>
      <c r="HJ37" s="20">
        <v>1238</v>
      </c>
      <c r="HK37" s="20">
        <v>450</v>
      </c>
      <c r="HL37" s="20">
        <v>7267</v>
      </c>
      <c r="HM37" s="20">
        <v>137</v>
      </c>
      <c r="HN37" s="20">
        <v>166</v>
      </c>
      <c r="HO37" s="112">
        <f t="shared" si="79"/>
        <v>35638</v>
      </c>
      <c r="HP37" s="5">
        <f t="shared" si="80"/>
        <v>0.27366691239710039</v>
      </c>
      <c r="HR37" s="157" t="s">
        <v>72</v>
      </c>
      <c r="HS37" s="20">
        <v>91</v>
      </c>
      <c r="HT37" s="20">
        <v>512</v>
      </c>
      <c r="HU37" s="20">
        <v>838</v>
      </c>
      <c r="HV37" s="20">
        <v>66</v>
      </c>
      <c r="HW37" s="20">
        <v>1931</v>
      </c>
      <c r="HX37" s="20">
        <v>1364</v>
      </c>
      <c r="HY37" s="20">
        <v>764</v>
      </c>
      <c r="HZ37" s="20">
        <v>712</v>
      </c>
      <c r="IA37" s="20">
        <v>1082</v>
      </c>
      <c r="IB37" s="20">
        <v>1015</v>
      </c>
      <c r="IC37" s="20">
        <v>3716</v>
      </c>
      <c r="ID37" s="20">
        <v>654</v>
      </c>
      <c r="IE37" s="20">
        <v>526</v>
      </c>
      <c r="IF37" s="20">
        <v>934</v>
      </c>
      <c r="IG37" s="20">
        <v>801</v>
      </c>
      <c r="IH37" s="20">
        <v>1370</v>
      </c>
      <c r="II37" s="20">
        <v>517</v>
      </c>
      <c r="IJ37" s="20">
        <v>1457</v>
      </c>
      <c r="IK37" s="20">
        <v>4120</v>
      </c>
      <c r="IL37" s="20">
        <v>755</v>
      </c>
      <c r="IM37" s="20">
        <v>249</v>
      </c>
      <c r="IN37" s="20">
        <v>59</v>
      </c>
      <c r="IO37" s="20">
        <v>1395</v>
      </c>
      <c r="IP37" s="20">
        <v>1162</v>
      </c>
      <c r="IQ37" s="20">
        <v>412</v>
      </c>
      <c r="IR37" s="20">
        <v>7453</v>
      </c>
      <c r="IS37" s="20">
        <v>131</v>
      </c>
      <c r="IT37" s="20">
        <v>143</v>
      </c>
      <c r="IU37" s="112">
        <f t="shared" si="81"/>
        <v>34229</v>
      </c>
      <c r="IV37" s="5">
        <f t="shared" si="82"/>
        <v>0.29268814078172162</v>
      </c>
      <c r="IX37" s="157" t="s">
        <v>72</v>
      </c>
      <c r="IY37" s="20">
        <v>23</v>
      </c>
      <c r="IZ37" s="20">
        <v>292</v>
      </c>
      <c r="JA37" s="20">
        <v>549</v>
      </c>
      <c r="JB37" s="20">
        <v>61</v>
      </c>
      <c r="JC37" s="20">
        <v>952</v>
      </c>
      <c r="JD37" s="20">
        <v>686</v>
      </c>
      <c r="JE37" s="20">
        <v>395</v>
      </c>
      <c r="JF37" s="20">
        <v>459</v>
      </c>
      <c r="JG37" s="20">
        <v>550</v>
      </c>
      <c r="JH37" s="20">
        <v>621</v>
      </c>
      <c r="JI37" s="20">
        <v>2240</v>
      </c>
      <c r="JJ37" s="20">
        <v>427</v>
      </c>
      <c r="JK37" s="20">
        <v>228</v>
      </c>
      <c r="JL37" s="20">
        <v>536</v>
      </c>
      <c r="JM37" s="20">
        <v>423</v>
      </c>
      <c r="JN37" s="20">
        <v>669</v>
      </c>
      <c r="JO37" s="20">
        <v>324</v>
      </c>
      <c r="JP37" s="20">
        <v>826</v>
      </c>
      <c r="JQ37" s="20">
        <v>2130</v>
      </c>
      <c r="JR37" s="20">
        <v>411</v>
      </c>
      <c r="JS37" s="20">
        <v>152</v>
      </c>
      <c r="JT37" s="20">
        <v>38</v>
      </c>
      <c r="JU37" s="20">
        <v>763</v>
      </c>
      <c r="JV37" s="20">
        <v>614</v>
      </c>
      <c r="JW37" s="20">
        <v>257</v>
      </c>
      <c r="JX37" s="20">
        <v>4280</v>
      </c>
      <c r="JY37" s="20">
        <v>63</v>
      </c>
      <c r="JZ37" s="20">
        <v>34</v>
      </c>
      <c r="KA37" s="112">
        <f t="shared" si="83"/>
        <v>19003</v>
      </c>
      <c r="KB37" s="5">
        <f t="shared" si="84"/>
        <v>0.29809562652945976</v>
      </c>
    </row>
    <row r="38" spans="2:288" x14ac:dyDescent="0.25">
      <c r="B38" s="47" t="s">
        <v>75</v>
      </c>
      <c r="C38" s="107">
        <v>245</v>
      </c>
      <c r="D38" s="107">
        <v>1323</v>
      </c>
      <c r="E38" s="107">
        <v>3004</v>
      </c>
      <c r="F38" s="107">
        <v>137</v>
      </c>
      <c r="G38" s="107">
        <v>5821</v>
      </c>
      <c r="H38" s="107">
        <v>2688</v>
      </c>
      <c r="I38" s="107">
        <v>1234</v>
      </c>
      <c r="J38" s="107">
        <v>941</v>
      </c>
      <c r="K38" s="107">
        <v>1320</v>
      </c>
      <c r="L38" s="107">
        <v>3211</v>
      </c>
      <c r="M38" s="107">
        <v>3351</v>
      </c>
      <c r="N38" s="107">
        <v>892</v>
      </c>
      <c r="O38" s="107">
        <v>688</v>
      </c>
      <c r="P38" s="107">
        <v>2234</v>
      </c>
      <c r="Q38" s="107">
        <v>1163</v>
      </c>
      <c r="R38" s="107">
        <v>2666</v>
      </c>
      <c r="S38" s="107">
        <v>1186</v>
      </c>
      <c r="T38" s="107">
        <v>1526</v>
      </c>
      <c r="U38" s="107">
        <v>5954</v>
      </c>
      <c r="V38" s="107">
        <v>1805</v>
      </c>
      <c r="W38" s="107">
        <v>854</v>
      </c>
      <c r="X38" s="107">
        <v>89</v>
      </c>
      <c r="Y38" s="107">
        <v>1260</v>
      </c>
      <c r="Z38" s="107">
        <v>832</v>
      </c>
      <c r="AA38" s="107">
        <v>496</v>
      </c>
      <c r="AB38" s="107">
        <v>5893</v>
      </c>
      <c r="AC38" s="107">
        <v>294</v>
      </c>
      <c r="AD38" s="107">
        <v>18</v>
      </c>
      <c r="AE38" s="112">
        <f t="shared" si="67"/>
        <v>51125</v>
      </c>
      <c r="AF38" s="118">
        <f t="shared" si="68"/>
        <v>0.36554934290494645</v>
      </c>
      <c r="AH38" s="47" t="s">
        <v>75</v>
      </c>
      <c r="AI38" s="107">
        <v>452</v>
      </c>
      <c r="AJ38" s="107">
        <v>1532</v>
      </c>
      <c r="AK38" s="107">
        <v>3190</v>
      </c>
      <c r="AL38" s="107">
        <v>228</v>
      </c>
      <c r="AM38" s="107">
        <v>7850</v>
      </c>
      <c r="AN38" s="107">
        <v>3517</v>
      </c>
      <c r="AO38" s="107">
        <v>2087</v>
      </c>
      <c r="AP38" s="107">
        <v>1084</v>
      </c>
      <c r="AQ38" s="107">
        <v>1821</v>
      </c>
      <c r="AR38" s="107">
        <v>4019</v>
      </c>
      <c r="AS38" s="107">
        <v>4736</v>
      </c>
      <c r="AT38" s="107">
        <v>1439</v>
      </c>
      <c r="AU38" s="107">
        <v>834</v>
      </c>
      <c r="AV38" s="107">
        <v>2401</v>
      </c>
      <c r="AW38" s="107">
        <v>1370</v>
      </c>
      <c r="AX38" s="107">
        <v>3353</v>
      </c>
      <c r="AY38" s="107">
        <v>1426</v>
      </c>
      <c r="AZ38" s="107">
        <v>2021</v>
      </c>
      <c r="BA38" s="107">
        <v>8272</v>
      </c>
      <c r="BB38" s="107">
        <v>2451</v>
      </c>
      <c r="BC38" s="107">
        <v>950</v>
      </c>
      <c r="BD38" s="107">
        <v>123</v>
      </c>
      <c r="BE38" s="107">
        <v>1699</v>
      </c>
      <c r="BF38" s="107">
        <v>1027</v>
      </c>
      <c r="BG38" s="107">
        <v>756</v>
      </c>
      <c r="BH38" s="107">
        <v>6959</v>
      </c>
      <c r="BI38" s="107">
        <v>284</v>
      </c>
      <c r="BJ38" s="107">
        <v>5</v>
      </c>
      <c r="BK38" s="112">
        <f t="shared" si="69"/>
        <v>65886</v>
      </c>
      <c r="BL38" s="118">
        <f t="shared" si="70"/>
        <v>0.30140946873870617</v>
      </c>
      <c r="BN38" s="47" t="s">
        <v>75</v>
      </c>
      <c r="BO38" s="107">
        <v>448</v>
      </c>
      <c r="BP38" s="107">
        <v>1371</v>
      </c>
      <c r="BQ38" s="107">
        <v>2546</v>
      </c>
      <c r="BR38" s="107">
        <v>252</v>
      </c>
      <c r="BS38" s="107">
        <v>6134</v>
      </c>
      <c r="BT38" s="107">
        <v>3447</v>
      </c>
      <c r="BU38" s="107">
        <v>1790</v>
      </c>
      <c r="BV38" s="107">
        <v>1279</v>
      </c>
      <c r="BW38" s="107">
        <v>1971</v>
      </c>
      <c r="BX38" s="107">
        <v>3349</v>
      </c>
      <c r="BY38" s="107">
        <v>4997</v>
      </c>
      <c r="BZ38" s="107">
        <v>1518</v>
      </c>
      <c r="CA38" s="107">
        <v>756</v>
      </c>
      <c r="CB38" s="107">
        <v>2667</v>
      </c>
      <c r="CC38" s="107">
        <v>1877</v>
      </c>
      <c r="CD38" s="107">
        <v>2971</v>
      </c>
      <c r="CE38" s="107">
        <v>1246</v>
      </c>
      <c r="CF38" s="107">
        <v>2151</v>
      </c>
      <c r="CG38" s="107">
        <v>8578</v>
      </c>
      <c r="CH38" s="107">
        <v>2043</v>
      </c>
      <c r="CI38" s="107">
        <v>834</v>
      </c>
      <c r="CJ38" s="107">
        <v>140</v>
      </c>
      <c r="CK38" s="107">
        <v>1914</v>
      </c>
      <c r="CL38" s="107">
        <v>1421</v>
      </c>
      <c r="CM38" s="107">
        <v>817</v>
      </c>
      <c r="CN38" s="107">
        <v>8219</v>
      </c>
      <c r="CO38" s="107">
        <v>260</v>
      </c>
      <c r="CP38" s="107">
        <v>20</v>
      </c>
      <c r="CQ38" s="112">
        <f t="shared" si="71"/>
        <v>65016</v>
      </c>
      <c r="CR38" s="118">
        <f t="shared" si="72"/>
        <v>0.31002813408993374</v>
      </c>
      <c r="CT38" s="47" t="s">
        <v>75</v>
      </c>
      <c r="CU38" s="20">
        <v>271</v>
      </c>
      <c r="CV38" s="20">
        <v>816</v>
      </c>
      <c r="CW38" s="20">
        <v>1767</v>
      </c>
      <c r="CX38" s="20">
        <v>129</v>
      </c>
      <c r="CY38" s="20">
        <v>3727</v>
      </c>
      <c r="CZ38" s="20">
        <v>2324</v>
      </c>
      <c r="DA38" s="20">
        <v>1312</v>
      </c>
      <c r="DB38" s="20">
        <v>931</v>
      </c>
      <c r="DC38" s="20">
        <v>1560</v>
      </c>
      <c r="DD38" s="20">
        <v>1920</v>
      </c>
      <c r="DE38" s="20">
        <v>3464</v>
      </c>
      <c r="DF38" s="20">
        <v>1039</v>
      </c>
      <c r="DG38" s="20">
        <v>729</v>
      </c>
      <c r="DH38" s="20">
        <v>1616</v>
      </c>
      <c r="DI38" s="20">
        <v>1171</v>
      </c>
      <c r="DJ38" s="20">
        <v>1885</v>
      </c>
      <c r="DK38" s="20">
        <v>844</v>
      </c>
      <c r="DL38" s="20">
        <v>1575</v>
      </c>
      <c r="DM38" s="20">
        <v>5807</v>
      </c>
      <c r="DN38" s="20">
        <v>1540</v>
      </c>
      <c r="DO38" s="20">
        <v>436</v>
      </c>
      <c r="DP38" s="20">
        <v>75</v>
      </c>
      <c r="DQ38" s="20">
        <v>1697</v>
      </c>
      <c r="DR38" s="20">
        <v>1149</v>
      </c>
      <c r="DS38" s="20">
        <v>547</v>
      </c>
      <c r="DT38" s="20">
        <v>7463</v>
      </c>
      <c r="DU38" s="20">
        <v>167</v>
      </c>
      <c r="DV38" s="20">
        <v>12</v>
      </c>
      <c r="DW38" s="112">
        <f t="shared" si="73"/>
        <v>45973</v>
      </c>
      <c r="DX38" s="5">
        <f t="shared" si="74"/>
        <v>0.30274474165975213</v>
      </c>
      <c r="DZ38" s="47" t="s">
        <v>75</v>
      </c>
      <c r="EA38" s="20">
        <v>138</v>
      </c>
      <c r="EB38" s="20">
        <v>564</v>
      </c>
      <c r="EC38" s="20">
        <v>1456</v>
      </c>
      <c r="ED38" s="20">
        <v>65</v>
      </c>
      <c r="EE38" s="20">
        <v>2803</v>
      </c>
      <c r="EF38" s="20">
        <v>1574</v>
      </c>
      <c r="EG38" s="20">
        <v>1085</v>
      </c>
      <c r="EH38" s="20">
        <v>768</v>
      </c>
      <c r="EI38" s="20">
        <v>1305</v>
      </c>
      <c r="EJ38" s="20">
        <v>1428</v>
      </c>
      <c r="EK38" s="20">
        <v>2823</v>
      </c>
      <c r="EL38" s="20">
        <v>905</v>
      </c>
      <c r="EM38" s="20">
        <v>644</v>
      </c>
      <c r="EN38" s="20">
        <v>1315</v>
      </c>
      <c r="EO38" s="20">
        <v>1030</v>
      </c>
      <c r="EP38" s="20">
        <v>1551</v>
      </c>
      <c r="EQ38" s="20">
        <v>757</v>
      </c>
      <c r="ER38" s="20">
        <v>1180</v>
      </c>
      <c r="ES38" s="20">
        <v>4538</v>
      </c>
      <c r="ET38" s="20">
        <v>937</v>
      </c>
      <c r="EU38" s="20">
        <v>395</v>
      </c>
      <c r="EV38" s="20">
        <v>36</v>
      </c>
      <c r="EW38" s="20">
        <v>1082</v>
      </c>
      <c r="EX38" s="20">
        <v>840</v>
      </c>
      <c r="EY38" s="20">
        <v>463</v>
      </c>
      <c r="EZ38" s="20">
        <v>6560</v>
      </c>
      <c r="FA38" s="20">
        <v>119</v>
      </c>
      <c r="FB38" s="20">
        <v>11</v>
      </c>
      <c r="FC38" s="112">
        <f t="shared" si="75"/>
        <v>36372</v>
      </c>
      <c r="FD38" s="5">
        <f t="shared" si="76"/>
        <v>0.27770185149837756</v>
      </c>
      <c r="FF38" s="47" t="s">
        <v>75</v>
      </c>
      <c r="FG38" s="20">
        <v>172</v>
      </c>
      <c r="FH38" s="20">
        <v>588</v>
      </c>
      <c r="FI38" s="20">
        <v>1725</v>
      </c>
      <c r="FJ38" s="20">
        <v>105</v>
      </c>
      <c r="FK38" s="20">
        <v>2581</v>
      </c>
      <c r="FL38" s="20">
        <v>1596</v>
      </c>
      <c r="FM38" s="20">
        <v>910</v>
      </c>
      <c r="FN38" s="20">
        <v>650</v>
      </c>
      <c r="FO38" s="20">
        <v>1072</v>
      </c>
      <c r="FP38" s="20">
        <v>1206</v>
      </c>
      <c r="FQ38" s="20">
        <v>3343</v>
      </c>
      <c r="FR38" s="20">
        <v>839</v>
      </c>
      <c r="FS38" s="20">
        <v>586</v>
      </c>
      <c r="FT38" s="20">
        <v>1154</v>
      </c>
      <c r="FU38" s="20">
        <v>858</v>
      </c>
      <c r="FV38" s="20">
        <v>1320</v>
      </c>
      <c r="FW38" s="20">
        <v>597</v>
      </c>
      <c r="FX38" s="20">
        <v>1071</v>
      </c>
      <c r="FY38" s="20">
        <v>3929</v>
      </c>
      <c r="FZ38" s="20">
        <v>984</v>
      </c>
      <c r="GA38" s="20">
        <v>445</v>
      </c>
      <c r="GB38" s="20">
        <v>45</v>
      </c>
      <c r="GC38" s="20">
        <v>922</v>
      </c>
      <c r="GD38" s="20">
        <v>769</v>
      </c>
      <c r="GE38" s="20">
        <v>473</v>
      </c>
      <c r="GF38" s="20">
        <v>6499</v>
      </c>
      <c r="GG38" s="20">
        <v>116</v>
      </c>
      <c r="GH38" s="20">
        <v>1</v>
      </c>
      <c r="GI38" s="112">
        <f t="shared" si="77"/>
        <v>34556</v>
      </c>
      <c r="GJ38" s="5">
        <f t="shared" si="78"/>
        <v>0.28722944442597331</v>
      </c>
      <c r="GL38" s="157" t="s">
        <v>75</v>
      </c>
      <c r="GM38" s="20">
        <v>143</v>
      </c>
      <c r="GN38" s="20">
        <v>653</v>
      </c>
      <c r="GO38" s="20">
        <v>1741</v>
      </c>
      <c r="GP38" s="20">
        <v>115</v>
      </c>
      <c r="GQ38" s="20">
        <v>2961</v>
      </c>
      <c r="GR38" s="20">
        <v>2428</v>
      </c>
      <c r="GS38" s="20">
        <v>1073</v>
      </c>
      <c r="GT38" s="20">
        <v>884</v>
      </c>
      <c r="GU38" s="20">
        <v>1373</v>
      </c>
      <c r="GV38" s="20">
        <v>1753</v>
      </c>
      <c r="GW38" s="20">
        <v>4690</v>
      </c>
      <c r="GX38" s="20">
        <v>962</v>
      </c>
      <c r="GY38" s="20">
        <v>662</v>
      </c>
      <c r="GZ38" s="20">
        <v>1583</v>
      </c>
      <c r="HA38" s="20">
        <v>1116</v>
      </c>
      <c r="HB38" s="20">
        <v>2066</v>
      </c>
      <c r="HC38" s="20">
        <v>745</v>
      </c>
      <c r="HD38" s="20">
        <v>1481</v>
      </c>
      <c r="HE38" s="20">
        <v>5313</v>
      </c>
      <c r="HF38" s="20">
        <v>1085</v>
      </c>
      <c r="HG38" s="20">
        <v>465</v>
      </c>
      <c r="HH38" s="20">
        <v>107</v>
      </c>
      <c r="HI38" s="20">
        <v>1012</v>
      </c>
      <c r="HJ38" s="20">
        <v>879</v>
      </c>
      <c r="HK38" s="20">
        <v>712</v>
      </c>
      <c r="HL38" s="20">
        <v>7569</v>
      </c>
      <c r="HM38" s="20">
        <v>210</v>
      </c>
      <c r="HN38" s="20">
        <v>6</v>
      </c>
      <c r="HO38" s="112">
        <f t="shared" si="79"/>
        <v>43787</v>
      </c>
      <c r="HP38" s="5">
        <f t="shared" si="80"/>
        <v>0.33624370315763608</v>
      </c>
      <c r="HR38" s="157" t="s">
        <v>75</v>
      </c>
      <c r="HS38" s="20">
        <v>119</v>
      </c>
      <c r="HT38" s="20">
        <v>593</v>
      </c>
      <c r="HU38" s="20">
        <v>1272</v>
      </c>
      <c r="HV38" s="20">
        <v>110</v>
      </c>
      <c r="HW38" s="20">
        <v>2465</v>
      </c>
      <c r="HX38" s="20">
        <v>1774</v>
      </c>
      <c r="HY38" s="20">
        <v>865</v>
      </c>
      <c r="HZ38" s="20">
        <v>773</v>
      </c>
      <c r="IA38" s="20">
        <v>1156</v>
      </c>
      <c r="IB38" s="20">
        <v>1259</v>
      </c>
      <c r="IC38" s="20">
        <v>4681</v>
      </c>
      <c r="ID38" s="20">
        <v>784</v>
      </c>
      <c r="IE38" s="20">
        <v>520</v>
      </c>
      <c r="IF38" s="20">
        <v>1095</v>
      </c>
      <c r="IG38" s="20">
        <v>812</v>
      </c>
      <c r="IH38" s="20">
        <v>1633</v>
      </c>
      <c r="II38" s="20">
        <v>613</v>
      </c>
      <c r="IJ38" s="20">
        <v>1155</v>
      </c>
      <c r="IK38" s="20">
        <v>4588</v>
      </c>
      <c r="IL38" s="20">
        <v>1073</v>
      </c>
      <c r="IM38" s="20">
        <v>352</v>
      </c>
      <c r="IN38" s="20">
        <v>100</v>
      </c>
      <c r="IO38" s="20">
        <v>805</v>
      </c>
      <c r="IP38" s="20">
        <v>739</v>
      </c>
      <c r="IQ38" s="20">
        <v>531</v>
      </c>
      <c r="IR38" s="20">
        <v>7632</v>
      </c>
      <c r="IS38" s="20">
        <v>159</v>
      </c>
      <c r="IT38" s="20">
        <v>6</v>
      </c>
      <c r="IU38" s="112">
        <f t="shared" si="81"/>
        <v>37664</v>
      </c>
      <c r="IV38" s="5">
        <f t="shared" si="82"/>
        <v>0.32206042053237793</v>
      </c>
      <c r="IX38" s="157" t="s">
        <v>75</v>
      </c>
      <c r="IY38" s="20">
        <v>58</v>
      </c>
      <c r="IZ38" s="20">
        <v>351</v>
      </c>
      <c r="JA38" s="20">
        <v>730</v>
      </c>
      <c r="JB38" s="20">
        <v>46</v>
      </c>
      <c r="JC38" s="20">
        <v>1237</v>
      </c>
      <c r="JD38" s="20">
        <v>836</v>
      </c>
      <c r="JE38" s="20">
        <v>474</v>
      </c>
      <c r="JF38" s="20">
        <v>430</v>
      </c>
      <c r="JG38" s="20">
        <v>638</v>
      </c>
      <c r="JH38" s="20">
        <v>795</v>
      </c>
      <c r="JI38" s="20">
        <v>2727</v>
      </c>
      <c r="JJ38" s="20">
        <v>474</v>
      </c>
      <c r="JK38" s="20">
        <v>232</v>
      </c>
      <c r="JL38" s="20">
        <v>622</v>
      </c>
      <c r="JM38" s="20">
        <v>465</v>
      </c>
      <c r="JN38" s="20">
        <v>780</v>
      </c>
      <c r="JO38" s="20">
        <v>351</v>
      </c>
      <c r="JP38" s="20">
        <v>612</v>
      </c>
      <c r="JQ38" s="20">
        <v>2301</v>
      </c>
      <c r="JR38" s="20">
        <v>515</v>
      </c>
      <c r="JS38" s="20">
        <v>183</v>
      </c>
      <c r="JT38" s="20">
        <v>77</v>
      </c>
      <c r="JU38" s="20">
        <v>405</v>
      </c>
      <c r="JV38" s="20">
        <v>455</v>
      </c>
      <c r="JW38" s="20">
        <v>359</v>
      </c>
      <c r="JX38" s="20">
        <v>4240</v>
      </c>
      <c r="JY38" s="20">
        <v>101</v>
      </c>
      <c r="JZ38" s="20"/>
      <c r="KA38" s="112">
        <f t="shared" si="83"/>
        <v>20494</v>
      </c>
      <c r="KB38" s="5">
        <f t="shared" si="84"/>
        <v>0.32148459559515591</v>
      </c>
    </row>
    <row r="39" spans="2:288" x14ac:dyDescent="0.25">
      <c r="B39" s="47" t="s">
        <v>77</v>
      </c>
      <c r="C39" s="107">
        <v>46</v>
      </c>
      <c r="D39" s="107">
        <v>283</v>
      </c>
      <c r="E39" s="107">
        <v>366</v>
      </c>
      <c r="F39" s="107">
        <v>36</v>
      </c>
      <c r="G39" s="107">
        <v>2025</v>
      </c>
      <c r="H39" s="107">
        <v>421</v>
      </c>
      <c r="I39" s="107">
        <v>251</v>
      </c>
      <c r="J39" s="107">
        <v>254</v>
      </c>
      <c r="K39" s="107">
        <v>251</v>
      </c>
      <c r="L39" s="107">
        <v>766</v>
      </c>
      <c r="M39" s="107">
        <v>1015</v>
      </c>
      <c r="N39" s="107">
        <v>179</v>
      </c>
      <c r="O39" s="107">
        <v>131</v>
      </c>
      <c r="P39" s="107">
        <v>419</v>
      </c>
      <c r="Q39" s="107">
        <v>266</v>
      </c>
      <c r="R39" s="107">
        <v>620</v>
      </c>
      <c r="S39" s="107">
        <v>302</v>
      </c>
      <c r="T39" s="107">
        <v>236</v>
      </c>
      <c r="U39" s="107">
        <v>2285</v>
      </c>
      <c r="V39" s="107">
        <v>358</v>
      </c>
      <c r="W39" s="107">
        <v>128</v>
      </c>
      <c r="X39" s="107">
        <v>14</v>
      </c>
      <c r="Y39" s="107">
        <v>476</v>
      </c>
      <c r="Z39" s="107">
        <v>200</v>
      </c>
      <c r="AA39" s="107">
        <v>134</v>
      </c>
      <c r="AB39" s="107">
        <v>1573</v>
      </c>
      <c r="AC39" s="107">
        <v>77</v>
      </c>
      <c r="AD39" s="107">
        <v>4</v>
      </c>
      <c r="AE39" s="112">
        <f t="shared" si="67"/>
        <v>13116</v>
      </c>
      <c r="AF39" s="27">
        <f t="shared" si="68"/>
        <v>9.3780834846773159E-2</v>
      </c>
      <c r="AH39" s="47" t="s">
        <v>77</v>
      </c>
      <c r="AI39" s="107">
        <v>56</v>
      </c>
      <c r="AJ39" s="107">
        <v>239</v>
      </c>
      <c r="AK39" s="107">
        <v>347</v>
      </c>
      <c r="AL39" s="107">
        <v>31</v>
      </c>
      <c r="AM39" s="107">
        <v>2356</v>
      </c>
      <c r="AN39" s="107">
        <v>441</v>
      </c>
      <c r="AO39" s="107">
        <v>380</v>
      </c>
      <c r="AP39" s="107">
        <v>271</v>
      </c>
      <c r="AQ39" s="107">
        <v>395</v>
      </c>
      <c r="AR39" s="107">
        <v>724</v>
      </c>
      <c r="AS39" s="107">
        <v>1060</v>
      </c>
      <c r="AT39" s="107">
        <v>194</v>
      </c>
      <c r="AU39" s="107">
        <v>122</v>
      </c>
      <c r="AV39" s="107">
        <v>335</v>
      </c>
      <c r="AW39" s="107">
        <v>235</v>
      </c>
      <c r="AX39" s="107">
        <v>552</v>
      </c>
      <c r="AY39" s="107">
        <v>240</v>
      </c>
      <c r="AZ39" s="107">
        <v>271</v>
      </c>
      <c r="BA39" s="107">
        <v>2497</v>
      </c>
      <c r="BB39" s="107">
        <v>402</v>
      </c>
      <c r="BC39" s="107">
        <v>144</v>
      </c>
      <c r="BD39" s="107">
        <v>16</v>
      </c>
      <c r="BE39" s="107">
        <v>483</v>
      </c>
      <c r="BF39" s="107">
        <v>173</v>
      </c>
      <c r="BG39" s="107">
        <v>131</v>
      </c>
      <c r="BH39" s="107">
        <v>1414</v>
      </c>
      <c r="BI39" s="107">
        <v>40</v>
      </c>
      <c r="BJ39" s="107"/>
      <c r="BK39" s="112">
        <f t="shared" si="69"/>
        <v>13549</v>
      </c>
      <c r="BL39" s="118">
        <f t="shared" si="70"/>
        <v>6.1982771634956288E-2</v>
      </c>
      <c r="BN39" s="47" t="s">
        <v>77</v>
      </c>
      <c r="BO39" s="107">
        <v>45</v>
      </c>
      <c r="BP39" s="107">
        <v>171</v>
      </c>
      <c r="BQ39" s="107">
        <v>239</v>
      </c>
      <c r="BR39" s="107">
        <v>25</v>
      </c>
      <c r="BS39" s="107">
        <v>1688</v>
      </c>
      <c r="BT39" s="107">
        <v>431</v>
      </c>
      <c r="BU39" s="107">
        <v>298</v>
      </c>
      <c r="BV39" s="107">
        <v>265</v>
      </c>
      <c r="BW39" s="107">
        <v>466</v>
      </c>
      <c r="BX39" s="107">
        <v>566</v>
      </c>
      <c r="BY39" s="107">
        <v>1192</v>
      </c>
      <c r="BZ39" s="107">
        <v>227</v>
      </c>
      <c r="CA39" s="107">
        <v>117</v>
      </c>
      <c r="CB39" s="107">
        <v>307</v>
      </c>
      <c r="CC39" s="107">
        <v>242</v>
      </c>
      <c r="CD39" s="107">
        <v>414</v>
      </c>
      <c r="CE39" s="107">
        <v>199</v>
      </c>
      <c r="CF39" s="107">
        <v>261</v>
      </c>
      <c r="CG39" s="107">
        <v>2641</v>
      </c>
      <c r="CH39" s="107">
        <v>275</v>
      </c>
      <c r="CI39" s="107">
        <v>135</v>
      </c>
      <c r="CJ39" s="107">
        <v>18</v>
      </c>
      <c r="CK39" s="107">
        <v>486</v>
      </c>
      <c r="CL39" s="107">
        <v>215</v>
      </c>
      <c r="CM39" s="107">
        <v>130</v>
      </c>
      <c r="CN39" s="107">
        <v>1584</v>
      </c>
      <c r="CO39" s="107">
        <v>51</v>
      </c>
      <c r="CP39" s="107">
        <v>2</v>
      </c>
      <c r="CQ39" s="112">
        <f t="shared" si="71"/>
        <v>12690</v>
      </c>
      <c r="CR39" s="118">
        <f t="shared" si="72"/>
        <v>6.0512135806590053E-2</v>
      </c>
      <c r="CT39" s="47" t="s">
        <v>77</v>
      </c>
      <c r="CU39" s="20">
        <v>31</v>
      </c>
      <c r="CV39" s="20">
        <v>113</v>
      </c>
      <c r="CW39" s="20">
        <v>211</v>
      </c>
      <c r="CX39" s="20">
        <v>16</v>
      </c>
      <c r="CY39" s="20">
        <v>1054</v>
      </c>
      <c r="CZ39" s="20">
        <v>255</v>
      </c>
      <c r="DA39" s="20">
        <v>219</v>
      </c>
      <c r="DB39" s="20">
        <v>189</v>
      </c>
      <c r="DC39" s="20">
        <v>298</v>
      </c>
      <c r="DD39" s="20">
        <v>376</v>
      </c>
      <c r="DE39" s="20">
        <v>750</v>
      </c>
      <c r="DF39" s="20">
        <v>153</v>
      </c>
      <c r="DG39" s="20">
        <v>92</v>
      </c>
      <c r="DH39" s="20">
        <v>194</v>
      </c>
      <c r="DI39" s="20">
        <v>172</v>
      </c>
      <c r="DJ39" s="20">
        <v>345</v>
      </c>
      <c r="DK39" s="20">
        <v>139</v>
      </c>
      <c r="DL39" s="20">
        <v>200</v>
      </c>
      <c r="DM39" s="20">
        <v>1677</v>
      </c>
      <c r="DN39" s="20">
        <v>215</v>
      </c>
      <c r="DO39" s="20">
        <v>64</v>
      </c>
      <c r="DP39" s="20">
        <v>3</v>
      </c>
      <c r="DQ39" s="20">
        <v>511</v>
      </c>
      <c r="DR39" s="20">
        <v>174</v>
      </c>
      <c r="DS39" s="20">
        <v>89</v>
      </c>
      <c r="DT39" s="20">
        <v>1504</v>
      </c>
      <c r="DU39" s="20">
        <v>27</v>
      </c>
      <c r="DV39" s="20">
        <v>5</v>
      </c>
      <c r="DW39" s="112">
        <f t="shared" si="73"/>
        <v>9076</v>
      </c>
      <c r="DX39" s="5">
        <f t="shared" si="74"/>
        <v>5.976793499018794E-2</v>
      </c>
      <c r="DZ39" s="47" t="s">
        <v>77</v>
      </c>
      <c r="EA39" s="20">
        <v>26</v>
      </c>
      <c r="EB39" s="20">
        <v>76</v>
      </c>
      <c r="EC39" s="20">
        <v>165</v>
      </c>
      <c r="ED39" s="20">
        <v>13</v>
      </c>
      <c r="EE39" s="20">
        <v>852</v>
      </c>
      <c r="EF39" s="20">
        <v>185</v>
      </c>
      <c r="EG39" s="20">
        <v>193</v>
      </c>
      <c r="EH39" s="20">
        <v>165</v>
      </c>
      <c r="EI39" s="20">
        <v>274</v>
      </c>
      <c r="EJ39" s="20">
        <v>249</v>
      </c>
      <c r="EK39" s="20">
        <v>709</v>
      </c>
      <c r="EL39" s="20">
        <v>145</v>
      </c>
      <c r="EM39" s="20">
        <v>104</v>
      </c>
      <c r="EN39" s="20">
        <v>206</v>
      </c>
      <c r="EO39" s="20">
        <v>124</v>
      </c>
      <c r="EP39" s="20">
        <v>257</v>
      </c>
      <c r="EQ39" s="20">
        <v>149</v>
      </c>
      <c r="ER39" s="20">
        <v>135</v>
      </c>
      <c r="ES39" s="20">
        <v>1432</v>
      </c>
      <c r="ET39" s="20">
        <v>145</v>
      </c>
      <c r="EU39" s="20">
        <v>61</v>
      </c>
      <c r="EV39" s="20">
        <v>3</v>
      </c>
      <c r="EW39" s="20">
        <v>332</v>
      </c>
      <c r="EX39" s="20">
        <v>136</v>
      </c>
      <c r="EY39" s="20">
        <v>87</v>
      </c>
      <c r="EZ39" s="20">
        <v>1428</v>
      </c>
      <c r="FA39" s="20">
        <v>13</v>
      </c>
      <c r="FB39" s="20">
        <v>3</v>
      </c>
      <c r="FC39" s="112">
        <f t="shared" si="75"/>
        <v>7667</v>
      </c>
      <c r="FD39" s="5">
        <f t="shared" si="76"/>
        <v>5.8537888910097348E-2</v>
      </c>
      <c r="FF39" s="47" t="s">
        <v>77</v>
      </c>
      <c r="FG39" s="20">
        <v>21</v>
      </c>
      <c r="FH39" s="20">
        <v>87</v>
      </c>
      <c r="FI39" s="20">
        <v>212</v>
      </c>
      <c r="FJ39" s="20">
        <v>18</v>
      </c>
      <c r="FK39" s="20">
        <v>937</v>
      </c>
      <c r="FL39" s="20">
        <v>253</v>
      </c>
      <c r="FM39" s="20">
        <v>216</v>
      </c>
      <c r="FN39" s="20">
        <v>184</v>
      </c>
      <c r="FO39" s="20">
        <v>234</v>
      </c>
      <c r="FP39" s="20">
        <v>275</v>
      </c>
      <c r="FQ39" s="20">
        <v>980</v>
      </c>
      <c r="FR39" s="20">
        <v>103</v>
      </c>
      <c r="FS39" s="20">
        <v>104</v>
      </c>
      <c r="FT39" s="20">
        <v>193</v>
      </c>
      <c r="FU39" s="20">
        <v>185</v>
      </c>
      <c r="FV39" s="20">
        <v>261</v>
      </c>
      <c r="FW39" s="20">
        <v>126</v>
      </c>
      <c r="FX39" s="20">
        <v>212</v>
      </c>
      <c r="FY39" s="20">
        <v>1636</v>
      </c>
      <c r="FZ39" s="20">
        <v>156</v>
      </c>
      <c r="GA39" s="20">
        <v>79</v>
      </c>
      <c r="GB39" s="20">
        <v>4</v>
      </c>
      <c r="GC39" s="20">
        <v>293</v>
      </c>
      <c r="GD39" s="20">
        <v>120</v>
      </c>
      <c r="GE39" s="20">
        <v>106</v>
      </c>
      <c r="GF39" s="20">
        <v>1710</v>
      </c>
      <c r="GG39" s="20">
        <v>30</v>
      </c>
      <c r="GH39" s="20"/>
      <c r="GI39" s="112">
        <f t="shared" si="77"/>
        <v>8735</v>
      </c>
      <c r="GJ39" s="5">
        <f t="shared" si="78"/>
        <v>7.2605313029889942E-2</v>
      </c>
      <c r="GL39" s="157" t="s">
        <v>77</v>
      </c>
      <c r="GM39" s="20">
        <v>29</v>
      </c>
      <c r="GN39" s="20">
        <v>112</v>
      </c>
      <c r="GO39" s="20">
        <v>219</v>
      </c>
      <c r="GP39" s="20">
        <v>20</v>
      </c>
      <c r="GQ39" s="20">
        <v>994</v>
      </c>
      <c r="GR39" s="20">
        <v>392</v>
      </c>
      <c r="GS39" s="20">
        <v>247</v>
      </c>
      <c r="GT39" s="20">
        <v>263</v>
      </c>
      <c r="GU39" s="20">
        <v>358</v>
      </c>
      <c r="GV39" s="20">
        <v>432</v>
      </c>
      <c r="GW39" s="20">
        <v>1226</v>
      </c>
      <c r="GX39" s="20">
        <v>149</v>
      </c>
      <c r="GY39" s="20">
        <v>136</v>
      </c>
      <c r="GZ39" s="20">
        <v>286</v>
      </c>
      <c r="HA39" s="20">
        <v>178</v>
      </c>
      <c r="HB39" s="20">
        <v>351</v>
      </c>
      <c r="HC39" s="20">
        <v>198</v>
      </c>
      <c r="HD39" s="20">
        <v>222</v>
      </c>
      <c r="HE39" s="20">
        <v>1841</v>
      </c>
      <c r="HF39" s="20">
        <v>184</v>
      </c>
      <c r="HG39" s="20">
        <v>92</v>
      </c>
      <c r="HH39" s="20">
        <v>9</v>
      </c>
      <c r="HI39" s="20">
        <v>350</v>
      </c>
      <c r="HJ39" s="20">
        <v>162</v>
      </c>
      <c r="HK39" s="20">
        <v>102</v>
      </c>
      <c r="HL39" s="20">
        <v>1936</v>
      </c>
      <c r="HM39" s="20">
        <v>71</v>
      </c>
      <c r="HN39" s="20">
        <v>3</v>
      </c>
      <c r="HO39" s="112">
        <f t="shared" si="79"/>
        <v>10562</v>
      </c>
      <c r="HP39" s="5">
        <f t="shared" si="80"/>
        <v>8.1106401277798251E-2</v>
      </c>
      <c r="HR39" s="157" t="s">
        <v>77</v>
      </c>
      <c r="HS39" s="20">
        <v>16</v>
      </c>
      <c r="HT39" s="20">
        <v>104</v>
      </c>
      <c r="HU39" s="20">
        <v>119</v>
      </c>
      <c r="HV39" s="20">
        <v>19</v>
      </c>
      <c r="HW39" s="20">
        <v>900</v>
      </c>
      <c r="HX39" s="20">
        <v>286</v>
      </c>
      <c r="HY39" s="20">
        <v>172</v>
      </c>
      <c r="HZ39" s="20">
        <v>190</v>
      </c>
      <c r="IA39" s="20">
        <v>257</v>
      </c>
      <c r="IB39" s="20">
        <v>280</v>
      </c>
      <c r="IC39" s="20">
        <v>1323</v>
      </c>
      <c r="ID39" s="20">
        <v>159</v>
      </c>
      <c r="IE39" s="20">
        <v>112</v>
      </c>
      <c r="IF39" s="20">
        <v>177</v>
      </c>
      <c r="IG39" s="20">
        <v>160</v>
      </c>
      <c r="IH39" s="20">
        <v>326</v>
      </c>
      <c r="II39" s="20">
        <v>130</v>
      </c>
      <c r="IJ39" s="20">
        <v>209</v>
      </c>
      <c r="IK39" s="20">
        <v>1658</v>
      </c>
      <c r="IL39" s="20">
        <v>174</v>
      </c>
      <c r="IM39" s="20">
        <v>61</v>
      </c>
      <c r="IN39" s="20">
        <v>8</v>
      </c>
      <c r="IO39" s="20">
        <v>264</v>
      </c>
      <c r="IP39" s="20">
        <v>163</v>
      </c>
      <c r="IQ39" s="20">
        <v>109</v>
      </c>
      <c r="IR39" s="20">
        <v>1845</v>
      </c>
      <c r="IS39" s="20">
        <v>41</v>
      </c>
      <c r="IT39" s="20"/>
      <c r="IU39" s="112">
        <f t="shared" si="81"/>
        <v>9262</v>
      </c>
      <c r="IV39" s="5">
        <f t="shared" si="82"/>
        <v>7.9198269301478441E-2</v>
      </c>
      <c r="IX39" s="157" t="s">
        <v>77</v>
      </c>
      <c r="IY39" s="20">
        <v>7</v>
      </c>
      <c r="IZ39" s="20">
        <v>69</v>
      </c>
      <c r="JA39" s="20">
        <v>87</v>
      </c>
      <c r="JB39" s="20">
        <v>4</v>
      </c>
      <c r="JC39" s="20">
        <v>469</v>
      </c>
      <c r="JD39" s="20">
        <v>118</v>
      </c>
      <c r="JE39" s="20">
        <v>115</v>
      </c>
      <c r="JF39" s="20">
        <v>90</v>
      </c>
      <c r="JG39" s="20">
        <v>146</v>
      </c>
      <c r="JH39" s="20">
        <v>165</v>
      </c>
      <c r="JI39" s="20">
        <v>770</v>
      </c>
      <c r="JJ39" s="20">
        <v>70</v>
      </c>
      <c r="JK39" s="20">
        <v>42</v>
      </c>
      <c r="JL39" s="20">
        <v>85</v>
      </c>
      <c r="JM39" s="20">
        <v>80</v>
      </c>
      <c r="JN39" s="20">
        <v>156</v>
      </c>
      <c r="JO39" s="20">
        <v>84</v>
      </c>
      <c r="JP39" s="20">
        <v>103</v>
      </c>
      <c r="JQ39" s="20">
        <v>835</v>
      </c>
      <c r="JR39" s="20">
        <v>101</v>
      </c>
      <c r="JS39" s="20">
        <v>23</v>
      </c>
      <c r="JT39" s="20">
        <v>5</v>
      </c>
      <c r="JU39" s="20">
        <v>110</v>
      </c>
      <c r="JV39" s="20">
        <v>84</v>
      </c>
      <c r="JW39" s="20">
        <v>83</v>
      </c>
      <c r="JX39" s="20">
        <v>1093</v>
      </c>
      <c r="JY39" s="20">
        <v>19</v>
      </c>
      <c r="JZ39" s="20"/>
      <c r="KA39" s="112">
        <f t="shared" si="83"/>
        <v>5013</v>
      </c>
      <c r="KB39" s="5">
        <f t="shared" si="84"/>
        <v>7.8637761184664617E-2</v>
      </c>
    </row>
    <row r="40" spans="2:288" ht="15.75" thickBot="1" x14ac:dyDescent="0.3">
      <c r="B40" s="46" t="s">
        <v>49</v>
      </c>
      <c r="C40" s="38">
        <f>SUM(C34:C39)</f>
        <v>562</v>
      </c>
      <c r="D40" s="38">
        <f t="shared" ref="D40:AD40" si="85">SUM(D34:D39)</f>
        <v>3194</v>
      </c>
      <c r="E40" s="38">
        <f t="shared" si="85"/>
        <v>6254</v>
      </c>
      <c r="F40" s="38">
        <f t="shared" si="85"/>
        <v>316</v>
      </c>
      <c r="G40" s="38">
        <f t="shared" si="85"/>
        <v>14703</v>
      </c>
      <c r="H40" s="38">
        <f t="shared" si="85"/>
        <v>6559</v>
      </c>
      <c r="I40" s="38">
        <f t="shared" si="85"/>
        <v>3100</v>
      </c>
      <c r="J40" s="38">
        <f t="shared" si="85"/>
        <v>2393</v>
      </c>
      <c r="K40" s="38">
        <f t="shared" si="85"/>
        <v>3593</v>
      </c>
      <c r="L40" s="38">
        <f t="shared" si="85"/>
        <v>7623</v>
      </c>
      <c r="M40" s="38">
        <f t="shared" si="85"/>
        <v>9690</v>
      </c>
      <c r="N40" s="38">
        <f t="shared" si="85"/>
        <v>2346</v>
      </c>
      <c r="O40" s="38">
        <f t="shared" si="85"/>
        <v>1745</v>
      </c>
      <c r="P40" s="38">
        <f t="shared" si="85"/>
        <v>5361</v>
      </c>
      <c r="Q40" s="38">
        <f t="shared" si="85"/>
        <v>3518</v>
      </c>
      <c r="R40" s="38">
        <f t="shared" si="85"/>
        <v>7098</v>
      </c>
      <c r="S40" s="38">
        <f t="shared" si="85"/>
        <v>2837</v>
      </c>
      <c r="T40" s="38">
        <f t="shared" si="85"/>
        <v>5282</v>
      </c>
      <c r="U40" s="38">
        <f t="shared" si="85"/>
        <v>16520</v>
      </c>
      <c r="V40" s="38">
        <f t="shared" si="85"/>
        <v>4703</v>
      </c>
      <c r="W40" s="38">
        <f t="shared" si="85"/>
        <v>1943</v>
      </c>
      <c r="X40" s="38">
        <f t="shared" si="85"/>
        <v>168</v>
      </c>
      <c r="Y40" s="38">
        <f t="shared" si="85"/>
        <v>5910</v>
      </c>
      <c r="Z40" s="38">
        <f t="shared" si="85"/>
        <v>3635</v>
      </c>
      <c r="AA40" s="38">
        <f t="shared" si="85"/>
        <v>1276</v>
      </c>
      <c r="AB40" s="38">
        <f t="shared" si="85"/>
        <v>18723</v>
      </c>
      <c r="AC40" s="38">
        <f t="shared" si="85"/>
        <v>751</v>
      </c>
      <c r="AD40" s="38">
        <f t="shared" si="85"/>
        <v>55</v>
      </c>
      <c r="AE40" s="38">
        <f>SUM(AE34:AE39)</f>
        <v>139858</v>
      </c>
      <c r="AF40" s="24">
        <f>SUM(AF34:AF39)</f>
        <v>1</v>
      </c>
      <c r="AH40" s="46" t="s">
        <v>49</v>
      </c>
      <c r="AI40" s="111">
        <f t="shared" ref="AI40:BH40" si="86">SUM(AI34:AI39)</f>
        <v>1214</v>
      </c>
      <c r="AJ40" s="111">
        <f>SUM(AJ34:AJ39)</f>
        <v>4860</v>
      </c>
      <c r="AK40" s="111">
        <f t="shared" si="86"/>
        <v>8482</v>
      </c>
      <c r="AL40" s="111">
        <f t="shared" si="86"/>
        <v>633</v>
      </c>
      <c r="AM40" s="111">
        <f t="shared" si="86"/>
        <v>23380</v>
      </c>
      <c r="AN40" s="111">
        <f t="shared" si="86"/>
        <v>10941</v>
      </c>
      <c r="AO40" s="111">
        <f t="shared" si="86"/>
        <v>6598</v>
      </c>
      <c r="AP40" s="111">
        <f t="shared" si="86"/>
        <v>3593</v>
      </c>
      <c r="AQ40" s="111">
        <f t="shared" si="86"/>
        <v>5940</v>
      </c>
      <c r="AR40" s="111">
        <f t="shared" si="86"/>
        <v>11246</v>
      </c>
      <c r="AS40" s="111">
        <f t="shared" si="86"/>
        <v>15884</v>
      </c>
      <c r="AT40" s="111">
        <f t="shared" si="86"/>
        <v>4402</v>
      </c>
      <c r="AU40" s="111">
        <f t="shared" si="86"/>
        <v>2499</v>
      </c>
      <c r="AV40" s="111">
        <f t="shared" si="86"/>
        <v>6786</v>
      </c>
      <c r="AW40" s="111">
        <f t="shared" si="86"/>
        <v>4826</v>
      </c>
      <c r="AX40" s="111">
        <f t="shared" si="86"/>
        <v>10962</v>
      </c>
      <c r="AY40" s="111">
        <f t="shared" si="86"/>
        <v>4126</v>
      </c>
      <c r="AZ40" s="111">
        <f t="shared" si="86"/>
        <v>8578</v>
      </c>
      <c r="BA40" s="111">
        <f t="shared" si="86"/>
        <v>27702</v>
      </c>
      <c r="BB40" s="111">
        <f t="shared" si="86"/>
        <v>7661</v>
      </c>
      <c r="BC40" s="111">
        <f t="shared" si="86"/>
        <v>2744</v>
      </c>
      <c r="BD40" s="111">
        <f t="shared" si="86"/>
        <v>299</v>
      </c>
      <c r="BE40" s="111">
        <f t="shared" si="86"/>
        <v>9352</v>
      </c>
      <c r="BF40" s="111">
        <f t="shared" si="86"/>
        <v>5434</v>
      </c>
      <c r="BG40" s="111">
        <f t="shared" si="86"/>
        <v>2281</v>
      </c>
      <c r="BH40" s="111">
        <f t="shared" si="86"/>
        <v>27143</v>
      </c>
      <c r="BI40" s="111">
        <f>SUM(BI34:BI39)</f>
        <v>903</v>
      </c>
      <c r="BJ40" s="111">
        <f>SUM(BJ34:BJ39)</f>
        <v>124</v>
      </c>
      <c r="BK40" s="111">
        <f>SUM(BK34:BK39)</f>
        <v>218593</v>
      </c>
      <c r="BL40" s="24">
        <f>SUM(BL34:BL39)</f>
        <v>0.99999999999999989</v>
      </c>
      <c r="BN40" s="46" t="s">
        <v>49</v>
      </c>
      <c r="BO40" s="111">
        <f t="shared" ref="BO40:CN40" si="87">SUM(BO34:BO39)</f>
        <v>1069</v>
      </c>
      <c r="BP40" s="111">
        <f t="shared" si="87"/>
        <v>4014</v>
      </c>
      <c r="BQ40" s="111">
        <f t="shared" si="87"/>
        <v>6510</v>
      </c>
      <c r="BR40" s="111">
        <f t="shared" si="87"/>
        <v>614</v>
      </c>
      <c r="BS40" s="111">
        <f t="shared" si="87"/>
        <v>17602</v>
      </c>
      <c r="BT40" s="111">
        <f t="shared" si="87"/>
        <v>10108</v>
      </c>
      <c r="BU40" s="111">
        <f t="shared" si="87"/>
        <v>5459</v>
      </c>
      <c r="BV40" s="111">
        <f t="shared" si="87"/>
        <v>3565</v>
      </c>
      <c r="BW40" s="111">
        <f t="shared" si="87"/>
        <v>6635</v>
      </c>
      <c r="BX40" s="111">
        <f t="shared" si="87"/>
        <v>9234</v>
      </c>
      <c r="BY40" s="111">
        <f t="shared" si="87"/>
        <v>16133</v>
      </c>
      <c r="BZ40" s="111">
        <f t="shared" si="87"/>
        <v>4568</v>
      </c>
      <c r="CA40" s="111">
        <f t="shared" si="87"/>
        <v>2472</v>
      </c>
      <c r="CB40" s="111">
        <f t="shared" si="87"/>
        <v>6858</v>
      </c>
      <c r="CC40" s="111">
        <f t="shared" si="87"/>
        <v>5499</v>
      </c>
      <c r="CD40" s="111">
        <f t="shared" si="87"/>
        <v>8953</v>
      </c>
      <c r="CE40" s="111">
        <f t="shared" si="87"/>
        <v>3330</v>
      </c>
      <c r="CF40" s="111">
        <f t="shared" si="87"/>
        <v>9064</v>
      </c>
      <c r="CG40" s="111">
        <f t="shared" si="87"/>
        <v>27939</v>
      </c>
      <c r="CH40" s="111">
        <f t="shared" si="87"/>
        <v>6307</v>
      </c>
      <c r="CI40" s="111">
        <f t="shared" si="87"/>
        <v>2384</v>
      </c>
      <c r="CJ40" s="111">
        <f t="shared" si="87"/>
        <v>259</v>
      </c>
      <c r="CK40" s="111">
        <f t="shared" si="87"/>
        <v>10487</v>
      </c>
      <c r="CL40" s="111">
        <f t="shared" si="87"/>
        <v>6699</v>
      </c>
      <c r="CM40" s="111">
        <f t="shared" si="87"/>
        <v>2393</v>
      </c>
      <c r="CN40" s="111">
        <f t="shared" si="87"/>
        <v>30377</v>
      </c>
      <c r="CO40" s="111">
        <f>SUM(CO34:CO39)</f>
        <v>862</v>
      </c>
      <c r="CP40" s="111">
        <f>SUM(CP34:CP39)</f>
        <v>316</v>
      </c>
      <c r="CQ40" s="111">
        <f>SUM(CQ34:CQ39)</f>
        <v>209710</v>
      </c>
      <c r="CR40" s="24">
        <f>SUM(CR34:CR39)</f>
        <v>1</v>
      </c>
      <c r="CT40" s="46" t="s">
        <v>49</v>
      </c>
      <c r="CU40" s="111">
        <f>SUM(CU34:CU39)</f>
        <v>597</v>
      </c>
      <c r="CV40" s="111">
        <f t="shared" ref="CV40:DW40" si="88">SUM(CV34:CV39)</f>
        <v>2404</v>
      </c>
      <c r="CW40" s="111">
        <f t="shared" si="88"/>
        <v>4644</v>
      </c>
      <c r="CX40" s="111">
        <f t="shared" si="88"/>
        <v>357</v>
      </c>
      <c r="CY40" s="111">
        <f t="shared" si="88"/>
        <v>10911</v>
      </c>
      <c r="CZ40" s="111">
        <f t="shared" si="88"/>
        <v>6665</v>
      </c>
      <c r="DA40" s="111">
        <f t="shared" si="88"/>
        <v>4049</v>
      </c>
      <c r="DB40" s="111">
        <f t="shared" si="88"/>
        <v>2643</v>
      </c>
      <c r="DC40" s="111">
        <f t="shared" si="88"/>
        <v>4817</v>
      </c>
      <c r="DD40" s="111">
        <f t="shared" si="88"/>
        <v>5460</v>
      </c>
      <c r="DE40" s="111">
        <f t="shared" si="88"/>
        <v>11148</v>
      </c>
      <c r="DF40" s="111">
        <f t="shared" si="88"/>
        <v>3298</v>
      </c>
      <c r="DG40" s="111">
        <f t="shared" si="88"/>
        <v>1921</v>
      </c>
      <c r="DH40" s="111">
        <f t="shared" si="88"/>
        <v>4566</v>
      </c>
      <c r="DI40" s="111">
        <f t="shared" si="88"/>
        <v>3475</v>
      </c>
      <c r="DJ40" s="111">
        <f t="shared" si="88"/>
        <v>5796</v>
      </c>
      <c r="DK40" s="111">
        <f t="shared" si="88"/>
        <v>2352</v>
      </c>
      <c r="DL40" s="111">
        <f t="shared" si="88"/>
        <v>6603</v>
      </c>
      <c r="DM40" s="111">
        <f t="shared" si="88"/>
        <v>18369</v>
      </c>
      <c r="DN40" s="111">
        <f t="shared" si="88"/>
        <v>4720</v>
      </c>
      <c r="DO40" s="111">
        <f t="shared" si="88"/>
        <v>1242</v>
      </c>
      <c r="DP40" s="111">
        <f t="shared" si="88"/>
        <v>156</v>
      </c>
      <c r="DQ40" s="111">
        <f t="shared" si="88"/>
        <v>9077</v>
      </c>
      <c r="DR40" s="111">
        <f t="shared" si="88"/>
        <v>5354</v>
      </c>
      <c r="DS40" s="111">
        <f t="shared" si="88"/>
        <v>1562</v>
      </c>
      <c r="DT40" s="111">
        <f t="shared" si="88"/>
        <v>28946</v>
      </c>
      <c r="DU40" s="111">
        <f t="shared" si="88"/>
        <v>480</v>
      </c>
      <c r="DV40" s="111">
        <f t="shared" si="88"/>
        <v>242</v>
      </c>
      <c r="DW40" s="111">
        <f t="shared" si="88"/>
        <v>151854</v>
      </c>
      <c r="DX40" s="24">
        <f>SUM(DX34:DX39)</f>
        <v>1</v>
      </c>
      <c r="DZ40" s="46" t="s">
        <v>49</v>
      </c>
      <c r="EA40" s="111">
        <f>SUM(EA34:EA39)</f>
        <v>421</v>
      </c>
      <c r="EB40" s="111">
        <f t="shared" ref="EB40:FC40" si="89">SUM(EB34:EB39)</f>
        <v>1811</v>
      </c>
      <c r="EC40" s="111">
        <f t="shared" si="89"/>
        <v>4043</v>
      </c>
      <c r="ED40" s="111">
        <f t="shared" si="89"/>
        <v>237</v>
      </c>
      <c r="EE40" s="111">
        <f t="shared" si="89"/>
        <v>8746</v>
      </c>
      <c r="EF40" s="111">
        <f t="shared" si="89"/>
        <v>4912</v>
      </c>
      <c r="EG40" s="111">
        <f t="shared" si="89"/>
        <v>3358</v>
      </c>
      <c r="EH40" s="111">
        <f t="shared" si="89"/>
        <v>2376</v>
      </c>
      <c r="EI40" s="111">
        <f t="shared" si="89"/>
        <v>4311</v>
      </c>
      <c r="EJ40" s="111">
        <f t="shared" si="89"/>
        <v>4170</v>
      </c>
      <c r="EK40" s="111">
        <f t="shared" si="89"/>
        <v>10105</v>
      </c>
      <c r="EL40" s="111">
        <f t="shared" si="89"/>
        <v>3046</v>
      </c>
      <c r="EM40" s="111">
        <f t="shared" si="89"/>
        <v>1939</v>
      </c>
      <c r="EN40" s="111">
        <f t="shared" si="89"/>
        <v>3963</v>
      </c>
      <c r="EO40" s="111">
        <f t="shared" si="89"/>
        <v>3385</v>
      </c>
      <c r="EP40" s="111">
        <f t="shared" si="89"/>
        <v>4977</v>
      </c>
      <c r="EQ40" s="111">
        <f t="shared" si="89"/>
        <v>2190</v>
      </c>
      <c r="ER40" s="111">
        <f t="shared" si="89"/>
        <v>5498</v>
      </c>
      <c r="ES40" s="111">
        <f t="shared" si="89"/>
        <v>16050</v>
      </c>
      <c r="ET40" s="111">
        <f t="shared" si="89"/>
        <v>3153</v>
      </c>
      <c r="EU40" s="111">
        <f t="shared" si="89"/>
        <v>1237</v>
      </c>
      <c r="EV40" s="111">
        <f t="shared" si="89"/>
        <v>103</v>
      </c>
      <c r="EW40" s="111">
        <f t="shared" si="89"/>
        <v>7471</v>
      </c>
      <c r="EX40" s="111">
        <f t="shared" si="89"/>
        <v>4363</v>
      </c>
      <c r="EY40" s="111">
        <f t="shared" si="89"/>
        <v>1370</v>
      </c>
      <c r="EZ40" s="111">
        <f t="shared" si="89"/>
        <v>27153</v>
      </c>
      <c r="FA40" s="111">
        <f t="shared" si="89"/>
        <v>379</v>
      </c>
      <c r="FB40" s="111">
        <f t="shared" si="89"/>
        <v>208</v>
      </c>
      <c r="FC40" s="111">
        <f t="shared" si="89"/>
        <v>130975</v>
      </c>
      <c r="FD40" s="24">
        <f>SUM(FD34:FD39)</f>
        <v>1</v>
      </c>
      <c r="FF40" s="46" t="s">
        <v>49</v>
      </c>
      <c r="FG40" s="111">
        <f>SUM(FG34:FG39)</f>
        <v>451</v>
      </c>
      <c r="FH40" s="111">
        <f t="shared" ref="FH40:GI40" si="90">SUM(FH34:FH39)</f>
        <v>1773</v>
      </c>
      <c r="FI40" s="111">
        <f t="shared" si="90"/>
        <v>4426</v>
      </c>
      <c r="FJ40" s="111">
        <f t="shared" si="90"/>
        <v>265</v>
      </c>
      <c r="FK40" s="111">
        <f t="shared" si="90"/>
        <v>7861</v>
      </c>
      <c r="FL40" s="111">
        <f t="shared" si="90"/>
        <v>4798</v>
      </c>
      <c r="FM40" s="111">
        <f t="shared" si="90"/>
        <v>2990</v>
      </c>
      <c r="FN40" s="111">
        <f t="shared" si="90"/>
        <v>2080</v>
      </c>
      <c r="FO40" s="111">
        <f t="shared" si="90"/>
        <v>3435</v>
      </c>
      <c r="FP40" s="111">
        <f t="shared" si="90"/>
        <v>3417</v>
      </c>
      <c r="FQ40" s="111">
        <f t="shared" si="90"/>
        <v>10715</v>
      </c>
      <c r="FR40" s="111">
        <f t="shared" si="90"/>
        <v>2583</v>
      </c>
      <c r="FS40" s="111">
        <f t="shared" si="90"/>
        <v>1637</v>
      </c>
      <c r="FT40" s="111">
        <f t="shared" si="90"/>
        <v>3214</v>
      </c>
      <c r="FU40" s="111">
        <f t="shared" si="90"/>
        <v>2830</v>
      </c>
      <c r="FV40" s="111">
        <f t="shared" si="90"/>
        <v>4100</v>
      </c>
      <c r="FW40" s="111">
        <f t="shared" si="90"/>
        <v>1677</v>
      </c>
      <c r="FX40" s="111">
        <f t="shared" si="90"/>
        <v>4973</v>
      </c>
      <c r="FY40" s="111">
        <f t="shared" si="90"/>
        <v>14391</v>
      </c>
      <c r="FZ40" s="111">
        <f t="shared" si="90"/>
        <v>2982</v>
      </c>
      <c r="GA40" s="111">
        <f t="shared" si="90"/>
        <v>1193</v>
      </c>
      <c r="GB40" s="111">
        <f t="shared" si="90"/>
        <v>141</v>
      </c>
      <c r="GC40" s="111">
        <f t="shared" si="90"/>
        <v>5659</v>
      </c>
      <c r="GD40" s="111">
        <f t="shared" si="90"/>
        <v>4057</v>
      </c>
      <c r="GE40" s="111">
        <f t="shared" si="90"/>
        <v>1384</v>
      </c>
      <c r="GF40" s="111">
        <f t="shared" si="90"/>
        <v>26889</v>
      </c>
      <c r="GG40" s="111">
        <f t="shared" si="90"/>
        <v>345</v>
      </c>
      <c r="GH40" s="111">
        <f>SUM(GH34:GH39)</f>
        <v>42</v>
      </c>
      <c r="GI40" s="111">
        <f t="shared" si="90"/>
        <v>120308</v>
      </c>
      <c r="GJ40" s="24">
        <f>SUM(GJ34:GJ39)</f>
        <v>0.99999999999999989</v>
      </c>
      <c r="GL40" s="46" t="s">
        <v>49</v>
      </c>
      <c r="GM40" s="111">
        <f>SUM(GM34:GM39)</f>
        <v>387</v>
      </c>
      <c r="GN40" s="111">
        <f t="shared" ref="GN40:HM40" si="91">SUM(GN34:GN39)</f>
        <v>1810</v>
      </c>
      <c r="GO40" s="111">
        <f t="shared" si="91"/>
        <v>3863</v>
      </c>
      <c r="GP40" s="111">
        <f t="shared" si="91"/>
        <v>271</v>
      </c>
      <c r="GQ40" s="111">
        <f t="shared" si="91"/>
        <v>7510</v>
      </c>
      <c r="GR40" s="111">
        <f t="shared" si="91"/>
        <v>6265</v>
      </c>
      <c r="GS40" s="111">
        <f t="shared" si="91"/>
        <v>3069</v>
      </c>
      <c r="GT40" s="111">
        <f t="shared" si="91"/>
        <v>2364</v>
      </c>
      <c r="GU40" s="111">
        <f t="shared" si="91"/>
        <v>4003</v>
      </c>
      <c r="GV40" s="111">
        <f t="shared" si="91"/>
        <v>4320</v>
      </c>
      <c r="GW40" s="111">
        <f t="shared" si="91"/>
        <v>13113</v>
      </c>
      <c r="GX40" s="111">
        <f t="shared" si="91"/>
        <v>2680</v>
      </c>
      <c r="GY40" s="111">
        <f t="shared" si="91"/>
        <v>1756</v>
      </c>
      <c r="GZ40" s="111">
        <f t="shared" si="91"/>
        <v>3787</v>
      </c>
      <c r="HA40" s="111">
        <f t="shared" si="91"/>
        <v>3004</v>
      </c>
      <c r="HB40" s="111">
        <f t="shared" si="91"/>
        <v>5362</v>
      </c>
      <c r="HC40" s="111">
        <f t="shared" si="91"/>
        <v>1894</v>
      </c>
      <c r="HD40" s="111">
        <f t="shared" si="91"/>
        <v>5625</v>
      </c>
      <c r="HE40" s="111">
        <f t="shared" si="91"/>
        <v>15565</v>
      </c>
      <c r="HF40" s="111">
        <f t="shared" si="91"/>
        <v>2976</v>
      </c>
      <c r="HG40" s="111">
        <f t="shared" si="91"/>
        <v>1151</v>
      </c>
      <c r="HH40" s="111">
        <f t="shared" si="91"/>
        <v>217</v>
      </c>
      <c r="HI40" s="111">
        <f t="shared" si="91"/>
        <v>5234</v>
      </c>
      <c r="HJ40" s="111">
        <f t="shared" si="91"/>
        <v>4238</v>
      </c>
      <c r="HK40" s="111">
        <f t="shared" si="91"/>
        <v>1653</v>
      </c>
      <c r="HL40" s="111">
        <f t="shared" si="91"/>
        <v>27365</v>
      </c>
      <c r="HM40" s="111">
        <f t="shared" si="91"/>
        <v>531</v>
      </c>
      <c r="HN40" s="111">
        <f>SUM(HN34:HN39)</f>
        <v>211</v>
      </c>
      <c r="HO40" s="111">
        <f>SUM(HO34:HO39)</f>
        <v>130224</v>
      </c>
      <c r="HP40" s="24">
        <f>SUM(HP34:HP39)</f>
        <v>1</v>
      </c>
      <c r="HR40" s="46" t="s">
        <v>49</v>
      </c>
      <c r="HS40" s="111">
        <f>SUM(HS34:HS39)</f>
        <v>302</v>
      </c>
      <c r="HT40" s="111">
        <f t="shared" ref="HT40:IS40" si="92">SUM(HT34:HT39)</f>
        <v>1576</v>
      </c>
      <c r="HU40" s="111">
        <f t="shared" si="92"/>
        <v>2801</v>
      </c>
      <c r="HV40" s="111">
        <f t="shared" si="92"/>
        <v>244</v>
      </c>
      <c r="HW40" s="111">
        <f t="shared" si="92"/>
        <v>6406</v>
      </c>
      <c r="HX40" s="111">
        <f t="shared" si="92"/>
        <v>4660</v>
      </c>
      <c r="HY40" s="111">
        <f t="shared" si="92"/>
        <v>2528</v>
      </c>
      <c r="HZ40" s="111">
        <f t="shared" si="92"/>
        <v>2157</v>
      </c>
      <c r="IA40" s="111">
        <f t="shared" si="92"/>
        <v>3405</v>
      </c>
      <c r="IB40" s="111">
        <f t="shared" si="92"/>
        <v>3242</v>
      </c>
      <c r="IC40" s="111">
        <f t="shared" si="92"/>
        <v>13504</v>
      </c>
      <c r="ID40" s="111">
        <f t="shared" si="92"/>
        <v>2281</v>
      </c>
      <c r="IE40" s="111">
        <f t="shared" si="92"/>
        <v>1496</v>
      </c>
      <c r="IF40" s="111">
        <f t="shared" si="92"/>
        <v>2813</v>
      </c>
      <c r="IG40" s="111">
        <f t="shared" si="92"/>
        <v>2415</v>
      </c>
      <c r="IH40" s="111">
        <f t="shared" si="92"/>
        <v>4571</v>
      </c>
      <c r="II40" s="111">
        <f t="shared" si="92"/>
        <v>1672</v>
      </c>
      <c r="IJ40" s="111">
        <f t="shared" si="92"/>
        <v>4913</v>
      </c>
      <c r="IK40" s="111">
        <f t="shared" si="92"/>
        <v>14304</v>
      </c>
      <c r="IL40" s="111">
        <f t="shared" si="92"/>
        <v>2910</v>
      </c>
      <c r="IM40" s="111">
        <f t="shared" si="92"/>
        <v>867</v>
      </c>
      <c r="IN40" s="111">
        <f t="shared" si="92"/>
        <v>211</v>
      </c>
      <c r="IO40" s="111">
        <f t="shared" si="92"/>
        <v>4732</v>
      </c>
      <c r="IP40" s="111">
        <f t="shared" si="92"/>
        <v>3887</v>
      </c>
      <c r="IQ40" s="111">
        <f t="shared" si="92"/>
        <v>1352</v>
      </c>
      <c r="IR40" s="111">
        <f t="shared" si="92"/>
        <v>27107</v>
      </c>
      <c r="IS40" s="111">
        <f t="shared" si="92"/>
        <v>433</v>
      </c>
      <c r="IT40" s="111">
        <f>SUM(IT34:IT39)</f>
        <v>158</v>
      </c>
      <c r="IU40" s="111">
        <f>SUM(IU34:IU39)</f>
        <v>116947</v>
      </c>
      <c r="IV40" s="24">
        <f>SUM(IV34:IV39)</f>
        <v>1</v>
      </c>
      <c r="IX40" s="46" t="s">
        <v>49</v>
      </c>
      <c r="IY40" s="111">
        <f>SUM(IY34:IY39)</f>
        <v>118</v>
      </c>
      <c r="IZ40" s="111">
        <f t="shared" ref="IZ40:JY40" si="93">SUM(IZ34:IZ39)</f>
        <v>964</v>
      </c>
      <c r="JA40" s="111">
        <f t="shared" si="93"/>
        <v>1727</v>
      </c>
      <c r="JB40" s="111">
        <f t="shared" si="93"/>
        <v>130</v>
      </c>
      <c r="JC40" s="111">
        <f t="shared" si="93"/>
        <v>3230</v>
      </c>
      <c r="JD40" s="111">
        <f t="shared" si="93"/>
        <v>2246</v>
      </c>
      <c r="JE40" s="111">
        <f t="shared" si="93"/>
        <v>1370</v>
      </c>
      <c r="JF40" s="111">
        <f t="shared" si="93"/>
        <v>1226</v>
      </c>
      <c r="JG40" s="111">
        <f t="shared" si="93"/>
        <v>1775</v>
      </c>
      <c r="JH40" s="111">
        <f t="shared" si="93"/>
        <v>1980</v>
      </c>
      <c r="JI40" s="111">
        <f t="shared" si="93"/>
        <v>7949</v>
      </c>
      <c r="JJ40" s="111">
        <f t="shared" si="93"/>
        <v>1362</v>
      </c>
      <c r="JK40" s="111">
        <f t="shared" si="93"/>
        <v>670</v>
      </c>
      <c r="JL40" s="111">
        <f t="shared" si="93"/>
        <v>1576</v>
      </c>
      <c r="JM40" s="111">
        <f t="shared" si="93"/>
        <v>1333</v>
      </c>
      <c r="JN40" s="111">
        <f t="shared" si="93"/>
        <v>2189</v>
      </c>
      <c r="JO40" s="111">
        <f t="shared" si="93"/>
        <v>935</v>
      </c>
      <c r="JP40" s="111">
        <f t="shared" si="93"/>
        <v>2595</v>
      </c>
      <c r="JQ40" s="111">
        <f t="shared" si="93"/>
        <v>7234</v>
      </c>
      <c r="JR40" s="111">
        <f t="shared" si="93"/>
        <v>1452</v>
      </c>
      <c r="JS40" s="111">
        <f t="shared" si="93"/>
        <v>457</v>
      </c>
      <c r="JT40" s="111">
        <f t="shared" si="93"/>
        <v>155</v>
      </c>
      <c r="JU40" s="111">
        <f t="shared" si="93"/>
        <v>2468</v>
      </c>
      <c r="JV40" s="111">
        <f t="shared" si="93"/>
        <v>2173</v>
      </c>
      <c r="JW40" s="111">
        <f t="shared" si="93"/>
        <v>881</v>
      </c>
      <c r="JX40" s="111">
        <f t="shared" si="93"/>
        <v>15286</v>
      </c>
      <c r="JY40" s="111">
        <f t="shared" si="93"/>
        <v>230</v>
      </c>
      <c r="JZ40" s="111">
        <f>SUM(JZ34:JZ39)</f>
        <v>37</v>
      </c>
      <c r="KA40" s="111">
        <f>SUM(KA34:KA39)</f>
        <v>63748</v>
      </c>
      <c r="KB40" s="24">
        <f t="shared" si="84"/>
        <v>1</v>
      </c>
    </row>
    <row r="41" spans="2:288" ht="15.75" thickTop="1" x14ac:dyDescent="0.25">
      <c r="AE41" s="11"/>
      <c r="AF41" s="11"/>
    </row>
    <row r="44" spans="2:288" x14ac:dyDescent="0.25"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</row>
    <row r="45" spans="2:288" x14ac:dyDescent="0.25"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</row>
    <row r="46" spans="2:288" x14ac:dyDescent="0.25"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</row>
  </sheetData>
  <mergeCells count="37">
    <mergeCell ref="HR32:IV32"/>
    <mergeCell ref="B32:AF32"/>
    <mergeCell ref="B2:AF2"/>
    <mergeCell ref="AH2:BL2"/>
    <mergeCell ref="B9:AF9"/>
    <mergeCell ref="AH9:BL9"/>
    <mergeCell ref="AH20:BL20"/>
    <mergeCell ref="CT2:DX2"/>
    <mergeCell ref="CT9:DX9"/>
    <mergeCell ref="HR2:IV2"/>
    <mergeCell ref="HR9:IV9"/>
    <mergeCell ref="HR20:IV20"/>
    <mergeCell ref="B19:O19"/>
    <mergeCell ref="AH32:BL32"/>
    <mergeCell ref="B20:AF20"/>
    <mergeCell ref="DZ20:FD20"/>
    <mergeCell ref="GL32:HP32"/>
    <mergeCell ref="FF2:GJ2"/>
    <mergeCell ref="FF9:GJ9"/>
    <mergeCell ref="FF20:GJ20"/>
    <mergeCell ref="FF32:GJ32"/>
    <mergeCell ref="IX2:KB2"/>
    <mergeCell ref="IX9:KB9"/>
    <mergeCell ref="IX20:KB20"/>
    <mergeCell ref="IX32:KB32"/>
    <mergeCell ref="BN32:CR32"/>
    <mergeCell ref="BN2:CR2"/>
    <mergeCell ref="BN9:CR9"/>
    <mergeCell ref="BN20:CR20"/>
    <mergeCell ref="DZ2:FD2"/>
    <mergeCell ref="CT32:DX32"/>
    <mergeCell ref="CT20:DX20"/>
    <mergeCell ref="DZ9:FD9"/>
    <mergeCell ref="DZ32:FD32"/>
    <mergeCell ref="GL2:HP2"/>
    <mergeCell ref="GL9:HP9"/>
    <mergeCell ref="GL20:HP2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EN41"/>
  <sheetViews>
    <sheetView showGridLines="0" showRowColHeaders="0" zoomScale="85" zoomScaleNormal="85" workbookViewId="0"/>
  </sheetViews>
  <sheetFormatPr defaultRowHeight="15" x14ac:dyDescent="0.25"/>
  <cols>
    <col min="1" max="1" width="1.7109375" style="11" customWidth="1"/>
    <col min="2" max="2" width="15" style="11" bestFit="1" customWidth="1"/>
    <col min="3" max="4" width="5" style="11" bestFit="1" customWidth="1"/>
    <col min="5" max="14" width="6" style="11" bestFit="1" customWidth="1"/>
    <col min="15" max="15" width="7" style="2" bestFit="1" customWidth="1"/>
    <col min="16" max="16" width="8.140625" style="16" bestFit="1" customWidth="1"/>
    <col min="17" max="17" width="1.7109375" style="11" customWidth="1"/>
    <col min="18" max="18" width="15" style="11" bestFit="1" customWidth="1"/>
    <col min="19" max="30" width="6" style="11" bestFit="1" customWidth="1"/>
    <col min="31" max="31" width="7" style="2" bestFit="1" customWidth="1"/>
    <col min="32" max="32" width="8.140625" style="16" bestFit="1" customWidth="1"/>
    <col min="33" max="33" width="2.5703125" style="11" customWidth="1"/>
    <col min="34" max="34" width="15" style="11" bestFit="1" customWidth="1"/>
    <col min="35" max="46" width="6" style="11" bestFit="1" customWidth="1"/>
    <col min="47" max="47" width="7" style="2" bestFit="1" customWidth="1"/>
    <col min="48" max="48" width="8.140625" style="16" bestFit="1" customWidth="1"/>
    <col min="49" max="49" width="2.42578125" style="11" customWidth="1"/>
    <col min="50" max="50" width="15" style="11" bestFit="1" customWidth="1"/>
    <col min="51" max="60" width="6" style="11" bestFit="1" customWidth="1"/>
    <col min="61" max="61" width="5.140625" style="11" bestFit="1" customWidth="1"/>
    <col min="62" max="62" width="5" style="11" bestFit="1" customWidth="1"/>
    <col min="63" max="63" width="7" style="11" bestFit="1" customWidth="1"/>
    <col min="64" max="64" width="8.140625" style="11" bestFit="1" customWidth="1"/>
    <col min="65" max="65" width="2.42578125" style="11" customWidth="1"/>
    <col min="66" max="66" width="15" style="11" bestFit="1" customWidth="1"/>
    <col min="67" max="76" width="6" style="11" bestFit="1" customWidth="1"/>
    <col min="77" max="77" width="6" style="11" customWidth="1"/>
    <col min="78" max="78" width="7" style="11" customWidth="1"/>
    <col min="79" max="79" width="7" style="11" bestFit="1" customWidth="1"/>
    <col min="80" max="80" width="8.140625" style="11" bestFit="1" customWidth="1"/>
    <col min="81" max="81" width="2.85546875" style="11" customWidth="1"/>
    <col min="82" max="82" width="15" style="11" bestFit="1" customWidth="1"/>
    <col min="83" max="92" width="6" style="11" bestFit="1" customWidth="1"/>
    <col min="93" max="93" width="6" style="11" customWidth="1"/>
    <col min="94" max="94" width="7" style="11" customWidth="1"/>
    <col min="95" max="95" width="7" style="11" bestFit="1" customWidth="1"/>
    <col min="96" max="96" width="8.140625" style="11" bestFit="1" customWidth="1"/>
    <col min="97" max="97" width="2.140625" style="11" customWidth="1"/>
    <col min="98" max="98" width="15" style="11" bestFit="1" customWidth="1"/>
    <col min="99" max="108" width="6" style="11" bestFit="1" customWidth="1"/>
    <col min="109" max="109" width="6" style="11" customWidth="1"/>
    <col min="110" max="110" width="7" style="11" customWidth="1"/>
    <col min="111" max="111" width="7" style="11" bestFit="1" customWidth="1"/>
    <col min="112" max="112" width="8.140625" style="11" bestFit="1" customWidth="1"/>
    <col min="113" max="113" width="2.140625" style="11" customWidth="1"/>
    <col min="114" max="114" width="15" style="11" bestFit="1" customWidth="1"/>
    <col min="115" max="115" width="5.140625" style="11" bestFit="1" customWidth="1"/>
    <col min="116" max="125" width="6.140625" style="11" bestFit="1" customWidth="1"/>
    <col min="126" max="126" width="5.140625" style="11" bestFit="1" customWidth="1"/>
    <col min="127" max="128" width="9.140625" style="11"/>
    <col min="129" max="129" width="2.140625" style="11" customWidth="1"/>
    <col min="130" max="130" width="15" style="11" bestFit="1" customWidth="1"/>
    <col min="131" max="131" width="5.140625" style="11" bestFit="1" customWidth="1"/>
    <col min="132" max="141" width="6.140625" style="11" bestFit="1" customWidth="1"/>
    <col min="142" max="142" width="5.140625" style="11" bestFit="1" customWidth="1"/>
    <col min="143" max="16384" width="9.140625" style="11"/>
  </cols>
  <sheetData>
    <row r="1" spans="1:144" ht="15.75" thickBot="1" x14ac:dyDescent="0.3"/>
    <row r="2" spans="1:144" ht="15.75" thickTop="1" x14ac:dyDescent="0.25">
      <c r="B2" s="243" t="s">
        <v>306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5"/>
      <c r="R2" s="243" t="s">
        <v>280</v>
      </c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247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5"/>
      <c r="AX2" s="252" t="s">
        <v>316</v>
      </c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4"/>
      <c r="BN2" s="252" t="s">
        <v>358</v>
      </c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4"/>
      <c r="CD2" s="252" t="s">
        <v>381</v>
      </c>
      <c r="CE2" s="253"/>
      <c r="CF2" s="253"/>
      <c r="CG2" s="253"/>
      <c r="CH2" s="253"/>
      <c r="CI2" s="253"/>
      <c r="CJ2" s="253"/>
      <c r="CK2" s="253"/>
      <c r="CL2" s="253"/>
      <c r="CM2" s="253"/>
      <c r="CN2" s="253"/>
      <c r="CO2" s="253"/>
      <c r="CP2" s="253"/>
      <c r="CQ2" s="253"/>
      <c r="CR2" s="254"/>
      <c r="CT2" s="252" t="s">
        <v>416</v>
      </c>
      <c r="CU2" s="253"/>
      <c r="CV2" s="253"/>
      <c r="CW2" s="253"/>
      <c r="CX2" s="253"/>
      <c r="CY2" s="253"/>
      <c r="CZ2" s="253"/>
      <c r="DA2" s="253"/>
      <c r="DB2" s="253"/>
      <c r="DC2" s="253"/>
      <c r="DD2" s="253"/>
      <c r="DE2" s="253"/>
      <c r="DF2" s="253"/>
      <c r="DG2" s="253"/>
      <c r="DH2" s="254"/>
      <c r="DJ2" s="252" t="s">
        <v>439</v>
      </c>
      <c r="DK2" s="253"/>
      <c r="DL2" s="253"/>
      <c r="DM2" s="253"/>
      <c r="DN2" s="253"/>
      <c r="DO2" s="253"/>
      <c r="DP2" s="253"/>
      <c r="DQ2" s="253"/>
      <c r="DR2" s="253"/>
      <c r="DS2" s="253"/>
      <c r="DT2" s="253"/>
      <c r="DU2" s="253"/>
      <c r="DV2" s="253"/>
      <c r="DW2" s="253"/>
      <c r="DX2" s="254"/>
      <c r="DZ2" s="252" t="s">
        <v>481</v>
      </c>
      <c r="EA2" s="253"/>
      <c r="EB2" s="253"/>
      <c r="EC2" s="253"/>
      <c r="ED2" s="253"/>
      <c r="EE2" s="253"/>
      <c r="EF2" s="253"/>
      <c r="EG2" s="253"/>
      <c r="EH2" s="253"/>
      <c r="EI2" s="253"/>
      <c r="EJ2" s="253"/>
      <c r="EK2" s="253"/>
      <c r="EL2" s="253"/>
      <c r="EM2" s="253"/>
      <c r="EN2" s="254"/>
    </row>
    <row r="3" spans="1:144" x14ac:dyDescent="0.25">
      <c r="B3" s="35" t="s">
        <v>45</v>
      </c>
      <c r="C3" s="36" t="s">
        <v>0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  <c r="L3" s="36" t="s">
        <v>10</v>
      </c>
      <c r="M3" s="36" t="s">
        <v>11</v>
      </c>
      <c r="N3" s="36" t="s">
        <v>12</v>
      </c>
      <c r="O3" s="36" t="s">
        <v>13</v>
      </c>
      <c r="P3" s="4" t="s">
        <v>14</v>
      </c>
      <c r="R3" s="35" t="s">
        <v>45</v>
      </c>
      <c r="S3" s="36" t="s">
        <v>0</v>
      </c>
      <c r="T3" s="36" t="s">
        <v>2</v>
      </c>
      <c r="U3" s="36" t="s">
        <v>3</v>
      </c>
      <c r="V3" s="36" t="s">
        <v>4</v>
      </c>
      <c r="W3" s="36" t="s">
        <v>5</v>
      </c>
      <c r="X3" s="36" t="s">
        <v>6</v>
      </c>
      <c r="Y3" s="36" t="s">
        <v>7</v>
      </c>
      <c r="Z3" s="36" t="s">
        <v>8</v>
      </c>
      <c r="AA3" s="36" t="s">
        <v>9</v>
      </c>
      <c r="AB3" s="36" t="s">
        <v>10</v>
      </c>
      <c r="AC3" s="36" t="s">
        <v>11</v>
      </c>
      <c r="AD3" s="36" t="s">
        <v>12</v>
      </c>
      <c r="AE3" s="36" t="s">
        <v>13</v>
      </c>
      <c r="AF3" s="4" t="s">
        <v>14</v>
      </c>
      <c r="AH3" s="35" t="s">
        <v>45</v>
      </c>
      <c r="AI3" s="36" t="s">
        <v>0</v>
      </c>
      <c r="AJ3" s="36" t="s">
        <v>2</v>
      </c>
      <c r="AK3" s="36" t="s">
        <v>3</v>
      </c>
      <c r="AL3" s="36" t="s">
        <v>4</v>
      </c>
      <c r="AM3" s="36" t="s">
        <v>5</v>
      </c>
      <c r="AN3" s="36" t="s">
        <v>6</v>
      </c>
      <c r="AO3" s="36" t="s">
        <v>7</v>
      </c>
      <c r="AP3" s="36" t="s">
        <v>8</v>
      </c>
      <c r="AQ3" s="36" t="s">
        <v>9</v>
      </c>
      <c r="AR3" s="36" t="s">
        <v>10</v>
      </c>
      <c r="AS3" s="36" t="s">
        <v>11</v>
      </c>
      <c r="AT3" s="36" t="s">
        <v>12</v>
      </c>
      <c r="AU3" s="36" t="s">
        <v>13</v>
      </c>
      <c r="AV3" s="4" t="s">
        <v>14</v>
      </c>
      <c r="AX3" s="138" t="s">
        <v>45</v>
      </c>
      <c r="AY3" s="110" t="s">
        <v>0</v>
      </c>
      <c r="AZ3" s="110" t="s">
        <v>2</v>
      </c>
      <c r="BA3" s="110" t="s">
        <v>3</v>
      </c>
      <c r="BB3" s="110" t="s">
        <v>4</v>
      </c>
      <c r="BC3" s="110" t="s">
        <v>5</v>
      </c>
      <c r="BD3" s="110" t="s">
        <v>6</v>
      </c>
      <c r="BE3" s="110" t="s">
        <v>7</v>
      </c>
      <c r="BF3" s="110" t="s">
        <v>8</v>
      </c>
      <c r="BG3" s="110" t="s">
        <v>9</v>
      </c>
      <c r="BH3" s="110" t="s">
        <v>10</v>
      </c>
      <c r="BI3" s="110" t="s">
        <v>11</v>
      </c>
      <c r="BJ3" s="110" t="s">
        <v>12</v>
      </c>
      <c r="BK3" s="110" t="s">
        <v>13</v>
      </c>
      <c r="BL3" s="139" t="s">
        <v>14</v>
      </c>
      <c r="BN3" s="138" t="s">
        <v>45</v>
      </c>
      <c r="BO3" s="110" t="s">
        <v>0</v>
      </c>
      <c r="BP3" s="110" t="s">
        <v>2</v>
      </c>
      <c r="BQ3" s="110" t="s">
        <v>3</v>
      </c>
      <c r="BR3" s="110" t="s">
        <v>4</v>
      </c>
      <c r="BS3" s="110" t="s">
        <v>5</v>
      </c>
      <c r="BT3" s="110" t="s">
        <v>6</v>
      </c>
      <c r="BU3" s="110" t="s">
        <v>7</v>
      </c>
      <c r="BV3" s="110" t="s">
        <v>8</v>
      </c>
      <c r="BW3" s="110" t="s">
        <v>9</v>
      </c>
      <c r="BX3" s="110" t="s">
        <v>10</v>
      </c>
      <c r="BY3" s="110" t="s">
        <v>11</v>
      </c>
      <c r="BZ3" s="110" t="s">
        <v>12</v>
      </c>
      <c r="CA3" s="110" t="s">
        <v>13</v>
      </c>
      <c r="CB3" s="139" t="s">
        <v>14</v>
      </c>
      <c r="CD3" s="138" t="s">
        <v>45</v>
      </c>
      <c r="CE3" s="110" t="s">
        <v>0</v>
      </c>
      <c r="CF3" s="110" t="s">
        <v>2</v>
      </c>
      <c r="CG3" s="110" t="s">
        <v>3</v>
      </c>
      <c r="CH3" s="110" t="s">
        <v>4</v>
      </c>
      <c r="CI3" s="110" t="s">
        <v>5</v>
      </c>
      <c r="CJ3" s="110" t="s">
        <v>6</v>
      </c>
      <c r="CK3" s="110" t="s">
        <v>7</v>
      </c>
      <c r="CL3" s="110" t="s">
        <v>8</v>
      </c>
      <c r="CM3" s="110" t="s">
        <v>9</v>
      </c>
      <c r="CN3" s="110" t="s">
        <v>10</v>
      </c>
      <c r="CO3" s="110" t="s">
        <v>11</v>
      </c>
      <c r="CP3" s="110" t="s">
        <v>12</v>
      </c>
      <c r="CQ3" s="110" t="s">
        <v>13</v>
      </c>
      <c r="CR3" s="139" t="s">
        <v>14</v>
      </c>
      <c r="CT3" s="138" t="s">
        <v>45</v>
      </c>
      <c r="CU3" s="110" t="s">
        <v>0</v>
      </c>
      <c r="CV3" s="110" t="s">
        <v>2</v>
      </c>
      <c r="CW3" s="110" t="s">
        <v>3</v>
      </c>
      <c r="CX3" s="110" t="s">
        <v>4</v>
      </c>
      <c r="CY3" s="110" t="s">
        <v>5</v>
      </c>
      <c r="CZ3" s="110" t="s">
        <v>6</v>
      </c>
      <c r="DA3" s="110" t="s">
        <v>7</v>
      </c>
      <c r="DB3" s="110" t="s">
        <v>8</v>
      </c>
      <c r="DC3" s="110" t="s">
        <v>9</v>
      </c>
      <c r="DD3" s="110" t="s">
        <v>10</v>
      </c>
      <c r="DE3" s="110" t="s">
        <v>11</v>
      </c>
      <c r="DF3" s="110" t="s">
        <v>12</v>
      </c>
      <c r="DG3" s="110" t="s">
        <v>13</v>
      </c>
      <c r="DH3" s="139" t="s">
        <v>14</v>
      </c>
      <c r="DJ3" s="138" t="s">
        <v>45</v>
      </c>
      <c r="DK3" s="110" t="s">
        <v>0</v>
      </c>
      <c r="DL3" s="110" t="s">
        <v>2</v>
      </c>
      <c r="DM3" s="110" t="s">
        <v>3</v>
      </c>
      <c r="DN3" s="110" t="s">
        <v>4</v>
      </c>
      <c r="DO3" s="110" t="s">
        <v>5</v>
      </c>
      <c r="DP3" s="110" t="s">
        <v>6</v>
      </c>
      <c r="DQ3" s="110" t="s">
        <v>7</v>
      </c>
      <c r="DR3" s="110" t="s">
        <v>8</v>
      </c>
      <c r="DS3" s="110" t="s">
        <v>9</v>
      </c>
      <c r="DT3" s="110" t="s">
        <v>10</v>
      </c>
      <c r="DU3" s="110" t="s">
        <v>11</v>
      </c>
      <c r="DV3" s="110" t="s">
        <v>12</v>
      </c>
      <c r="DW3" s="110" t="s">
        <v>13</v>
      </c>
      <c r="DX3" s="139" t="s">
        <v>14</v>
      </c>
      <c r="DZ3" s="138" t="s">
        <v>45</v>
      </c>
      <c r="EA3" s="110" t="s">
        <v>0</v>
      </c>
      <c r="EB3" s="110" t="s">
        <v>2</v>
      </c>
      <c r="EC3" s="110" t="s">
        <v>3</v>
      </c>
      <c r="ED3" s="110" t="s">
        <v>4</v>
      </c>
      <c r="EE3" s="110" t="s">
        <v>5</v>
      </c>
      <c r="EF3" s="110" t="s">
        <v>6</v>
      </c>
      <c r="EG3" s="110" t="s">
        <v>7</v>
      </c>
      <c r="EH3" s="110" t="s">
        <v>8</v>
      </c>
      <c r="EI3" s="110" t="s">
        <v>9</v>
      </c>
      <c r="EJ3" s="110" t="s">
        <v>10</v>
      </c>
      <c r="EK3" s="110" t="s">
        <v>11</v>
      </c>
      <c r="EL3" s="110" t="s">
        <v>12</v>
      </c>
      <c r="EM3" s="110" t="s">
        <v>13</v>
      </c>
      <c r="EN3" s="139" t="s">
        <v>14</v>
      </c>
    </row>
    <row r="4" spans="1:144" x14ac:dyDescent="0.25">
      <c r="B4" s="47" t="s">
        <v>46</v>
      </c>
      <c r="C4" s="6">
        <v>2724</v>
      </c>
      <c r="D4" s="6">
        <v>2219</v>
      </c>
      <c r="E4" s="6">
        <v>5177</v>
      </c>
      <c r="F4" s="6">
        <v>5011</v>
      </c>
      <c r="G4" s="6">
        <v>5967</v>
      </c>
      <c r="H4" s="6">
        <v>6248</v>
      </c>
      <c r="I4" s="6">
        <v>4978</v>
      </c>
      <c r="J4" s="6">
        <v>6222</v>
      </c>
      <c r="K4" s="6">
        <v>4981</v>
      </c>
      <c r="L4" s="6">
        <v>5694</v>
      </c>
      <c r="M4" s="6">
        <v>5554</v>
      </c>
      <c r="N4" s="6">
        <v>4657</v>
      </c>
      <c r="O4" s="39">
        <f>SUM(C4:N4)</f>
        <v>59432</v>
      </c>
      <c r="P4" s="5">
        <f>O4/$O$7</f>
        <v>0.46491543720762862</v>
      </c>
      <c r="R4" s="47" t="s">
        <v>46</v>
      </c>
      <c r="S4" s="6">
        <v>4891</v>
      </c>
      <c r="T4" s="6">
        <v>5745</v>
      </c>
      <c r="U4" s="6">
        <v>7466</v>
      </c>
      <c r="V4" s="6">
        <v>5745</v>
      </c>
      <c r="W4" s="6">
        <v>6731</v>
      </c>
      <c r="X4" s="6">
        <v>7830</v>
      </c>
      <c r="Y4" s="6">
        <v>8572</v>
      </c>
      <c r="Z4" s="6">
        <v>9300</v>
      </c>
      <c r="AA4" s="6">
        <v>7868</v>
      </c>
      <c r="AB4" s="6">
        <v>9499</v>
      </c>
      <c r="AC4" s="6">
        <v>8499</v>
      </c>
      <c r="AD4" s="6">
        <v>6821</v>
      </c>
      <c r="AE4" s="39">
        <f>SUM(S4:AD4)</f>
        <v>88967</v>
      </c>
      <c r="AF4" s="5">
        <f>AE4/$AE$7</f>
        <v>0.43822222660059701</v>
      </c>
      <c r="AH4" s="47" t="s">
        <v>46</v>
      </c>
      <c r="AI4" s="6">
        <v>6985</v>
      </c>
      <c r="AJ4" s="6">
        <v>7996</v>
      </c>
      <c r="AK4" s="6">
        <v>9015</v>
      </c>
      <c r="AL4" s="6">
        <v>8207</v>
      </c>
      <c r="AM4" s="6">
        <v>8287</v>
      </c>
      <c r="AN4" s="6">
        <v>7468</v>
      </c>
      <c r="AO4" s="6">
        <v>6424</v>
      </c>
      <c r="AP4" s="6">
        <v>7360</v>
      </c>
      <c r="AQ4" s="6">
        <v>6329</v>
      </c>
      <c r="AR4" s="6">
        <v>6559</v>
      </c>
      <c r="AS4" s="6">
        <v>6469</v>
      </c>
      <c r="AT4" s="6">
        <v>5785</v>
      </c>
      <c r="AU4" s="39">
        <f>SUM(AI4:AT4)</f>
        <v>86884</v>
      </c>
      <c r="AV4" s="5">
        <f>AU4/$AU$7</f>
        <v>0.44912665222717896</v>
      </c>
      <c r="AX4" s="140" t="s">
        <v>46</v>
      </c>
      <c r="AY4" s="20">
        <v>5165</v>
      </c>
      <c r="AZ4" s="20">
        <v>4516</v>
      </c>
      <c r="BA4" s="20">
        <v>5298</v>
      </c>
      <c r="BB4" s="20">
        <v>5591</v>
      </c>
      <c r="BC4" s="20">
        <v>6125</v>
      </c>
      <c r="BD4" s="20">
        <v>7051</v>
      </c>
      <c r="BE4" s="20">
        <v>6965</v>
      </c>
      <c r="BF4" s="20">
        <v>5295</v>
      </c>
      <c r="BG4" s="20">
        <v>4703</v>
      </c>
      <c r="BH4" s="20">
        <v>4606</v>
      </c>
      <c r="BI4" s="20">
        <v>4341</v>
      </c>
      <c r="BJ4" s="20">
        <v>3949</v>
      </c>
      <c r="BK4" s="112">
        <f>SUM(AY4:BJ4)</f>
        <v>63605</v>
      </c>
      <c r="BL4" s="141">
        <f>BK4/$BK$7</f>
        <v>0.44579715020641031</v>
      </c>
      <c r="BN4" s="140" t="s">
        <v>46</v>
      </c>
      <c r="BO4" s="20">
        <v>4475</v>
      </c>
      <c r="BP4" s="20">
        <v>5064</v>
      </c>
      <c r="BQ4" s="20">
        <v>5568</v>
      </c>
      <c r="BR4" s="20">
        <v>4936</v>
      </c>
      <c r="BS4" s="20">
        <v>4861</v>
      </c>
      <c r="BT4" s="20">
        <v>5084</v>
      </c>
      <c r="BU4" s="20">
        <v>4346</v>
      </c>
      <c r="BV4" s="20">
        <v>3628</v>
      </c>
      <c r="BW4" s="20">
        <v>3715</v>
      </c>
      <c r="BX4" s="20">
        <v>2668</v>
      </c>
      <c r="BY4" s="20">
        <v>5700</v>
      </c>
      <c r="BZ4" s="20">
        <v>5034</v>
      </c>
      <c r="CA4" s="112">
        <f>SUM(BO4:BZ4)</f>
        <v>55079</v>
      </c>
      <c r="CB4" s="141">
        <f>CA4/$CA$7</f>
        <v>0.45286292179175164</v>
      </c>
      <c r="CD4" s="140" t="s">
        <v>46</v>
      </c>
      <c r="CE4" s="20">
        <v>4635</v>
      </c>
      <c r="CF4" s="20">
        <v>4712</v>
      </c>
      <c r="CG4" s="20">
        <v>4537</v>
      </c>
      <c r="CH4" s="20">
        <v>4457</v>
      </c>
      <c r="CI4" s="20">
        <v>4862</v>
      </c>
      <c r="CJ4" s="20">
        <v>4354</v>
      </c>
      <c r="CK4" s="20">
        <v>3535</v>
      </c>
      <c r="CL4" s="20">
        <v>3253</v>
      </c>
      <c r="CM4" s="20">
        <v>3588</v>
      </c>
      <c r="CN4" s="20">
        <v>4721</v>
      </c>
      <c r="CO4" s="20">
        <v>4112</v>
      </c>
      <c r="CP4" s="20">
        <v>3536</v>
      </c>
      <c r="CQ4" s="112">
        <f>SUM(CE4:CP4)</f>
        <v>50302</v>
      </c>
      <c r="CR4" s="141">
        <f>CQ4/$CQ$7</f>
        <v>0.45024659643218373</v>
      </c>
      <c r="CT4" s="140" t="s">
        <v>46</v>
      </c>
      <c r="CU4" s="20">
        <v>3901</v>
      </c>
      <c r="CV4" s="20">
        <v>5035</v>
      </c>
      <c r="CW4" s="20">
        <v>6005</v>
      </c>
      <c r="CX4" s="20">
        <v>5286</v>
      </c>
      <c r="CY4" s="20">
        <v>5365</v>
      </c>
      <c r="CZ4" s="20">
        <v>4757</v>
      </c>
      <c r="DA4" s="20">
        <v>4629</v>
      </c>
      <c r="DB4" s="20">
        <v>5177</v>
      </c>
      <c r="DC4" s="20">
        <v>4836</v>
      </c>
      <c r="DD4" s="20">
        <v>4894</v>
      </c>
      <c r="DE4" s="20">
        <v>4328</v>
      </c>
      <c r="DF4" s="20">
        <v>4038</v>
      </c>
      <c r="DG4" s="112">
        <f>SUM(CU4:DF4)</f>
        <v>58251</v>
      </c>
      <c r="DH4" s="141">
        <f>DG4/$DG$7</f>
        <v>0.45189443306646809</v>
      </c>
      <c r="DJ4" s="140" t="s">
        <v>46</v>
      </c>
      <c r="DK4" s="20">
        <v>4078</v>
      </c>
      <c r="DL4" s="20">
        <v>4285</v>
      </c>
      <c r="DM4" s="20">
        <v>4108</v>
      </c>
      <c r="DN4" s="20">
        <v>4314</v>
      </c>
      <c r="DO4" s="20">
        <v>4175</v>
      </c>
      <c r="DP4" s="20">
        <v>3930</v>
      </c>
      <c r="DQ4" s="20">
        <v>4054</v>
      </c>
      <c r="DR4" s="20">
        <v>5161</v>
      </c>
      <c r="DS4" s="20">
        <v>4721</v>
      </c>
      <c r="DT4" s="20">
        <v>4710</v>
      </c>
      <c r="DU4" s="20">
        <v>4613</v>
      </c>
      <c r="DV4" s="20">
        <v>4173</v>
      </c>
      <c r="DW4" s="112">
        <f>SUM(DK4:DV4)</f>
        <v>52322</v>
      </c>
      <c r="DX4" s="141">
        <f>DW4/$DW$7</f>
        <v>0.44938589710555699</v>
      </c>
      <c r="DZ4" s="140" t="s">
        <v>46</v>
      </c>
      <c r="EA4" s="20">
        <v>3906</v>
      </c>
      <c r="EB4" s="20">
        <v>3631</v>
      </c>
      <c r="EC4" s="20">
        <v>4356</v>
      </c>
      <c r="ED4" s="20">
        <v>5029</v>
      </c>
      <c r="EE4" s="20">
        <v>5463</v>
      </c>
      <c r="EF4" s="20">
        <v>5297</v>
      </c>
      <c r="EG4" s="20"/>
      <c r="EH4" s="20"/>
      <c r="EI4" s="20"/>
      <c r="EJ4" s="20"/>
      <c r="EK4" s="20"/>
      <c r="EL4" s="20"/>
      <c r="EM4" s="112">
        <f>SUM(EA4:EL4)</f>
        <v>27682</v>
      </c>
      <c r="EN4" s="141">
        <f>EM4/$EM$7</f>
        <v>0.45086893496424907</v>
      </c>
    </row>
    <row r="5" spans="1:144" x14ac:dyDescent="0.25">
      <c r="B5" s="47" t="s">
        <v>47</v>
      </c>
      <c r="C5" s="6">
        <v>2817</v>
      </c>
      <c r="D5" s="6">
        <v>2091</v>
      </c>
      <c r="E5" s="6">
        <v>5250</v>
      </c>
      <c r="F5" s="6">
        <v>5127</v>
      </c>
      <c r="G5" s="6">
        <v>5982</v>
      </c>
      <c r="H5" s="6">
        <v>6346</v>
      </c>
      <c r="I5" s="6">
        <v>5014</v>
      </c>
      <c r="J5" s="6">
        <v>6359</v>
      </c>
      <c r="K5" s="6">
        <v>4690</v>
      </c>
      <c r="L5" s="6">
        <v>5387</v>
      </c>
      <c r="M5" s="6">
        <v>5319</v>
      </c>
      <c r="N5" s="6">
        <v>4493</v>
      </c>
      <c r="O5" s="112">
        <f>SUM(C5:N5)</f>
        <v>58875</v>
      </c>
      <c r="P5" s="5">
        <f>O5/$O$7</f>
        <v>0.46055822394668083</v>
      </c>
      <c r="R5" s="47" t="s">
        <v>47</v>
      </c>
      <c r="S5" s="6">
        <v>4559</v>
      </c>
      <c r="T5" s="6">
        <v>5427</v>
      </c>
      <c r="U5" s="6">
        <v>6354</v>
      </c>
      <c r="V5" s="6">
        <v>5193</v>
      </c>
      <c r="W5" s="6">
        <v>6349</v>
      </c>
      <c r="X5" s="6">
        <v>7381</v>
      </c>
      <c r="Y5" s="6">
        <v>8009</v>
      </c>
      <c r="Z5" s="6">
        <v>8363</v>
      </c>
      <c r="AA5" s="6">
        <v>7557</v>
      </c>
      <c r="AB5" s="6">
        <v>9294</v>
      </c>
      <c r="AC5" s="6">
        <v>8196</v>
      </c>
      <c r="AD5" s="6">
        <v>6558</v>
      </c>
      <c r="AE5" s="39">
        <f>SUM(S5:AD5)</f>
        <v>83240</v>
      </c>
      <c r="AF5" s="5">
        <f>AE5/$AE$7</f>
        <v>0.41001290525963213</v>
      </c>
      <c r="AH5" s="47" t="s">
        <v>47</v>
      </c>
      <c r="AI5" s="6">
        <v>6524</v>
      </c>
      <c r="AJ5" s="6">
        <v>7463</v>
      </c>
      <c r="AK5" s="6">
        <v>7908</v>
      </c>
      <c r="AL5" s="6">
        <v>7370</v>
      </c>
      <c r="AM5" s="6">
        <v>7359</v>
      </c>
      <c r="AN5" s="6">
        <v>6143</v>
      </c>
      <c r="AO5" s="6">
        <v>5572</v>
      </c>
      <c r="AP5" s="6">
        <v>6051</v>
      </c>
      <c r="AQ5" s="6">
        <v>5305</v>
      </c>
      <c r="AR5" s="6">
        <v>5717</v>
      </c>
      <c r="AS5" s="6">
        <v>5712</v>
      </c>
      <c r="AT5" s="6">
        <v>5017</v>
      </c>
      <c r="AU5" s="39">
        <f>SUM(AI5:AT5)</f>
        <v>76141</v>
      </c>
      <c r="AV5" s="5">
        <f>AU5/$AU$7</f>
        <v>0.3935932096499889</v>
      </c>
      <c r="AX5" s="140" t="s">
        <v>47</v>
      </c>
      <c r="AY5" s="20">
        <v>4432</v>
      </c>
      <c r="AZ5" s="20">
        <v>3688</v>
      </c>
      <c r="BA5" s="20">
        <v>4244</v>
      </c>
      <c r="BB5" s="20">
        <v>4477</v>
      </c>
      <c r="BC5" s="20">
        <v>5295</v>
      </c>
      <c r="BD5" s="20">
        <v>6239</v>
      </c>
      <c r="BE5" s="20">
        <v>6193</v>
      </c>
      <c r="BF5" s="20">
        <v>4461</v>
      </c>
      <c r="BG5" s="20">
        <v>3924</v>
      </c>
      <c r="BH5" s="20">
        <v>3718</v>
      </c>
      <c r="BI5" s="20">
        <v>3603</v>
      </c>
      <c r="BJ5" s="20">
        <v>3221</v>
      </c>
      <c r="BK5" s="112">
        <f>SUM(AY5:BJ5)</f>
        <v>53495</v>
      </c>
      <c r="BL5" s="141">
        <f>BK5/$BK$7</f>
        <v>0.37493779656146403</v>
      </c>
      <c r="BN5" s="140" t="s">
        <v>47</v>
      </c>
      <c r="BO5" s="20">
        <v>3637</v>
      </c>
      <c r="BP5" s="20">
        <v>4079</v>
      </c>
      <c r="BQ5" s="20">
        <v>4387</v>
      </c>
      <c r="BR5" s="20">
        <v>4061</v>
      </c>
      <c r="BS5" s="20">
        <v>3978</v>
      </c>
      <c r="BT5" s="20">
        <v>4039</v>
      </c>
      <c r="BU5" s="20">
        <v>3428</v>
      </c>
      <c r="BV5" s="20">
        <v>2680</v>
      </c>
      <c r="BW5" s="20">
        <v>2861</v>
      </c>
      <c r="BX5" s="20">
        <v>2120</v>
      </c>
      <c r="BY5" s="20">
        <v>4500</v>
      </c>
      <c r="BZ5" s="20">
        <v>3995</v>
      </c>
      <c r="CA5" s="112">
        <f>SUM(BO5:BZ5)</f>
        <v>43765</v>
      </c>
      <c r="CB5" s="141">
        <f>CA5/$CA$7</f>
        <v>0.35983851871341183</v>
      </c>
      <c r="CD5" s="140" t="s">
        <v>47</v>
      </c>
      <c r="CE5" s="20">
        <v>3434</v>
      </c>
      <c r="CF5" s="20">
        <v>3246</v>
      </c>
      <c r="CG5" s="20">
        <v>3283</v>
      </c>
      <c r="CH5" s="20">
        <v>3221</v>
      </c>
      <c r="CI5" s="20">
        <v>3877</v>
      </c>
      <c r="CJ5" s="20">
        <v>3177</v>
      </c>
      <c r="CK5" s="20">
        <v>2663</v>
      </c>
      <c r="CL5" s="20">
        <v>2433</v>
      </c>
      <c r="CM5" s="20">
        <v>2652</v>
      </c>
      <c r="CN5" s="20">
        <v>3587</v>
      </c>
      <c r="CO5" s="20">
        <v>3116</v>
      </c>
      <c r="CP5" s="20">
        <v>2807</v>
      </c>
      <c r="CQ5" s="112">
        <f>SUM(CE5:CP5)</f>
        <v>37496</v>
      </c>
      <c r="CR5" s="141">
        <f>CQ5/$CQ$7</f>
        <v>0.33562177209298161</v>
      </c>
      <c r="CT5" s="140" t="s">
        <v>47</v>
      </c>
      <c r="CU5" s="20">
        <v>3298</v>
      </c>
      <c r="CV5" s="20">
        <v>4084</v>
      </c>
      <c r="CW5" s="20">
        <v>4937</v>
      </c>
      <c r="CX5" s="20">
        <v>4405</v>
      </c>
      <c r="CY5" s="20">
        <v>4424</v>
      </c>
      <c r="CZ5" s="20">
        <v>3879</v>
      </c>
      <c r="DA5" s="20">
        <v>3875</v>
      </c>
      <c r="DB5" s="20">
        <v>4173</v>
      </c>
      <c r="DC5" s="20">
        <v>3946</v>
      </c>
      <c r="DD5" s="20">
        <v>3894</v>
      </c>
      <c r="DE5" s="20">
        <v>3584</v>
      </c>
      <c r="DF5" s="20">
        <v>3386</v>
      </c>
      <c r="DG5" s="112">
        <f>SUM(CU5:DF5)</f>
        <v>47885</v>
      </c>
      <c r="DH5" s="141">
        <f>DG5/$DG$7</f>
        <v>0.37147799913113633</v>
      </c>
      <c r="DJ5" s="140" t="s">
        <v>47</v>
      </c>
      <c r="DK5" s="20">
        <v>3382</v>
      </c>
      <c r="DL5" s="20">
        <v>3534</v>
      </c>
      <c r="DM5" s="20">
        <v>3178</v>
      </c>
      <c r="DN5" s="20">
        <v>3426</v>
      </c>
      <c r="DO5" s="20">
        <v>3405</v>
      </c>
      <c r="DP5" s="20">
        <v>3153</v>
      </c>
      <c r="DQ5" s="20">
        <v>3267</v>
      </c>
      <c r="DR5" s="20">
        <v>4203</v>
      </c>
      <c r="DS5" s="20">
        <v>3822</v>
      </c>
      <c r="DT5" s="20">
        <v>3918</v>
      </c>
      <c r="DU5" s="20">
        <v>3901</v>
      </c>
      <c r="DV5" s="20">
        <v>3687</v>
      </c>
      <c r="DW5" s="112">
        <f>SUM(DK5:DV5)</f>
        <v>42876</v>
      </c>
      <c r="DX5" s="141">
        <f>DW5/$DW$7</f>
        <v>0.36825560422571502</v>
      </c>
      <c r="DZ5" s="140" t="s">
        <v>47</v>
      </c>
      <c r="EA5" s="20">
        <v>3465</v>
      </c>
      <c r="EB5" s="20">
        <v>3092</v>
      </c>
      <c r="EC5" s="20">
        <v>3524</v>
      </c>
      <c r="ED5" s="20">
        <v>4055</v>
      </c>
      <c r="EE5" s="20">
        <v>4430</v>
      </c>
      <c r="EF5" s="20">
        <v>4006</v>
      </c>
      <c r="EG5" s="20"/>
      <c r="EH5" s="20"/>
      <c r="EI5" s="20"/>
      <c r="EJ5" s="20"/>
      <c r="EK5" s="20"/>
      <c r="EL5" s="20"/>
      <c r="EM5" s="112">
        <f>SUM(EA5:EL5)</f>
        <v>22572</v>
      </c>
      <c r="EN5" s="141">
        <f t="shared" ref="EN5:EN7" si="0">EM5/$EM$7</f>
        <v>0.36764011270909003</v>
      </c>
    </row>
    <row r="6" spans="1:144" x14ac:dyDescent="0.25">
      <c r="B6" s="47" t="s">
        <v>48</v>
      </c>
      <c r="C6" s="6">
        <v>155</v>
      </c>
      <c r="D6" s="6">
        <v>128</v>
      </c>
      <c r="E6" s="6">
        <v>243</v>
      </c>
      <c r="F6" s="6">
        <v>343</v>
      </c>
      <c r="G6" s="6">
        <v>385</v>
      </c>
      <c r="H6" s="6">
        <v>362</v>
      </c>
      <c r="I6" s="6">
        <v>310</v>
      </c>
      <c r="J6" s="6">
        <v>453</v>
      </c>
      <c r="K6" s="6">
        <v>1355</v>
      </c>
      <c r="L6" s="6">
        <v>2287</v>
      </c>
      <c r="M6" s="6">
        <v>1891</v>
      </c>
      <c r="N6" s="6">
        <v>1615</v>
      </c>
      <c r="O6" s="112">
        <f>SUM(C6:N6)</f>
        <v>9527</v>
      </c>
      <c r="P6" s="5">
        <f>O6/$O$7</f>
        <v>7.4526338845690501E-2</v>
      </c>
      <c r="R6" s="47" t="s">
        <v>72</v>
      </c>
      <c r="S6" s="6">
        <v>1710</v>
      </c>
      <c r="T6" s="6">
        <v>1995</v>
      </c>
      <c r="U6" s="6">
        <v>2461</v>
      </c>
      <c r="V6" s="6">
        <v>1778</v>
      </c>
      <c r="W6" s="6">
        <v>2363</v>
      </c>
      <c r="X6" s="6">
        <v>2943</v>
      </c>
      <c r="Y6" s="6">
        <v>2815</v>
      </c>
      <c r="Z6" s="6">
        <v>3229</v>
      </c>
      <c r="AA6" s="6">
        <v>2911</v>
      </c>
      <c r="AB6" s="6">
        <v>3410</v>
      </c>
      <c r="AC6" s="6">
        <v>3050</v>
      </c>
      <c r="AD6" s="6">
        <v>2146</v>
      </c>
      <c r="AE6" s="39">
        <f>SUM(S6:AD6)</f>
        <v>30811</v>
      </c>
      <c r="AF6" s="5">
        <f>AE6/$AE$7</f>
        <v>0.15176486813977086</v>
      </c>
      <c r="AH6" s="47" t="s">
        <v>72</v>
      </c>
      <c r="AI6" s="6">
        <v>2255</v>
      </c>
      <c r="AJ6" s="6">
        <v>2901</v>
      </c>
      <c r="AK6" s="6">
        <v>3116</v>
      </c>
      <c r="AL6" s="6">
        <v>3062</v>
      </c>
      <c r="AM6" s="6">
        <v>3146</v>
      </c>
      <c r="AN6" s="6">
        <v>2532</v>
      </c>
      <c r="AO6" s="6">
        <v>2099</v>
      </c>
      <c r="AP6" s="6">
        <v>2557</v>
      </c>
      <c r="AQ6" s="6">
        <v>2091</v>
      </c>
      <c r="AR6" s="6">
        <v>2323</v>
      </c>
      <c r="AS6" s="6">
        <v>2310</v>
      </c>
      <c r="AT6" s="6">
        <v>2034</v>
      </c>
      <c r="AU6" s="39">
        <f>SUM(AI6:AT6)</f>
        <v>30426</v>
      </c>
      <c r="AV6" s="5">
        <f>AU6/$AU$7</f>
        <v>0.15728013812283215</v>
      </c>
      <c r="AX6" s="140" t="s">
        <v>72</v>
      </c>
      <c r="AY6" s="20">
        <v>1810</v>
      </c>
      <c r="AZ6" s="20">
        <v>1805</v>
      </c>
      <c r="BA6" s="20">
        <v>2090</v>
      </c>
      <c r="BB6" s="20">
        <v>2334</v>
      </c>
      <c r="BC6" s="20">
        <v>2566</v>
      </c>
      <c r="BD6" s="20">
        <v>3242</v>
      </c>
      <c r="BE6" s="20">
        <v>2912</v>
      </c>
      <c r="BF6" s="20">
        <v>2085</v>
      </c>
      <c r="BG6" s="20">
        <v>1760</v>
      </c>
      <c r="BH6" s="20">
        <v>1871</v>
      </c>
      <c r="BI6" s="20">
        <v>1646</v>
      </c>
      <c r="BJ6" s="20">
        <v>1456</v>
      </c>
      <c r="BK6" s="112">
        <f>SUM(AY6:BJ6)</f>
        <v>25577</v>
      </c>
      <c r="BL6" s="141">
        <f>BK6/$BK$7</f>
        <v>0.17926505323212572</v>
      </c>
      <c r="BN6" s="140" t="s">
        <v>72</v>
      </c>
      <c r="BO6" s="20">
        <v>1547</v>
      </c>
      <c r="BP6" s="20">
        <v>1921</v>
      </c>
      <c r="BQ6" s="20">
        <v>2251</v>
      </c>
      <c r="BR6" s="20">
        <v>2084</v>
      </c>
      <c r="BS6" s="20">
        <v>2041</v>
      </c>
      <c r="BT6" s="20">
        <v>1975</v>
      </c>
      <c r="BU6" s="20">
        <v>1658</v>
      </c>
      <c r="BV6" s="20">
        <v>1263</v>
      </c>
      <c r="BW6" s="20">
        <v>1311</v>
      </c>
      <c r="BX6" s="20">
        <v>931</v>
      </c>
      <c r="BY6" s="20">
        <v>3286</v>
      </c>
      <c r="BZ6" s="20">
        <v>2512</v>
      </c>
      <c r="CA6" s="112">
        <f>SUM(BO6:BZ6)</f>
        <v>22780</v>
      </c>
      <c r="CB6" s="141">
        <f>CA6/$CA$7</f>
        <v>0.18729855949483654</v>
      </c>
      <c r="CD6" s="140" t="s">
        <v>72</v>
      </c>
      <c r="CE6" s="20">
        <v>2343</v>
      </c>
      <c r="CF6" s="20">
        <v>2261</v>
      </c>
      <c r="CG6" s="20">
        <v>2221</v>
      </c>
      <c r="CH6" s="20">
        <v>2124</v>
      </c>
      <c r="CI6" s="20">
        <v>2306</v>
      </c>
      <c r="CJ6" s="20">
        <v>1942</v>
      </c>
      <c r="CK6" s="20">
        <v>1654</v>
      </c>
      <c r="CL6" s="20">
        <v>1509</v>
      </c>
      <c r="CM6" s="20">
        <v>1816</v>
      </c>
      <c r="CN6" s="20">
        <v>2281</v>
      </c>
      <c r="CO6" s="20">
        <v>1801</v>
      </c>
      <c r="CP6" s="20">
        <v>1665</v>
      </c>
      <c r="CQ6" s="112">
        <f>SUM(CE6:CP6)</f>
        <v>23923</v>
      </c>
      <c r="CR6" s="141">
        <f>CQ6/$CQ$7</f>
        <v>0.21413163147483463</v>
      </c>
      <c r="CT6" s="140" t="s">
        <v>72</v>
      </c>
      <c r="CU6" s="20">
        <v>1297</v>
      </c>
      <c r="CV6" s="20">
        <v>1665</v>
      </c>
      <c r="CW6" s="20">
        <v>1875</v>
      </c>
      <c r="CX6" s="20">
        <v>1753</v>
      </c>
      <c r="CY6" s="20">
        <v>2209</v>
      </c>
      <c r="CZ6" s="20">
        <v>2157</v>
      </c>
      <c r="DA6" s="20">
        <v>2021</v>
      </c>
      <c r="DB6" s="20">
        <v>2036</v>
      </c>
      <c r="DC6" s="20">
        <v>2217</v>
      </c>
      <c r="DD6" s="20">
        <v>1862</v>
      </c>
      <c r="DE6" s="20">
        <v>1906</v>
      </c>
      <c r="DF6" s="20">
        <v>1770</v>
      </c>
      <c r="DG6" s="112">
        <f>SUM(CU6:DF6)</f>
        <v>22768</v>
      </c>
      <c r="DH6" s="141">
        <f>DG6/$DG$7</f>
        <v>0.17662756780239558</v>
      </c>
      <c r="DJ6" s="140" t="s">
        <v>72</v>
      </c>
      <c r="DK6" s="20">
        <v>1630</v>
      </c>
      <c r="DL6" s="20">
        <v>1720</v>
      </c>
      <c r="DM6" s="20">
        <v>2013</v>
      </c>
      <c r="DN6" s="20">
        <v>1733</v>
      </c>
      <c r="DO6" s="20">
        <v>1664</v>
      </c>
      <c r="DP6" s="20">
        <v>1685</v>
      </c>
      <c r="DQ6" s="20">
        <v>1589</v>
      </c>
      <c r="DR6" s="20">
        <v>2192</v>
      </c>
      <c r="DS6" s="20">
        <v>1850</v>
      </c>
      <c r="DT6" s="20">
        <v>1831</v>
      </c>
      <c r="DU6" s="20">
        <v>1666</v>
      </c>
      <c r="DV6" s="20">
        <v>1659</v>
      </c>
      <c r="DW6" s="112">
        <f>SUM(DK6:DV6)</f>
        <v>21232</v>
      </c>
      <c r="DX6" s="141">
        <f>DW6/$DW$7</f>
        <v>0.182358498668728</v>
      </c>
      <c r="DZ6" s="140" t="s">
        <v>72</v>
      </c>
      <c r="EA6" s="20">
        <v>1558</v>
      </c>
      <c r="EB6" s="20">
        <v>1707</v>
      </c>
      <c r="EC6" s="20">
        <v>1924</v>
      </c>
      <c r="ED6" s="20">
        <v>1866</v>
      </c>
      <c r="EE6" s="20">
        <v>2170</v>
      </c>
      <c r="EF6" s="20">
        <v>1918</v>
      </c>
      <c r="EG6" s="20"/>
      <c r="EH6" s="20"/>
      <c r="EI6" s="20"/>
      <c r="EJ6" s="20"/>
      <c r="EK6" s="20"/>
      <c r="EL6" s="20"/>
      <c r="EM6" s="112">
        <f>SUM(EA6:EL6)</f>
        <v>11143</v>
      </c>
      <c r="EN6" s="141">
        <f t="shared" si="0"/>
        <v>0.1814909523266609</v>
      </c>
    </row>
    <row r="7" spans="1:144" s="2" customFormat="1" ht="15.75" thickBot="1" x14ac:dyDescent="0.3">
      <c r="B7" s="46" t="s">
        <v>49</v>
      </c>
      <c r="C7" s="38">
        <f>SUM(C4:C6)</f>
        <v>5696</v>
      </c>
      <c r="D7" s="111">
        <f t="shared" ref="D7:N7" si="1">SUM(D4:D6)</f>
        <v>4438</v>
      </c>
      <c r="E7" s="111">
        <f t="shared" si="1"/>
        <v>10670</v>
      </c>
      <c r="F7" s="111">
        <f t="shared" si="1"/>
        <v>10481</v>
      </c>
      <c r="G7" s="111">
        <f t="shared" si="1"/>
        <v>12334</v>
      </c>
      <c r="H7" s="111">
        <f t="shared" si="1"/>
        <v>12956</v>
      </c>
      <c r="I7" s="111">
        <f t="shared" si="1"/>
        <v>10302</v>
      </c>
      <c r="J7" s="111">
        <f t="shared" si="1"/>
        <v>13034</v>
      </c>
      <c r="K7" s="111">
        <f t="shared" si="1"/>
        <v>11026</v>
      </c>
      <c r="L7" s="111">
        <f t="shared" si="1"/>
        <v>13368</v>
      </c>
      <c r="M7" s="111">
        <f t="shared" si="1"/>
        <v>12764</v>
      </c>
      <c r="N7" s="111">
        <f t="shared" si="1"/>
        <v>10765</v>
      </c>
      <c r="O7" s="111">
        <f>SUM(O4:O6)</f>
        <v>127834</v>
      </c>
      <c r="P7" s="24">
        <f>SUM(P4:P6)</f>
        <v>1</v>
      </c>
      <c r="R7" s="46" t="s">
        <v>49</v>
      </c>
      <c r="S7" s="38">
        <f>SUM(S4:S6)</f>
        <v>11160</v>
      </c>
      <c r="T7" s="38">
        <f t="shared" ref="T7:AD7" si="2">SUM(T4:T6)</f>
        <v>13167</v>
      </c>
      <c r="U7" s="38">
        <f t="shared" si="2"/>
        <v>16281</v>
      </c>
      <c r="V7" s="38">
        <f t="shared" si="2"/>
        <v>12716</v>
      </c>
      <c r="W7" s="38">
        <f t="shared" si="2"/>
        <v>15443</v>
      </c>
      <c r="X7" s="38">
        <f t="shared" si="2"/>
        <v>18154</v>
      </c>
      <c r="Y7" s="38">
        <f t="shared" si="2"/>
        <v>19396</v>
      </c>
      <c r="Z7" s="38">
        <f t="shared" si="2"/>
        <v>20892</v>
      </c>
      <c r="AA7" s="38">
        <f t="shared" si="2"/>
        <v>18336</v>
      </c>
      <c r="AB7" s="38">
        <f t="shared" si="2"/>
        <v>22203</v>
      </c>
      <c r="AC7" s="38">
        <f>SUM(AC4:AC6)</f>
        <v>19745</v>
      </c>
      <c r="AD7" s="38">
        <f t="shared" si="2"/>
        <v>15525</v>
      </c>
      <c r="AE7" s="38">
        <f>SUM(AE4:AE6)</f>
        <v>203018</v>
      </c>
      <c r="AF7" s="24">
        <f>SUM(AF4:AF6)</f>
        <v>1</v>
      </c>
      <c r="AH7" s="46" t="s">
        <v>49</v>
      </c>
      <c r="AI7" s="38">
        <f>SUM(AI4:AI6)</f>
        <v>15764</v>
      </c>
      <c r="AJ7" s="38">
        <f t="shared" ref="AJ7:AR7" si="3">SUM(AJ4:AJ6)</f>
        <v>18360</v>
      </c>
      <c r="AK7" s="38">
        <f t="shared" si="3"/>
        <v>20039</v>
      </c>
      <c r="AL7" s="38">
        <f t="shared" si="3"/>
        <v>18639</v>
      </c>
      <c r="AM7" s="38">
        <f t="shared" si="3"/>
        <v>18792</v>
      </c>
      <c r="AN7" s="38">
        <f t="shared" si="3"/>
        <v>16143</v>
      </c>
      <c r="AO7" s="38">
        <f t="shared" si="3"/>
        <v>14095</v>
      </c>
      <c r="AP7" s="38">
        <f t="shared" si="3"/>
        <v>15968</v>
      </c>
      <c r="AQ7" s="38">
        <f t="shared" si="3"/>
        <v>13725</v>
      </c>
      <c r="AR7" s="38">
        <f t="shared" si="3"/>
        <v>14599</v>
      </c>
      <c r="AS7" s="38">
        <f>SUM(AS4:AS6)</f>
        <v>14491</v>
      </c>
      <c r="AT7" s="38">
        <f>SUM(AT4:AT6)</f>
        <v>12836</v>
      </c>
      <c r="AU7" s="38">
        <f>SUM(AU4:AU6)</f>
        <v>193451</v>
      </c>
      <c r="AV7" s="24">
        <f>SUM(AV4:AV6)</f>
        <v>1</v>
      </c>
      <c r="AX7" s="142" t="s">
        <v>49</v>
      </c>
      <c r="AY7" s="143">
        <f>SUM(AY4:AY6)</f>
        <v>11407</v>
      </c>
      <c r="AZ7" s="143">
        <f t="shared" ref="AZ7:BJ7" si="4">SUM(AZ4:AZ6)</f>
        <v>10009</v>
      </c>
      <c r="BA7" s="143">
        <f t="shared" si="4"/>
        <v>11632</v>
      </c>
      <c r="BB7" s="143">
        <f t="shared" si="4"/>
        <v>12402</v>
      </c>
      <c r="BC7" s="143">
        <f t="shared" si="4"/>
        <v>13986</v>
      </c>
      <c r="BD7" s="143">
        <f t="shared" si="4"/>
        <v>16532</v>
      </c>
      <c r="BE7" s="143">
        <f t="shared" si="4"/>
        <v>16070</v>
      </c>
      <c r="BF7" s="143">
        <f t="shared" si="4"/>
        <v>11841</v>
      </c>
      <c r="BG7" s="143">
        <f t="shared" si="4"/>
        <v>10387</v>
      </c>
      <c r="BH7" s="143">
        <f t="shared" si="4"/>
        <v>10195</v>
      </c>
      <c r="BI7" s="143">
        <f t="shared" si="4"/>
        <v>9590</v>
      </c>
      <c r="BJ7" s="143">
        <f t="shared" si="4"/>
        <v>8626</v>
      </c>
      <c r="BK7" s="143">
        <f>SUM(BK4:BK6)</f>
        <v>142677</v>
      </c>
      <c r="BL7" s="144">
        <f>SUM(BL4:BL6)</f>
        <v>1</v>
      </c>
      <c r="BN7" s="142" t="s">
        <v>49</v>
      </c>
      <c r="BO7" s="143">
        <f>SUM(BO4:BO6)</f>
        <v>9659</v>
      </c>
      <c r="BP7" s="143">
        <f t="shared" ref="BP7:BZ7" si="5">SUM(BP4:BP6)</f>
        <v>11064</v>
      </c>
      <c r="BQ7" s="143">
        <f t="shared" si="5"/>
        <v>12206</v>
      </c>
      <c r="BR7" s="143">
        <f t="shared" si="5"/>
        <v>11081</v>
      </c>
      <c r="BS7" s="143">
        <f t="shared" si="5"/>
        <v>10880</v>
      </c>
      <c r="BT7" s="143">
        <f t="shared" si="5"/>
        <v>11098</v>
      </c>
      <c r="BU7" s="143">
        <f t="shared" si="5"/>
        <v>9432</v>
      </c>
      <c r="BV7" s="143">
        <f t="shared" si="5"/>
        <v>7571</v>
      </c>
      <c r="BW7" s="143">
        <f t="shared" si="5"/>
        <v>7887</v>
      </c>
      <c r="BX7" s="143">
        <f t="shared" si="5"/>
        <v>5719</v>
      </c>
      <c r="BY7" s="143">
        <f t="shared" si="5"/>
        <v>13486</v>
      </c>
      <c r="BZ7" s="143">
        <f t="shared" si="5"/>
        <v>11541</v>
      </c>
      <c r="CA7" s="143">
        <f>SUM(CA4:CA6)</f>
        <v>121624</v>
      </c>
      <c r="CB7" s="144">
        <f>SUM(CB4:CB6)</f>
        <v>1</v>
      </c>
      <c r="CD7" s="142" t="s">
        <v>49</v>
      </c>
      <c r="CE7" s="143">
        <f>SUM(CE4:CE6)</f>
        <v>10412</v>
      </c>
      <c r="CF7" s="143">
        <f t="shared" ref="CF7:CP7" si="6">SUM(CF4:CF6)</f>
        <v>10219</v>
      </c>
      <c r="CG7" s="143">
        <f t="shared" si="6"/>
        <v>10041</v>
      </c>
      <c r="CH7" s="143">
        <f t="shared" si="6"/>
        <v>9802</v>
      </c>
      <c r="CI7" s="143">
        <f t="shared" si="6"/>
        <v>11045</v>
      </c>
      <c r="CJ7" s="143">
        <f t="shared" si="6"/>
        <v>9473</v>
      </c>
      <c r="CK7" s="143">
        <f t="shared" si="6"/>
        <v>7852</v>
      </c>
      <c r="CL7" s="143">
        <f t="shared" si="6"/>
        <v>7195</v>
      </c>
      <c r="CM7" s="143">
        <f t="shared" si="6"/>
        <v>8056</v>
      </c>
      <c r="CN7" s="143">
        <f t="shared" si="6"/>
        <v>10589</v>
      </c>
      <c r="CO7" s="143">
        <f t="shared" si="6"/>
        <v>9029</v>
      </c>
      <c r="CP7" s="143">
        <f t="shared" si="6"/>
        <v>8008</v>
      </c>
      <c r="CQ7" s="143">
        <f>SUM(CQ4:CQ6)</f>
        <v>111721</v>
      </c>
      <c r="CR7" s="144">
        <f>SUM(CR4:CR6)</f>
        <v>0.99999999999999989</v>
      </c>
      <c r="CT7" s="142" t="s">
        <v>49</v>
      </c>
      <c r="CU7" s="143">
        <f>SUM(CU4:CU6)</f>
        <v>8496</v>
      </c>
      <c r="CV7" s="143">
        <f t="shared" ref="CV7:DF7" si="7">SUM(CV4:CV6)</f>
        <v>10784</v>
      </c>
      <c r="CW7" s="143">
        <f t="shared" si="7"/>
        <v>12817</v>
      </c>
      <c r="CX7" s="143">
        <f t="shared" si="7"/>
        <v>11444</v>
      </c>
      <c r="CY7" s="143">
        <f t="shared" si="7"/>
        <v>11998</v>
      </c>
      <c r="CZ7" s="143">
        <f t="shared" si="7"/>
        <v>10793</v>
      </c>
      <c r="DA7" s="143">
        <f t="shared" si="7"/>
        <v>10525</v>
      </c>
      <c r="DB7" s="143">
        <f t="shared" si="7"/>
        <v>11386</v>
      </c>
      <c r="DC7" s="143">
        <f t="shared" si="7"/>
        <v>10999</v>
      </c>
      <c r="DD7" s="143">
        <f t="shared" si="7"/>
        <v>10650</v>
      </c>
      <c r="DE7" s="143">
        <f t="shared" si="7"/>
        <v>9818</v>
      </c>
      <c r="DF7" s="143">
        <f t="shared" si="7"/>
        <v>9194</v>
      </c>
      <c r="DG7" s="143">
        <f>SUM(DG4:DG6)</f>
        <v>128904</v>
      </c>
      <c r="DH7" s="144">
        <f>SUM(DH4:DH6)</f>
        <v>1</v>
      </c>
      <c r="DJ7" s="142" t="s">
        <v>49</v>
      </c>
      <c r="DK7" s="143">
        <f>SUM(DK4:DK6)</f>
        <v>9090</v>
      </c>
      <c r="DL7" s="143">
        <f t="shared" ref="DL7:DV7" si="8">SUM(DL4:DL6)</f>
        <v>9539</v>
      </c>
      <c r="DM7" s="143">
        <f t="shared" si="8"/>
        <v>9299</v>
      </c>
      <c r="DN7" s="143">
        <f t="shared" si="8"/>
        <v>9473</v>
      </c>
      <c r="DO7" s="143">
        <f t="shared" si="8"/>
        <v>9244</v>
      </c>
      <c r="DP7" s="143">
        <f t="shared" si="8"/>
        <v>8768</v>
      </c>
      <c r="DQ7" s="143">
        <f t="shared" si="8"/>
        <v>8910</v>
      </c>
      <c r="DR7" s="143">
        <f t="shared" si="8"/>
        <v>11556</v>
      </c>
      <c r="DS7" s="143">
        <f t="shared" si="8"/>
        <v>10393</v>
      </c>
      <c r="DT7" s="143">
        <f t="shared" si="8"/>
        <v>10459</v>
      </c>
      <c r="DU7" s="143">
        <f t="shared" si="8"/>
        <v>10180</v>
      </c>
      <c r="DV7" s="143">
        <f t="shared" si="8"/>
        <v>9519</v>
      </c>
      <c r="DW7" s="143">
        <f>SUM(DW4:DW6)</f>
        <v>116430</v>
      </c>
      <c r="DX7" s="144">
        <f>SUM(DX4:DX6)</f>
        <v>1</v>
      </c>
      <c r="DZ7" s="142" t="s">
        <v>49</v>
      </c>
      <c r="EA7" s="143">
        <f>SUM(EA4:EA6)</f>
        <v>8929</v>
      </c>
      <c r="EB7" s="143">
        <f t="shared" ref="EB7:EL7" si="9">SUM(EB4:EB6)</f>
        <v>8430</v>
      </c>
      <c r="EC7" s="143">
        <f t="shared" si="9"/>
        <v>9804</v>
      </c>
      <c r="ED7" s="143">
        <f t="shared" si="9"/>
        <v>10950</v>
      </c>
      <c r="EE7" s="143">
        <f t="shared" si="9"/>
        <v>12063</v>
      </c>
      <c r="EF7" s="143">
        <f t="shared" si="9"/>
        <v>11221</v>
      </c>
      <c r="EG7" s="143">
        <f t="shared" si="9"/>
        <v>0</v>
      </c>
      <c r="EH7" s="143">
        <f t="shared" si="9"/>
        <v>0</v>
      </c>
      <c r="EI7" s="143">
        <f t="shared" si="9"/>
        <v>0</v>
      </c>
      <c r="EJ7" s="143">
        <f t="shared" si="9"/>
        <v>0</v>
      </c>
      <c r="EK7" s="143">
        <f t="shared" si="9"/>
        <v>0</v>
      </c>
      <c r="EL7" s="143">
        <f t="shared" si="9"/>
        <v>0</v>
      </c>
      <c r="EM7" s="143">
        <f>SUM(EM4:EM6)</f>
        <v>61397</v>
      </c>
      <c r="EN7" s="24">
        <f t="shared" si="0"/>
        <v>1</v>
      </c>
    </row>
    <row r="8" spans="1:144" s="13" customFormat="1" ht="16.5" thickTop="1" thickBot="1" x14ac:dyDescent="0.3">
      <c r="A8" s="11"/>
      <c r="B8" s="3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22"/>
      <c r="Q8" s="11"/>
      <c r="R8" s="3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6"/>
      <c r="AF8" s="22"/>
      <c r="AH8" s="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3"/>
      <c r="AV8" s="54"/>
      <c r="AX8" s="3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3"/>
      <c r="BL8" s="134"/>
      <c r="BN8" s="3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3"/>
      <c r="CB8" s="134"/>
      <c r="CD8" s="3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3"/>
      <c r="CR8" s="134"/>
      <c r="CT8" s="3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3"/>
      <c r="DH8" s="134"/>
      <c r="DJ8" s="3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3"/>
      <c r="DX8" s="134"/>
      <c r="DZ8" s="3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3"/>
      <c r="EN8" s="134"/>
    </row>
    <row r="9" spans="1:144" ht="15.75" thickTop="1" x14ac:dyDescent="0.25">
      <c r="B9" s="243" t="s">
        <v>281</v>
      </c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5"/>
      <c r="R9" s="243" t="s">
        <v>282</v>
      </c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5"/>
      <c r="AH9" s="243" t="s">
        <v>248</v>
      </c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5"/>
      <c r="AX9" s="243" t="s">
        <v>317</v>
      </c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5"/>
      <c r="BN9" s="243" t="s">
        <v>359</v>
      </c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5"/>
      <c r="CD9" s="243" t="s">
        <v>382</v>
      </c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5"/>
      <c r="CT9" s="243" t="s">
        <v>417</v>
      </c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5"/>
      <c r="DJ9" s="243" t="s">
        <v>440</v>
      </c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5"/>
      <c r="DZ9" s="243" t="s">
        <v>482</v>
      </c>
      <c r="EA9" s="244"/>
      <c r="EB9" s="244"/>
      <c r="EC9" s="244"/>
      <c r="ED9" s="244"/>
      <c r="EE9" s="244"/>
      <c r="EF9" s="244"/>
      <c r="EG9" s="244"/>
      <c r="EH9" s="244"/>
      <c r="EI9" s="244"/>
      <c r="EJ9" s="244"/>
      <c r="EK9" s="244"/>
      <c r="EL9" s="244"/>
      <c r="EM9" s="244"/>
      <c r="EN9" s="245"/>
    </row>
    <row r="10" spans="1:144" x14ac:dyDescent="0.25">
      <c r="B10" s="48" t="s">
        <v>50</v>
      </c>
      <c r="C10" s="36" t="s">
        <v>0</v>
      </c>
      <c r="D10" s="36" t="s">
        <v>2</v>
      </c>
      <c r="E10" s="36" t="s">
        <v>3</v>
      </c>
      <c r="F10" s="36" t="s">
        <v>4</v>
      </c>
      <c r="G10" s="36" t="s">
        <v>5</v>
      </c>
      <c r="H10" s="36" t="s">
        <v>6</v>
      </c>
      <c r="I10" s="36" t="s">
        <v>7</v>
      </c>
      <c r="J10" s="36" t="s">
        <v>8</v>
      </c>
      <c r="K10" s="36" t="s">
        <v>9</v>
      </c>
      <c r="L10" s="36" t="s">
        <v>10</v>
      </c>
      <c r="M10" s="36" t="s">
        <v>11</v>
      </c>
      <c r="N10" s="36" t="s">
        <v>12</v>
      </c>
      <c r="O10" s="36" t="s">
        <v>13</v>
      </c>
      <c r="P10" s="4" t="s">
        <v>14</v>
      </c>
      <c r="R10" s="48" t="s">
        <v>50</v>
      </c>
      <c r="S10" s="110" t="s">
        <v>0</v>
      </c>
      <c r="T10" s="110" t="s">
        <v>2</v>
      </c>
      <c r="U10" s="110" t="s">
        <v>3</v>
      </c>
      <c r="V10" s="110" t="s">
        <v>4</v>
      </c>
      <c r="W10" s="110" t="s">
        <v>5</v>
      </c>
      <c r="X10" s="110" t="s">
        <v>6</v>
      </c>
      <c r="Y10" s="110" t="s">
        <v>7</v>
      </c>
      <c r="Z10" s="110" t="s">
        <v>8</v>
      </c>
      <c r="AA10" s="110" t="s">
        <v>9</v>
      </c>
      <c r="AB10" s="110" t="s">
        <v>10</v>
      </c>
      <c r="AC10" s="110" t="s">
        <v>11</v>
      </c>
      <c r="AD10" s="110" t="s">
        <v>12</v>
      </c>
      <c r="AE10" s="110" t="s">
        <v>13</v>
      </c>
      <c r="AF10" s="4" t="s">
        <v>14</v>
      </c>
      <c r="AH10" s="48" t="s">
        <v>50</v>
      </c>
      <c r="AI10" s="36" t="s">
        <v>0</v>
      </c>
      <c r="AJ10" s="36" t="s">
        <v>2</v>
      </c>
      <c r="AK10" s="36" t="s">
        <v>3</v>
      </c>
      <c r="AL10" s="36" t="s">
        <v>4</v>
      </c>
      <c r="AM10" s="36" t="s">
        <v>5</v>
      </c>
      <c r="AN10" s="36" t="s">
        <v>6</v>
      </c>
      <c r="AO10" s="36" t="s">
        <v>7</v>
      </c>
      <c r="AP10" s="36" t="s">
        <v>8</v>
      </c>
      <c r="AQ10" s="36" t="s">
        <v>9</v>
      </c>
      <c r="AR10" s="36" t="s">
        <v>10</v>
      </c>
      <c r="AS10" s="36" t="s">
        <v>11</v>
      </c>
      <c r="AT10" s="36" t="s">
        <v>12</v>
      </c>
      <c r="AU10" s="36" t="s">
        <v>13</v>
      </c>
      <c r="AV10" s="4" t="s">
        <v>14</v>
      </c>
      <c r="AX10" s="48" t="s">
        <v>50</v>
      </c>
      <c r="AY10" s="110" t="s">
        <v>0</v>
      </c>
      <c r="AZ10" s="110" t="s">
        <v>2</v>
      </c>
      <c r="BA10" s="110" t="s">
        <v>3</v>
      </c>
      <c r="BB10" s="110" t="s">
        <v>4</v>
      </c>
      <c r="BC10" s="110" t="s">
        <v>5</v>
      </c>
      <c r="BD10" s="110" t="s">
        <v>6</v>
      </c>
      <c r="BE10" s="110" t="s">
        <v>7</v>
      </c>
      <c r="BF10" s="110" t="s">
        <v>8</v>
      </c>
      <c r="BG10" s="110" t="s">
        <v>9</v>
      </c>
      <c r="BH10" s="110" t="s">
        <v>10</v>
      </c>
      <c r="BI10" s="110" t="s">
        <v>11</v>
      </c>
      <c r="BJ10" s="110" t="s">
        <v>12</v>
      </c>
      <c r="BK10" s="110" t="s">
        <v>13</v>
      </c>
      <c r="BL10" s="4" t="s">
        <v>14</v>
      </c>
      <c r="BN10" s="48" t="s">
        <v>50</v>
      </c>
      <c r="BO10" s="110" t="s">
        <v>0</v>
      </c>
      <c r="BP10" s="110" t="s">
        <v>2</v>
      </c>
      <c r="BQ10" s="110" t="s">
        <v>3</v>
      </c>
      <c r="BR10" s="110" t="s">
        <v>4</v>
      </c>
      <c r="BS10" s="110" t="s">
        <v>5</v>
      </c>
      <c r="BT10" s="110" t="s">
        <v>6</v>
      </c>
      <c r="BU10" s="110" t="s">
        <v>7</v>
      </c>
      <c r="BV10" s="110" t="s">
        <v>8</v>
      </c>
      <c r="BW10" s="110" t="s">
        <v>9</v>
      </c>
      <c r="BX10" s="110" t="s">
        <v>10</v>
      </c>
      <c r="BY10" s="110" t="s">
        <v>11</v>
      </c>
      <c r="BZ10" s="110" t="s">
        <v>12</v>
      </c>
      <c r="CA10" s="110" t="s">
        <v>13</v>
      </c>
      <c r="CB10" s="4" t="s">
        <v>14</v>
      </c>
      <c r="CD10" s="48" t="s">
        <v>50</v>
      </c>
      <c r="CE10" s="110" t="s">
        <v>0</v>
      </c>
      <c r="CF10" s="110" t="s">
        <v>2</v>
      </c>
      <c r="CG10" s="110" t="s">
        <v>3</v>
      </c>
      <c r="CH10" s="110" t="s">
        <v>4</v>
      </c>
      <c r="CI10" s="110" t="s">
        <v>5</v>
      </c>
      <c r="CJ10" s="110" t="s">
        <v>6</v>
      </c>
      <c r="CK10" s="110" t="s">
        <v>7</v>
      </c>
      <c r="CL10" s="110" t="s">
        <v>8</v>
      </c>
      <c r="CM10" s="110" t="s">
        <v>9</v>
      </c>
      <c r="CN10" s="110" t="s">
        <v>10</v>
      </c>
      <c r="CO10" s="110" t="s">
        <v>11</v>
      </c>
      <c r="CP10" s="110" t="s">
        <v>12</v>
      </c>
      <c r="CQ10" s="110" t="s">
        <v>13</v>
      </c>
      <c r="CR10" s="4" t="s">
        <v>14</v>
      </c>
      <c r="CT10" s="48" t="s">
        <v>50</v>
      </c>
      <c r="CU10" s="110" t="s">
        <v>0</v>
      </c>
      <c r="CV10" s="110" t="s">
        <v>2</v>
      </c>
      <c r="CW10" s="110" t="s">
        <v>3</v>
      </c>
      <c r="CX10" s="110" t="s">
        <v>4</v>
      </c>
      <c r="CY10" s="110" t="s">
        <v>5</v>
      </c>
      <c r="CZ10" s="110" t="s">
        <v>6</v>
      </c>
      <c r="DA10" s="110" t="s">
        <v>7</v>
      </c>
      <c r="DB10" s="110" t="s">
        <v>8</v>
      </c>
      <c r="DC10" s="110" t="s">
        <v>9</v>
      </c>
      <c r="DD10" s="110" t="s">
        <v>10</v>
      </c>
      <c r="DE10" s="110" t="s">
        <v>11</v>
      </c>
      <c r="DF10" s="110" t="s">
        <v>12</v>
      </c>
      <c r="DG10" s="110" t="s">
        <v>13</v>
      </c>
      <c r="DH10" s="4" t="s">
        <v>14</v>
      </c>
      <c r="DJ10" s="48" t="s">
        <v>50</v>
      </c>
      <c r="DK10" s="110" t="s">
        <v>0</v>
      </c>
      <c r="DL10" s="110" t="s">
        <v>2</v>
      </c>
      <c r="DM10" s="110" t="s">
        <v>3</v>
      </c>
      <c r="DN10" s="110" t="s">
        <v>4</v>
      </c>
      <c r="DO10" s="110" t="s">
        <v>5</v>
      </c>
      <c r="DP10" s="110" t="s">
        <v>6</v>
      </c>
      <c r="DQ10" s="110" t="s">
        <v>7</v>
      </c>
      <c r="DR10" s="110" t="s">
        <v>8</v>
      </c>
      <c r="DS10" s="110" t="s">
        <v>9</v>
      </c>
      <c r="DT10" s="110" t="s">
        <v>10</v>
      </c>
      <c r="DU10" s="110" t="s">
        <v>11</v>
      </c>
      <c r="DV10" s="110" t="s">
        <v>12</v>
      </c>
      <c r="DW10" s="110" t="s">
        <v>13</v>
      </c>
      <c r="DX10" s="4" t="s">
        <v>14</v>
      </c>
      <c r="DZ10" s="48" t="s">
        <v>50</v>
      </c>
      <c r="EA10" s="110" t="s">
        <v>0</v>
      </c>
      <c r="EB10" s="110" t="s">
        <v>2</v>
      </c>
      <c r="EC10" s="110" t="s">
        <v>3</v>
      </c>
      <c r="ED10" s="110" t="s">
        <v>4</v>
      </c>
      <c r="EE10" s="110" t="s">
        <v>5</v>
      </c>
      <c r="EF10" s="110" t="s">
        <v>6</v>
      </c>
      <c r="EG10" s="110" t="s">
        <v>7</v>
      </c>
      <c r="EH10" s="110" t="s">
        <v>8</v>
      </c>
      <c r="EI10" s="110" t="s">
        <v>9</v>
      </c>
      <c r="EJ10" s="110" t="s">
        <v>10</v>
      </c>
      <c r="EK10" s="110" t="s">
        <v>11</v>
      </c>
      <c r="EL10" s="110" t="s">
        <v>12</v>
      </c>
      <c r="EM10" s="110" t="s">
        <v>13</v>
      </c>
      <c r="EN10" s="4" t="s">
        <v>14</v>
      </c>
    </row>
    <row r="11" spans="1:144" x14ac:dyDescent="0.25">
      <c r="B11" s="47" t="s">
        <v>51</v>
      </c>
      <c r="C11" s="8">
        <v>19</v>
      </c>
      <c r="D11" s="6">
        <v>26</v>
      </c>
      <c r="E11" s="6">
        <v>60</v>
      </c>
      <c r="F11" s="6">
        <v>91</v>
      </c>
      <c r="G11" s="6">
        <v>109</v>
      </c>
      <c r="H11" s="6">
        <v>165</v>
      </c>
      <c r="I11" s="6">
        <v>100</v>
      </c>
      <c r="J11" s="6">
        <v>121</v>
      </c>
      <c r="K11" s="6">
        <v>117</v>
      </c>
      <c r="L11" s="6">
        <v>146</v>
      </c>
      <c r="M11" s="6">
        <v>126</v>
      </c>
      <c r="N11" s="6">
        <v>98</v>
      </c>
      <c r="O11" s="39">
        <f>SUM(C11:N11)</f>
        <v>1178</v>
      </c>
      <c r="P11" s="5">
        <f t="shared" ref="P11:P28" si="10">O11/$O$29</f>
        <v>9.2150758014299793E-3</v>
      </c>
      <c r="R11" s="47" t="s">
        <v>51</v>
      </c>
      <c r="S11" s="87">
        <v>61</v>
      </c>
      <c r="T11" s="107">
        <v>73</v>
      </c>
      <c r="U11" s="107">
        <v>127</v>
      </c>
      <c r="V11" s="107">
        <v>102</v>
      </c>
      <c r="W11" s="107">
        <v>152</v>
      </c>
      <c r="X11" s="107">
        <v>164</v>
      </c>
      <c r="Y11" s="107">
        <v>216</v>
      </c>
      <c r="Z11" s="107">
        <v>282</v>
      </c>
      <c r="AA11" s="107">
        <v>267</v>
      </c>
      <c r="AB11" s="107">
        <v>309</v>
      </c>
      <c r="AC11" s="107">
        <v>253</v>
      </c>
      <c r="AD11" s="107">
        <v>161</v>
      </c>
      <c r="AE11" s="112">
        <f t="shared" ref="AE11:AE27" si="11">SUM(S11:AD11)</f>
        <v>2167</v>
      </c>
      <c r="AF11" s="5">
        <f t="shared" ref="AF11:AF28" si="12">AE11/$AE$29</f>
        <v>1.0673930390408733E-2</v>
      </c>
      <c r="AH11" s="47" t="s">
        <v>51</v>
      </c>
      <c r="AI11" s="8">
        <v>73</v>
      </c>
      <c r="AJ11" s="6">
        <v>146</v>
      </c>
      <c r="AK11" s="6">
        <v>169</v>
      </c>
      <c r="AL11" s="6">
        <v>142</v>
      </c>
      <c r="AM11" s="6">
        <v>155</v>
      </c>
      <c r="AN11" s="6">
        <v>117</v>
      </c>
      <c r="AO11" s="6">
        <v>103</v>
      </c>
      <c r="AP11" s="6">
        <v>119</v>
      </c>
      <c r="AQ11" s="6">
        <v>124</v>
      </c>
      <c r="AR11" s="6">
        <v>132</v>
      </c>
      <c r="AS11" s="6">
        <v>122</v>
      </c>
      <c r="AT11" s="6">
        <v>128</v>
      </c>
      <c r="AU11" s="39">
        <f t="shared" ref="AU11:AU27" si="13">SUM(AI11:AT11)</f>
        <v>1530</v>
      </c>
      <c r="AV11" s="5">
        <f>AU11/$AU$29</f>
        <v>7.9089795348692947E-3</v>
      </c>
      <c r="AX11" s="47" t="s">
        <v>51</v>
      </c>
      <c r="AY11" s="87">
        <v>86</v>
      </c>
      <c r="AZ11" s="107">
        <v>82</v>
      </c>
      <c r="BA11" s="107">
        <v>82</v>
      </c>
      <c r="BB11" s="107">
        <v>100</v>
      </c>
      <c r="BC11" s="107">
        <v>121</v>
      </c>
      <c r="BD11" s="107">
        <v>135</v>
      </c>
      <c r="BE11" s="107">
        <v>143</v>
      </c>
      <c r="BF11" s="107">
        <v>93</v>
      </c>
      <c r="BG11" s="107">
        <v>101</v>
      </c>
      <c r="BH11" s="107">
        <v>70</v>
      </c>
      <c r="BI11" s="107">
        <v>58</v>
      </c>
      <c r="BJ11" s="107">
        <v>64</v>
      </c>
      <c r="BK11" s="112">
        <f t="shared" ref="BK11:BK28" si="14">SUM(AY11:BJ11)</f>
        <v>1135</v>
      </c>
      <c r="BL11" s="5">
        <f>BK11/$BK$29</f>
        <v>7.9550312944623169E-3</v>
      </c>
      <c r="BN11" s="47" t="s">
        <v>51</v>
      </c>
      <c r="BO11" s="87">
        <v>55</v>
      </c>
      <c r="BP11" s="107">
        <v>66</v>
      </c>
      <c r="BQ11" s="107">
        <v>87</v>
      </c>
      <c r="BR11" s="107">
        <v>80</v>
      </c>
      <c r="BS11" s="107">
        <v>71</v>
      </c>
      <c r="BT11" s="107">
        <v>76</v>
      </c>
      <c r="BU11" s="107">
        <v>47</v>
      </c>
      <c r="BV11" s="107">
        <v>54</v>
      </c>
      <c r="BW11" s="107">
        <v>64</v>
      </c>
      <c r="BX11" s="107">
        <v>40</v>
      </c>
      <c r="BY11" s="107">
        <v>83</v>
      </c>
      <c r="BZ11" s="107">
        <v>104</v>
      </c>
      <c r="CA11" s="112">
        <f t="shared" ref="CA11:CA28" si="15">SUM(BO11:BZ11)</f>
        <v>827</v>
      </c>
      <c r="CB11" s="5">
        <f>CA11/$CA$29</f>
        <v>6.7996448069459975E-3</v>
      </c>
      <c r="CD11" s="47" t="s">
        <v>51</v>
      </c>
      <c r="CE11" s="87">
        <v>59</v>
      </c>
      <c r="CF11" s="107">
        <v>55</v>
      </c>
      <c r="CG11" s="107">
        <v>60</v>
      </c>
      <c r="CH11" s="107">
        <v>61</v>
      </c>
      <c r="CI11" s="107">
        <v>76</v>
      </c>
      <c r="CJ11" s="107">
        <v>76</v>
      </c>
      <c r="CK11" s="107">
        <v>44</v>
      </c>
      <c r="CL11" s="107">
        <v>41</v>
      </c>
      <c r="CM11" s="107">
        <v>67</v>
      </c>
      <c r="CN11" s="107">
        <v>58</v>
      </c>
      <c r="CO11" s="107">
        <v>59</v>
      </c>
      <c r="CP11" s="107">
        <v>51</v>
      </c>
      <c r="CQ11" s="112">
        <f t="shared" ref="CQ11:CQ28" si="16">SUM(CE11:CP11)</f>
        <v>707</v>
      </c>
      <c r="CR11" s="5">
        <f>CQ11/$CQ$29</f>
        <v>6.3282641580365371E-3</v>
      </c>
      <c r="CT11" s="157" t="s">
        <v>51</v>
      </c>
      <c r="CU11" s="87">
        <v>2761</v>
      </c>
      <c r="CV11" s="107">
        <v>3381</v>
      </c>
      <c r="CW11" s="107">
        <v>4166</v>
      </c>
      <c r="CX11" s="107">
        <v>3577</v>
      </c>
      <c r="CY11" s="107">
        <v>4295</v>
      </c>
      <c r="CZ11" s="107">
        <v>4074</v>
      </c>
      <c r="DA11" s="107">
        <v>3836</v>
      </c>
      <c r="DB11" s="107">
        <v>4171</v>
      </c>
      <c r="DC11" s="107">
        <v>4250</v>
      </c>
      <c r="DD11" s="107">
        <v>3921</v>
      </c>
      <c r="DE11" s="107">
        <v>3853</v>
      </c>
      <c r="DF11" s="107">
        <v>3564</v>
      </c>
      <c r="DG11" s="112">
        <f t="shared" ref="DG11:DG28" si="17">SUM(CU11:DF11)</f>
        <v>45849</v>
      </c>
      <c r="DH11" s="5">
        <f t="shared" ref="DH11:DH28" si="18">DG11/$DG$29</f>
        <v>0.35568329919940422</v>
      </c>
      <c r="DJ11" s="157" t="s">
        <v>51</v>
      </c>
      <c r="DK11" s="87">
        <v>45</v>
      </c>
      <c r="DL11" s="107">
        <v>44</v>
      </c>
      <c r="DM11" s="107">
        <v>63</v>
      </c>
      <c r="DN11" s="107">
        <v>58</v>
      </c>
      <c r="DO11" s="107">
        <v>65</v>
      </c>
      <c r="DP11" s="107">
        <v>57</v>
      </c>
      <c r="DQ11" s="107">
        <v>59</v>
      </c>
      <c r="DR11" s="107">
        <v>94</v>
      </c>
      <c r="DS11" s="107">
        <v>65</v>
      </c>
      <c r="DT11" s="107">
        <v>70</v>
      </c>
      <c r="DU11" s="107">
        <v>58</v>
      </c>
      <c r="DV11" s="107">
        <v>39</v>
      </c>
      <c r="DW11" s="112">
        <f t="shared" ref="DW11:DW28" si="19">SUM(DK11:DV11)</f>
        <v>717</v>
      </c>
      <c r="DX11" s="5">
        <f>DW11/$DW$29</f>
        <v>6.1582066477711929E-3</v>
      </c>
      <c r="DZ11" s="157" t="s">
        <v>51</v>
      </c>
      <c r="EA11" s="87">
        <v>38</v>
      </c>
      <c r="EB11" s="107">
        <v>38</v>
      </c>
      <c r="EC11" s="107">
        <v>67</v>
      </c>
      <c r="ED11" s="107">
        <v>55</v>
      </c>
      <c r="EE11" s="107">
        <v>78</v>
      </c>
      <c r="EF11" s="107">
        <v>52</v>
      </c>
      <c r="EG11" s="107"/>
      <c r="EH11" s="107"/>
      <c r="EI11" s="107"/>
      <c r="EJ11" s="107"/>
      <c r="EK11" s="107"/>
      <c r="EL11" s="107"/>
      <c r="EM11" s="112">
        <f t="shared" ref="EM11:EM28" si="20">SUM(EA11:EL11)</f>
        <v>328</v>
      </c>
      <c r="EN11" s="5">
        <f>EM11/$EM$29</f>
        <v>5.3422805674544355E-3</v>
      </c>
    </row>
    <row r="12" spans="1:144" x14ac:dyDescent="0.25">
      <c r="B12" s="47" t="s">
        <v>53</v>
      </c>
      <c r="C12" s="8">
        <v>103</v>
      </c>
      <c r="D12" s="6">
        <v>91</v>
      </c>
      <c r="E12" s="6">
        <v>172</v>
      </c>
      <c r="F12" s="6">
        <v>217</v>
      </c>
      <c r="G12" s="6">
        <v>248</v>
      </c>
      <c r="H12" s="6">
        <v>287</v>
      </c>
      <c r="I12" s="6">
        <v>230</v>
      </c>
      <c r="J12" s="6">
        <v>324</v>
      </c>
      <c r="K12" s="6">
        <v>228</v>
      </c>
      <c r="L12" s="6">
        <v>307</v>
      </c>
      <c r="M12" s="6">
        <v>275</v>
      </c>
      <c r="N12" s="6">
        <v>224</v>
      </c>
      <c r="O12" s="39">
        <f t="shared" ref="O12:O28" si="21">SUM(C12:N12)</f>
        <v>2706</v>
      </c>
      <c r="P12" s="5">
        <f t="shared" si="10"/>
        <v>2.1168077350313688E-2</v>
      </c>
      <c r="R12" s="47" t="s">
        <v>53</v>
      </c>
      <c r="S12" s="87">
        <v>197</v>
      </c>
      <c r="T12" s="107">
        <v>227</v>
      </c>
      <c r="U12" s="107">
        <v>286</v>
      </c>
      <c r="V12" s="107">
        <v>218</v>
      </c>
      <c r="W12" s="107">
        <v>278</v>
      </c>
      <c r="X12" s="107">
        <v>331</v>
      </c>
      <c r="Y12" s="107">
        <v>421</v>
      </c>
      <c r="Z12" s="107">
        <v>433</v>
      </c>
      <c r="AA12" s="107">
        <v>416</v>
      </c>
      <c r="AB12" s="107">
        <v>515</v>
      </c>
      <c r="AC12" s="107">
        <v>423</v>
      </c>
      <c r="AD12" s="107">
        <v>296</v>
      </c>
      <c r="AE12" s="112">
        <f t="shared" si="11"/>
        <v>4041</v>
      </c>
      <c r="AF12" s="5">
        <f t="shared" si="12"/>
        <v>1.9904638997527313E-2</v>
      </c>
      <c r="AH12" s="47" t="s">
        <v>53</v>
      </c>
      <c r="AI12" s="8">
        <v>265</v>
      </c>
      <c r="AJ12" s="6">
        <v>326</v>
      </c>
      <c r="AK12" s="6">
        <v>353</v>
      </c>
      <c r="AL12" s="6">
        <v>340</v>
      </c>
      <c r="AM12" s="6">
        <v>345</v>
      </c>
      <c r="AN12" s="6">
        <v>256</v>
      </c>
      <c r="AO12" s="6">
        <v>233</v>
      </c>
      <c r="AP12" s="6">
        <v>278</v>
      </c>
      <c r="AQ12" s="6">
        <v>243</v>
      </c>
      <c r="AR12" s="6">
        <v>283</v>
      </c>
      <c r="AS12" s="6">
        <v>241</v>
      </c>
      <c r="AT12" s="6">
        <v>243</v>
      </c>
      <c r="AU12" s="39">
        <f t="shared" si="13"/>
        <v>3406</v>
      </c>
      <c r="AV12" s="5">
        <f t="shared" ref="AV12:AV28" si="22">AU12/$AU$29</f>
        <v>1.7606525683506416E-2</v>
      </c>
      <c r="AX12" s="47" t="s">
        <v>53</v>
      </c>
      <c r="AY12" s="87">
        <v>246</v>
      </c>
      <c r="AZ12" s="20">
        <v>149</v>
      </c>
      <c r="BA12" s="20">
        <v>218</v>
      </c>
      <c r="BB12" s="20">
        <v>239</v>
      </c>
      <c r="BC12" s="20">
        <v>253</v>
      </c>
      <c r="BD12" s="20">
        <v>342</v>
      </c>
      <c r="BE12" s="20">
        <v>305</v>
      </c>
      <c r="BF12" s="20">
        <v>255</v>
      </c>
      <c r="BG12" s="20">
        <v>190</v>
      </c>
      <c r="BH12" s="20">
        <v>208</v>
      </c>
      <c r="BI12" s="20">
        <v>170</v>
      </c>
      <c r="BJ12" s="20">
        <v>127</v>
      </c>
      <c r="BK12" s="112">
        <f t="shared" si="14"/>
        <v>2702</v>
      </c>
      <c r="BL12" s="5">
        <f t="shared" ref="BL12:BL28" si="23">BK12/$BK$29</f>
        <v>1.8937880667521743E-2</v>
      </c>
      <c r="BN12" s="47" t="s">
        <v>53</v>
      </c>
      <c r="BO12" s="87">
        <v>174</v>
      </c>
      <c r="BP12" s="20">
        <v>202</v>
      </c>
      <c r="BQ12" s="20">
        <v>201</v>
      </c>
      <c r="BR12" s="20">
        <v>190</v>
      </c>
      <c r="BS12" s="20">
        <v>172</v>
      </c>
      <c r="BT12" s="20">
        <v>177</v>
      </c>
      <c r="BU12" s="20">
        <v>182</v>
      </c>
      <c r="BV12" s="20">
        <v>116</v>
      </c>
      <c r="BW12" s="20">
        <v>123</v>
      </c>
      <c r="BX12" s="20">
        <v>93</v>
      </c>
      <c r="BY12" s="20">
        <v>202</v>
      </c>
      <c r="BZ12" s="20">
        <v>186</v>
      </c>
      <c r="CA12" s="112">
        <f t="shared" si="15"/>
        <v>2018</v>
      </c>
      <c r="CB12" s="5">
        <f t="shared" ref="CB12:CB28" si="24">CA12/$CA$29</f>
        <v>1.6592119976320464E-2</v>
      </c>
      <c r="CD12" s="47" t="s">
        <v>53</v>
      </c>
      <c r="CE12" s="87">
        <v>163</v>
      </c>
      <c r="CF12" s="20">
        <v>167</v>
      </c>
      <c r="CG12" s="20">
        <v>185</v>
      </c>
      <c r="CH12" s="20">
        <v>157</v>
      </c>
      <c r="CI12" s="20">
        <v>184</v>
      </c>
      <c r="CJ12" s="20">
        <v>129</v>
      </c>
      <c r="CK12" s="20">
        <v>119</v>
      </c>
      <c r="CL12" s="20">
        <v>137</v>
      </c>
      <c r="CM12" s="20">
        <v>150</v>
      </c>
      <c r="CN12" s="20">
        <v>170</v>
      </c>
      <c r="CO12" s="20">
        <v>164</v>
      </c>
      <c r="CP12" s="20">
        <v>152</v>
      </c>
      <c r="CQ12" s="112">
        <f t="shared" si="16"/>
        <v>1877</v>
      </c>
      <c r="CR12" s="5">
        <f t="shared" ref="CR12:CR28" si="25">CQ12/$CQ$29</f>
        <v>1.6800780515749052E-2</v>
      </c>
      <c r="CT12" s="157" t="s">
        <v>53</v>
      </c>
      <c r="CU12" s="87">
        <v>83</v>
      </c>
      <c r="CV12" s="20">
        <v>83</v>
      </c>
      <c r="CW12" s="20">
        <v>100</v>
      </c>
      <c r="CX12" s="20">
        <v>113</v>
      </c>
      <c r="CY12" s="20">
        <v>96</v>
      </c>
      <c r="CZ12" s="20">
        <v>68</v>
      </c>
      <c r="DA12" s="20">
        <v>60</v>
      </c>
      <c r="DB12" s="20">
        <v>107</v>
      </c>
      <c r="DC12" s="20">
        <v>72</v>
      </c>
      <c r="DD12" s="20">
        <v>73</v>
      </c>
      <c r="DE12" s="20">
        <v>70</v>
      </c>
      <c r="DF12" s="20">
        <v>65</v>
      </c>
      <c r="DG12" s="112">
        <f t="shared" si="17"/>
        <v>990</v>
      </c>
      <c r="DH12" s="5">
        <f t="shared" si="18"/>
        <v>7.6801340532489295E-3</v>
      </c>
      <c r="DJ12" s="157" t="s">
        <v>53</v>
      </c>
      <c r="DK12" s="87">
        <v>145</v>
      </c>
      <c r="DL12" s="20">
        <v>134</v>
      </c>
      <c r="DM12" s="20">
        <v>152</v>
      </c>
      <c r="DN12" s="20">
        <v>125</v>
      </c>
      <c r="DO12" s="20">
        <v>137</v>
      </c>
      <c r="DP12" s="20">
        <v>140</v>
      </c>
      <c r="DQ12" s="20">
        <v>131</v>
      </c>
      <c r="DR12" s="20">
        <v>165</v>
      </c>
      <c r="DS12" s="20">
        <v>133</v>
      </c>
      <c r="DT12" s="20">
        <v>152</v>
      </c>
      <c r="DU12" s="20">
        <v>150</v>
      </c>
      <c r="DV12" s="20">
        <v>134</v>
      </c>
      <c r="DW12" s="112">
        <f t="shared" si="19"/>
        <v>1698</v>
      </c>
      <c r="DX12" s="5">
        <f t="shared" ref="DX12:DX28" si="26">DW12/$DW$29</f>
        <v>1.4583870136562741E-2</v>
      </c>
      <c r="DZ12" s="157" t="s">
        <v>53</v>
      </c>
      <c r="EA12" s="87">
        <v>98</v>
      </c>
      <c r="EB12" s="20">
        <v>123</v>
      </c>
      <c r="EC12" s="20">
        <v>146</v>
      </c>
      <c r="ED12" s="20">
        <v>172</v>
      </c>
      <c r="EE12" s="20">
        <v>161</v>
      </c>
      <c r="EF12" s="20">
        <v>144</v>
      </c>
      <c r="EG12" s="20"/>
      <c r="EH12" s="20"/>
      <c r="EI12" s="20"/>
      <c r="EJ12" s="20"/>
      <c r="EK12" s="20"/>
      <c r="EL12" s="20"/>
      <c r="EM12" s="112">
        <f t="shared" si="20"/>
        <v>844</v>
      </c>
      <c r="EN12" s="5">
        <f t="shared" ref="EN12:EN29" si="27">EM12/$EM$29</f>
        <v>1.3746599996742511E-2</v>
      </c>
    </row>
    <row r="13" spans="1:144" x14ac:dyDescent="0.25">
      <c r="B13" s="47" t="s">
        <v>60</v>
      </c>
      <c r="C13" s="8">
        <v>716</v>
      </c>
      <c r="D13" s="6">
        <v>562</v>
      </c>
      <c r="E13" s="6">
        <v>1321</v>
      </c>
      <c r="F13" s="6">
        <v>1258</v>
      </c>
      <c r="G13" s="6">
        <v>1500</v>
      </c>
      <c r="H13" s="6">
        <v>1498</v>
      </c>
      <c r="I13" s="6">
        <v>1260</v>
      </c>
      <c r="J13" s="6">
        <v>1546</v>
      </c>
      <c r="K13" s="6">
        <v>1118</v>
      </c>
      <c r="L13" s="6">
        <v>1338</v>
      </c>
      <c r="M13" s="6">
        <v>1408</v>
      </c>
      <c r="N13" s="6">
        <v>1138</v>
      </c>
      <c r="O13" s="39">
        <f t="shared" si="21"/>
        <v>14663</v>
      </c>
      <c r="P13" s="5">
        <f t="shared" si="10"/>
        <v>0.1147034435283258</v>
      </c>
      <c r="R13" s="47" t="s">
        <v>60</v>
      </c>
      <c r="S13" s="87">
        <v>1206</v>
      </c>
      <c r="T13" s="107">
        <v>1311</v>
      </c>
      <c r="U13" s="107">
        <v>1545</v>
      </c>
      <c r="V13" s="107">
        <v>1281</v>
      </c>
      <c r="W13" s="107">
        <v>1489</v>
      </c>
      <c r="X13" s="107">
        <v>1737</v>
      </c>
      <c r="Y13" s="107">
        <v>2004</v>
      </c>
      <c r="Z13" s="107">
        <v>2098</v>
      </c>
      <c r="AA13" s="107">
        <v>1961</v>
      </c>
      <c r="AB13" s="107">
        <v>2260</v>
      </c>
      <c r="AC13" s="107">
        <v>2028</v>
      </c>
      <c r="AD13" s="107">
        <v>1596</v>
      </c>
      <c r="AE13" s="112">
        <f t="shared" si="11"/>
        <v>20516</v>
      </c>
      <c r="AF13" s="5">
        <f t="shared" si="12"/>
        <v>0.10105507886000256</v>
      </c>
      <c r="AH13" s="47" t="s">
        <v>60</v>
      </c>
      <c r="AI13" s="8">
        <v>1644</v>
      </c>
      <c r="AJ13" s="6">
        <v>1885</v>
      </c>
      <c r="AK13" s="6">
        <v>1915</v>
      </c>
      <c r="AL13" s="6">
        <v>1760</v>
      </c>
      <c r="AM13" s="6">
        <v>1840</v>
      </c>
      <c r="AN13" s="6">
        <v>1602</v>
      </c>
      <c r="AO13" s="6">
        <v>1393</v>
      </c>
      <c r="AP13" s="6">
        <v>1666</v>
      </c>
      <c r="AQ13" s="6">
        <v>1423</v>
      </c>
      <c r="AR13" s="6">
        <v>1501</v>
      </c>
      <c r="AS13" s="6">
        <v>1465</v>
      </c>
      <c r="AT13" s="6">
        <v>1345</v>
      </c>
      <c r="AU13" s="39">
        <f t="shared" si="13"/>
        <v>19439</v>
      </c>
      <c r="AV13" s="5">
        <f t="shared" si="22"/>
        <v>0.10048539423419885</v>
      </c>
      <c r="AX13" s="47" t="s">
        <v>60</v>
      </c>
      <c r="AY13" s="87">
        <v>1211</v>
      </c>
      <c r="AZ13" s="107">
        <v>982</v>
      </c>
      <c r="BA13" s="107">
        <v>1142</v>
      </c>
      <c r="BB13" s="107">
        <v>1212</v>
      </c>
      <c r="BC13" s="107">
        <v>1334</v>
      </c>
      <c r="BD13" s="107">
        <v>1610</v>
      </c>
      <c r="BE13" s="107">
        <v>1637</v>
      </c>
      <c r="BF13" s="107">
        <v>1188</v>
      </c>
      <c r="BG13" s="107">
        <v>906</v>
      </c>
      <c r="BH13" s="107">
        <v>899</v>
      </c>
      <c r="BI13" s="107">
        <v>863</v>
      </c>
      <c r="BJ13" s="107">
        <v>758</v>
      </c>
      <c r="BK13" s="112">
        <f t="shared" si="14"/>
        <v>13742</v>
      </c>
      <c r="BL13" s="5">
        <f t="shared" si="23"/>
        <v>9.6315453787225697E-2</v>
      </c>
      <c r="BN13" s="47" t="s">
        <v>60</v>
      </c>
      <c r="BO13" s="87">
        <v>971</v>
      </c>
      <c r="BP13" s="107">
        <v>1030</v>
      </c>
      <c r="BQ13" s="107">
        <v>1128</v>
      </c>
      <c r="BR13" s="107">
        <v>995</v>
      </c>
      <c r="BS13" s="107">
        <v>1070</v>
      </c>
      <c r="BT13" s="107">
        <v>1027</v>
      </c>
      <c r="BU13" s="107">
        <v>931</v>
      </c>
      <c r="BV13" s="107">
        <v>577</v>
      </c>
      <c r="BW13" s="107">
        <v>637</v>
      </c>
      <c r="BX13" s="107">
        <v>545</v>
      </c>
      <c r="BY13" s="107">
        <v>1364</v>
      </c>
      <c r="BZ13" s="107">
        <v>1234</v>
      </c>
      <c r="CA13" s="112">
        <f t="shared" si="15"/>
        <v>11509</v>
      </c>
      <c r="CB13" s="5">
        <f t="shared" si="24"/>
        <v>9.4627705058212191E-2</v>
      </c>
      <c r="CD13" s="47" t="s">
        <v>60</v>
      </c>
      <c r="CE13" s="87">
        <v>1024</v>
      </c>
      <c r="CF13" s="107">
        <v>1054</v>
      </c>
      <c r="CG13" s="107">
        <v>1051</v>
      </c>
      <c r="CH13" s="107">
        <v>943</v>
      </c>
      <c r="CI13" s="107">
        <v>1012</v>
      </c>
      <c r="CJ13" s="107">
        <v>867</v>
      </c>
      <c r="CK13" s="107">
        <v>754</v>
      </c>
      <c r="CL13" s="107">
        <v>635</v>
      </c>
      <c r="CM13" s="107">
        <v>731</v>
      </c>
      <c r="CN13" s="107">
        <v>943</v>
      </c>
      <c r="CO13" s="107">
        <v>813</v>
      </c>
      <c r="CP13" s="107">
        <v>704</v>
      </c>
      <c r="CQ13" s="112">
        <f t="shared" si="16"/>
        <v>10531</v>
      </c>
      <c r="CR13" s="5">
        <f t="shared" si="25"/>
        <v>9.426159808809445E-2</v>
      </c>
      <c r="CT13" s="157" t="s">
        <v>60</v>
      </c>
      <c r="CU13" s="87">
        <v>165</v>
      </c>
      <c r="CV13" s="107">
        <v>196</v>
      </c>
      <c r="CW13" s="107">
        <v>232</v>
      </c>
      <c r="CX13" s="107">
        <v>212</v>
      </c>
      <c r="CY13" s="107">
        <v>193</v>
      </c>
      <c r="CZ13" s="107">
        <v>170</v>
      </c>
      <c r="DA13" s="107">
        <v>171</v>
      </c>
      <c r="DB13" s="107">
        <v>191</v>
      </c>
      <c r="DC13" s="107">
        <v>218</v>
      </c>
      <c r="DD13" s="107">
        <v>154</v>
      </c>
      <c r="DE13" s="107">
        <v>143</v>
      </c>
      <c r="DF13" s="107">
        <v>146</v>
      </c>
      <c r="DG13" s="112">
        <f t="shared" si="17"/>
        <v>2191</v>
      </c>
      <c r="DH13" s="5">
        <f t="shared" si="18"/>
        <v>1.6997145162291317E-2</v>
      </c>
      <c r="DJ13" s="157" t="s">
        <v>60</v>
      </c>
      <c r="DK13" s="87">
        <v>790</v>
      </c>
      <c r="DL13" s="107">
        <v>794</v>
      </c>
      <c r="DM13" s="107">
        <v>703</v>
      </c>
      <c r="DN13" s="107">
        <v>831</v>
      </c>
      <c r="DO13" s="107">
        <v>744</v>
      </c>
      <c r="DP13" s="107">
        <v>772</v>
      </c>
      <c r="DQ13" s="107">
        <v>802</v>
      </c>
      <c r="DR13" s="107">
        <v>980</v>
      </c>
      <c r="DS13" s="107">
        <v>901</v>
      </c>
      <c r="DT13" s="107">
        <v>966</v>
      </c>
      <c r="DU13" s="107">
        <v>962</v>
      </c>
      <c r="DV13" s="107">
        <v>953</v>
      </c>
      <c r="DW13" s="112">
        <f t="shared" si="19"/>
        <v>10198</v>
      </c>
      <c r="DX13" s="5">
        <f t="shared" si="26"/>
        <v>8.7589109336081772E-2</v>
      </c>
      <c r="DZ13" s="157" t="s">
        <v>60</v>
      </c>
      <c r="EA13" s="87">
        <v>888</v>
      </c>
      <c r="EB13" s="107">
        <v>718</v>
      </c>
      <c r="EC13" s="107">
        <v>830</v>
      </c>
      <c r="ED13" s="107">
        <v>998</v>
      </c>
      <c r="EE13" s="107">
        <v>1111</v>
      </c>
      <c r="EF13" s="107">
        <v>1016</v>
      </c>
      <c r="EG13" s="107"/>
      <c r="EH13" s="107"/>
      <c r="EI13" s="107"/>
      <c r="EJ13" s="107"/>
      <c r="EK13" s="107"/>
      <c r="EL13" s="107"/>
      <c r="EM13" s="112">
        <f t="shared" si="20"/>
        <v>5561</v>
      </c>
      <c r="EN13" s="5">
        <f t="shared" si="27"/>
        <v>9.0574458035408895E-2</v>
      </c>
    </row>
    <row r="14" spans="1:144" x14ac:dyDescent="0.25">
      <c r="B14" s="47" t="s">
        <v>58</v>
      </c>
      <c r="C14" s="8">
        <v>1121</v>
      </c>
      <c r="D14" s="6">
        <v>859</v>
      </c>
      <c r="E14" s="6">
        <v>2268</v>
      </c>
      <c r="F14" s="6">
        <v>2173</v>
      </c>
      <c r="G14" s="6">
        <v>2555</v>
      </c>
      <c r="H14" s="6">
        <v>2568</v>
      </c>
      <c r="I14" s="6">
        <v>2035</v>
      </c>
      <c r="J14" s="6">
        <v>2534</v>
      </c>
      <c r="K14" s="6">
        <v>1950</v>
      </c>
      <c r="L14" s="6">
        <v>2060</v>
      </c>
      <c r="M14" s="6">
        <v>1946</v>
      </c>
      <c r="N14" s="6">
        <v>1557</v>
      </c>
      <c r="O14" s="39">
        <f t="shared" si="21"/>
        <v>23626</v>
      </c>
      <c r="P14" s="5">
        <f t="shared" si="10"/>
        <v>0.18481781059811944</v>
      </c>
      <c r="R14" s="47" t="s">
        <v>58</v>
      </c>
      <c r="S14" s="87">
        <v>1715</v>
      </c>
      <c r="T14" s="107">
        <v>1921</v>
      </c>
      <c r="U14" s="107">
        <v>2458</v>
      </c>
      <c r="V14" s="107">
        <v>1897</v>
      </c>
      <c r="W14" s="107">
        <v>2291</v>
      </c>
      <c r="X14" s="107">
        <v>2678</v>
      </c>
      <c r="Y14" s="107">
        <v>2876</v>
      </c>
      <c r="Z14" s="107">
        <v>3055</v>
      </c>
      <c r="AA14" s="107">
        <v>2547</v>
      </c>
      <c r="AB14" s="107">
        <v>3098</v>
      </c>
      <c r="AC14" s="107">
        <v>2688</v>
      </c>
      <c r="AD14" s="107">
        <v>2203</v>
      </c>
      <c r="AE14" s="112">
        <f t="shared" si="11"/>
        <v>29427</v>
      </c>
      <c r="AF14" s="5">
        <f t="shared" si="12"/>
        <v>0.14494773862416141</v>
      </c>
      <c r="AH14" s="47" t="s">
        <v>58</v>
      </c>
      <c r="AI14" s="8">
        <v>2325</v>
      </c>
      <c r="AJ14" s="6">
        <v>2589</v>
      </c>
      <c r="AK14" s="6">
        <v>2834</v>
      </c>
      <c r="AL14" s="6">
        <v>2767</v>
      </c>
      <c r="AM14" s="6">
        <v>2743</v>
      </c>
      <c r="AN14" s="6">
        <v>2534</v>
      </c>
      <c r="AO14" s="6">
        <v>2294</v>
      </c>
      <c r="AP14" s="6">
        <v>2531</v>
      </c>
      <c r="AQ14" s="6">
        <v>2229</v>
      </c>
      <c r="AR14" s="6">
        <v>2192</v>
      </c>
      <c r="AS14" s="6">
        <v>2190</v>
      </c>
      <c r="AT14" s="6">
        <v>2026</v>
      </c>
      <c r="AU14" s="39">
        <f t="shared" si="13"/>
        <v>29254</v>
      </c>
      <c r="AV14" s="5">
        <f t="shared" si="22"/>
        <v>0.15122175641376887</v>
      </c>
      <c r="AX14" s="47" t="s">
        <v>58</v>
      </c>
      <c r="AY14" s="87">
        <v>1878</v>
      </c>
      <c r="AZ14" s="107">
        <v>1487</v>
      </c>
      <c r="BA14" s="107">
        <v>1844</v>
      </c>
      <c r="BB14" s="107">
        <v>1963</v>
      </c>
      <c r="BC14" s="107">
        <v>2065</v>
      </c>
      <c r="BD14" s="107">
        <v>2450</v>
      </c>
      <c r="BE14" s="107">
        <v>2480</v>
      </c>
      <c r="BF14" s="107">
        <v>1799</v>
      </c>
      <c r="BG14" s="107">
        <v>1419</v>
      </c>
      <c r="BH14" s="107">
        <v>1459</v>
      </c>
      <c r="BI14" s="107">
        <v>1369</v>
      </c>
      <c r="BJ14" s="107">
        <v>1253</v>
      </c>
      <c r="BK14" s="112">
        <f t="shared" si="14"/>
        <v>21466</v>
      </c>
      <c r="BL14" s="5">
        <f t="shared" si="23"/>
        <v>0.15045171961843884</v>
      </c>
      <c r="BN14" s="47" t="s">
        <v>58</v>
      </c>
      <c r="BO14" s="87">
        <v>1405</v>
      </c>
      <c r="BP14" s="107">
        <v>1572</v>
      </c>
      <c r="BQ14" s="107">
        <v>1847</v>
      </c>
      <c r="BR14" s="107">
        <v>1747</v>
      </c>
      <c r="BS14" s="107">
        <v>1548</v>
      </c>
      <c r="BT14" s="107">
        <v>1598</v>
      </c>
      <c r="BU14" s="107">
        <v>1425</v>
      </c>
      <c r="BV14" s="107">
        <v>1106</v>
      </c>
      <c r="BW14" s="107">
        <v>1148</v>
      </c>
      <c r="BX14" s="107">
        <v>861</v>
      </c>
      <c r="BY14" s="107">
        <v>2041</v>
      </c>
      <c r="BZ14" s="107">
        <v>1870</v>
      </c>
      <c r="CA14" s="112">
        <f t="shared" si="15"/>
        <v>18168</v>
      </c>
      <c r="CB14" s="5">
        <f t="shared" si="24"/>
        <v>0.14937841215549563</v>
      </c>
      <c r="CD14" s="47" t="s">
        <v>58</v>
      </c>
      <c r="CE14" s="87">
        <v>1673</v>
      </c>
      <c r="CF14" s="107">
        <v>1797</v>
      </c>
      <c r="CG14" s="107">
        <v>1585</v>
      </c>
      <c r="CH14" s="107">
        <v>1579</v>
      </c>
      <c r="CI14" s="107">
        <v>1586</v>
      </c>
      <c r="CJ14" s="107">
        <v>1433</v>
      </c>
      <c r="CK14" s="107">
        <v>1232</v>
      </c>
      <c r="CL14" s="107">
        <v>1060</v>
      </c>
      <c r="CM14" s="107">
        <v>1169</v>
      </c>
      <c r="CN14" s="107">
        <v>1423</v>
      </c>
      <c r="CO14" s="107">
        <v>1285</v>
      </c>
      <c r="CP14" s="107">
        <v>1219</v>
      </c>
      <c r="CQ14" s="112">
        <f t="shared" si="16"/>
        <v>17041</v>
      </c>
      <c r="CR14" s="5">
        <f t="shared" si="25"/>
        <v>0.15253175320664872</v>
      </c>
      <c r="CT14" s="157" t="s">
        <v>58</v>
      </c>
      <c r="CU14" s="87">
        <v>909</v>
      </c>
      <c r="CV14" s="107">
        <v>1069</v>
      </c>
      <c r="CW14" s="107">
        <v>1219</v>
      </c>
      <c r="CX14" s="107">
        <v>1167</v>
      </c>
      <c r="CY14" s="107">
        <v>1135</v>
      </c>
      <c r="CZ14" s="107">
        <v>937</v>
      </c>
      <c r="DA14" s="107">
        <v>899</v>
      </c>
      <c r="DB14" s="107">
        <v>1036</v>
      </c>
      <c r="DC14" s="107">
        <v>977</v>
      </c>
      <c r="DD14" s="107">
        <v>908</v>
      </c>
      <c r="DE14" s="107">
        <v>839</v>
      </c>
      <c r="DF14" s="107">
        <v>818</v>
      </c>
      <c r="DG14" s="112">
        <f t="shared" si="17"/>
        <v>11913</v>
      </c>
      <c r="DH14" s="5">
        <f t="shared" si="18"/>
        <v>9.2417613107428784E-2</v>
      </c>
      <c r="DJ14" s="157" t="s">
        <v>58</v>
      </c>
      <c r="DK14" s="87">
        <v>1261</v>
      </c>
      <c r="DL14" s="107">
        <v>1286</v>
      </c>
      <c r="DM14" s="107">
        <v>1230</v>
      </c>
      <c r="DN14" s="107">
        <v>1289</v>
      </c>
      <c r="DO14" s="107">
        <v>1182</v>
      </c>
      <c r="DP14" s="107">
        <v>1186</v>
      </c>
      <c r="DQ14" s="107">
        <v>1191</v>
      </c>
      <c r="DR14" s="107">
        <v>1608</v>
      </c>
      <c r="DS14" s="107">
        <v>1393</v>
      </c>
      <c r="DT14" s="107">
        <v>1439</v>
      </c>
      <c r="DU14" s="107">
        <v>1477</v>
      </c>
      <c r="DV14" s="107">
        <v>1358</v>
      </c>
      <c r="DW14" s="112">
        <f t="shared" si="19"/>
        <v>15900</v>
      </c>
      <c r="DX14" s="5">
        <f t="shared" si="26"/>
        <v>0.13656274156145323</v>
      </c>
      <c r="DZ14" s="157" t="s">
        <v>58</v>
      </c>
      <c r="EA14" s="87">
        <v>1314</v>
      </c>
      <c r="EB14" s="107">
        <v>1114</v>
      </c>
      <c r="EC14" s="107">
        <v>1451</v>
      </c>
      <c r="ED14" s="107">
        <v>1602</v>
      </c>
      <c r="EE14" s="107">
        <v>1739</v>
      </c>
      <c r="EF14" s="107">
        <v>1596</v>
      </c>
      <c r="EG14" s="107"/>
      <c r="EH14" s="107"/>
      <c r="EI14" s="107"/>
      <c r="EJ14" s="107"/>
      <c r="EK14" s="107"/>
      <c r="EL14" s="107"/>
      <c r="EM14" s="112">
        <f t="shared" si="20"/>
        <v>8816</v>
      </c>
      <c r="EN14" s="5">
        <f t="shared" si="27"/>
        <v>0.14359007769109239</v>
      </c>
    </row>
    <row r="15" spans="1:144" x14ac:dyDescent="0.25">
      <c r="B15" s="47" t="s">
        <v>66</v>
      </c>
      <c r="C15" s="8">
        <v>754</v>
      </c>
      <c r="D15" s="6">
        <v>567</v>
      </c>
      <c r="E15" s="6">
        <v>1411</v>
      </c>
      <c r="F15" s="6">
        <v>1365</v>
      </c>
      <c r="G15" s="6">
        <v>1566</v>
      </c>
      <c r="H15" s="6">
        <v>1607</v>
      </c>
      <c r="I15" s="6">
        <v>1303</v>
      </c>
      <c r="J15" s="6">
        <v>1622</v>
      </c>
      <c r="K15" s="6">
        <v>1353</v>
      </c>
      <c r="L15" s="6">
        <v>1361</v>
      </c>
      <c r="M15" s="6">
        <v>1251</v>
      </c>
      <c r="N15" s="6">
        <v>996</v>
      </c>
      <c r="O15" s="39">
        <f t="shared" si="21"/>
        <v>15156</v>
      </c>
      <c r="P15" s="5">
        <f t="shared" si="10"/>
        <v>0.11856000750973919</v>
      </c>
      <c r="R15" s="47" t="s">
        <v>66</v>
      </c>
      <c r="S15" s="87">
        <v>1031</v>
      </c>
      <c r="T15" s="107">
        <v>1398</v>
      </c>
      <c r="U15" s="107">
        <v>1638</v>
      </c>
      <c r="V15" s="107">
        <v>1385</v>
      </c>
      <c r="W15" s="107">
        <v>1557</v>
      </c>
      <c r="X15" s="107">
        <v>1943</v>
      </c>
      <c r="Y15" s="107">
        <v>2035</v>
      </c>
      <c r="Z15" s="107">
        <v>2041</v>
      </c>
      <c r="AA15" s="107">
        <v>1802</v>
      </c>
      <c r="AB15" s="107">
        <v>2142</v>
      </c>
      <c r="AC15" s="107">
        <v>2042</v>
      </c>
      <c r="AD15" s="107">
        <v>1601</v>
      </c>
      <c r="AE15" s="112">
        <f t="shared" si="11"/>
        <v>20615</v>
      </c>
      <c r="AF15" s="5">
        <f t="shared" si="12"/>
        <v>0.10154272034991971</v>
      </c>
      <c r="AH15" s="47" t="s">
        <v>66</v>
      </c>
      <c r="AI15" s="8">
        <v>1637</v>
      </c>
      <c r="AJ15" s="6">
        <v>1767</v>
      </c>
      <c r="AK15" s="6">
        <v>1912</v>
      </c>
      <c r="AL15" s="6">
        <v>1925</v>
      </c>
      <c r="AM15" s="6">
        <v>1884</v>
      </c>
      <c r="AN15" s="6">
        <v>1619</v>
      </c>
      <c r="AO15" s="6">
        <v>1507</v>
      </c>
      <c r="AP15" s="6">
        <v>1716</v>
      </c>
      <c r="AQ15" s="6">
        <v>1402</v>
      </c>
      <c r="AR15" s="6">
        <v>1544</v>
      </c>
      <c r="AS15" s="6">
        <v>1580</v>
      </c>
      <c r="AT15" s="6">
        <v>1347</v>
      </c>
      <c r="AU15" s="39">
        <f t="shared" si="13"/>
        <v>19840</v>
      </c>
      <c r="AV15" s="5">
        <f t="shared" si="22"/>
        <v>0.10255827056980837</v>
      </c>
      <c r="AX15" s="47" t="s">
        <v>66</v>
      </c>
      <c r="AY15" s="87">
        <v>1233</v>
      </c>
      <c r="AZ15" s="107">
        <v>1001</v>
      </c>
      <c r="BA15" s="107">
        <v>1232</v>
      </c>
      <c r="BB15" s="107">
        <v>1311</v>
      </c>
      <c r="BC15" s="107">
        <v>1551</v>
      </c>
      <c r="BD15" s="107">
        <v>1792</v>
      </c>
      <c r="BE15" s="107">
        <v>1764</v>
      </c>
      <c r="BF15" s="107">
        <v>1200</v>
      </c>
      <c r="BG15" s="107">
        <v>1035</v>
      </c>
      <c r="BH15" s="107">
        <v>950</v>
      </c>
      <c r="BI15" s="107">
        <v>942</v>
      </c>
      <c r="BJ15" s="107">
        <v>850</v>
      </c>
      <c r="BK15" s="112">
        <f t="shared" si="14"/>
        <v>14861</v>
      </c>
      <c r="BL15" s="5">
        <f t="shared" si="23"/>
        <v>0.1041583436713696</v>
      </c>
      <c r="BN15" s="47" t="s">
        <v>66</v>
      </c>
      <c r="BO15" s="87">
        <v>969</v>
      </c>
      <c r="BP15" s="107">
        <v>1102</v>
      </c>
      <c r="BQ15" s="107">
        <v>1184</v>
      </c>
      <c r="BR15" s="107">
        <v>1105</v>
      </c>
      <c r="BS15" s="107">
        <v>1022</v>
      </c>
      <c r="BT15" s="107">
        <v>1147</v>
      </c>
      <c r="BU15" s="107">
        <v>869</v>
      </c>
      <c r="BV15" s="107">
        <v>676</v>
      </c>
      <c r="BW15" s="107">
        <v>756</v>
      </c>
      <c r="BX15" s="107">
        <v>594</v>
      </c>
      <c r="BY15" s="107">
        <v>1356</v>
      </c>
      <c r="BZ15" s="107">
        <v>1261</v>
      </c>
      <c r="CA15" s="112">
        <f t="shared" si="15"/>
        <v>12041</v>
      </c>
      <c r="CB15" s="5">
        <f t="shared" si="24"/>
        <v>9.9001841741761493E-2</v>
      </c>
      <c r="CD15" s="47" t="s">
        <v>66</v>
      </c>
      <c r="CE15" s="87">
        <v>1075</v>
      </c>
      <c r="CF15" s="107">
        <v>1146</v>
      </c>
      <c r="CG15" s="107">
        <v>1074</v>
      </c>
      <c r="CH15" s="107">
        <v>1086</v>
      </c>
      <c r="CI15" s="107">
        <v>1190</v>
      </c>
      <c r="CJ15" s="107">
        <v>1026</v>
      </c>
      <c r="CK15" s="107">
        <v>821</v>
      </c>
      <c r="CL15" s="107">
        <v>731</v>
      </c>
      <c r="CM15" s="107">
        <v>791</v>
      </c>
      <c r="CN15" s="107">
        <v>975</v>
      </c>
      <c r="CO15" s="107">
        <v>827</v>
      </c>
      <c r="CP15" s="107">
        <v>779</v>
      </c>
      <c r="CQ15" s="112">
        <f t="shared" si="16"/>
        <v>11521</v>
      </c>
      <c r="CR15" s="5">
        <f t="shared" si="25"/>
        <v>0.10312295808308196</v>
      </c>
      <c r="CT15" s="157" t="s">
        <v>66</v>
      </c>
      <c r="CU15" s="87">
        <v>1321</v>
      </c>
      <c r="CV15" s="107">
        <v>1639</v>
      </c>
      <c r="CW15" s="107">
        <v>2074</v>
      </c>
      <c r="CX15" s="107">
        <v>1777</v>
      </c>
      <c r="CY15" s="107">
        <v>1717</v>
      </c>
      <c r="CZ15" s="107">
        <v>1518</v>
      </c>
      <c r="DA15" s="107">
        <v>1515</v>
      </c>
      <c r="DB15" s="107">
        <v>1528</v>
      </c>
      <c r="DC15" s="107">
        <v>1424</v>
      </c>
      <c r="DD15" s="107">
        <v>1467</v>
      </c>
      <c r="DE15" s="107">
        <v>1315</v>
      </c>
      <c r="DF15" s="107">
        <v>1309</v>
      </c>
      <c r="DG15" s="112">
        <f t="shared" si="17"/>
        <v>18604</v>
      </c>
      <c r="DH15" s="5">
        <f t="shared" si="18"/>
        <v>0.14432445851176068</v>
      </c>
      <c r="DJ15" s="157" t="s">
        <v>66</v>
      </c>
      <c r="DK15" s="87">
        <v>872</v>
      </c>
      <c r="DL15" s="107">
        <v>950</v>
      </c>
      <c r="DM15" s="107">
        <v>855</v>
      </c>
      <c r="DN15" s="107">
        <v>905</v>
      </c>
      <c r="DO15" s="107">
        <v>878</v>
      </c>
      <c r="DP15" s="107">
        <v>845</v>
      </c>
      <c r="DQ15" s="107">
        <v>901</v>
      </c>
      <c r="DR15" s="107">
        <v>1101</v>
      </c>
      <c r="DS15" s="107">
        <v>1087</v>
      </c>
      <c r="DT15" s="107">
        <v>1092</v>
      </c>
      <c r="DU15" s="107">
        <v>1046</v>
      </c>
      <c r="DV15" s="107">
        <v>919</v>
      </c>
      <c r="DW15" s="112">
        <f t="shared" si="19"/>
        <v>11451</v>
      </c>
      <c r="DX15" s="5">
        <f t="shared" si="26"/>
        <v>9.8350940479257923E-2</v>
      </c>
      <c r="DZ15" s="157" t="s">
        <v>66</v>
      </c>
      <c r="EA15" s="87">
        <v>928</v>
      </c>
      <c r="EB15" s="107">
        <v>842</v>
      </c>
      <c r="EC15" s="107">
        <v>931</v>
      </c>
      <c r="ED15" s="107">
        <v>1156</v>
      </c>
      <c r="EE15" s="107">
        <v>1164</v>
      </c>
      <c r="EF15" s="107">
        <v>1214</v>
      </c>
      <c r="EG15" s="107"/>
      <c r="EH15" s="107"/>
      <c r="EI15" s="107"/>
      <c r="EJ15" s="107"/>
      <c r="EK15" s="107"/>
      <c r="EL15" s="107"/>
      <c r="EM15" s="112">
        <f t="shared" si="20"/>
        <v>6235</v>
      </c>
      <c r="EN15" s="5">
        <f t="shared" si="27"/>
        <v>0.10155219310389758</v>
      </c>
    </row>
    <row r="16" spans="1:144" x14ac:dyDescent="0.25">
      <c r="B16" s="47" t="s">
        <v>65</v>
      </c>
      <c r="C16" s="8">
        <v>838</v>
      </c>
      <c r="D16" s="6">
        <v>661</v>
      </c>
      <c r="E16" s="6">
        <v>1643</v>
      </c>
      <c r="F16" s="6">
        <v>1537</v>
      </c>
      <c r="G16" s="6">
        <v>1770</v>
      </c>
      <c r="H16" s="6">
        <v>1955</v>
      </c>
      <c r="I16" s="6">
        <v>1443</v>
      </c>
      <c r="J16" s="6">
        <v>1845</v>
      </c>
      <c r="K16" s="6">
        <v>1502</v>
      </c>
      <c r="L16" s="6">
        <v>1605</v>
      </c>
      <c r="M16" s="6">
        <v>1470</v>
      </c>
      <c r="N16" s="6">
        <v>1170</v>
      </c>
      <c r="O16" s="39">
        <f t="shared" si="21"/>
        <v>17439</v>
      </c>
      <c r="P16" s="5">
        <f t="shared" si="10"/>
        <v>0.13641910602813023</v>
      </c>
      <c r="R16" s="47" t="s">
        <v>65</v>
      </c>
      <c r="S16" s="87">
        <v>1203</v>
      </c>
      <c r="T16" s="107">
        <v>1379</v>
      </c>
      <c r="U16" s="107">
        <v>1636</v>
      </c>
      <c r="V16" s="107">
        <v>1358</v>
      </c>
      <c r="W16" s="107">
        <v>1630</v>
      </c>
      <c r="X16" s="107">
        <v>1819</v>
      </c>
      <c r="Y16" s="107">
        <v>2175</v>
      </c>
      <c r="Z16" s="107">
        <v>2155</v>
      </c>
      <c r="AA16" s="107">
        <v>1902</v>
      </c>
      <c r="AB16" s="107">
        <v>2342</v>
      </c>
      <c r="AC16" s="107">
        <v>2023</v>
      </c>
      <c r="AD16" s="107">
        <v>1585</v>
      </c>
      <c r="AE16" s="112">
        <f t="shared" si="11"/>
        <v>21207</v>
      </c>
      <c r="AF16" s="5">
        <f t="shared" si="12"/>
        <v>0.10445871794619196</v>
      </c>
      <c r="AH16" s="47" t="s">
        <v>65</v>
      </c>
      <c r="AI16" s="8">
        <v>1718</v>
      </c>
      <c r="AJ16" s="6">
        <v>1976</v>
      </c>
      <c r="AK16" s="6">
        <v>2175</v>
      </c>
      <c r="AL16" s="6">
        <v>1923</v>
      </c>
      <c r="AM16" s="6">
        <v>1900</v>
      </c>
      <c r="AN16" s="6">
        <v>1812</v>
      </c>
      <c r="AO16" s="6">
        <v>1612</v>
      </c>
      <c r="AP16" s="6">
        <v>1724</v>
      </c>
      <c r="AQ16" s="6">
        <v>1557</v>
      </c>
      <c r="AR16" s="6">
        <v>1555</v>
      </c>
      <c r="AS16" s="6">
        <v>1629</v>
      </c>
      <c r="AT16" s="6">
        <v>1383</v>
      </c>
      <c r="AU16" s="39">
        <f t="shared" si="13"/>
        <v>20964</v>
      </c>
      <c r="AV16" s="5">
        <f t="shared" si="22"/>
        <v>0.10836852743071888</v>
      </c>
      <c r="AX16" s="47" t="s">
        <v>65</v>
      </c>
      <c r="AY16" s="87">
        <v>1253</v>
      </c>
      <c r="AZ16" s="107">
        <v>1061</v>
      </c>
      <c r="BA16" s="107">
        <v>1167</v>
      </c>
      <c r="BB16" s="107">
        <v>1386</v>
      </c>
      <c r="BC16" s="107">
        <v>1505</v>
      </c>
      <c r="BD16" s="107">
        <v>1831</v>
      </c>
      <c r="BE16" s="107">
        <v>1720</v>
      </c>
      <c r="BF16" s="107">
        <v>1203</v>
      </c>
      <c r="BG16" s="107">
        <v>1041</v>
      </c>
      <c r="BH16" s="107">
        <v>1018</v>
      </c>
      <c r="BI16" s="107">
        <v>945</v>
      </c>
      <c r="BJ16" s="107">
        <v>878</v>
      </c>
      <c r="BK16" s="112">
        <f t="shared" si="14"/>
        <v>15008</v>
      </c>
      <c r="BL16" s="5">
        <f t="shared" si="23"/>
        <v>0.10518864287867</v>
      </c>
      <c r="BN16" s="47" t="s">
        <v>65</v>
      </c>
      <c r="BO16" s="87">
        <v>991</v>
      </c>
      <c r="BP16" s="107">
        <v>1091</v>
      </c>
      <c r="BQ16" s="107">
        <v>1297</v>
      </c>
      <c r="BR16" s="107">
        <v>1187</v>
      </c>
      <c r="BS16" s="107">
        <v>1116</v>
      </c>
      <c r="BT16" s="107">
        <v>1209</v>
      </c>
      <c r="BU16" s="107">
        <v>977</v>
      </c>
      <c r="BV16" s="107">
        <v>760</v>
      </c>
      <c r="BW16" s="107">
        <v>772</v>
      </c>
      <c r="BX16" s="107">
        <v>603</v>
      </c>
      <c r="BY16" s="107">
        <v>1396</v>
      </c>
      <c r="BZ16" s="107">
        <v>1227</v>
      </c>
      <c r="CA16" s="112">
        <f t="shared" si="15"/>
        <v>12626</v>
      </c>
      <c r="CB16" s="5">
        <f t="shared" si="24"/>
        <v>0.10381174768137867</v>
      </c>
      <c r="CD16" s="47" t="s">
        <v>65</v>
      </c>
      <c r="CE16" s="87">
        <v>1092</v>
      </c>
      <c r="CF16" s="107">
        <v>1080</v>
      </c>
      <c r="CG16" s="107">
        <v>1173</v>
      </c>
      <c r="CH16" s="107">
        <v>1104</v>
      </c>
      <c r="CI16" s="107">
        <v>1200</v>
      </c>
      <c r="CJ16" s="107">
        <v>1021</v>
      </c>
      <c r="CK16" s="107">
        <v>851</v>
      </c>
      <c r="CL16" s="107">
        <v>826</v>
      </c>
      <c r="CM16" s="107">
        <v>831</v>
      </c>
      <c r="CN16" s="107">
        <v>1002</v>
      </c>
      <c r="CO16" s="107">
        <v>976</v>
      </c>
      <c r="CP16" s="107">
        <v>834</v>
      </c>
      <c r="CQ16" s="112">
        <f t="shared" si="16"/>
        <v>11990</v>
      </c>
      <c r="CR16" s="5">
        <f t="shared" si="25"/>
        <v>0.10732091549484878</v>
      </c>
      <c r="CT16" s="157" t="s">
        <v>65</v>
      </c>
      <c r="CU16" s="87">
        <v>856</v>
      </c>
      <c r="CV16" s="107">
        <v>1199</v>
      </c>
      <c r="CW16" s="107">
        <v>1346</v>
      </c>
      <c r="CX16" s="107">
        <v>1248</v>
      </c>
      <c r="CY16" s="107">
        <v>1200</v>
      </c>
      <c r="CZ16" s="107">
        <v>1073</v>
      </c>
      <c r="DA16" s="107">
        <v>1071</v>
      </c>
      <c r="DB16" s="107">
        <v>1135</v>
      </c>
      <c r="DC16" s="107">
        <v>1070</v>
      </c>
      <c r="DD16" s="107">
        <v>1046</v>
      </c>
      <c r="DE16" s="107">
        <v>923</v>
      </c>
      <c r="DF16" s="107">
        <v>872</v>
      </c>
      <c r="DG16" s="112">
        <f t="shared" si="17"/>
        <v>13039</v>
      </c>
      <c r="DH16" s="5">
        <f t="shared" si="18"/>
        <v>0.10115279587910384</v>
      </c>
      <c r="DJ16" s="157" t="s">
        <v>65</v>
      </c>
      <c r="DK16" s="87">
        <v>1034</v>
      </c>
      <c r="DL16" s="107">
        <v>1046</v>
      </c>
      <c r="DM16" s="107">
        <v>919</v>
      </c>
      <c r="DN16" s="107">
        <v>1020</v>
      </c>
      <c r="DO16" s="107">
        <v>993</v>
      </c>
      <c r="DP16" s="107">
        <v>932</v>
      </c>
      <c r="DQ16" s="107">
        <v>1026</v>
      </c>
      <c r="DR16" s="107">
        <v>1347</v>
      </c>
      <c r="DS16" s="107">
        <v>1129</v>
      </c>
      <c r="DT16" s="107">
        <v>1215</v>
      </c>
      <c r="DU16" s="107">
        <v>1207</v>
      </c>
      <c r="DV16" s="107">
        <v>1056</v>
      </c>
      <c r="DW16" s="112">
        <f t="shared" si="19"/>
        <v>12924</v>
      </c>
      <c r="DX16" s="5">
        <f t="shared" si="26"/>
        <v>0.11100231898995104</v>
      </c>
      <c r="DZ16" s="157" t="s">
        <v>65</v>
      </c>
      <c r="EA16" s="87">
        <v>1112</v>
      </c>
      <c r="EB16" s="107">
        <v>893</v>
      </c>
      <c r="EC16" s="107">
        <v>1054</v>
      </c>
      <c r="ED16" s="107">
        <v>1272</v>
      </c>
      <c r="EE16" s="107">
        <v>1422</v>
      </c>
      <c r="EF16" s="107">
        <v>1276</v>
      </c>
      <c r="EG16" s="107"/>
      <c r="EH16" s="107"/>
      <c r="EI16" s="107"/>
      <c r="EJ16" s="107"/>
      <c r="EK16" s="107"/>
      <c r="EL16" s="107"/>
      <c r="EM16" s="112">
        <f t="shared" si="20"/>
        <v>7029</v>
      </c>
      <c r="EN16" s="5">
        <f t="shared" si="27"/>
        <v>0.11448442106291838</v>
      </c>
    </row>
    <row r="17" spans="1:144" x14ac:dyDescent="0.25">
      <c r="B17" s="47" t="s">
        <v>69</v>
      </c>
      <c r="C17" s="8">
        <v>418</v>
      </c>
      <c r="D17" s="6">
        <v>352</v>
      </c>
      <c r="E17" s="6">
        <v>734</v>
      </c>
      <c r="F17" s="6">
        <v>710</v>
      </c>
      <c r="G17" s="6">
        <v>878</v>
      </c>
      <c r="H17" s="6">
        <v>912</v>
      </c>
      <c r="I17" s="6">
        <v>730</v>
      </c>
      <c r="J17" s="6">
        <v>860</v>
      </c>
      <c r="K17" s="6">
        <v>745</v>
      </c>
      <c r="L17" s="6">
        <v>719</v>
      </c>
      <c r="M17" s="6">
        <v>640</v>
      </c>
      <c r="N17" s="6">
        <v>552</v>
      </c>
      <c r="O17" s="39">
        <f t="shared" si="21"/>
        <v>8250</v>
      </c>
      <c r="P17" s="5">
        <f t="shared" si="10"/>
        <v>6.4536821189980761E-2</v>
      </c>
      <c r="R17" s="47" t="s">
        <v>69</v>
      </c>
      <c r="S17" s="87">
        <v>548</v>
      </c>
      <c r="T17" s="107">
        <v>658</v>
      </c>
      <c r="U17" s="107">
        <v>805</v>
      </c>
      <c r="V17" s="107">
        <v>744</v>
      </c>
      <c r="W17" s="107">
        <v>864</v>
      </c>
      <c r="X17" s="107">
        <v>965</v>
      </c>
      <c r="Y17" s="107">
        <v>1030</v>
      </c>
      <c r="Z17" s="107">
        <v>1129</v>
      </c>
      <c r="AA17" s="107">
        <v>880</v>
      </c>
      <c r="AB17" s="107">
        <v>1173</v>
      </c>
      <c r="AC17" s="107">
        <v>1027</v>
      </c>
      <c r="AD17" s="107">
        <v>852</v>
      </c>
      <c r="AE17" s="112">
        <f t="shared" si="11"/>
        <v>10675</v>
      </c>
      <c r="AF17" s="5">
        <f t="shared" si="12"/>
        <v>5.2581544493591703E-2</v>
      </c>
      <c r="AH17" s="47" t="s">
        <v>69</v>
      </c>
      <c r="AI17" s="8">
        <v>862</v>
      </c>
      <c r="AJ17" s="6">
        <v>915</v>
      </c>
      <c r="AK17" s="6">
        <v>1123</v>
      </c>
      <c r="AL17" s="6">
        <v>1022</v>
      </c>
      <c r="AM17" s="6">
        <v>1020</v>
      </c>
      <c r="AN17" s="6">
        <v>857</v>
      </c>
      <c r="AO17" s="6">
        <v>840</v>
      </c>
      <c r="AP17" s="6">
        <v>915</v>
      </c>
      <c r="AQ17" s="6">
        <v>833</v>
      </c>
      <c r="AR17" s="6">
        <v>833</v>
      </c>
      <c r="AS17" s="6">
        <v>840</v>
      </c>
      <c r="AT17" s="6">
        <v>695</v>
      </c>
      <c r="AU17" s="39">
        <f t="shared" si="13"/>
        <v>10755</v>
      </c>
      <c r="AV17" s="5">
        <f t="shared" si="22"/>
        <v>5.5595473789228279E-2</v>
      </c>
      <c r="AX17" s="47" t="s">
        <v>69</v>
      </c>
      <c r="AY17" s="87">
        <v>651</v>
      </c>
      <c r="AZ17" s="107">
        <v>538</v>
      </c>
      <c r="BA17" s="107">
        <v>607</v>
      </c>
      <c r="BB17" s="107">
        <v>677</v>
      </c>
      <c r="BC17" s="107">
        <v>753</v>
      </c>
      <c r="BD17" s="107">
        <v>941</v>
      </c>
      <c r="BE17" s="107">
        <v>850</v>
      </c>
      <c r="BF17" s="107">
        <v>624</v>
      </c>
      <c r="BG17" s="107">
        <v>478</v>
      </c>
      <c r="BH17" s="107">
        <v>503</v>
      </c>
      <c r="BI17" s="107">
        <v>446</v>
      </c>
      <c r="BJ17" s="107">
        <v>455</v>
      </c>
      <c r="BK17" s="112">
        <f t="shared" si="14"/>
        <v>7523</v>
      </c>
      <c r="BL17" s="5">
        <f t="shared" si="23"/>
        <v>5.2727489364088116E-2</v>
      </c>
      <c r="BN17" s="47" t="s">
        <v>69</v>
      </c>
      <c r="BO17" s="87">
        <v>475</v>
      </c>
      <c r="BP17" s="107">
        <v>555</v>
      </c>
      <c r="BQ17" s="107">
        <v>633</v>
      </c>
      <c r="BR17" s="107">
        <v>511</v>
      </c>
      <c r="BS17" s="107">
        <v>548</v>
      </c>
      <c r="BT17" s="107">
        <v>520</v>
      </c>
      <c r="BU17" s="107">
        <v>471</v>
      </c>
      <c r="BV17" s="107">
        <v>357</v>
      </c>
      <c r="BW17" s="107">
        <v>367</v>
      </c>
      <c r="BX17" s="107">
        <v>290</v>
      </c>
      <c r="BY17" s="107">
        <v>764</v>
      </c>
      <c r="BZ17" s="107">
        <v>686</v>
      </c>
      <c r="CA17" s="112">
        <f t="shared" si="15"/>
        <v>6177</v>
      </c>
      <c r="CB17" s="5">
        <f t="shared" si="24"/>
        <v>5.0787673485496281E-2</v>
      </c>
      <c r="CD17" s="47" t="s">
        <v>69</v>
      </c>
      <c r="CE17" s="87">
        <v>560</v>
      </c>
      <c r="CF17" s="107">
        <v>573</v>
      </c>
      <c r="CG17" s="107">
        <v>547</v>
      </c>
      <c r="CH17" s="107">
        <v>533</v>
      </c>
      <c r="CI17" s="107">
        <v>633</v>
      </c>
      <c r="CJ17" s="107">
        <v>535</v>
      </c>
      <c r="CK17" s="107">
        <v>422</v>
      </c>
      <c r="CL17" s="107">
        <v>388</v>
      </c>
      <c r="CM17" s="107">
        <v>419</v>
      </c>
      <c r="CN17" s="107">
        <v>496</v>
      </c>
      <c r="CO17" s="107">
        <v>397</v>
      </c>
      <c r="CP17" s="107">
        <v>421</v>
      </c>
      <c r="CQ17" s="112">
        <f t="shared" si="16"/>
        <v>5924</v>
      </c>
      <c r="CR17" s="5">
        <f t="shared" si="25"/>
        <v>5.3024946071016189E-2</v>
      </c>
      <c r="CT17" s="157" t="s">
        <v>69</v>
      </c>
      <c r="CU17" s="87">
        <v>982</v>
      </c>
      <c r="CV17" s="107">
        <v>1294</v>
      </c>
      <c r="CW17" s="107">
        <v>1451</v>
      </c>
      <c r="CX17" s="107">
        <v>1292</v>
      </c>
      <c r="CY17" s="107">
        <v>1291</v>
      </c>
      <c r="CZ17" s="107">
        <v>1144</v>
      </c>
      <c r="DA17" s="107">
        <v>1206</v>
      </c>
      <c r="DB17" s="107">
        <v>1247</v>
      </c>
      <c r="DC17" s="107">
        <v>1187</v>
      </c>
      <c r="DD17" s="107">
        <v>1248</v>
      </c>
      <c r="DE17" s="107">
        <v>1047</v>
      </c>
      <c r="DF17" s="107">
        <v>992</v>
      </c>
      <c r="DG17" s="112">
        <f t="shared" si="17"/>
        <v>14381</v>
      </c>
      <c r="DH17" s="5">
        <f t="shared" si="18"/>
        <v>0.11156364426239682</v>
      </c>
      <c r="DJ17" s="157" t="s">
        <v>69</v>
      </c>
      <c r="DK17" s="87">
        <v>497</v>
      </c>
      <c r="DL17" s="107">
        <v>549</v>
      </c>
      <c r="DM17" s="107">
        <v>508</v>
      </c>
      <c r="DN17" s="107">
        <v>505</v>
      </c>
      <c r="DO17" s="107">
        <v>416</v>
      </c>
      <c r="DP17" s="107">
        <v>473</v>
      </c>
      <c r="DQ17" s="107">
        <v>488</v>
      </c>
      <c r="DR17" s="107">
        <v>654</v>
      </c>
      <c r="DS17" s="107">
        <v>592</v>
      </c>
      <c r="DT17" s="107">
        <v>642</v>
      </c>
      <c r="DU17" s="107">
        <v>602</v>
      </c>
      <c r="DV17" s="107">
        <v>539</v>
      </c>
      <c r="DW17" s="112">
        <f t="shared" si="19"/>
        <v>6465</v>
      </c>
      <c r="DX17" s="5">
        <f t="shared" si="26"/>
        <v>5.5526926049987116E-2</v>
      </c>
      <c r="DZ17" s="157" t="s">
        <v>69</v>
      </c>
      <c r="EA17" s="87">
        <v>517</v>
      </c>
      <c r="EB17" s="107">
        <v>466</v>
      </c>
      <c r="EC17" s="107">
        <v>534</v>
      </c>
      <c r="ED17" s="107">
        <v>630</v>
      </c>
      <c r="EE17" s="107">
        <v>688</v>
      </c>
      <c r="EF17" s="107">
        <v>682</v>
      </c>
      <c r="EG17" s="107"/>
      <c r="EH17" s="107"/>
      <c r="EI17" s="107"/>
      <c r="EJ17" s="107"/>
      <c r="EK17" s="107"/>
      <c r="EL17" s="107"/>
      <c r="EM17" s="112">
        <f t="shared" si="20"/>
        <v>3517</v>
      </c>
      <c r="EN17" s="5">
        <f t="shared" si="27"/>
        <v>5.7282929133345276E-2</v>
      </c>
    </row>
    <row r="18" spans="1:144" x14ac:dyDescent="0.25">
      <c r="B18" s="47" t="s">
        <v>68</v>
      </c>
      <c r="C18" s="8">
        <v>394</v>
      </c>
      <c r="D18" s="6">
        <v>308</v>
      </c>
      <c r="E18" s="6">
        <v>706</v>
      </c>
      <c r="F18" s="6">
        <v>618</v>
      </c>
      <c r="G18" s="6">
        <v>754</v>
      </c>
      <c r="H18" s="6">
        <v>831</v>
      </c>
      <c r="I18" s="6">
        <v>611</v>
      </c>
      <c r="J18" s="6">
        <v>750</v>
      </c>
      <c r="K18" s="6">
        <v>599</v>
      </c>
      <c r="L18" s="6">
        <v>610</v>
      </c>
      <c r="M18" s="6">
        <v>600</v>
      </c>
      <c r="N18" s="6">
        <v>520</v>
      </c>
      <c r="O18" s="39">
        <f t="shared" si="21"/>
        <v>7301</v>
      </c>
      <c r="P18" s="5">
        <f t="shared" si="10"/>
        <v>5.7113131091884789E-2</v>
      </c>
      <c r="R18" s="47" t="s">
        <v>68</v>
      </c>
      <c r="S18" s="87">
        <v>501</v>
      </c>
      <c r="T18" s="107">
        <v>632</v>
      </c>
      <c r="U18" s="107">
        <v>764</v>
      </c>
      <c r="V18" s="107">
        <v>535</v>
      </c>
      <c r="W18" s="107">
        <v>753</v>
      </c>
      <c r="X18" s="107">
        <v>832</v>
      </c>
      <c r="Y18" s="107">
        <v>838</v>
      </c>
      <c r="Z18" s="107">
        <v>911</v>
      </c>
      <c r="AA18" s="107">
        <v>801</v>
      </c>
      <c r="AB18" s="107">
        <v>926</v>
      </c>
      <c r="AC18" s="107">
        <v>809</v>
      </c>
      <c r="AD18" s="107">
        <v>730</v>
      </c>
      <c r="AE18" s="112">
        <f t="shared" si="11"/>
        <v>9032</v>
      </c>
      <c r="AF18" s="5">
        <f t="shared" si="12"/>
        <v>4.4488666029613134E-2</v>
      </c>
      <c r="AH18" s="47" t="s">
        <v>68</v>
      </c>
      <c r="AI18" s="8">
        <v>761</v>
      </c>
      <c r="AJ18" s="6">
        <v>876</v>
      </c>
      <c r="AK18" s="6">
        <v>904</v>
      </c>
      <c r="AL18" s="6">
        <v>835</v>
      </c>
      <c r="AM18" s="6">
        <v>817</v>
      </c>
      <c r="AN18" s="6">
        <v>749</v>
      </c>
      <c r="AO18" s="6">
        <v>713</v>
      </c>
      <c r="AP18" s="6">
        <v>693</v>
      </c>
      <c r="AQ18" s="6">
        <v>617</v>
      </c>
      <c r="AR18" s="6">
        <v>703</v>
      </c>
      <c r="AS18" s="6">
        <v>708</v>
      </c>
      <c r="AT18" s="6">
        <v>598</v>
      </c>
      <c r="AU18" s="39">
        <f t="shared" si="13"/>
        <v>8974</v>
      </c>
      <c r="AV18" s="5">
        <f t="shared" si="22"/>
        <v>4.6389008069226835E-2</v>
      </c>
      <c r="AX18" s="47" t="s">
        <v>68</v>
      </c>
      <c r="AY18" s="87">
        <v>542</v>
      </c>
      <c r="AZ18" s="107">
        <v>472</v>
      </c>
      <c r="BA18" s="107">
        <v>570</v>
      </c>
      <c r="BB18" s="107">
        <v>569</v>
      </c>
      <c r="BC18" s="107">
        <v>694</v>
      </c>
      <c r="BD18" s="107">
        <v>727</v>
      </c>
      <c r="BE18" s="107">
        <v>729</v>
      </c>
      <c r="BF18" s="107">
        <v>519</v>
      </c>
      <c r="BG18" s="107">
        <v>446</v>
      </c>
      <c r="BH18" s="107">
        <v>439</v>
      </c>
      <c r="BI18" s="107">
        <v>437</v>
      </c>
      <c r="BJ18" s="107">
        <v>340</v>
      </c>
      <c r="BK18" s="112">
        <f t="shared" si="14"/>
        <v>6484</v>
      </c>
      <c r="BL18" s="5">
        <f t="shared" si="23"/>
        <v>4.5445306531536264E-2</v>
      </c>
      <c r="BN18" s="47" t="s">
        <v>68</v>
      </c>
      <c r="BO18" s="87">
        <v>470</v>
      </c>
      <c r="BP18" s="107">
        <v>474</v>
      </c>
      <c r="BQ18" s="107">
        <v>535</v>
      </c>
      <c r="BR18" s="107">
        <v>546</v>
      </c>
      <c r="BS18" s="107">
        <v>475</v>
      </c>
      <c r="BT18" s="107">
        <v>480</v>
      </c>
      <c r="BU18" s="107">
        <v>376</v>
      </c>
      <c r="BV18" s="107">
        <v>317</v>
      </c>
      <c r="BW18" s="107">
        <v>343</v>
      </c>
      <c r="BX18" s="107">
        <v>235</v>
      </c>
      <c r="BY18" s="107">
        <v>566</v>
      </c>
      <c r="BZ18" s="107">
        <v>523</v>
      </c>
      <c r="CA18" s="112">
        <f t="shared" si="15"/>
        <v>5340</v>
      </c>
      <c r="CB18" s="5">
        <f t="shared" si="24"/>
        <v>4.3905808064197853E-2</v>
      </c>
      <c r="CD18" s="47" t="s">
        <v>68</v>
      </c>
      <c r="CE18" s="87">
        <v>487</v>
      </c>
      <c r="CF18" s="107">
        <v>489</v>
      </c>
      <c r="CG18" s="107">
        <v>427</v>
      </c>
      <c r="CH18" s="107">
        <v>413</v>
      </c>
      <c r="CI18" s="107">
        <v>517</v>
      </c>
      <c r="CJ18" s="107">
        <v>442</v>
      </c>
      <c r="CK18" s="107">
        <v>351</v>
      </c>
      <c r="CL18" s="107">
        <v>352</v>
      </c>
      <c r="CM18" s="107">
        <v>349</v>
      </c>
      <c r="CN18" s="107">
        <v>431</v>
      </c>
      <c r="CO18" s="107">
        <v>332</v>
      </c>
      <c r="CP18" s="107">
        <v>292</v>
      </c>
      <c r="CQ18" s="112">
        <f t="shared" si="16"/>
        <v>4882</v>
      </c>
      <c r="CR18" s="5">
        <f t="shared" si="25"/>
        <v>4.3698140904574787E-2</v>
      </c>
      <c r="CT18" s="157" t="s">
        <v>68</v>
      </c>
      <c r="CU18" s="87">
        <v>464</v>
      </c>
      <c r="CV18" s="107">
        <v>646</v>
      </c>
      <c r="CW18" s="107">
        <v>754</v>
      </c>
      <c r="CX18" s="107">
        <v>676</v>
      </c>
      <c r="CY18" s="107">
        <v>649</v>
      </c>
      <c r="CZ18" s="107">
        <v>619</v>
      </c>
      <c r="DA18" s="107">
        <v>592</v>
      </c>
      <c r="DB18" s="107">
        <v>656</v>
      </c>
      <c r="DC18" s="107">
        <v>628</v>
      </c>
      <c r="DD18" s="107">
        <v>622</v>
      </c>
      <c r="DE18" s="107">
        <v>531</v>
      </c>
      <c r="DF18" s="107">
        <v>424</v>
      </c>
      <c r="DG18" s="112">
        <f t="shared" si="17"/>
        <v>7261</v>
      </c>
      <c r="DH18" s="5">
        <f t="shared" si="18"/>
        <v>5.6328740768323712E-2</v>
      </c>
      <c r="DJ18" s="157" t="s">
        <v>68</v>
      </c>
      <c r="DK18" s="87">
        <v>404</v>
      </c>
      <c r="DL18" s="107">
        <v>425</v>
      </c>
      <c r="DM18" s="107">
        <v>414</v>
      </c>
      <c r="DN18" s="107">
        <v>420</v>
      </c>
      <c r="DO18" s="107">
        <v>389</v>
      </c>
      <c r="DP18" s="107">
        <v>403</v>
      </c>
      <c r="DQ18" s="107">
        <v>399</v>
      </c>
      <c r="DR18" s="107">
        <v>574</v>
      </c>
      <c r="DS18" s="107">
        <v>483</v>
      </c>
      <c r="DT18" s="107">
        <v>489</v>
      </c>
      <c r="DU18" s="107">
        <v>415</v>
      </c>
      <c r="DV18" s="107">
        <v>428</v>
      </c>
      <c r="DW18" s="112">
        <f t="shared" si="19"/>
        <v>5243</v>
      </c>
      <c r="DX18" s="5">
        <f t="shared" si="26"/>
        <v>4.5031349308597438E-2</v>
      </c>
      <c r="DZ18" s="157" t="s">
        <v>68</v>
      </c>
      <c r="EA18" s="87">
        <v>374</v>
      </c>
      <c r="EB18" s="107">
        <v>356</v>
      </c>
      <c r="EC18" s="107">
        <v>472</v>
      </c>
      <c r="ED18" s="107">
        <v>452</v>
      </c>
      <c r="EE18" s="107">
        <v>547</v>
      </c>
      <c r="EF18" s="107">
        <v>525</v>
      </c>
      <c r="EG18" s="107"/>
      <c r="EH18" s="107"/>
      <c r="EI18" s="107"/>
      <c r="EJ18" s="107"/>
      <c r="EK18" s="107"/>
      <c r="EL18" s="107"/>
      <c r="EM18" s="112">
        <f t="shared" si="20"/>
        <v>2726</v>
      </c>
      <c r="EN18" s="5">
        <f t="shared" si="27"/>
        <v>4.4399563496587781E-2</v>
      </c>
    </row>
    <row r="19" spans="1:144" x14ac:dyDescent="0.25">
      <c r="B19" s="47" t="s">
        <v>70</v>
      </c>
      <c r="C19" s="8">
        <v>150</v>
      </c>
      <c r="D19" s="6">
        <v>137</v>
      </c>
      <c r="E19" s="6">
        <v>265</v>
      </c>
      <c r="F19" s="6">
        <v>240</v>
      </c>
      <c r="G19" s="6">
        <v>292</v>
      </c>
      <c r="H19" s="6">
        <v>293</v>
      </c>
      <c r="I19" s="6">
        <v>285</v>
      </c>
      <c r="J19" s="6">
        <v>338</v>
      </c>
      <c r="K19" s="6">
        <v>225</v>
      </c>
      <c r="L19" s="6">
        <v>252</v>
      </c>
      <c r="M19" s="6">
        <v>218</v>
      </c>
      <c r="N19" s="6">
        <v>223</v>
      </c>
      <c r="O19" s="39">
        <f t="shared" si="21"/>
        <v>2918</v>
      </c>
      <c r="P19" s="5">
        <f t="shared" si="10"/>
        <v>2.2826478088771376E-2</v>
      </c>
      <c r="R19" s="47" t="s">
        <v>70</v>
      </c>
      <c r="S19" s="87">
        <v>241</v>
      </c>
      <c r="T19" s="107">
        <v>265</v>
      </c>
      <c r="U19" s="107">
        <v>334</v>
      </c>
      <c r="V19" s="107">
        <v>252</v>
      </c>
      <c r="W19" s="107">
        <v>322</v>
      </c>
      <c r="X19" s="107">
        <v>406</v>
      </c>
      <c r="Y19" s="107">
        <v>395</v>
      </c>
      <c r="Z19" s="107">
        <v>434</v>
      </c>
      <c r="AA19" s="107">
        <v>341</v>
      </c>
      <c r="AB19" s="107">
        <v>472</v>
      </c>
      <c r="AC19" s="107">
        <v>419</v>
      </c>
      <c r="AD19" s="107">
        <v>334</v>
      </c>
      <c r="AE19" s="112">
        <f t="shared" si="11"/>
        <v>4215</v>
      </c>
      <c r="AF19" s="5">
        <f t="shared" si="12"/>
        <v>2.0761705858593819E-2</v>
      </c>
      <c r="AH19" s="47" t="s">
        <v>70</v>
      </c>
      <c r="AI19" s="8">
        <v>350</v>
      </c>
      <c r="AJ19" s="6">
        <v>420</v>
      </c>
      <c r="AK19" s="6">
        <v>450</v>
      </c>
      <c r="AL19" s="6">
        <v>418</v>
      </c>
      <c r="AM19" s="6">
        <v>421</v>
      </c>
      <c r="AN19" s="6">
        <v>345</v>
      </c>
      <c r="AO19" s="6">
        <v>314</v>
      </c>
      <c r="AP19" s="6">
        <v>343</v>
      </c>
      <c r="AQ19" s="6">
        <v>301</v>
      </c>
      <c r="AR19" s="6">
        <v>328</v>
      </c>
      <c r="AS19" s="6">
        <v>292</v>
      </c>
      <c r="AT19" s="6">
        <v>277</v>
      </c>
      <c r="AU19" s="39">
        <f t="shared" si="13"/>
        <v>4259</v>
      </c>
      <c r="AV19" s="5">
        <f t="shared" si="22"/>
        <v>2.2015911005887796E-2</v>
      </c>
      <c r="AX19" s="47" t="s">
        <v>70</v>
      </c>
      <c r="AY19" s="87">
        <v>221</v>
      </c>
      <c r="AZ19" s="107">
        <v>202</v>
      </c>
      <c r="BA19" s="107">
        <v>228</v>
      </c>
      <c r="BB19" s="107">
        <v>267</v>
      </c>
      <c r="BC19" s="107">
        <v>306</v>
      </c>
      <c r="BD19" s="107">
        <v>357</v>
      </c>
      <c r="BE19" s="107">
        <v>341</v>
      </c>
      <c r="BF19" s="107">
        <v>232</v>
      </c>
      <c r="BG19" s="107">
        <v>221</v>
      </c>
      <c r="BH19" s="107">
        <v>227</v>
      </c>
      <c r="BI19" s="107">
        <v>196</v>
      </c>
      <c r="BJ19" s="107">
        <v>177</v>
      </c>
      <c r="BK19" s="112">
        <f t="shared" si="14"/>
        <v>2975</v>
      </c>
      <c r="BL19" s="5">
        <f t="shared" si="23"/>
        <v>2.0851293481079641E-2</v>
      </c>
      <c r="BN19" s="47" t="s">
        <v>70</v>
      </c>
      <c r="BO19" s="87">
        <v>192</v>
      </c>
      <c r="BP19" s="107">
        <v>237</v>
      </c>
      <c r="BQ19" s="107">
        <v>229</v>
      </c>
      <c r="BR19" s="107">
        <v>225</v>
      </c>
      <c r="BS19" s="107">
        <v>222</v>
      </c>
      <c r="BT19" s="107">
        <v>218</v>
      </c>
      <c r="BU19" s="107">
        <v>149</v>
      </c>
      <c r="BV19" s="107">
        <v>160</v>
      </c>
      <c r="BW19" s="107">
        <v>149</v>
      </c>
      <c r="BX19" s="107">
        <v>118</v>
      </c>
      <c r="BY19" s="107">
        <v>276</v>
      </c>
      <c r="BZ19" s="107">
        <v>244</v>
      </c>
      <c r="CA19" s="112">
        <f t="shared" si="15"/>
        <v>2419</v>
      </c>
      <c r="CB19" s="5">
        <f t="shared" si="24"/>
        <v>1.9889166611852922E-2</v>
      </c>
      <c r="CD19" s="47" t="s">
        <v>70</v>
      </c>
      <c r="CE19" s="87">
        <v>242</v>
      </c>
      <c r="CF19" s="107">
        <v>229</v>
      </c>
      <c r="CG19" s="107">
        <v>215</v>
      </c>
      <c r="CH19" s="107">
        <v>225</v>
      </c>
      <c r="CI19" s="107">
        <v>281</v>
      </c>
      <c r="CJ19" s="107">
        <v>183</v>
      </c>
      <c r="CK19" s="107">
        <v>156</v>
      </c>
      <c r="CL19" s="107">
        <v>144</v>
      </c>
      <c r="CM19" s="107">
        <v>150</v>
      </c>
      <c r="CN19" s="107">
        <v>185</v>
      </c>
      <c r="CO19" s="107">
        <v>169</v>
      </c>
      <c r="CP19" s="107">
        <v>177</v>
      </c>
      <c r="CQ19" s="112">
        <f t="shared" si="16"/>
        <v>2356</v>
      </c>
      <c r="CR19" s="5">
        <f t="shared" si="25"/>
        <v>2.1088246614333922E-2</v>
      </c>
      <c r="CT19" s="157" t="s">
        <v>70</v>
      </c>
      <c r="CU19" s="87">
        <v>405</v>
      </c>
      <c r="CV19" s="107">
        <v>499</v>
      </c>
      <c r="CW19" s="107">
        <v>620</v>
      </c>
      <c r="CX19" s="107">
        <v>543</v>
      </c>
      <c r="CY19" s="107">
        <v>580</v>
      </c>
      <c r="CZ19" s="107">
        <v>439</v>
      </c>
      <c r="DA19" s="107">
        <v>479</v>
      </c>
      <c r="DB19" s="107">
        <v>545</v>
      </c>
      <c r="DC19" s="107">
        <v>537</v>
      </c>
      <c r="DD19" s="107">
        <v>478</v>
      </c>
      <c r="DE19" s="107">
        <v>455</v>
      </c>
      <c r="DF19" s="107">
        <v>396</v>
      </c>
      <c r="DG19" s="112">
        <f t="shared" si="17"/>
        <v>5976</v>
      </c>
      <c r="DH19" s="5">
        <f t="shared" si="18"/>
        <v>4.6360081921429902E-2</v>
      </c>
      <c r="DJ19" s="157" t="s">
        <v>70</v>
      </c>
      <c r="DK19" s="87">
        <v>201</v>
      </c>
      <c r="DL19" s="107">
        <v>218</v>
      </c>
      <c r="DM19" s="107">
        <v>199</v>
      </c>
      <c r="DN19" s="107">
        <v>196</v>
      </c>
      <c r="DO19" s="107">
        <v>205</v>
      </c>
      <c r="DP19" s="107">
        <v>167</v>
      </c>
      <c r="DQ19" s="107">
        <v>194</v>
      </c>
      <c r="DR19" s="107">
        <v>299</v>
      </c>
      <c r="DS19" s="107">
        <v>213</v>
      </c>
      <c r="DT19" s="107">
        <v>229</v>
      </c>
      <c r="DU19" s="107">
        <v>234</v>
      </c>
      <c r="DV19" s="107">
        <v>224</v>
      </c>
      <c r="DW19" s="112">
        <f t="shared" si="19"/>
        <v>2579</v>
      </c>
      <c r="DX19" s="5">
        <f t="shared" si="26"/>
        <v>2.2150648458301125E-2</v>
      </c>
      <c r="DZ19" s="157" t="s">
        <v>70</v>
      </c>
      <c r="EA19" s="87">
        <v>220</v>
      </c>
      <c r="EB19" s="107">
        <v>161</v>
      </c>
      <c r="EC19" s="107">
        <v>224</v>
      </c>
      <c r="ED19" s="107">
        <v>224</v>
      </c>
      <c r="EE19" s="107">
        <v>275</v>
      </c>
      <c r="EF19" s="107">
        <v>243</v>
      </c>
      <c r="EG19" s="107"/>
      <c r="EH19" s="107"/>
      <c r="EI19" s="107"/>
      <c r="EJ19" s="107"/>
      <c r="EK19" s="107"/>
      <c r="EL19" s="107"/>
      <c r="EM19" s="112">
        <f t="shared" si="20"/>
        <v>1347</v>
      </c>
      <c r="EN19" s="5">
        <f t="shared" si="27"/>
        <v>2.1939182696222942E-2</v>
      </c>
    </row>
    <row r="20" spans="1:144" x14ac:dyDescent="0.25">
      <c r="B20" s="47" t="s">
        <v>62</v>
      </c>
      <c r="C20" s="8">
        <v>172</v>
      </c>
      <c r="D20" s="6">
        <v>127</v>
      </c>
      <c r="E20" s="6">
        <v>319</v>
      </c>
      <c r="F20" s="6">
        <v>271</v>
      </c>
      <c r="G20" s="6">
        <v>305</v>
      </c>
      <c r="H20" s="6">
        <v>354</v>
      </c>
      <c r="I20" s="6">
        <v>275</v>
      </c>
      <c r="J20" s="6">
        <v>343</v>
      </c>
      <c r="K20" s="6">
        <v>265</v>
      </c>
      <c r="L20" s="6">
        <v>292</v>
      </c>
      <c r="M20" s="6">
        <v>276</v>
      </c>
      <c r="N20" s="6">
        <v>211</v>
      </c>
      <c r="O20" s="39">
        <f t="shared" si="21"/>
        <v>3210</v>
      </c>
      <c r="P20" s="5">
        <f t="shared" si="10"/>
        <v>2.5110690426647059E-2</v>
      </c>
      <c r="R20" s="47" t="s">
        <v>62</v>
      </c>
      <c r="S20" s="87">
        <v>236</v>
      </c>
      <c r="T20" s="107">
        <v>273</v>
      </c>
      <c r="U20" s="107">
        <v>276</v>
      </c>
      <c r="V20" s="107">
        <v>232</v>
      </c>
      <c r="W20" s="107">
        <v>309</v>
      </c>
      <c r="X20" s="107">
        <v>333</v>
      </c>
      <c r="Y20" s="107">
        <v>395</v>
      </c>
      <c r="Z20" s="107">
        <v>376</v>
      </c>
      <c r="AA20" s="107">
        <v>305</v>
      </c>
      <c r="AB20" s="107">
        <v>409</v>
      </c>
      <c r="AC20" s="107">
        <v>360</v>
      </c>
      <c r="AD20" s="107">
        <v>289</v>
      </c>
      <c r="AE20" s="112">
        <f t="shared" si="11"/>
        <v>3793</v>
      </c>
      <c r="AF20" s="5">
        <f t="shared" si="12"/>
        <v>1.8683072436926774E-2</v>
      </c>
      <c r="AH20" s="47" t="s">
        <v>62</v>
      </c>
      <c r="AI20" s="8">
        <v>325</v>
      </c>
      <c r="AJ20" s="6">
        <v>347</v>
      </c>
      <c r="AK20" s="6">
        <v>390</v>
      </c>
      <c r="AL20" s="6">
        <v>351</v>
      </c>
      <c r="AM20" s="6">
        <v>344</v>
      </c>
      <c r="AN20" s="6">
        <v>307</v>
      </c>
      <c r="AO20" s="6">
        <v>310</v>
      </c>
      <c r="AP20" s="6">
        <v>303</v>
      </c>
      <c r="AQ20" s="6">
        <v>294</v>
      </c>
      <c r="AR20" s="6">
        <v>291</v>
      </c>
      <c r="AS20" s="6">
        <v>274</v>
      </c>
      <c r="AT20" s="6">
        <v>211</v>
      </c>
      <c r="AU20" s="39">
        <f t="shared" si="13"/>
        <v>3747</v>
      </c>
      <c r="AV20" s="5">
        <f t="shared" si="22"/>
        <v>1.9369245958924999E-2</v>
      </c>
      <c r="AX20" s="47" t="s">
        <v>62</v>
      </c>
      <c r="AY20" s="87">
        <v>227</v>
      </c>
      <c r="AZ20" s="107">
        <v>193</v>
      </c>
      <c r="BA20" s="107">
        <v>239</v>
      </c>
      <c r="BB20" s="107">
        <v>249</v>
      </c>
      <c r="BC20" s="107">
        <v>302</v>
      </c>
      <c r="BD20" s="107">
        <v>312</v>
      </c>
      <c r="BE20" s="107">
        <v>292</v>
      </c>
      <c r="BF20" s="107">
        <v>207</v>
      </c>
      <c r="BG20" s="107">
        <v>184</v>
      </c>
      <c r="BH20" s="107">
        <v>191</v>
      </c>
      <c r="BI20" s="107">
        <v>189</v>
      </c>
      <c r="BJ20" s="107">
        <v>161</v>
      </c>
      <c r="BK20" s="112">
        <f t="shared" si="14"/>
        <v>2746</v>
      </c>
      <c r="BL20" s="5">
        <f t="shared" si="23"/>
        <v>1.9246269545897376E-2</v>
      </c>
      <c r="BN20" s="47" t="s">
        <v>62</v>
      </c>
      <c r="BO20" s="87">
        <v>199</v>
      </c>
      <c r="BP20" s="107">
        <v>223</v>
      </c>
      <c r="BQ20" s="107">
        <v>264</v>
      </c>
      <c r="BR20" s="107">
        <v>205</v>
      </c>
      <c r="BS20" s="107">
        <v>236</v>
      </c>
      <c r="BT20" s="107">
        <v>211</v>
      </c>
      <c r="BU20" s="107">
        <v>181</v>
      </c>
      <c r="BV20" s="107">
        <v>138</v>
      </c>
      <c r="BW20" s="107">
        <v>127</v>
      </c>
      <c r="BX20" s="107">
        <v>95</v>
      </c>
      <c r="BY20" s="107">
        <v>253</v>
      </c>
      <c r="BZ20" s="107">
        <v>217</v>
      </c>
      <c r="CA20" s="112">
        <f t="shared" si="15"/>
        <v>2349</v>
      </c>
      <c r="CB20" s="5">
        <f t="shared" si="24"/>
        <v>1.9313622311385909E-2</v>
      </c>
      <c r="CD20" s="47" t="s">
        <v>62</v>
      </c>
      <c r="CE20" s="87">
        <v>225</v>
      </c>
      <c r="CF20" s="107">
        <v>214</v>
      </c>
      <c r="CG20" s="107">
        <v>190</v>
      </c>
      <c r="CH20" s="107">
        <v>195</v>
      </c>
      <c r="CI20" s="107">
        <v>215</v>
      </c>
      <c r="CJ20" s="107">
        <v>164</v>
      </c>
      <c r="CK20" s="107">
        <v>172</v>
      </c>
      <c r="CL20" s="107">
        <v>130</v>
      </c>
      <c r="CM20" s="107">
        <v>144</v>
      </c>
      <c r="CN20" s="107">
        <v>184</v>
      </c>
      <c r="CO20" s="107">
        <v>160</v>
      </c>
      <c r="CP20" s="107">
        <v>166</v>
      </c>
      <c r="CQ20" s="112">
        <f t="shared" si="16"/>
        <v>2159</v>
      </c>
      <c r="CR20" s="5">
        <f t="shared" si="25"/>
        <v>1.9324925484018225E-2</v>
      </c>
      <c r="CT20" s="157" t="s">
        <v>62</v>
      </c>
      <c r="CU20" s="87">
        <v>188</v>
      </c>
      <c r="CV20" s="107">
        <v>293</v>
      </c>
      <c r="CW20" s="107">
        <v>279</v>
      </c>
      <c r="CX20" s="107">
        <v>296</v>
      </c>
      <c r="CY20" s="107">
        <v>298</v>
      </c>
      <c r="CZ20" s="107">
        <v>240</v>
      </c>
      <c r="DA20" s="107">
        <v>217</v>
      </c>
      <c r="DB20" s="107">
        <v>271</v>
      </c>
      <c r="DC20" s="107">
        <v>242</v>
      </c>
      <c r="DD20" s="107">
        <v>252</v>
      </c>
      <c r="DE20" s="107">
        <v>206</v>
      </c>
      <c r="DF20" s="107">
        <v>187</v>
      </c>
      <c r="DG20" s="112">
        <f t="shared" si="17"/>
        <v>2969</v>
      </c>
      <c r="DH20" s="5">
        <f t="shared" si="18"/>
        <v>2.3032644448581892E-2</v>
      </c>
      <c r="DJ20" s="157" t="s">
        <v>62</v>
      </c>
      <c r="DK20" s="87">
        <v>199</v>
      </c>
      <c r="DL20" s="107">
        <v>219</v>
      </c>
      <c r="DM20" s="107">
        <v>194</v>
      </c>
      <c r="DN20" s="107">
        <v>175</v>
      </c>
      <c r="DO20" s="107">
        <v>187</v>
      </c>
      <c r="DP20" s="107">
        <v>195</v>
      </c>
      <c r="DQ20" s="107">
        <v>204</v>
      </c>
      <c r="DR20" s="107">
        <v>223</v>
      </c>
      <c r="DS20" s="107">
        <v>227</v>
      </c>
      <c r="DT20" s="107">
        <v>218</v>
      </c>
      <c r="DU20" s="107">
        <v>219</v>
      </c>
      <c r="DV20" s="107">
        <v>188</v>
      </c>
      <c r="DW20" s="112">
        <f t="shared" si="19"/>
        <v>2448</v>
      </c>
      <c r="DX20" s="5">
        <f t="shared" si="26"/>
        <v>2.1025508889461478E-2</v>
      </c>
      <c r="DZ20" s="157" t="s">
        <v>62</v>
      </c>
      <c r="EA20" s="87">
        <v>151</v>
      </c>
      <c r="EB20" s="107">
        <v>193</v>
      </c>
      <c r="EC20" s="107">
        <v>211</v>
      </c>
      <c r="ED20" s="107">
        <v>246</v>
      </c>
      <c r="EE20" s="107">
        <v>278</v>
      </c>
      <c r="EF20" s="107">
        <v>248</v>
      </c>
      <c r="EG20" s="107"/>
      <c r="EH20" s="107"/>
      <c r="EI20" s="107"/>
      <c r="EJ20" s="107"/>
      <c r="EK20" s="107"/>
      <c r="EL20" s="107"/>
      <c r="EM20" s="112">
        <f t="shared" si="20"/>
        <v>1327</v>
      </c>
      <c r="EN20" s="5">
        <f t="shared" si="27"/>
        <v>2.1613433881134257E-2</v>
      </c>
    </row>
    <row r="21" spans="1:144" x14ac:dyDescent="0.25">
      <c r="B21" s="47" t="s">
        <v>61</v>
      </c>
      <c r="C21" s="8">
        <v>84</v>
      </c>
      <c r="D21" s="6">
        <v>49</v>
      </c>
      <c r="E21" s="6">
        <v>111</v>
      </c>
      <c r="F21" s="6">
        <v>95</v>
      </c>
      <c r="G21" s="6">
        <v>131</v>
      </c>
      <c r="H21" s="6">
        <v>153</v>
      </c>
      <c r="I21" s="6">
        <v>115</v>
      </c>
      <c r="J21" s="6">
        <v>141</v>
      </c>
      <c r="K21" s="6">
        <v>113</v>
      </c>
      <c r="L21" s="6">
        <v>111</v>
      </c>
      <c r="M21" s="6">
        <v>98</v>
      </c>
      <c r="N21" s="6">
        <v>83</v>
      </c>
      <c r="O21" s="39">
        <f t="shared" si="21"/>
        <v>1284</v>
      </c>
      <c r="P21" s="5">
        <f t="shared" si="10"/>
        <v>1.0044276170658823E-2</v>
      </c>
      <c r="R21" s="47" t="s">
        <v>61</v>
      </c>
      <c r="S21" s="87">
        <v>92</v>
      </c>
      <c r="T21" s="107">
        <v>107</v>
      </c>
      <c r="U21" s="107">
        <v>144</v>
      </c>
      <c r="V21" s="107">
        <v>130</v>
      </c>
      <c r="W21" s="107">
        <v>157</v>
      </c>
      <c r="X21" s="107">
        <v>154</v>
      </c>
      <c r="Y21" s="107">
        <v>185</v>
      </c>
      <c r="Z21" s="107">
        <v>175</v>
      </c>
      <c r="AA21" s="107">
        <v>138</v>
      </c>
      <c r="AB21" s="107">
        <v>182</v>
      </c>
      <c r="AC21" s="107">
        <v>166</v>
      </c>
      <c r="AD21" s="107">
        <v>105</v>
      </c>
      <c r="AE21" s="112">
        <f t="shared" si="11"/>
        <v>1735</v>
      </c>
      <c r="AF21" s="5">
        <f t="shared" si="12"/>
        <v>8.546040252588441E-3</v>
      </c>
      <c r="AH21" s="47" t="s">
        <v>61</v>
      </c>
      <c r="AI21" s="8">
        <v>130</v>
      </c>
      <c r="AJ21" s="6">
        <v>149</v>
      </c>
      <c r="AK21" s="6">
        <v>155</v>
      </c>
      <c r="AL21" s="6">
        <v>147</v>
      </c>
      <c r="AM21" s="6">
        <v>167</v>
      </c>
      <c r="AN21" s="6">
        <v>127</v>
      </c>
      <c r="AO21" s="6">
        <v>127</v>
      </c>
      <c r="AP21" s="6">
        <v>136</v>
      </c>
      <c r="AQ21" s="6">
        <v>105</v>
      </c>
      <c r="AR21" s="6">
        <v>115</v>
      </c>
      <c r="AS21" s="6">
        <v>137</v>
      </c>
      <c r="AT21" s="6">
        <v>105</v>
      </c>
      <c r="AU21" s="39">
        <f t="shared" si="13"/>
        <v>1600</v>
      </c>
      <c r="AV21" s="5">
        <f t="shared" si="22"/>
        <v>8.2708282717587397E-3</v>
      </c>
      <c r="AX21" s="47" t="s">
        <v>61</v>
      </c>
      <c r="AY21" s="87">
        <v>111</v>
      </c>
      <c r="AZ21" s="107">
        <v>85</v>
      </c>
      <c r="BA21" s="107">
        <v>103</v>
      </c>
      <c r="BB21" s="107">
        <v>92</v>
      </c>
      <c r="BC21" s="107">
        <v>131</v>
      </c>
      <c r="BD21" s="107">
        <v>128</v>
      </c>
      <c r="BE21" s="107">
        <v>137</v>
      </c>
      <c r="BF21" s="107">
        <v>87</v>
      </c>
      <c r="BG21" s="107">
        <v>75</v>
      </c>
      <c r="BH21" s="107">
        <v>77</v>
      </c>
      <c r="BI21" s="107">
        <v>78</v>
      </c>
      <c r="BJ21" s="107">
        <v>67</v>
      </c>
      <c r="BK21" s="112">
        <f t="shared" si="14"/>
        <v>1171</v>
      </c>
      <c r="BL21" s="5">
        <f t="shared" si="23"/>
        <v>8.2073494676787422E-3</v>
      </c>
      <c r="BN21" s="47" t="s">
        <v>61</v>
      </c>
      <c r="BO21" s="87">
        <v>98</v>
      </c>
      <c r="BP21" s="107">
        <v>105</v>
      </c>
      <c r="BQ21" s="107">
        <v>90</v>
      </c>
      <c r="BR21" s="107">
        <v>89</v>
      </c>
      <c r="BS21" s="107">
        <v>86</v>
      </c>
      <c r="BT21" s="107">
        <v>101</v>
      </c>
      <c r="BU21" s="107">
        <v>70</v>
      </c>
      <c r="BV21" s="107">
        <v>49</v>
      </c>
      <c r="BW21" s="107">
        <v>65</v>
      </c>
      <c r="BX21" s="107">
        <v>34</v>
      </c>
      <c r="BY21" s="107">
        <v>114</v>
      </c>
      <c r="BZ21" s="107">
        <v>111</v>
      </c>
      <c r="CA21" s="112">
        <f t="shared" si="15"/>
        <v>1012</v>
      </c>
      <c r="CB21" s="5">
        <f t="shared" si="24"/>
        <v>8.3207261724659604E-3</v>
      </c>
      <c r="CD21" s="47" t="s">
        <v>61</v>
      </c>
      <c r="CE21" s="87">
        <v>116</v>
      </c>
      <c r="CF21" s="107">
        <v>101</v>
      </c>
      <c r="CG21" s="107">
        <v>71</v>
      </c>
      <c r="CH21" s="107">
        <v>75</v>
      </c>
      <c r="CI21" s="107">
        <v>98</v>
      </c>
      <c r="CJ21" s="107">
        <v>77</v>
      </c>
      <c r="CK21" s="107">
        <v>78</v>
      </c>
      <c r="CL21" s="107">
        <v>69</v>
      </c>
      <c r="CM21" s="107">
        <v>57</v>
      </c>
      <c r="CN21" s="107">
        <v>97</v>
      </c>
      <c r="CO21" s="107">
        <v>67</v>
      </c>
      <c r="CP21" s="107">
        <v>66</v>
      </c>
      <c r="CQ21" s="112">
        <f t="shared" si="16"/>
        <v>972</v>
      </c>
      <c r="CR21" s="5">
        <f t="shared" si="25"/>
        <v>8.7002443587150136E-3</v>
      </c>
      <c r="CT21" s="157" t="s">
        <v>61</v>
      </c>
      <c r="CU21" s="87">
        <v>176</v>
      </c>
      <c r="CV21" s="107">
        <v>217</v>
      </c>
      <c r="CW21" s="107">
        <v>292</v>
      </c>
      <c r="CX21" s="107">
        <v>263</v>
      </c>
      <c r="CY21" s="107">
        <v>278</v>
      </c>
      <c r="CZ21" s="107">
        <v>281</v>
      </c>
      <c r="DA21" s="107">
        <v>232</v>
      </c>
      <c r="DB21" s="107">
        <v>248</v>
      </c>
      <c r="DC21" s="107">
        <v>197</v>
      </c>
      <c r="DD21" s="107">
        <v>233</v>
      </c>
      <c r="DE21" s="107">
        <v>201</v>
      </c>
      <c r="DF21" s="107">
        <v>205</v>
      </c>
      <c r="DG21" s="112">
        <f t="shared" si="17"/>
        <v>2823</v>
      </c>
      <c r="DH21" s="5">
        <f t="shared" si="18"/>
        <v>2.1900018618506795E-2</v>
      </c>
      <c r="DJ21" s="157" t="s">
        <v>61</v>
      </c>
      <c r="DK21" s="87">
        <v>94</v>
      </c>
      <c r="DL21" s="107">
        <v>128</v>
      </c>
      <c r="DM21" s="107">
        <v>77</v>
      </c>
      <c r="DN21" s="107">
        <v>82</v>
      </c>
      <c r="DO21" s="107">
        <v>91</v>
      </c>
      <c r="DP21" s="107">
        <v>57</v>
      </c>
      <c r="DQ21" s="107">
        <v>94</v>
      </c>
      <c r="DR21" s="107">
        <v>117</v>
      </c>
      <c r="DS21" s="107">
        <v>105</v>
      </c>
      <c r="DT21" s="107">
        <v>95</v>
      </c>
      <c r="DU21" s="107">
        <v>105</v>
      </c>
      <c r="DV21" s="107">
        <v>97</v>
      </c>
      <c r="DW21" s="112">
        <f t="shared" si="19"/>
        <v>1142</v>
      </c>
      <c r="DX21" s="5">
        <f t="shared" si="26"/>
        <v>9.808468607747145E-3</v>
      </c>
      <c r="DZ21" s="157" t="s">
        <v>61</v>
      </c>
      <c r="EA21" s="87">
        <v>96</v>
      </c>
      <c r="EB21" s="107">
        <v>103</v>
      </c>
      <c r="EC21" s="107">
        <v>93</v>
      </c>
      <c r="ED21" s="107">
        <v>110</v>
      </c>
      <c r="EE21" s="107">
        <v>128</v>
      </c>
      <c r="EF21" s="107">
        <v>117</v>
      </c>
      <c r="EG21" s="107"/>
      <c r="EH21" s="107"/>
      <c r="EI21" s="107"/>
      <c r="EJ21" s="107"/>
      <c r="EK21" s="107"/>
      <c r="EL21" s="107"/>
      <c r="EM21" s="112">
        <f t="shared" si="20"/>
        <v>647</v>
      </c>
      <c r="EN21" s="5">
        <f t="shared" si="27"/>
        <v>1.0537974168118963E-2</v>
      </c>
    </row>
    <row r="22" spans="1:144" x14ac:dyDescent="0.25">
      <c r="B22" s="47" t="s">
        <v>64</v>
      </c>
      <c r="C22" s="8">
        <v>52</v>
      </c>
      <c r="D22" s="6">
        <v>30</v>
      </c>
      <c r="E22" s="6">
        <v>90</v>
      </c>
      <c r="F22" s="6">
        <v>87</v>
      </c>
      <c r="G22" s="6">
        <v>117</v>
      </c>
      <c r="H22" s="6">
        <v>112</v>
      </c>
      <c r="I22" s="6">
        <v>67</v>
      </c>
      <c r="J22" s="6">
        <v>108</v>
      </c>
      <c r="K22" s="6">
        <v>53</v>
      </c>
      <c r="L22" s="6">
        <v>93</v>
      </c>
      <c r="M22" s="6">
        <v>97</v>
      </c>
      <c r="N22" s="6">
        <v>64</v>
      </c>
      <c r="O22" s="39">
        <f t="shared" si="21"/>
        <v>970</v>
      </c>
      <c r="P22" s="5">
        <f t="shared" si="10"/>
        <v>7.5879656429431921E-3</v>
      </c>
      <c r="R22" s="47" t="s">
        <v>64</v>
      </c>
      <c r="S22" s="87">
        <v>78</v>
      </c>
      <c r="T22" s="107">
        <v>98</v>
      </c>
      <c r="U22" s="107">
        <v>87</v>
      </c>
      <c r="V22" s="107">
        <v>69</v>
      </c>
      <c r="W22" s="107">
        <v>117</v>
      </c>
      <c r="X22" s="107">
        <v>114</v>
      </c>
      <c r="Y22" s="107">
        <v>117</v>
      </c>
      <c r="Z22" s="107">
        <v>99</v>
      </c>
      <c r="AA22" s="107">
        <v>94</v>
      </c>
      <c r="AB22" s="107">
        <v>126</v>
      </c>
      <c r="AC22" s="107">
        <v>110</v>
      </c>
      <c r="AD22" s="107">
        <v>72</v>
      </c>
      <c r="AE22" s="112">
        <f t="shared" si="11"/>
        <v>1181</v>
      </c>
      <c r="AF22" s="5">
        <f t="shared" si="12"/>
        <v>5.8172181776985294E-3</v>
      </c>
      <c r="AH22" s="47" t="s">
        <v>64</v>
      </c>
      <c r="AI22" s="8">
        <v>107</v>
      </c>
      <c r="AJ22" s="6">
        <v>107</v>
      </c>
      <c r="AK22" s="6">
        <v>99</v>
      </c>
      <c r="AL22" s="6">
        <v>97</v>
      </c>
      <c r="AM22" s="6">
        <v>113</v>
      </c>
      <c r="AN22" s="6">
        <v>98</v>
      </c>
      <c r="AO22" s="6">
        <v>88</v>
      </c>
      <c r="AP22" s="6">
        <v>89</v>
      </c>
      <c r="AQ22" s="6">
        <v>86</v>
      </c>
      <c r="AR22" s="6">
        <v>70</v>
      </c>
      <c r="AS22" s="6">
        <v>81</v>
      </c>
      <c r="AT22" s="6">
        <v>81</v>
      </c>
      <c r="AU22" s="39">
        <f t="shared" si="13"/>
        <v>1116</v>
      </c>
      <c r="AV22" s="5">
        <f t="shared" si="22"/>
        <v>5.7689027195517214E-3</v>
      </c>
      <c r="AX22" s="47" t="s">
        <v>64</v>
      </c>
      <c r="AY22" s="87">
        <v>72</v>
      </c>
      <c r="AZ22" s="107">
        <v>54</v>
      </c>
      <c r="BA22" s="107">
        <v>66</v>
      </c>
      <c r="BB22" s="107">
        <v>66</v>
      </c>
      <c r="BC22" s="107">
        <v>95</v>
      </c>
      <c r="BD22" s="107">
        <v>96</v>
      </c>
      <c r="BE22" s="107">
        <v>86</v>
      </c>
      <c r="BF22" s="107">
        <v>63</v>
      </c>
      <c r="BG22" s="107">
        <v>61</v>
      </c>
      <c r="BH22" s="107">
        <v>57</v>
      </c>
      <c r="BI22" s="107">
        <v>55</v>
      </c>
      <c r="BJ22" s="107">
        <v>38</v>
      </c>
      <c r="BK22" s="112">
        <f t="shared" si="14"/>
        <v>809</v>
      </c>
      <c r="BL22" s="5">
        <f t="shared" si="23"/>
        <v>5.6701500592246821E-3</v>
      </c>
      <c r="BN22" s="47" t="s">
        <v>64</v>
      </c>
      <c r="BO22" s="87">
        <v>54</v>
      </c>
      <c r="BP22" s="107">
        <v>79</v>
      </c>
      <c r="BQ22" s="107">
        <v>53</v>
      </c>
      <c r="BR22" s="107">
        <v>58</v>
      </c>
      <c r="BS22" s="107">
        <v>65</v>
      </c>
      <c r="BT22" s="107">
        <v>71</v>
      </c>
      <c r="BU22" s="107">
        <v>53</v>
      </c>
      <c r="BV22" s="107">
        <v>42</v>
      </c>
      <c r="BW22" s="107">
        <v>44</v>
      </c>
      <c r="BX22" s="107">
        <v>36</v>
      </c>
      <c r="BY22" s="107">
        <v>74</v>
      </c>
      <c r="BZ22" s="107">
        <v>54</v>
      </c>
      <c r="CA22" s="112">
        <f t="shared" si="15"/>
        <v>683</v>
      </c>
      <c r="CB22" s="5">
        <f t="shared" si="24"/>
        <v>5.6156679602709994E-3</v>
      </c>
      <c r="CD22" s="47" t="s">
        <v>64</v>
      </c>
      <c r="CE22" s="87">
        <v>67</v>
      </c>
      <c r="CF22" s="107">
        <v>62</v>
      </c>
      <c r="CG22" s="107">
        <v>56</v>
      </c>
      <c r="CH22" s="107">
        <v>59</v>
      </c>
      <c r="CI22" s="107">
        <v>79</v>
      </c>
      <c r="CJ22" s="107">
        <v>57</v>
      </c>
      <c r="CK22" s="107">
        <v>59</v>
      </c>
      <c r="CL22" s="107">
        <v>31</v>
      </c>
      <c r="CM22" s="107">
        <v>44</v>
      </c>
      <c r="CN22" s="107">
        <v>77</v>
      </c>
      <c r="CO22" s="107">
        <v>39</v>
      </c>
      <c r="CP22" s="107">
        <v>56</v>
      </c>
      <c r="CQ22" s="112">
        <f t="shared" si="16"/>
        <v>686</v>
      </c>
      <c r="CR22" s="5">
        <f t="shared" si="25"/>
        <v>6.1402959157186203E-3</v>
      </c>
      <c r="CT22" s="157" t="s">
        <v>64</v>
      </c>
      <c r="CU22" s="87">
        <v>76</v>
      </c>
      <c r="CV22" s="107">
        <v>118</v>
      </c>
      <c r="CW22" s="107">
        <v>143</v>
      </c>
      <c r="CX22" s="107">
        <v>140</v>
      </c>
      <c r="CY22" s="107">
        <v>124</v>
      </c>
      <c r="CZ22" s="107">
        <v>108</v>
      </c>
      <c r="DA22" s="107">
        <v>105</v>
      </c>
      <c r="DB22" s="107">
        <v>132</v>
      </c>
      <c r="DC22" s="107">
        <v>78</v>
      </c>
      <c r="DD22" s="107">
        <v>111</v>
      </c>
      <c r="DE22" s="107">
        <v>107</v>
      </c>
      <c r="DF22" s="107">
        <v>101</v>
      </c>
      <c r="DG22" s="112">
        <f t="shared" si="17"/>
        <v>1343</v>
      </c>
      <c r="DH22" s="5">
        <f t="shared" si="18"/>
        <v>1.0418606094457892E-2</v>
      </c>
      <c r="DJ22" s="157" t="s">
        <v>64</v>
      </c>
      <c r="DK22" s="87">
        <v>63</v>
      </c>
      <c r="DL22" s="107">
        <v>67</v>
      </c>
      <c r="DM22" s="107">
        <v>70</v>
      </c>
      <c r="DN22" s="107">
        <v>61</v>
      </c>
      <c r="DO22" s="107">
        <v>65</v>
      </c>
      <c r="DP22" s="107">
        <v>50</v>
      </c>
      <c r="DQ22" s="107">
        <v>61</v>
      </c>
      <c r="DR22" s="107">
        <v>71</v>
      </c>
      <c r="DS22" s="107">
        <v>65</v>
      </c>
      <c r="DT22" s="107">
        <v>59</v>
      </c>
      <c r="DU22" s="107">
        <v>61</v>
      </c>
      <c r="DV22" s="107">
        <v>65</v>
      </c>
      <c r="DW22" s="112">
        <f t="shared" si="19"/>
        <v>758</v>
      </c>
      <c r="DX22" s="5">
        <f t="shared" si="26"/>
        <v>6.5103495662629908E-3</v>
      </c>
      <c r="DZ22" s="157" t="s">
        <v>64</v>
      </c>
      <c r="EA22" s="87">
        <v>59</v>
      </c>
      <c r="EB22" s="107">
        <v>50</v>
      </c>
      <c r="EC22" s="107">
        <v>55</v>
      </c>
      <c r="ED22" s="107">
        <v>86</v>
      </c>
      <c r="EE22" s="107">
        <v>70</v>
      </c>
      <c r="EF22" s="107">
        <v>68</v>
      </c>
      <c r="EG22" s="107"/>
      <c r="EH22" s="107"/>
      <c r="EI22" s="107"/>
      <c r="EJ22" s="107"/>
      <c r="EK22" s="107"/>
      <c r="EL22" s="107"/>
      <c r="EM22" s="112">
        <f t="shared" si="20"/>
        <v>388</v>
      </c>
      <c r="EN22" s="5">
        <f t="shared" si="27"/>
        <v>6.3195270127204915E-3</v>
      </c>
    </row>
    <row r="23" spans="1:144" x14ac:dyDescent="0.25">
      <c r="B23" s="47" t="s">
        <v>57</v>
      </c>
      <c r="C23" s="8">
        <v>10</v>
      </c>
      <c r="D23" s="6">
        <v>14</v>
      </c>
      <c r="E23" s="6">
        <v>37</v>
      </c>
      <c r="F23" s="6">
        <v>29</v>
      </c>
      <c r="G23" s="6">
        <v>31</v>
      </c>
      <c r="H23" s="6">
        <v>35</v>
      </c>
      <c r="I23" s="6">
        <v>31</v>
      </c>
      <c r="J23" s="6">
        <v>37</v>
      </c>
      <c r="K23" s="6">
        <v>25</v>
      </c>
      <c r="L23" s="6">
        <v>46</v>
      </c>
      <c r="M23" s="6">
        <v>44</v>
      </c>
      <c r="N23" s="6">
        <v>41</v>
      </c>
      <c r="O23" s="39">
        <f t="shared" si="21"/>
        <v>380</v>
      </c>
      <c r="P23" s="5">
        <f t="shared" si="10"/>
        <v>2.9726050972354772E-3</v>
      </c>
      <c r="R23" s="47" t="s">
        <v>57</v>
      </c>
      <c r="S23" s="87">
        <v>25</v>
      </c>
      <c r="T23" s="107">
        <v>35</v>
      </c>
      <c r="U23" s="107">
        <v>29</v>
      </c>
      <c r="V23" s="107">
        <v>22</v>
      </c>
      <c r="W23" s="107">
        <v>37</v>
      </c>
      <c r="X23" s="107">
        <v>52</v>
      </c>
      <c r="Y23" s="107">
        <v>39</v>
      </c>
      <c r="Z23" s="107">
        <v>44</v>
      </c>
      <c r="AA23" s="107">
        <v>33</v>
      </c>
      <c r="AB23" s="107">
        <v>52</v>
      </c>
      <c r="AC23" s="107">
        <v>32</v>
      </c>
      <c r="AD23" s="107">
        <v>32</v>
      </c>
      <c r="AE23" s="112">
        <f t="shared" si="11"/>
        <v>432</v>
      </c>
      <c r="AF23" s="5">
        <f t="shared" si="12"/>
        <v>2.127890137820292E-3</v>
      </c>
      <c r="AH23" s="47" t="s">
        <v>57</v>
      </c>
      <c r="AI23" s="8">
        <v>48</v>
      </c>
      <c r="AJ23" s="6">
        <v>46</v>
      </c>
      <c r="AK23" s="6">
        <v>36</v>
      </c>
      <c r="AL23" s="6">
        <v>35</v>
      </c>
      <c r="AM23" s="6">
        <v>56</v>
      </c>
      <c r="AN23" s="6">
        <v>40</v>
      </c>
      <c r="AO23" s="6">
        <v>50</v>
      </c>
      <c r="AP23" s="6">
        <v>42</v>
      </c>
      <c r="AQ23" s="6">
        <v>37</v>
      </c>
      <c r="AR23" s="6">
        <v>30</v>
      </c>
      <c r="AS23" s="6">
        <v>36</v>
      </c>
      <c r="AT23" s="6">
        <v>35</v>
      </c>
      <c r="AU23" s="39">
        <f t="shared" si="13"/>
        <v>491</v>
      </c>
      <c r="AV23" s="5">
        <f t="shared" si="22"/>
        <v>2.5381104258959631E-3</v>
      </c>
      <c r="AX23" s="47" t="s">
        <v>57</v>
      </c>
      <c r="AY23" s="87">
        <v>16</v>
      </c>
      <c r="AZ23" s="107">
        <v>19</v>
      </c>
      <c r="BA23" s="107">
        <v>29</v>
      </c>
      <c r="BB23" s="107">
        <v>28</v>
      </c>
      <c r="BC23" s="107">
        <v>44</v>
      </c>
      <c r="BD23" s="107">
        <v>26</v>
      </c>
      <c r="BE23" s="107">
        <v>40</v>
      </c>
      <c r="BF23" s="107">
        <v>24</v>
      </c>
      <c r="BG23" s="107">
        <v>22</v>
      </c>
      <c r="BH23" s="107">
        <v>20</v>
      </c>
      <c r="BI23" s="107">
        <v>23</v>
      </c>
      <c r="BJ23" s="107">
        <v>22</v>
      </c>
      <c r="BK23" s="112">
        <f t="shared" si="14"/>
        <v>313</v>
      </c>
      <c r="BL23" s="5">
        <f t="shared" si="23"/>
        <v>2.1937663393539254E-3</v>
      </c>
      <c r="BN23" s="47" t="s">
        <v>57</v>
      </c>
      <c r="BO23" s="87">
        <v>31</v>
      </c>
      <c r="BP23" s="107">
        <v>23</v>
      </c>
      <c r="BQ23" s="107">
        <v>31</v>
      </c>
      <c r="BR23" s="107">
        <v>21</v>
      </c>
      <c r="BS23" s="107">
        <v>23</v>
      </c>
      <c r="BT23" s="107">
        <v>30</v>
      </c>
      <c r="BU23" s="107">
        <v>15</v>
      </c>
      <c r="BV23" s="107">
        <v>12</v>
      </c>
      <c r="BW23" s="107">
        <v>19</v>
      </c>
      <c r="BX23" s="107">
        <v>11</v>
      </c>
      <c r="BY23" s="107">
        <v>22</v>
      </c>
      <c r="BZ23" s="107">
        <v>40</v>
      </c>
      <c r="CA23" s="112">
        <f t="shared" si="15"/>
        <v>278</v>
      </c>
      <c r="CB23" s="5">
        <f t="shared" si="24"/>
        <v>2.2857330789975662E-3</v>
      </c>
      <c r="CD23" s="47" t="s">
        <v>57</v>
      </c>
      <c r="CE23" s="87">
        <v>29</v>
      </c>
      <c r="CF23" s="107">
        <v>29</v>
      </c>
      <c r="CG23" s="107">
        <v>20</v>
      </c>
      <c r="CH23" s="107">
        <v>32</v>
      </c>
      <c r="CI23" s="107">
        <v>32</v>
      </c>
      <c r="CJ23" s="107">
        <v>21</v>
      </c>
      <c r="CK23" s="107">
        <v>13</v>
      </c>
      <c r="CL23" s="107">
        <v>19</v>
      </c>
      <c r="CM23" s="107">
        <v>18</v>
      </c>
      <c r="CN23" s="107">
        <v>24</v>
      </c>
      <c r="CO23" s="107">
        <v>20</v>
      </c>
      <c r="CP23" s="107">
        <v>13</v>
      </c>
      <c r="CQ23" s="112">
        <f t="shared" si="16"/>
        <v>270</v>
      </c>
      <c r="CR23" s="5">
        <f t="shared" si="25"/>
        <v>2.4167345440875036E-3</v>
      </c>
      <c r="CT23" s="157" t="s">
        <v>57</v>
      </c>
      <c r="CU23" s="87">
        <v>63</v>
      </c>
      <c r="CV23" s="107">
        <v>80</v>
      </c>
      <c r="CW23" s="107">
        <v>73</v>
      </c>
      <c r="CX23" s="107">
        <v>78</v>
      </c>
      <c r="CY23" s="107">
        <v>80</v>
      </c>
      <c r="CZ23" s="107">
        <v>66</v>
      </c>
      <c r="DA23" s="107">
        <v>86</v>
      </c>
      <c r="DB23" s="107">
        <v>68</v>
      </c>
      <c r="DC23" s="107">
        <v>67</v>
      </c>
      <c r="DD23" s="107">
        <v>81</v>
      </c>
      <c r="DE23" s="107">
        <v>79</v>
      </c>
      <c r="DF23" s="107">
        <v>69</v>
      </c>
      <c r="DG23" s="112">
        <f t="shared" si="17"/>
        <v>890</v>
      </c>
      <c r="DH23" s="5">
        <f t="shared" si="18"/>
        <v>6.9043629367591388E-3</v>
      </c>
      <c r="DJ23" s="157" t="s">
        <v>57</v>
      </c>
      <c r="DK23" s="87">
        <v>18</v>
      </c>
      <c r="DL23" s="107">
        <v>27</v>
      </c>
      <c r="DM23" s="107">
        <v>18</v>
      </c>
      <c r="DN23" s="107">
        <v>24</v>
      </c>
      <c r="DO23" s="107">
        <v>23</v>
      </c>
      <c r="DP23" s="107">
        <v>20</v>
      </c>
      <c r="DQ23" s="107">
        <v>13</v>
      </c>
      <c r="DR23" s="107">
        <v>20</v>
      </c>
      <c r="DS23" s="107">
        <v>26</v>
      </c>
      <c r="DT23" s="107">
        <v>23</v>
      </c>
      <c r="DU23" s="107">
        <v>23</v>
      </c>
      <c r="DV23" s="107">
        <v>26</v>
      </c>
      <c r="DW23" s="112">
        <f t="shared" si="19"/>
        <v>261</v>
      </c>
      <c r="DX23" s="5">
        <f t="shared" si="26"/>
        <v>2.2416902860087607E-3</v>
      </c>
      <c r="DZ23" s="157" t="s">
        <v>57</v>
      </c>
      <c r="EA23" s="87">
        <v>15</v>
      </c>
      <c r="EB23" s="107">
        <v>16</v>
      </c>
      <c r="EC23" s="107">
        <v>26</v>
      </c>
      <c r="ED23" s="107">
        <v>26</v>
      </c>
      <c r="EE23" s="107">
        <v>34</v>
      </c>
      <c r="EF23" s="107">
        <v>29</v>
      </c>
      <c r="EG23" s="107"/>
      <c r="EH23" s="107"/>
      <c r="EI23" s="107"/>
      <c r="EJ23" s="107"/>
      <c r="EK23" s="107"/>
      <c r="EL23" s="107"/>
      <c r="EM23" s="112">
        <f t="shared" si="20"/>
        <v>146</v>
      </c>
      <c r="EN23" s="5">
        <f t="shared" si="27"/>
        <v>2.3779663501474015E-3</v>
      </c>
    </row>
    <row r="24" spans="1:144" x14ac:dyDescent="0.25">
      <c r="B24" s="47" t="s">
        <v>56</v>
      </c>
      <c r="C24" s="8">
        <v>10</v>
      </c>
      <c r="D24" s="6">
        <v>4</v>
      </c>
      <c r="E24" s="6">
        <v>15</v>
      </c>
      <c r="F24" s="6">
        <v>14</v>
      </c>
      <c r="G24" s="6">
        <v>34</v>
      </c>
      <c r="H24" s="6">
        <v>28</v>
      </c>
      <c r="I24" s="6">
        <v>22</v>
      </c>
      <c r="J24" s="6">
        <v>32</v>
      </c>
      <c r="K24" s="6">
        <v>22</v>
      </c>
      <c r="L24" s="6">
        <v>18</v>
      </c>
      <c r="M24" s="6">
        <v>17</v>
      </c>
      <c r="N24" s="6">
        <v>17</v>
      </c>
      <c r="O24" s="39">
        <f t="shared" si="21"/>
        <v>233</v>
      </c>
      <c r="P24" s="5">
        <f t="shared" si="10"/>
        <v>1.8226762833049111E-3</v>
      </c>
      <c r="R24" s="47" t="s">
        <v>56</v>
      </c>
      <c r="S24" s="87">
        <v>24</v>
      </c>
      <c r="T24" s="107">
        <v>18</v>
      </c>
      <c r="U24" s="107">
        <v>25</v>
      </c>
      <c r="V24" s="107">
        <v>16</v>
      </c>
      <c r="W24" s="107">
        <v>17</v>
      </c>
      <c r="X24" s="107">
        <v>33</v>
      </c>
      <c r="Y24" s="107">
        <v>34</v>
      </c>
      <c r="Z24" s="107">
        <v>41</v>
      </c>
      <c r="AA24" s="107">
        <v>38</v>
      </c>
      <c r="AB24" s="107">
        <v>23</v>
      </c>
      <c r="AC24" s="107">
        <v>28</v>
      </c>
      <c r="AD24" s="107">
        <v>27</v>
      </c>
      <c r="AE24" s="112">
        <f t="shared" si="11"/>
        <v>324</v>
      </c>
      <c r="AF24" s="5">
        <f t="shared" si="12"/>
        <v>1.5959176033652188E-3</v>
      </c>
      <c r="AH24" s="47" t="s">
        <v>56</v>
      </c>
      <c r="AI24" s="8">
        <v>25</v>
      </c>
      <c r="AJ24" s="6">
        <v>23</v>
      </c>
      <c r="AK24" s="6">
        <v>34</v>
      </c>
      <c r="AL24" s="6">
        <v>30</v>
      </c>
      <c r="AM24" s="6">
        <v>23</v>
      </c>
      <c r="AN24" s="6">
        <v>19</v>
      </c>
      <c r="AO24" s="6">
        <v>16</v>
      </c>
      <c r="AP24" s="6">
        <v>26</v>
      </c>
      <c r="AQ24" s="6">
        <v>25</v>
      </c>
      <c r="AR24" s="6">
        <v>22</v>
      </c>
      <c r="AS24" s="6">
        <v>22</v>
      </c>
      <c r="AT24" s="6">
        <v>16</v>
      </c>
      <c r="AU24" s="39">
        <f t="shared" si="13"/>
        <v>281</v>
      </c>
      <c r="AV24" s="5">
        <f t="shared" si="22"/>
        <v>1.4525642152276286E-3</v>
      </c>
      <c r="AX24" s="47" t="s">
        <v>56</v>
      </c>
      <c r="AY24" s="87">
        <v>22</v>
      </c>
      <c r="AZ24" s="107">
        <v>14</v>
      </c>
      <c r="BA24" s="107">
        <v>19</v>
      </c>
      <c r="BB24" s="107">
        <v>16</v>
      </c>
      <c r="BC24" s="107">
        <v>23</v>
      </c>
      <c r="BD24" s="107">
        <v>31</v>
      </c>
      <c r="BE24" s="107">
        <v>20</v>
      </c>
      <c r="BF24" s="107">
        <v>15</v>
      </c>
      <c r="BG24" s="107">
        <v>11</v>
      </c>
      <c r="BH24" s="107">
        <v>14</v>
      </c>
      <c r="BI24" s="107">
        <v>18</v>
      </c>
      <c r="BJ24" s="107">
        <v>15</v>
      </c>
      <c r="BK24" s="112">
        <f t="shared" si="14"/>
        <v>218</v>
      </c>
      <c r="BL24" s="5">
        <f t="shared" si="23"/>
        <v>1.527926715588357E-3</v>
      </c>
      <c r="BN24" s="47" t="s">
        <v>56</v>
      </c>
      <c r="BO24" s="87">
        <v>13</v>
      </c>
      <c r="BP24" s="107">
        <v>17</v>
      </c>
      <c r="BQ24" s="107">
        <v>19</v>
      </c>
      <c r="BR24" s="107">
        <v>10</v>
      </c>
      <c r="BS24" s="107">
        <v>12</v>
      </c>
      <c r="BT24" s="107">
        <v>16</v>
      </c>
      <c r="BU24" s="107">
        <v>9</v>
      </c>
      <c r="BV24" s="107">
        <v>6</v>
      </c>
      <c r="BW24" s="107">
        <v>6</v>
      </c>
      <c r="BX24" s="107">
        <v>10</v>
      </c>
      <c r="BY24" s="107">
        <v>28</v>
      </c>
      <c r="BZ24" s="107">
        <v>13</v>
      </c>
      <c r="CA24" s="112">
        <f t="shared" si="15"/>
        <v>159</v>
      </c>
      <c r="CB24" s="5">
        <f t="shared" si="24"/>
        <v>1.3073077682036441E-3</v>
      </c>
      <c r="CD24" s="47" t="s">
        <v>56</v>
      </c>
      <c r="CE24" s="87">
        <v>17</v>
      </c>
      <c r="CF24" s="107">
        <v>18</v>
      </c>
      <c r="CG24" s="107">
        <v>11</v>
      </c>
      <c r="CH24" s="107">
        <v>13</v>
      </c>
      <c r="CI24" s="107">
        <v>19</v>
      </c>
      <c r="CJ24" s="107">
        <v>12</v>
      </c>
      <c r="CK24" s="107">
        <v>12</v>
      </c>
      <c r="CL24" s="107">
        <v>15</v>
      </c>
      <c r="CM24" s="107">
        <v>8</v>
      </c>
      <c r="CN24" s="107">
        <v>17</v>
      </c>
      <c r="CO24" s="107">
        <v>12</v>
      </c>
      <c r="CP24" s="107">
        <v>12</v>
      </c>
      <c r="CQ24" s="112">
        <f t="shared" si="16"/>
        <v>166</v>
      </c>
      <c r="CR24" s="5">
        <f t="shared" si="25"/>
        <v>1.4858442011797244E-3</v>
      </c>
      <c r="CT24" s="157" t="s">
        <v>56</v>
      </c>
      <c r="CU24" s="87">
        <v>28</v>
      </c>
      <c r="CV24" s="107">
        <v>38</v>
      </c>
      <c r="CW24" s="107">
        <v>41</v>
      </c>
      <c r="CX24" s="107">
        <v>35</v>
      </c>
      <c r="CY24" s="107">
        <v>32</v>
      </c>
      <c r="CZ24" s="107">
        <v>36</v>
      </c>
      <c r="DA24" s="107">
        <v>33</v>
      </c>
      <c r="DB24" s="107">
        <v>28</v>
      </c>
      <c r="DC24" s="107">
        <v>27</v>
      </c>
      <c r="DD24" s="107">
        <v>26</v>
      </c>
      <c r="DE24" s="107">
        <v>17</v>
      </c>
      <c r="DF24" s="107">
        <v>20</v>
      </c>
      <c r="DG24" s="112">
        <f t="shared" si="17"/>
        <v>361</v>
      </c>
      <c r="DH24" s="5">
        <f t="shared" si="18"/>
        <v>2.8005337305281449E-3</v>
      </c>
      <c r="DJ24" s="157" t="s">
        <v>56</v>
      </c>
      <c r="DK24" s="87">
        <v>13</v>
      </c>
      <c r="DL24" s="107">
        <v>16</v>
      </c>
      <c r="DM24" s="107">
        <v>2</v>
      </c>
      <c r="DN24" s="107">
        <v>10</v>
      </c>
      <c r="DO24" s="107">
        <v>13</v>
      </c>
      <c r="DP24" s="107">
        <v>11</v>
      </c>
      <c r="DQ24" s="107">
        <v>13</v>
      </c>
      <c r="DR24" s="107">
        <v>24</v>
      </c>
      <c r="DS24" s="107">
        <v>13</v>
      </c>
      <c r="DT24" s="107">
        <v>12</v>
      </c>
      <c r="DU24" s="107">
        <v>13</v>
      </c>
      <c r="DV24" s="107">
        <v>9</v>
      </c>
      <c r="DW24" s="112">
        <f t="shared" si="19"/>
        <v>149</v>
      </c>
      <c r="DX24" s="5">
        <f t="shared" si="26"/>
        <v>1.2797388989092158E-3</v>
      </c>
      <c r="DZ24" s="157" t="s">
        <v>56</v>
      </c>
      <c r="EA24" s="87">
        <v>13</v>
      </c>
      <c r="EB24" s="107">
        <v>9</v>
      </c>
      <c r="EC24" s="107">
        <v>16</v>
      </c>
      <c r="ED24" s="107">
        <v>15</v>
      </c>
      <c r="EE24" s="107">
        <v>13</v>
      </c>
      <c r="EF24" s="107">
        <v>21</v>
      </c>
      <c r="EG24" s="107"/>
      <c r="EH24" s="107"/>
      <c r="EI24" s="107"/>
      <c r="EJ24" s="107"/>
      <c r="EK24" s="107"/>
      <c r="EL24" s="107"/>
      <c r="EM24" s="112">
        <f t="shared" si="20"/>
        <v>87</v>
      </c>
      <c r="EN24" s="5">
        <f t="shared" si="27"/>
        <v>1.4170073456357803E-3</v>
      </c>
    </row>
    <row r="25" spans="1:144" x14ac:dyDescent="0.25">
      <c r="B25" s="47" t="s">
        <v>59</v>
      </c>
      <c r="C25" s="8">
        <v>2</v>
      </c>
      <c r="D25" s="6">
        <v>1</v>
      </c>
      <c r="E25" s="6">
        <v>4</v>
      </c>
      <c r="F25" s="6">
        <v>14</v>
      </c>
      <c r="G25" s="6">
        <v>8</v>
      </c>
      <c r="H25" s="6">
        <v>4</v>
      </c>
      <c r="I25" s="6">
        <v>13</v>
      </c>
      <c r="J25" s="6">
        <v>11</v>
      </c>
      <c r="K25" s="6">
        <v>9</v>
      </c>
      <c r="L25" s="6">
        <v>11</v>
      </c>
      <c r="M25" s="6">
        <v>12</v>
      </c>
      <c r="N25" s="6">
        <v>8</v>
      </c>
      <c r="O25" s="39">
        <f t="shared" si="21"/>
        <v>97</v>
      </c>
      <c r="P25" s="5">
        <f t="shared" si="10"/>
        <v>7.5879656429431923E-4</v>
      </c>
      <c r="R25" s="47" t="s">
        <v>59</v>
      </c>
      <c r="S25" s="87">
        <v>4</v>
      </c>
      <c r="T25" s="107">
        <v>8</v>
      </c>
      <c r="U25" s="107">
        <v>6</v>
      </c>
      <c r="V25" s="107">
        <v>7</v>
      </c>
      <c r="W25" s="107">
        <v>4</v>
      </c>
      <c r="X25" s="107">
        <v>2</v>
      </c>
      <c r="Y25" s="107">
        <v>9</v>
      </c>
      <c r="Z25" s="107">
        <v>9</v>
      </c>
      <c r="AA25" s="107">
        <v>8</v>
      </c>
      <c r="AB25" s="107">
        <v>11</v>
      </c>
      <c r="AC25" s="107">
        <v>7</v>
      </c>
      <c r="AD25" s="107">
        <v>8</v>
      </c>
      <c r="AE25" s="112">
        <f t="shared" si="11"/>
        <v>83</v>
      </c>
      <c r="AF25" s="5">
        <f t="shared" si="12"/>
        <v>4.0883074407195422E-4</v>
      </c>
      <c r="AH25" s="47" t="s">
        <v>59</v>
      </c>
      <c r="AI25" s="8">
        <v>5</v>
      </c>
      <c r="AJ25" s="6">
        <v>16</v>
      </c>
      <c r="AK25" s="6">
        <v>7</v>
      </c>
      <c r="AL25" s="6">
        <v>5</v>
      </c>
      <c r="AM25" s="6">
        <v>13</v>
      </c>
      <c r="AN25" s="6">
        <v>4</v>
      </c>
      <c r="AO25" s="6">
        <v>7</v>
      </c>
      <c r="AP25" s="6">
        <v>5</v>
      </c>
      <c r="AQ25" s="6">
        <v>2</v>
      </c>
      <c r="AR25" s="6">
        <v>4</v>
      </c>
      <c r="AS25" s="6">
        <v>7</v>
      </c>
      <c r="AT25" s="6">
        <v>5</v>
      </c>
      <c r="AU25" s="39">
        <f t="shared" si="13"/>
        <v>80</v>
      </c>
      <c r="AV25" s="5">
        <f t="shared" si="22"/>
        <v>4.1354141358793697E-4</v>
      </c>
      <c r="AX25" s="47" t="s">
        <v>59</v>
      </c>
      <c r="AY25" s="87">
        <v>6</v>
      </c>
      <c r="AZ25" s="107">
        <v>1</v>
      </c>
      <c r="BA25" s="107">
        <v>9</v>
      </c>
      <c r="BB25" s="107">
        <v>1</v>
      </c>
      <c r="BC25" s="107">
        <v>6</v>
      </c>
      <c r="BD25" s="107">
        <v>5</v>
      </c>
      <c r="BE25" s="107">
        <v>9</v>
      </c>
      <c r="BF25" s="107">
        <v>3</v>
      </c>
      <c r="BG25" s="107">
        <v>4</v>
      </c>
      <c r="BH25" s="107">
        <v>2</v>
      </c>
      <c r="BI25" s="107">
        <v>4</v>
      </c>
      <c r="BJ25" s="107">
        <v>5</v>
      </c>
      <c r="BK25" s="112">
        <f t="shared" si="14"/>
        <v>55</v>
      </c>
      <c r="BL25" s="5">
        <f t="shared" si="23"/>
        <v>3.8548609796953959E-4</v>
      </c>
      <c r="BN25" s="47" t="s">
        <v>59</v>
      </c>
      <c r="BO25" s="87">
        <v>6</v>
      </c>
      <c r="BP25" s="107">
        <v>1</v>
      </c>
      <c r="BQ25" s="107">
        <v>6</v>
      </c>
      <c r="BR25" s="107">
        <v>2</v>
      </c>
      <c r="BS25" s="107">
        <v>4</v>
      </c>
      <c r="BT25" s="107">
        <v>3</v>
      </c>
      <c r="BU25" s="107">
        <v>2</v>
      </c>
      <c r="BV25" s="107">
        <v>4</v>
      </c>
      <c r="BW25" s="107">
        <v>3</v>
      </c>
      <c r="BX25" s="107">
        <v>3</v>
      </c>
      <c r="BY25" s="107">
        <v>6</v>
      </c>
      <c r="BZ25" s="107">
        <v>2</v>
      </c>
      <c r="CA25" s="112">
        <f t="shared" si="15"/>
        <v>42</v>
      </c>
      <c r="CB25" s="5">
        <f t="shared" si="24"/>
        <v>3.4532658028020786E-4</v>
      </c>
      <c r="CD25" s="47" t="s">
        <v>59</v>
      </c>
      <c r="CE25" s="87"/>
      <c r="CF25" s="107">
        <v>4</v>
      </c>
      <c r="CG25" s="107">
        <v>2</v>
      </c>
      <c r="CH25" s="107">
        <v>1</v>
      </c>
      <c r="CI25" s="107">
        <v>1</v>
      </c>
      <c r="CJ25" s="107"/>
      <c r="CK25" s="107">
        <v>1</v>
      </c>
      <c r="CL25" s="107">
        <v>2</v>
      </c>
      <c r="CM25" s="107">
        <v>2</v>
      </c>
      <c r="CN25" s="107">
        <v>2</v>
      </c>
      <c r="CO25" s="107">
        <v>2</v>
      </c>
      <c r="CP25" s="107">
        <v>2</v>
      </c>
      <c r="CQ25" s="112">
        <f t="shared" si="16"/>
        <v>19</v>
      </c>
      <c r="CR25" s="5">
        <f t="shared" si="25"/>
        <v>1.7006650495430582E-4</v>
      </c>
      <c r="CT25" s="157" t="s">
        <v>59</v>
      </c>
      <c r="CU25" s="87">
        <v>12</v>
      </c>
      <c r="CV25" s="107">
        <v>21</v>
      </c>
      <c r="CW25" s="107">
        <v>20</v>
      </c>
      <c r="CX25" s="107">
        <v>19</v>
      </c>
      <c r="CY25" s="107">
        <v>27</v>
      </c>
      <c r="CZ25" s="107">
        <v>12</v>
      </c>
      <c r="DA25" s="107">
        <v>12</v>
      </c>
      <c r="DB25" s="107">
        <v>18</v>
      </c>
      <c r="DC25" s="107">
        <v>17</v>
      </c>
      <c r="DD25" s="107">
        <v>17</v>
      </c>
      <c r="DE25" s="107">
        <v>22</v>
      </c>
      <c r="DF25" s="107">
        <v>19</v>
      </c>
      <c r="DG25" s="112">
        <f t="shared" si="17"/>
        <v>216</v>
      </c>
      <c r="DH25" s="5">
        <f t="shared" si="18"/>
        <v>1.6756656116179481E-3</v>
      </c>
      <c r="DJ25" s="157" t="s">
        <v>59</v>
      </c>
      <c r="DK25" s="87">
        <v>5</v>
      </c>
      <c r="DL25" s="107">
        <v>3</v>
      </c>
      <c r="DM25" s="107">
        <v>1</v>
      </c>
      <c r="DN25" s="107">
        <v>1</v>
      </c>
      <c r="DO25" s="107">
        <v>4</v>
      </c>
      <c r="DP25" s="107">
        <v>1</v>
      </c>
      <c r="DQ25" s="107">
        <v>5</v>
      </c>
      <c r="DR25" s="107">
        <v>4</v>
      </c>
      <c r="DS25" s="107">
        <v>8</v>
      </c>
      <c r="DT25" s="107">
        <v>8</v>
      </c>
      <c r="DU25" s="107">
        <v>1</v>
      </c>
      <c r="DV25" s="107">
        <v>8</v>
      </c>
      <c r="DW25" s="112">
        <f t="shared" si="19"/>
        <v>49</v>
      </c>
      <c r="DX25" s="5">
        <f t="shared" si="26"/>
        <v>4.2085373185605086E-4</v>
      </c>
      <c r="DZ25" s="157" t="s">
        <v>59</v>
      </c>
      <c r="EA25" s="87">
        <v>5</v>
      </c>
      <c r="EB25" s="107">
        <v>3</v>
      </c>
      <c r="EC25" s="107">
        <v>5</v>
      </c>
      <c r="ED25" s="107">
        <v>2</v>
      </c>
      <c r="EE25" s="107">
        <v>4</v>
      </c>
      <c r="EF25" s="107">
        <v>2</v>
      </c>
      <c r="EG25" s="107"/>
      <c r="EH25" s="107"/>
      <c r="EI25" s="107"/>
      <c r="EJ25" s="107"/>
      <c r="EK25" s="107"/>
      <c r="EL25" s="107"/>
      <c r="EM25" s="112">
        <f t="shared" si="20"/>
        <v>21</v>
      </c>
      <c r="EN25" s="5">
        <f t="shared" si="27"/>
        <v>3.4203625584311936E-4</v>
      </c>
    </row>
    <row r="26" spans="1:144" x14ac:dyDescent="0.25">
      <c r="B26" s="47" t="s">
        <v>167</v>
      </c>
      <c r="C26" s="8">
        <v>1</v>
      </c>
      <c r="D26" s="6">
        <v>1</v>
      </c>
      <c r="E26" s="6">
        <v>3</v>
      </c>
      <c r="F26" s="6">
        <v>5</v>
      </c>
      <c r="G26" s="6">
        <v>3</v>
      </c>
      <c r="H26" s="6">
        <v>2</v>
      </c>
      <c r="I26" s="6">
        <v>6</v>
      </c>
      <c r="J26" s="6">
        <v>9</v>
      </c>
      <c r="K26" s="6">
        <v>7</v>
      </c>
      <c r="L26" s="6">
        <v>6</v>
      </c>
      <c r="M26" s="6">
        <v>3</v>
      </c>
      <c r="N26" s="6">
        <v>2</v>
      </c>
      <c r="O26" s="39">
        <f t="shared" si="21"/>
        <v>48</v>
      </c>
      <c r="P26" s="5">
        <f t="shared" si="10"/>
        <v>3.754869596507971E-4</v>
      </c>
      <c r="R26" s="47" t="s">
        <v>167</v>
      </c>
      <c r="S26" s="87">
        <v>4</v>
      </c>
      <c r="T26" s="107">
        <v>3</v>
      </c>
      <c r="U26" s="107">
        <v>2</v>
      </c>
      <c r="V26" s="107">
        <v>1</v>
      </c>
      <c r="W26" s="107">
        <v>2</v>
      </c>
      <c r="X26" s="107">
        <v>7</v>
      </c>
      <c r="Y26" s="107">
        <v>5</v>
      </c>
      <c r="Z26" s="107">
        <v>6</v>
      </c>
      <c r="AA26" s="107">
        <v>3</v>
      </c>
      <c r="AB26" s="107">
        <v>5</v>
      </c>
      <c r="AC26" s="107">
        <v>5</v>
      </c>
      <c r="AD26" s="107"/>
      <c r="AE26" s="112">
        <f t="shared" si="11"/>
        <v>43</v>
      </c>
      <c r="AF26" s="5">
        <f t="shared" si="12"/>
        <v>2.1180387945896422E-4</v>
      </c>
      <c r="AH26" s="47" t="s">
        <v>167</v>
      </c>
      <c r="AI26" s="8">
        <v>9</v>
      </c>
      <c r="AJ26" s="6">
        <v>2</v>
      </c>
      <c r="AK26" s="6">
        <v>4</v>
      </c>
      <c r="AL26" s="6">
        <v>5</v>
      </c>
      <c r="AM26" s="6">
        <v>4</v>
      </c>
      <c r="AN26" s="6">
        <v>7</v>
      </c>
      <c r="AO26" s="6">
        <v>4</v>
      </c>
      <c r="AP26" s="6">
        <v>4</v>
      </c>
      <c r="AQ26" s="6">
        <v>3</v>
      </c>
      <c r="AR26" s="6">
        <v>2</v>
      </c>
      <c r="AS26" s="6">
        <v>3</v>
      </c>
      <c r="AT26" s="6">
        <v>4</v>
      </c>
      <c r="AU26" s="39">
        <f t="shared" si="13"/>
        <v>51</v>
      </c>
      <c r="AV26" s="5">
        <f t="shared" si="22"/>
        <v>2.6363265116230981E-4</v>
      </c>
      <c r="AX26" s="47" t="s">
        <v>167</v>
      </c>
      <c r="AY26" s="87">
        <v>2</v>
      </c>
      <c r="AZ26" s="107">
        <v>1</v>
      </c>
      <c r="BA26" s="107">
        <v>1</v>
      </c>
      <c r="BB26" s="107">
        <v>2</v>
      </c>
      <c r="BC26" s="107">
        <v>2</v>
      </c>
      <c r="BD26" s="107"/>
      <c r="BE26" s="107">
        <v>4</v>
      </c>
      <c r="BF26" s="107">
        <v>1</v>
      </c>
      <c r="BG26" s="107">
        <v>1</v>
      </c>
      <c r="BH26" s="107">
        <v>4</v>
      </c>
      <c r="BI26" s="107"/>
      <c r="BJ26" s="107">
        <v>1</v>
      </c>
      <c r="BK26" s="112">
        <f t="shared" si="14"/>
        <v>19</v>
      </c>
      <c r="BL26" s="5">
        <f t="shared" si="23"/>
        <v>1.3316792475311366E-4</v>
      </c>
      <c r="BN26" s="47" t="s">
        <v>167</v>
      </c>
      <c r="BO26" s="87">
        <v>1</v>
      </c>
      <c r="BP26" s="107">
        <v>2</v>
      </c>
      <c r="BQ26" s="107">
        <v>3</v>
      </c>
      <c r="BR26" s="107">
        <v>3</v>
      </c>
      <c r="BS26" s="107">
        <v>1</v>
      </c>
      <c r="BT26" s="107">
        <v>2</v>
      </c>
      <c r="BU26" s="107">
        <v>1</v>
      </c>
      <c r="BV26" s="107">
        <v>3</v>
      </c>
      <c r="BW26" s="107"/>
      <c r="BX26" s="107">
        <v>2</v>
      </c>
      <c r="BY26" s="107">
        <v>4</v>
      </c>
      <c r="BZ26" s="107">
        <v>6</v>
      </c>
      <c r="CA26" s="112">
        <f t="shared" si="15"/>
        <v>28</v>
      </c>
      <c r="CB26" s="5">
        <f t="shared" si="24"/>
        <v>2.3021772018680525E-4</v>
      </c>
      <c r="CD26" s="47" t="s">
        <v>167</v>
      </c>
      <c r="CE26" s="87">
        <v>1</v>
      </c>
      <c r="CF26" s="107">
        <v>1</v>
      </c>
      <c r="CG26" s="107">
        <v>2</v>
      </c>
      <c r="CH26" s="107"/>
      <c r="CI26" s="107"/>
      <c r="CJ26" s="107">
        <v>1</v>
      </c>
      <c r="CK26" s="107">
        <v>1</v>
      </c>
      <c r="CL26" s="107"/>
      <c r="CM26" s="107"/>
      <c r="CN26" s="107">
        <v>2</v>
      </c>
      <c r="CO26" s="107">
        <v>1</v>
      </c>
      <c r="CP26" s="107">
        <v>2</v>
      </c>
      <c r="CQ26" s="112">
        <f t="shared" si="16"/>
        <v>11</v>
      </c>
      <c r="CR26" s="5">
        <f t="shared" si="25"/>
        <v>9.8459555499861266E-5</v>
      </c>
      <c r="CT26" s="157" t="s">
        <v>167</v>
      </c>
      <c r="CU26" s="87">
        <v>5</v>
      </c>
      <c r="CV26" s="107">
        <v>6</v>
      </c>
      <c r="CW26" s="107">
        <v>4</v>
      </c>
      <c r="CX26" s="107">
        <v>4</v>
      </c>
      <c r="CY26" s="107">
        <v>1</v>
      </c>
      <c r="CZ26" s="107">
        <v>4</v>
      </c>
      <c r="DA26" s="107">
        <v>6</v>
      </c>
      <c r="DB26" s="107">
        <v>3</v>
      </c>
      <c r="DC26" s="107">
        <v>2</v>
      </c>
      <c r="DD26" s="107">
        <v>6</v>
      </c>
      <c r="DE26" s="107">
        <v>4</v>
      </c>
      <c r="DF26" s="107">
        <v>6</v>
      </c>
      <c r="DG26" s="112">
        <f t="shared" si="17"/>
        <v>51</v>
      </c>
      <c r="DH26" s="5">
        <f t="shared" si="18"/>
        <v>3.9564326940979335E-4</v>
      </c>
      <c r="DJ26" s="157" t="s">
        <v>167</v>
      </c>
      <c r="DK26" s="87">
        <v>5</v>
      </c>
      <c r="DL26" s="107">
        <v>1</v>
      </c>
      <c r="DM26" s="107">
        <v>3</v>
      </c>
      <c r="DN26" s="107">
        <v>4</v>
      </c>
      <c r="DO26" s="107">
        <v>1</v>
      </c>
      <c r="DP26" s="107">
        <v>1</v>
      </c>
      <c r="DQ26" s="107">
        <v>3</v>
      </c>
      <c r="DR26" s="107">
        <v>2</v>
      </c>
      <c r="DS26" s="107">
        <v>1</v>
      </c>
      <c r="DT26" s="107"/>
      <c r="DU26" s="107"/>
      <c r="DV26" s="107">
        <v>1</v>
      </c>
      <c r="DW26" s="112">
        <f t="shared" si="19"/>
        <v>22</v>
      </c>
      <c r="DX26" s="5">
        <f t="shared" si="26"/>
        <v>1.8895473675169629E-4</v>
      </c>
      <c r="DZ26" s="157" t="s">
        <v>167</v>
      </c>
      <c r="EA26" s="87"/>
      <c r="EB26" s="107"/>
      <c r="EC26" s="107">
        <v>2</v>
      </c>
      <c r="ED26" s="107"/>
      <c r="EE26" s="107">
        <v>2</v>
      </c>
      <c r="EF26" s="107">
        <v>1</v>
      </c>
      <c r="EG26" s="107"/>
      <c r="EH26" s="107"/>
      <c r="EI26" s="107"/>
      <c r="EJ26" s="107"/>
      <c r="EK26" s="107"/>
      <c r="EL26" s="107"/>
      <c r="EM26" s="112">
        <f t="shared" si="20"/>
        <v>5</v>
      </c>
      <c r="EN26" s="5">
        <f t="shared" si="27"/>
        <v>8.1437203772171283E-5</v>
      </c>
    </row>
    <row r="27" spans="1:144" x14ac:dyDescent="0.25">
      <c r="B27" s="47" t="s">
        <v>67</v>
      </c>
      <c r="C27" s="8">
        <v>2</v>
      </c>
      <c r="D27" s="6">
        <v>0</v>
      </c>
      <c r="E27" s="6">
        <v>3</v>
      </c>
      <c r="F27" s="6">
        <v>3</v>
      </c>
      <c r="G27" s="6">
        <v>2</v>
      </c>
      <c r="H27" s="6">
        <v>1</v>
      </c>
      <c r="I27" s="6">
        <v>2</v>
      </c>
      <c r="J27" s="6">
        <v>1</v>
      </c>
      <c r="K27" s="6">
        <v>3</v>
      </c>
      <c r="L27" s="6">
        <v>2</v>
      </c>
      <c r="M27" s="6">
        <v>1</v>
      </c>
      <c r="N27" s="6">
        <v>2</v>
      </c>
      <c r="O27" s="39">
        <f t="shared" si="21"/>
        <v>22</v>
      </c>
      <c r="P27" s="5">
        <f t="shared" si="10"/>
        <v>1.7209818983994867E-4</v>
      </c>
      <c r="R27" s="47" t="s">
        <v>67</v>
      </c>
      <c r="S27" s="87">
        <v>3</v>
      </c>
      <c r="T27" s="107">
        <v>3</v>
      </c>
      <c r="U27" s="107">
        <v>1</v>
      </c>
      <c r="V27" s="107">
        <v>3</v>
      </c>
      <c r="W27" s="107"/>
      <c r="X27" s="107">
        <v>3</v>
      </c>
      <c r="Y27" s="107">
        <v>3</v>
      </c>
      <c r="Z27" s="107">
        <v>2</v>
      </c>
      <c r="AA27" s="107">
        <v>3</v>
      </c>
      <c r="AB27" s="107">
        <v>3</v>
      </c>
      <c r="AC27" s="107">
        <v>5</v>
      </c>
      <c r="AD27" s="107">
        <v>1</v>
      </c>
      <c r="AE27" s="112">
        <f t="shared" si="11"/>
        <v>30</v>
      </c>
      <c r="AF27" s="5">
        <f t="shared" si="12"/>
        <v>1.477701484597425E-4</v>
      </c>
      <c r="AH27" s="47" t="s">
        <v>67</v>
      </c>
      <c r="AI27" s="8">
        <v>2</v>
      </c>
      <c r="AJ27" s="6">
        <v>2</v>
      </c>
      <c r="AK27" s="6">
        <v>3</v>
      </c>
      <c r="AL27" s="6">
        <v>2</v>
      </c>
      <c r="AM27" s="6">
        <v>2</v>
      </c>
      <c r="AN27" s="6">
        <v>2</v>
      </c>
      <c r="AO27" s="6"/>
      <c r="AP27" s="6">
        <v>2</v>
      </c>
      <c r="AQ27" s="6">
        <v>2</v>
      </c>
      <c r="AR27" s="6">
        <v>3</v>
      </c>
      <c r="AS27" s="6">
        <v>5</v>
      </c>
      <c r="AT27" s="6">
        <v>1</v>
      </c>
      <c r="AU27" s="39">
        <f t="shared" si="13"/>
        <v>26</v>
      </c>
      <c r="AV27" s="5">
        <f t="shared" si="22"/>
        <v>1.3440095941607953E-4</v>
      </c>
      <c r="AX27" s="47" t="s">
        <v>67</v>
      </c>
      <c r="AY27" s="87">
        <v>2</v>
      </c>
      <c r="AZ27" s="107"/>
      <c r="BA27" s="107"/>
      <c r="BB27" s="107">
        <v>6</v>
      </c>
      <c r="BC27" s="107">
        <v>2</v>
      </c>
      <c r="BD27" s="107">
        <v>3</v>
      </c>
      <c r="BE27" s="107">
        <v>2</v>
      </c>
      <c r="BF27" s="107">
        <v>1</v>
      </c>
      <c r="BG27" s="107">
        <v>1</v>
      </c>
      <c r="BH27" s="107"/>
      <c r="BI27" s="107">
        <v>3</v>
      </c>
      <c r="BJ27" s="107"/>
      <c r="BK27" s="112">
        <f t="shared" si="14"/>
        <v>20</v>
      </c>
      <c r="BL27" s="5">
        <f t="shared" si="23"/>
        <v>1.401767628980144E-4</v>
      </c>
      <c r="BN27" s="47" t="s">
        <v>67</v>
      </c>
      <c r="BO27" s="87">
        <v>2</v>
      </c>
      <c r="BP27" s="107">
        <v>3</v>
      </c>
      <c r="BQ27" s="107">
        <v>1</v>
      </c>
      <c r="BR27" s="107">
        <v>2</v>
      </c>
      <c r="BS27" s="107">
        <v>3</v>
      </c>
      <c r="BT27" s="107">
        <v>3</v>
      </c>
      <c r="BU27" s="107">
        <v>3</v>
      </c>
      <c r="BV27" s="107">
        <v>1</v>
      </c>
      <c r="BW27" s="107"/>
      <c r="BX27" s="107">
        <v>1</v>
      </c>
      <c r="BY27" s="107">
        <v>2</v>
      </c>
      <c r="BZ27" s="107">
        <v>3</v>
      </c>
      <c r="CA27" s="112">
        <f t="shared" si="15"/>
        <v>24</v>
      </c>
      <c r="CB27" s="5">
        <f t="shared" si="24"/>
        <v>1.9732947444583307E-4</v>
      </c>
      <c r="CD27" s="47" t="s">
        <v>67</v>
      </c>
      <c r="CE27" s="87">
        <v>3</v>
      </c>
      <c r="CF27" s="107"/>
      <c r="CG27" s="107"/>
      <c r="CH27" s="107">
        <v>1</v>
      </c>
      <c r="CI27" s="107">
        <v>3</v>
      </c>
      <c r="CJ27" s="107"/>
      <c r="CK27" s="107"/>
      <c r="CL27" s="107"/>
      <c r="CM27" s="107"/>
      <c r="CN27" s="107">
        <v>1</v>
      </c>
      <c r="CO27" s="107"/>
      <c r="CP27" s="107">
        <v>1</v>
      </c>
      <c r="CQ27" s="112">
        <f t="shared" si="16"/>
        <v>9</v>
      </c>
      <c r="CR27" s="5">
        <f t="shared" si="25"/>
        <v>8.0557818136250121E-5</v>
      </c>
      <c r="CT27" s="157" t="s">
        <v>67</v>
      </c>
      <c r="CU27" s="87">
        <v>1</v>
      </c>
      <c r="CV27" s="107">
        <v>2</v>
      </c>
      <c r="CW27" s="107"/>
      <c r="CX27" s="107">
        <v>2</v>
      </c>
      <c r="CY27" s="107">
        <v>2</v>
      </c>
      <c r="CZ27" s="107">
        <v>4</v>
      </c>
      <c r="DA27" s="107">
        <v>1</v>
      </c>
      <c r="DB27" s="107"/>
      <c r="DC27" s="107">
        <v>1</v>
      </c>
      <c r="DD27" s="107">
        <v>2</v>
      </c>
      <c r="DE27" s="107">
        <v>5</v>
      </c>
      <c r="DF27" s="107">
        <v>1</v>
      </c>
      <c r="DG27" s="112">
        <f t="shared" si="17"/>
        <v>21</v>
      </c>
      <c r="DH27" s="5">
        <f t="shared" si="18"/>
        <v>1.6291193446285607E-4</v>
      </c>
      <c r="DJ27" s="157" t="s">
        <v>67</v>
      </c>
      <c r="DK27" s="87">
        <v>2</v>
      </c>
      <c r="DL27" s="107">
        <v>2</v>
      </c>
      <c r="DM27" s="107">
        <v>1</v>
      </c>
      <c r="DN27" s="107">
        <v>2</v>
      </c>
      <c r="DO27" s="107">
        <v>1</v>
      </c>
      <c r="DP27" s="107">
        <v>1</v>
      </c>
      <c r="DQ27" s="107">
        <v>3</v>
      </c>
      <c r="DR27" s="107">
        <v>3</v>
      </c>
      <c r="DS27" s="107">
        <v>1</v>
      </c>
      <c r="DT27" s="107">
        <v>2</v>
      </c>
      <c r="DU27" s="107">
        <v>3</v>
      </c>
      <c r="DV27" s="107">
        <v>1</v>
      </c>
      <c r="DW27" s="112">
        <f t="shared" si="19"/>
        <v>22</v>
      </c>
      <c r="DX27" s="5">
        <f t="shared" si="26"/>
        <v>1.8895473675169629E-4</v>
      </c>
      <c r="DZ27" s="157" t="s">
        <v>67</v>
      </c>
      <c r="EA27" s="87">
        <v>3</v>
      </c>
      <c r="EB27" s="107">
        <v>2</v>
      </c>
      <c r="EC27" s="107">
        <v>2</v>
      </c>
      <c r="ED27" s="107">
        <v>1</v>
      </c>
      <c r="EE27" s="107">
        <v>3</v>
      </c>
      <c r="EF27" s="107">
        <v>4</v>
      </c>
      <c r="EG27" s="107"/>
      <c r="EH27" s="107"/>
      <c r="EI27" s="107"/>
      <c r="EJ27" s="107"/>
      <c r="EK27" s="107"/>
      <c r="EL27" s="107"/>
      <c r="EM27" s="112">
        <f t="shared" si="20"/>
        <v>15</v>
      </c>
      <c r="EN27" s="5">
        <f t="shared" si="27"/>
        <v>2.4431161131651383E-4</v>
      </c>
    </row>
    <row r="28" spans="1:144" x14ac:dyDescent="0.25">
      <c r="B28" s="47" t="s">
        <v>72</v>
      </c>
      <c r="C28" s="20">
        <v>850</v>
      </c>
      <c r="D28" s="20">
        <v>649</v>
      </c>
      <c r="E28" s="20">
        <v>1508</v>
      </c>
      <c r="F28" s="20">
        <v>1754</v>
      </c>
      <c r="G28" s="20">
        <v>2031</v>
      </c>
      <c r="H28" s="20">
        <v>2151</v>
      </c>
      <c r="I28" s="20">
        <v>1774</v>
      </c>
      <c r="J28" s="20">
        <v>2412</v>
      </c>
      <c r="K28" s="20">
        <v>2692</v>
      </c>
      <c r="L28" s="20">
        <v>4391</v>
      </c>
      <c r="M28" s="20">
        <v>4282</v>
      </c>
      <c r="N28" s="20">
        <v>3859</v>
      </c>
      <c r="O28" s="39">
        <f t="shared" si="21"/>
        <v>28353</v>
      </c>
      <c r="P28" s="5">
        <f t="shared" si="10"/>
        <v>0.22179545347873023</v>
      </c>
      <c r="R28" s="47" t="s">
        <v>72</v>
      </c>
      <c r="S28" s="20">
        <v>3991</v>
      </c>
      <c r="T28" s="20">
        <v>4758</v>
      </c>
      <c r="U28" s="20">
        <v>6118</v>
      </c>
      <c r="V28" s="20">
        <v>4464</v>
      </c>
      <c r="W28" s="20">
        <v>5464</v>
      </c>
      <c r="X28" s="20">
        <v>6581</v>
      </c>
      <c r="Y28" s="20">
        <v>6619</v>
      </c>
      <c r="Z28" s="20">
        <v>7602</v>
      </c>
      <c r="AA28" s="20">
        <v>6797</v>
      </c>
      <c r="AB28" s="20">
        <v>8155</v>
      </c>
      <c r="AC28" s="20">
        <v>7320</v>
      </c>
      <c r="AD28" s="20">
        <v>5633</v>
      </c>
      <c r="AE28" s="112">
        <v>73502</v>
      </c>
      <c r="AF28" s="5">
        <f t="shared" si="12"/>
        <v>0.36204671506959973</v>
      </c>
      <c r="AH28" s="47" t="s">
        <v>72</v>
      </c>
      <c r="AI28" s="20">
        <v>5478</v>
      </c>
      <c r="AJ28" s="20">
        <v>6768</v>
      </c>
      <c r="AK28" s="20">
        <v>7476</v>
      </c>
      <c r="AL28" s="6">
        <v>6835</v>
      </c>
      <c r="AM28" s="6">
        <v>6945</v>
      </c>
      <c r="AN28" s="6">
        <v>5648</v>
      </c>
      <c r="AO28" s="6">
        <v>4484</v>
      </c>
      <c r="AP28" s="6">
        <v>5376</v>
      </c>
      <c r="AQ28" s="6">
        <v>4442</v>
      </c>
      <c r="AR28" s="6">
        <v>4991</v>
      </c>
      <c r="AS28" s="6">
        <v>4859</v>
      </c>
      <c r="AT28" s="6">
        <v>4336</v>
      </c>
      <c r="AU28" s="39">
        <f>SUM(AI28:AT28)</f>
        <v>67638</v>
      </c>
      <c r="AV28" s="5">
        <f t="shared" si="22"/>
        <v>0.34963892665326102</v>
      </c>
      <c r="AX28" s="47" t="s">
        <v>72</v>
      </c>
      <c r="AY28" s="87">
        <v>3628</v>
      </c>
      <c r="AZ28" s="107">
        <v>3668</v>
      </c>
      <c r="BA28" s="107">
        <v>4076</v>
      </c>
      <c r="BB28" s="107">
        <v>4218</v>
      </c>
      <c r="BC28" s="107">
        <v>4799</v>
      </c>
      <c r="BD28" s="107">
        <v>5746</v>
      </c>
      <c r="BE28" s="107">
        <v>5511</v>
      </c>
      <c r="BF28" s="107">
        <v>4327</v>
      </c>
      <c r="BG28" s="107">
        <v>4191</v>
      </c>
      <c r="BH28" s="107">
        <v>4057</v>
      </c>
      <c r="BI28" s="107">
        <v>3794</v>
      </c>
      <c r="BJ28" s="107">
        <v>3415</v>
      </c>
      <c r="BK28" s="112">
        <f t="shared" si="14"/>
        <v>51430</v>
      </c>
      <c r="BL28" s="5">
        <f t="shared" si="23"/>
        <v>0.36046454579224402</v>
      </c>
      <c r="BN28" s="47" t="s">
        <v>72</v>
      </c>
      <c r="BO28" s="87">
        <v>3553</v>
      </c>
      <c r="BP28" s="107">
        <v>4282</v>
      </c>
      <c r="BQ28" s="107">
        <v>4598</v>
      </c>
      <c r="BR28" s="107">
        <v>4105</v>
      </c>
      <c r="BS28" s="107">
        <v>4206</v>
      </c>
      <c r="BT28" s="107">
        <v>4209</v>
      </c>
      <c r="BU28" s="107">
        <v>3671</v>
      </c>
      <c r="BV28" s="107">
        <v>3193</v>
      </c>
      <c r="BW28" s="107">
        <v>3264</v>
      </c>
      <c r="BX28" s="107">
        <v>2148</v>
      </c>
      <c r="BY28" s="107">
        <v>4935</v>
      </c>
      <c r="BZ28" s="107">
        <v>3760</v>
      </c>
      <c r="CA28" s="112">
        <f t="shared" si="15"/>
        <v>45924</v>
      </c>
      <c r="CB28" s="5">
        <f t="shared" si="24"/>
        <v>0.37758994935210155</v>
      </c>
      <c r="CD28" s="47" t="s">
        <v>48</v>
      </c>
      <c r="CE28" s="87">
        <v>3579</v>
      </c>
      <c r="CF28" s="107">
        <v>3200</v>
      </c>
      <c r="CG28" s="107">
        <v>3372</v>
      </c>
      <c r="CH28" s="107">
        <v>3325</v>
      </c>
      <c r="CI28" s="107">
        <v>3919</v>
      </c>
      <c r="CJ28" s="107">
        <v>3429</v>
      </c>
      <c r="CK28" s="107">
        <v>2766</v>
      </c>
      <c r="CL28" s="107">
        <v>2615</v>
      </c>
      <c r="CM28" s="107">
        <v>3126</v>
      </c>
      <c r="CN28" s="107">
        <v>4502</v>
      </c>
      <c r="CO28" s="107">
        <v>3706</v>
      </c>
      <c r="CP28" s="107">
        <v>3061</v>
      </c>
      <c r="CQ28" s="112">
        <f t="shared" si="16"/>
        <v>40600</v>
      </c>
      <c r="CR28" s="5">
        <f t="shared" si="25"/>
        <v>0.36340526848130611</v>
      </c>
      <c r="CT28" s="157" t="s">
        <v>48</v>
      </c>
      <c r="CU28" s="87">
        <v>1</v>
      </c>
      <c r="CV28" s="107">
        <v>3</v>
      </c>
      <c r="CW28" s="107">
        <v>3</v>
      </c>
      <c r="CX28" s="107">
        <v>2</v>
      </c>
      <c r="CY28" s="107"/>
      <c r="CZ28" s="107"/>
      <c r="DA28" s="107">
        <v>4</v>
      </c>
      <c r="DB28" s="107">
        <v>2</v>
      </c>
      <c r="DC28" s="107">
        <v>5</v>
      </c>
      <c r="DD28" s="107">
        <v>5</v>
      </c>
      <c r="DE28" s="107">
        <v>1</v>
      </c>
      <c r="DF28" s="107"/>
      <c r="DG28" s="112">
        <f t="shared" si="17"/>
        <v>26</v>
      </c>
      <c r="DH28" s="5">
        <f t="shared" si="18"/>
        <v>2.0170049028734563E-4</v>
      </c>
      <c r="DJ28" s="157" t="s">
        <v>48</v>
      </c>
      <c r="DK28" s="87">
        <v>3442</v>
      </c>
      <c r="DL28" s="107">
        <v>3630</v>
      </c>
      <c r="DM28" s="107">
        <v>3890</v>
      </c>
      <c r="DN28" s="107">
        <v>3765</v>
      </c>
      <c r="DO28" s="107">
        <v>3850</v>
      </c>
      <c r="DP28" s="107">
        <v>3457</v>
      </c>
      <c r="DQ28" s="107">
        <v>3323</v>
      </c>
      <c r="DR28" s="107">
        <v>4270</v>
      </c>
      <c r="DS28" s="107">
        <v>3951</v>
      </c>
      <c r="DT28" s="107">
        <v>3748</v>
      </c>
      <c r="DU28" s="107">
        <v>3604</v>
      </c>
      <c r="DV28" s="107">
        <v>3474</v>
      </c>
      <c r="DW28" s="112">
        <f t="shared" si="19"/>
        <v>44404</v>
      </c>
      <c r="DX28" s="5">
        <f t="shared" si="26"/>
        <v>0.38137936957828739</v>
      </c>
      <c r="DZ28" s="157" t="s">
        <v>48</v>
      </c>
      <c r="EA28" s="87">
        <v>3098</v>
      </c>
      <c r="EB28" s="107">
        <v>3343</v>
      </c>
      <c r="EC28" s="107">
        <v>3685</v>
      </c>
      <c r="ED28" s="107">
        <v>3903</v>
      </c>
      <c r="EE28" s="107">
        <v>4346</v>
      </c>
      <c r="EF28" s="107">
        <v>3983</v>
      </c>
      <c r="EG28" s="107"/>
      <c r="EH28" s="107"/>
      <c r="EI28" s="107"/>
      <c r="EJ28" s="107"/>
      <c r="EK28" s="107"/>
      <c r="EL28" s="107"/>
      <c r="EM28" s="112">
        <f t="shared" si="20"/>
        <v>22358</v>
      </c>
      <c r="EN28" s="5">
        <f t="shared" si="27"/>
        <v>0.36415460038764108</v>
      </c>
    </row>
    <row r="29" spans="1:144" s="2" customFormat="1" ht="15.75" thickBot="1" x14ac:dyDescent="0.3">
      <c r="A29" s="11"/>
      <c r="B29" s="46" t="s">
        <v>49</v>
      </c>
      <c r="C29" s="38">
        <f t="shared" ref="C29:P29" si="28">SUM(C11:C28)</f>
        <v>5696</v>
      </c>
      <c r="D29" s="38">
        <f t="shared" si="28"/>
        <v>4438</v>
      </c>
      <c r="E29" s="38">
        <f t="shared" si="28"/>
        <v>10670</v>
      </c>
      <c r="F29" s="38">
        <f t="shared" si="28"/>
        <v>10481</v>
      </c>
      <c r="G29" s="38">
        <f t="shared" si="28"/>
        <v>12334</v>
      </c>
      <c r="H29" s="38">
        <f t="shared" si="28"/>
        <v>12956</v>
      </c>
      <c r="I29" s="38">
        <f t="shared" si="28"/>
        <v>10302</v>
      </c>
      <c r="J29" s="38">
        <f t="shared" si="28"/>
        <v>13034</v>
      </c>
      <c r="K29" s="38">
        <f t="shared" si="28"/>
        <v>11026</v>
      </c>
      <c r="L29" s="38">
        <f t="shared" si="28"/>
        <v>13368</v>
      </c>
      <c r="M29" s="38">
        <f t="shared" si="28"/>
        <v>12764</v>
      </c>
      <c r="N29" s="38">
        <f t="shared" si="28"/>
        <v>10765</v>
      </c>
      <c r="O29" s="38">
        <f t="shared" si="28"/>
        <v>127834</v>
      </c>
      <c r="P29" s="24">
        <f t="shared" si="28"/>
        <v>1</v>
      </c>
      <c r="Q29" s="11"/>
      <c r="R29" s="46" t="s">
        <v>49</v>
      </c>
      <c r="S29" s="111">
        <f t="shared" ref="S29:AF29" si="29">SUM(S11:S28)</f>
        <v>11160</v>
      </c>
      <c r="T29" s="111">
        <f t="shared" si="29"/>
        <v>13167</v>
      </c>
      <c r="U29" s="111">
        <f t="shared" si="29"/>
        <v>16281</v>
      </c>
      <c r="V29" s="111">
        <f t="shared" si="29"/>
        <v>12716</v>
      </c>
      <c r="W29" s="111">
        <f t="shared" si="29"/>
        <v>15443</v>
      </c>
      <c r="X29" s="111">
        <f t="shared" si="29"/>
        <v>18154</v>
      </c>
      <c r="Y29" s="111">
        <f t="shared" si="29"/>
        <v>19396</v>
      </c>
      <c r="Z29" s="111">
        <f t="shared" si="29"/>
        <v>20892</v>
      </c>
      <c r="AA29" s="111">
        <f t="shared" si="29"/>
        <v>18336</v>
      </c>
      <c r="AB29" s="111">
        <f t="shared" si="29"/>
        <v>22203</v>
      </c>
      <c r="AC29" s="111">
        <f t="shared" si="29"/>
        <v>19745</v>
      </c>
      <c r="AD29" s="111">
        <f t="shared" si="29"/>
        <v>15525</v>
      </c>
      <c r="AE29" s="111">
        <f>SUM(AE11:AE28)</f>
        <v>203018</v>
      </c>
      <c r="AF29" s="24">
        <f t="shared" si="29"/>
        <v>1</v>
      </c>
      <c r="AH29" s="46" t="s">
        <v>49</v>
      </c>
      <c r="AI29" s="38">
        <f t="shared" ref="AI29:AV29" si="30">SUM(AI11:AI28)</f>
        <v>15764</v>
      </c>
      <c r="AJ29" s="38">
        <f t="shared" si="30"/>
        <v>18360</v>
      </c>
      <c r="AK29" s="38">
        <f t="shared" si="30"/>
        <v>20039</v>
      </c>
      <c r="AL29" s="38">
        <f t="shared" si="30"/>
        <v>18639</v>
      </c>
      <c r="AM29" s="38">
        <f t="shared" si="30"/>
        <v>18792</v>
      </c>
      <c r="AN29" s="38">
        <f t="shared" si="30"/>
        <v>16143</v>
      </c>
      <c r="AO29" s="38">
        <f t="shared" si="30"/>
        <v>14095</v>
      </c>
      <c r="AP29" s="38">
        <f t="shared" si="30"/>
        <v>15968</v>
      </c>
      <c r="AQ29" s="38">
        <f t="shared" si="30"/>
        <v>13725</v>
      </c>
      <c r="AR29" s="38">
        <f t="shared" si="30"/>
        <v>14599</v>
      </c>
      <c r="AS29" s="38">
        <f t="shared" si="30"/>
        <v>14491</v>
      </c>
      <c r="AT29" s="38">
        <f t="shared" si="30"/>
        <v>12836</v>
      </c>
      <c r="AU29" s="38">
        <f>SUM(AU11:AU28)</f>
        <v>193451</v>
      </c>
      <c r="AV29" s="24">
        <f t="shared" si="30"/>
        <v>1</v>
      </c>
      <c r="AX29" s="46" t="s">
        <v>49</v>
      </c>
      <c r="AY29" s="111">
        <f t="shared" ref="AY29:BJ29" si="31">SUM(AY11:AY28)</f>
        <v>11407</v>
      </c>
      <c r="AZ29" s="111">
        <f t="shared" si="31"/>
        <v>10009</v>
      </c>
      <c r="BA29" s="111">
        <f t="shared" si="31"/>
        <v>11632</v>
      </c>
      <c r="BB29" s="111">
        <f t="shared" si="31"/>
        <v>12402</v>
      </c>
      <c r="BC29" s="111">
        <f t="shared" si="31"/>
        <v>13986</v>
      </c>
      <c r="BD29" s="111">
        <f t="shared" si="31"/>
        <v>16532</v>
      </c>
      <c r="BE29" s="111">
        <f t="shared" si="31"/>
        <v>16070</v>
      </c>
      <c r="BF29" s="111">
        <f t="shared" si="31"/>
        <v>11841</v>
      </c>
      <c r="BG29" s="111">
        <f t="shared" si="31"/>
        <v>10387</v>
      </c>
      <c r="BH29" s="111">
        <f t="shared" si="31"/>
        <v>10195</v>
      </c>
      <c r="BI29" s="111">
        <f t="shared" si="31"/>
        <v>9590</v>
      </c>
      <c r="BJ29" s="111">
        <f t="shared" si="31"/>
        <v>8626</v>
      </c>
      <c r="BK29" s="111">
        <f>SUM(BK11:BK28)</f>
        <v>142677</v>
      </c>
      <c r="BL29" s="24">
        <f>SUM(BL11:BL28)</f>
        <v>1</v>
      </c>
      <c r="BN29" s="46" t="s">
        <v>49</v>
      </c>
      <c r="BO29" s="111">
        <f t="shared" ref="BO29:BZ29" si="32">SUM(BO11:BO28)</f>
        <v>9659</v>
      </c>
      <c r="BP29" s="111">
        <f t="shared" si="32"/>
        <v>11064</v>
      </c>
      <c r="BQ29" s="111">
        <f t="shared" si="32"/>
        <v>12206</v>
      </c>
      <c r="BR29" s="111">
        <f t="shared" si="32"/>
        <v>11081</v>
      </c>
      <c r="BS29" s="111">
        <f t="shared" si="32"/>
        <v>10880</v>
      </c>
      <c r="BT29" s="111">
        <f t="shared" si="32"/>
        <v>11098</v>
      </c>
      <c r="BU29" s="111">
        <f t="shared" si="32"/>
        <v>9432</v>
      </c>
      <c r="BV29" s="111">
        <f t="shared" si="32"/>
        <v>7571</v>
      </c>
      <c r="BW29" s="111">
        <f t="shared" si="32"/>
        <v>7887</v>
      </c>
      <c r="BX29" s="111">
        <f t="shared" si="32"/>
        <v>5719</v>
      </c>
      <c r="BY29" s="111">
        <f t="shared" si="32"/>
        <v>13486</v>
      </c>
      <c r="BZ29" s="111">
        <f t="shared" si="32"/>
        <v>11541</v>
      </c>
      <c r="CA29" s="111">
        <f>SUM(CA11:CA28)</f>
        <v>121624</v>
      </c>
      <c r="CB29" s="24">
        <f>SUM(CB11:CB28)</f>
        <v>1</v>
      </c>
      <c r="CD29" s="46" t="s">
        <v>49</v>
      </c>
      <c r="CE29" s="111">
        <f t="shared" ref="CE29:CP29" si="33">SUM(CE11:CE28)</f>
        <v>10412</v>
      </c>
      <c r="CF29" s="111">
        <f t="shared" si="33"/>
        <v>10219</v>
      </c>
      <c r="CG29" s="111">
        <f t="shared" si="33"/>
        <v>10041</v>
      </c>
      <c r="CH29" s="111">
        <f t="shared" si="33"/>
        <v>9802</v>
      </c>
      <c r="CI29" s="111">
        <f t="shared" si="33"/>
        <v>11045</v>
      </c>
      <c r="CJ29" s="111">
        <f t="shared" si="33"/>
        <v>9473</v>
      </c>
      <c r="CK29" s="111">
        <f t="shared" si="33"/>
        <v>7852</v>
      </c>
      <c r="CL29" s="111">
        <f t="shared" si="33"/>
        <v>7195</v>
      </c>
      <c r="CM29" s="111">
        <f t="shared" si="33"/>
        <v>8056</v>
      </c>
      <c r="CN29" s="111">
        <f t="shared" si="33"/>
        <v>10589</v>
      </c>
      <c r="CO29" s="111">
        <f t="shared" si="33"/>
        <v>9029</v>
      </c>
      <c r="CP29" s="111">
        <f t="shared" si="33"/>
        <v>8008</v>
      </c>
      <c r="CQ29" s="111">
        <f>SUM(CQ11:CQ28)</f>
        <v>111721</v>
      </c>
      <c r="CR29" s="24">
        <f>SUM(CR11:CR28)</f>
        <v>1</v>
      </c>
      <c r="CT29" s="46" t="s">
        <v>49</v>
      </c>
      <c r="CU29" s="111">
        <f t="shared" ref="CU29:DF29" si="34">SUM(CU11:CU28)</f>
        <v>8496</v>
      </c>
      <c r="CV29" s="111">
        <f t="shared" si="34"/>
        <v>10784</v>
      </c>
      <c r="CW29" s="111">
        <f t="shared" si="34"/>
        <v>12817</v>
      </c>
      <c r="CX29" s="111">
        <f t="shared" si="34"/>
        <v>11444</v>
      </c>
      <c r="CY29" s="111">
        <f t="shared" si="34"/>
        <v>11998</v>
      </c>
      <c r="CZ29" s="111">
        <f t="shared" si="34"/>
        <v>10793</v>
      </c>
      <c r="DA29" s="111">
        <f t="shared" si="34"/>
        <v>10525</v>
      </c>
      <c r="DB29" s="111">
        <f t="shared" si="34"/>
        <v>11386</v>
      </c>
      <c r="DC29" s="111">
        <f t="shared" si="34"/>
        <v>10999</v>
      </c>
      <c r="DD29" s="111">
        <f t="shared" si="34"/>
        <v>10650</v>
      </c>
      <c r="DE29" s="111">
        <f t="shared" si="34"/>
        <v>9818</v>
      </c>
      <c r="DF29" s="111">
        <f t="shared" si="34"/>
        <v>9194</v>
      </c>
      <c r="DG29" s="111">
        <f>SUM(DG11:DG28)</f>
        <v>128904</v>
      </c>
      <c r="DH29" s="24">
        <f>SUM(DH11:DH28)</f>
        <v>0.99999999999999989</v>
      </c>
      <c r="DJ29" s="46" t="s">
        <v>49</v>
      </c>
      <c r="DK29" s="111">
        <f t="shared" ref="DK29:DV29" si="35">SUM(DK11:DK28)</f>
        <v>9090</v>
      </c>
      <c r="DL29" s="111">
        <f t="shared" si="35"/>
        <v>9539</v>
      </c>
      <c r="DM29" s="111">
        <f t="shared" si="35"/>
        <v>9299</v>
      </c>
      <c r="DN29" s="111">
        <f t="shared" si="35"/>
        <v>9473</v>
      </c>
      <c r="DO29" s="111">
        <f t="shared" si="35"/>
        <v>9244</v>
      </c>
      <c r="DP29" s="111">
        <f t="shared" si="35"/>
        <v>8768</v>
      </c>
      <c r="DQ29" s="111">
        <f t="shared" si="35"/>
        <v>8910</v>
      </c>
      <c r="DR29" s="111">
        <f t="shared" si="35"/>
        <v>11556</v>
      </c>
      <c r="DS29" s="111">
        <f t="shared" si="35"/>
        <v>10393</v>
      </c>
      <c r="DT29" s="111">
        <f t="shared" si="35"/>
        <v>10459</v>
      </c>
      <c r="DU29" s="111">
        <f t="shared" si="35"/>
        <v>10180</v>
      </c>
      <c r="DV29" s="111">
        <f t="shared" si="35"/>
        <v>9519</v>
      </c>
      <c r="DW29" s="111">
        <f>SUM(DW11:DW28)</f>
        <v>116430</v>
      </c>
      <c r="DX29" s="24">
        <f>SUM(DX11:DX28)</f>
        <v>1.0000000000000002</v>
      </c>
      <c r="DZ29" s="46" t="s">
        <v>49</v>
      </c>
      <c r="EA29" s="111">
        <f t="shared" ref="EA29:EL29" si="36">SUM(EA11:EA28)</f>
        <v>8929</v>
      </c>
      <c r="EB29" s="111">
        <f t="shared" si="36"/>
        <v>8430</v>
      </c>
      <c r="EC29" s="111">
        <f t="shared" si="36"/>
        <v>9804</v>
      </c>
      <c r="ED29" s="111">
        <f t="shared" si="36"/>
        <v>10950</v>
      </c>
      <c r="EE29" s="111">
        <f t="shared" si="36"/>
        <v>12063</v>
      </c>
      <c r="EF29" s="111">
        <f t="shared" si="36"/>
        <v>11221</v>
      </c>
      <c r="EG29" s="111">
        <f t="shared" si="36"/>
        <v>0</v>
      </c>
      <c r="EH29" s="111">
        <f t="shared" si="36"/>
        <v>0</v>
      </c>
      <c r="EI29" s="111">
        <f t="shared" si="36"/>
        <v>0</v>
      </c>
      <c r="EJ29" s="111">
        <f t="shared" si="36"/>
        <v>0</v>
      </c>
      <c r="EK29" s="111">
        <f t="shared" si="36"/>
        <v>0</v>
      </c>
      <c r="EL29" s="111">
        <f t="shared" si="36"/>
        <v>0</v>
      </c>
      <c r="EM29" s="111">
        <f>SUM(EM11:EM28)</f>
        <v>61397</v>
      </c>
      <c r="EN29" s="24">
        <f t="shared" si="27"/>
        <v>1</v>
      </c>
    </row>
    <row r="30" spans="1:144" ht="16.5" thickTop="1" thickBot="1" x14ac:dyDescent="0.3"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G30" s="16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</row>
    <row r="31" spans="1:144" s="2" customFormat="1" ht="15.75" thickTop="1" x14ac:dyDescent="0.25">
      <c r="B31" s="246" t="s">
        <v>283</v>
      </c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8"/>
      <c r="Q31" s="11"/>
      <c r="R31" s="246" t="s">
        <v>284</v>
      </c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8"/>
      <c r="AG31" s="11"/>
      <c r="AH31" s="246" t="s">
        <v>249</v>
      </c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8"/>
      <c r="AW31" s="11"/>
      <c r="AX31" s="246" t="s">
        <v>318</v>
      </c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  <c r="BJ31" s="247"/>
      <c r="BK31" s="247"/>
      <c r="BL31" s="248"/>
      <c r="BM31" s="11"/>
      <c r="BN31" s="246" t="s">
        <v>360</v>
      </c>
      <c r="BO31" s="247"/>
      <c r="BP31" s="247"/>
      <c r="BQ31" s="247"/>
      <c r="BR31" s="247"/>
      <c r="BS31" s="247"/>
      <c r="BT31" s="247"/>
      <c r="BU31" s="247"/>
      <c r="BV31" s="247"/>
      <c r="BW31" s="247"/>
      <c r="BX31" s="247"/>
      <c r="BY31" s="247"/>
      <c r="BZ31" s="247"/>
      <c r="CA31" s="247"/>
      <c r="CB31" s="248"/>
      <c r="CD31" s="246" t="s">
        <v>383</v>
      </c>
      <c r="CE31" s="247"/>
      <c r="CF31" s="247"/>
      <c r="CG31" s="247"/>
      <c r="CH31" s="247"/>
      <c r="CI31" s="247"/>
      <c r="CJ31" s="247"/>
      <c r="CK31" s="247"/>
      <c r="CL31" s="247"/>
      <c r="CM31" s="247"/>
      <c r="CN31" s="247"/>
      <c r="CO31" s="247"/>
      <c r="CP31" s="247"/>
      <c r="CQ31" s="247"/>
      <c r="CR31" s="248"/>
      <c r="CT31" s="246" t="s">
        <v>418</v>
      </c>
      <c r="CU31" s="247"/>
      <c r="CV31" s="247"/>
      <c r="CW31" s="247"/>
      <c r="CX31" s="247"/>
      <c r="CY31" s="247"/>
      <c r="CZ31" s="247"/>
      <c r="DA31" s="247"/>
      <c r="DB31" s="247"/>
      <c r="DC31" s="247"/>
      <c r="DD31" s="247"/>
      <c r="DE31" s="247"/>
      <c r="DF31" s="247"/>
      <c r="DG31" s="247"/>
      <c r="DH31" s="248"/>
      <c r="DJ31" s="246" t="s">
        <v>441</v>
      </c>
      <c r="DK31" s="247"/>
      <c r="DL31" s="247"/>
      <c r="DM31" s="247"/>
      <c r="DN31" s="247"/>
      <c r="DO31" s="247"/>
      <c r="DP31" s="247"/>
      <c r="DQ31" s="247"/>
      <c r="DR31" s="247"/>
      <c r="DS31" s="247"/>
      <c r="DT31" s="247"/>
      <c r="DU31" s="247"/>
      <c r="DV31" s="247"/>
      <c r="DW31" s="247"/>
      <c r="DX31" s="248"/>
      <c r="DZ31" s="246" t="s">
        <v>483</v>
      </c>
      <c r="EA31" s="247"/>
      <c r="EB31" s="247"/>
      <c r="EC31" s="247"/>
      <c r="ED31" s="247"/>
      <c r="EE31" s="247"/>
      <c r="EF31" s="247"/>
      <c r="EG31" s="247"/>
      <c r="EH31" s="247"/>
      <c r="EI31" s="247"/>
      <c r="EJ31" s="247"/>
      <c r="EK31" s="247"/>
      <c r="EL31" s="247"/>
      <c r="EM31" s="247"/>
      <c r="EN31" s="248"/>
    </row>
    <row r="32" spans="1:144" x14ac:dyDescent="0.25">
      <c r="B32" s="48" t="s">
        <v>74</v>
      </c>
      <c r="C32" s="110" t="s">
        <v>0</v>
      </c>
      <c r="D32" s="110" t="s">
        <v>2</v>
      </c>
      <c r="E32" s="110" t="s">
        <v>3</v>
      </c>
      <c r="F32" s="110" t="s">
        <v>4</v>
      </c>
      <c r="G32" s="110" t="s">
        <v>5</v>
      </c>
      <c r="H32" s="110" t="s">
        <v>6</v>
      </c>
      <c r="I32" s="110" t="s">
        <v>7</v>
      </c>
      <c r="J32" s="110" t="s">
        <v>8</v>
      </c>
      <c r="K32" s="110" t="s">
        <v>9</v>
      </c>
      <c r="L32" s="110" t="s">
        <v>10</v>
      </c>
      <c r="M32" s="110" t="s">
        <v>11</v>
      </c>
      <c r="N32" s="110" t="s">
        <v>12</v>
      </c>
      <c r="O32" s="110" t="s">
        <v>13</v>
      </c>
      <c r="P32" s="4" t="s">
        <v>14</v>
      </c>
      <c r="R32" s="48" t="s">
        <v>74</v>
      </c>
      <c r="S32" s="110" t="s">
        <v>0</v>
      </c>
      <c r="T32" s="110" t="s">
        <v>2</v>
      </c>
      <c r="U32" s="110" t="s">
        <v>3</v>
      </c>
      <c r="V32" s="110" t="s">
        <v>4</v>
      </c>
      <c r="W32" s="110" t="s">
        <v>5</v>
      </c>
      <c r="X32" s="110" t="s">
        <v>6</v>
      </c>
      <c r="Y32" s="110" t="s">
        <v>7</v>
      </c>
      <c r="Z32" s="110" t="s">
        <v>8</v>
      </c>
      <c r="AA32" s="110" t="s">
        <v>9</v>
      </c>
      <c r="AB32" s="110" t="s">
        <v>10</v>
      </c>
      <c r="AC32" s="110" t="s">
        <v>11</v>
      </c>
      <c r="AD32" s="110" t="s">
        <v>12</v>
      </c>
      <c r="AE32" s="110" t="s">
        <v>13</v>
      </c>
      <c r="AF32" s="4" t="s">
        <v>14</v>
      </c>
      <c r="AH32" s="48" t="s">
        <v>74</v>
      </c>
      <c r="AI32" s="110" t="s">
        <v>0</v>
      </c>
      <c r="AJ32" s="110" t="s">
        <v>2</v>
      </c>
      <c r="AK32" s="110" t="s">
        <v>3</v>
      </c>
      <c r="AL32" s="110" t="s">
        <v>4</v>
      </c>
      <c r="AM32" s="110" t="s">
        <v>5</v>
      </c>
      <c r="AN32" s="110" t="s">
        <v>6</v>
      </c>
      <c r="AO32" s="110" t="s">
        <v>7</v>
      </c>
      <c r="AP32" s="110" t="s">
        <v>8</v>
      </c>
      <c r="AQ32" s="110" t="s">
        <v>9</v>
      </c>
      <c r="AR32" s="110" t="s">
        <v>10</v>
      </c>
      <c r="AS32" s="110" t="s">
        <v>11</v>
      </c>
      <c r="AT32" s="110" t="s">
        <v>12</v>
      </c>
      <c r="AU32" s="110" t="s">
        <v>13</v>
      </c>
      <c r="AV32" s="4" t="s">
        <v>14</v>
      </c>
      <c r="AX32" s="48" t="s">
        <v>74</v>
      </c>
      <c r="AY32" s="110" t="s">
        <v>0</v>
      </c>
      <c r="AZ32" s="110" t="s">
        <v>2</v>
      </c>
      <c r="BA32" s="110" t="s">
        <v>3</v>
      </c>
      <c r="BB32" s="110" t="s">
        <v>4</v>
      </c>
      <c r="BC32" s="110" t="s">
        <v>5</v>
      </c>
      <c r="BD32" s="110" t="s">
        <v>6</v>
      </c>
      <c r="BE32" s="110" t="s">
        <v>7</v>
      </c>
      <c r="BF32" s="110" t="s">
        <v>8</v>
      </c>
      <c r="BG32" s="110" t="s">
        <v>9</v>
      </c>
      <c r="BH32" s="110" t="s">
        <v>10</v>
      </c>
      <c r="BI32" s="110" t="s">
        <v>11</v>
      </c>
      <c r="BJ32" s="110" t="s">
        <v>12</v>
      </c>
      <c r="BK32" s="110" t="s">
        <v>13</v>
      </c>
      <c r="BL32" s="4" t="s">
        <v>14</v>
      </c>
      <c r="BN32" s="48" t="s">
        <v>74</v>
      </c>
      <c r="BO32" s="110" t="s">
        <v>0</v>
      </c>
      <c r="BP32" s="110" t="s">
        <v>2</v>
      </c>
      <c r="BQ32" s="110" t="s">
        <v>3</v>
      </c>
      <c r="BR32" s="110" t="s">
        <v>4</v>
      </c>
      <c r="BS32" s="110" t="s">
        <v>5</v>
      </c>
      <c r="BT32" s="110" t="s">
        <v>6</v>
      </c>
      <c r="BU32" s="110" t="s">
        <v>7</v>
      </c>
      <c r="BV32" s="110" t="s">
        <v>8</v>
      </c>
      <c r="BW32" s="110" t="s">
        <v>9</v>
      </c>
      <c r="BX32" s="110" t="s">
        <v>10</v>
      </c>
      <c r="BY32" s="110" t="s">
        <v>11</v>
      </c>
      <c r="BZ32" s="110" t="s">
        <v>12</v>
      </c>
      <c r="CA32" s="110" t="s">
        <v>13</v>
      </c>
      <c r="CB32" s="4" t="s">
        <v>14</v>
      </c>
      <c r="CD32" s="48" t="s">
        <v>74</v>
      </c>
      <c r="CE32" s="110" t="s">
        <v>0</v>
      </c>
      <c r="CF32" s="110" t="s">
        <v>2</v>
      </c>
      <c r="CG32" s="110" t="s">
        <v>3</v>
      </c>
      <c r="CH32" s="110" t="s">
        <v>4</v>
      </c>
      <c r="CI32" s="110" t="s">
        <v>5</v>
      </c>
      <c r="CJ32" s="110" t="s">
        <v>6</v>
      </c>
      <c r="CK32" s="110" t="s">
        <v>7</v>
      </c>
      <c r="CL32" s="110" t="s">
        <v>8</v>
      </c>
      <c r="CM32" s="110" t="s">
        <v>9</v>
      </c>
      <c r="CN32" s="110" t="s">
        <v>10</v>
      </c>
      <c r="CO32" s="110" t="s">
        <v>11</v>
      </c>
      <c r="CP32" s="110" t="s">
        <v>12</v>
      </c>
      <c r="CQ32" s="110" t="s">
        <v>13</v>
      </c>
      <c r="CR32" s="4" t="s">
        <v>14</v>
      </c>
      <c r="CT32" s="48" t="s">
        <v>74</v>
      </c>
      <c r="CU32" s="110" t="s">
        <v>0</v>
      </c>
      <c r="CV32" s="110" t="s">
        <v>2</v>
      </c>
      <c r="CW32" s="110" t="s">
        <v>3</v>
      </c>
      <c r="CX32" s="110" t="s">
        <v>4</v>
      </c>
      <c r="CY32" s="110" t="s">
        <v>5</v>
      </c>
      <c r="CZ32" s="110" t="s">
        <v>6</v>
      </c>
      <c r="DA32" s="110" t="s">
        <v>7</v>
      </c>
      <c r="DB32" s="110" t="s">
        <v>8</v>
      </c>
      <c r="DC32" s="110" t="s">
        <v>9</v>
      </c>
      <c r="DD32" s="110" t="s">
        <v>10</v>
      </c>
      <c r="DE32" s="110" t="s">
        <v>11</v>
      </c>
      <c r="DF32" s="110" t="s">
        <v>12</v>
      </c>
      <c r="DG32" s="110" t="s">
        <v>13</v>
      </c>
      <c r="DH32" s="4" t="s">
        <v>14</v>
      </c>
      <c r="DJ32" s="48" t="s">
        <v>74</v>
      </c>
      <c r="DK32" s="110" t="s">
        <v>0</v>
      </c>
      <c r="DL32" s="110" t="s">
        <v>2</v>
      </c>
      <c r="DM32" s="110" t="s">
        <v>3</v>
      </c>
      <c r="DN32" s="110" t="s">
        <v>4</v>
      </c>
      <c r="DO32" s="110" t="s">
        <v>5</v>
      </c>
      <c r="DP32" s="110" t="s">
        <v>6</v>
      </c>
      <c r="DQ32" s="110" t="s">
        <v>7</v>
      </c>
      <c r="DR32" s="110" t="s">
        <v>8</v>
      </c>
      <c r="DS32" s="110" t="s">
        <v>9</v>
      </c>
      <c r="DT32" s="110" t="s">
        <v>10</v>
      </c>
      <c r="DU32" s="110" t="s">
        <v>11</v>
      </c>
      <c r="DV32" s="110" t="s">
        <v>12</v>
      </c>
      <c r="DW32" s="110" t="s">
        <v>13</v>
      </c>
      <c r="DX32" s="4" t="s">
        <v>14</v>
      </c>
      <c r="DZ32" s="48" t="s">
        <v>74</v>
      </c>
      <c r="EA32" s="110" t="s">
        <v>0</v>
      </c>
      <c r="EB32" s="110" t="s">
        <v>2</v>
      </c>
      <c r="EC32" s="110" t="s">
        <v>3</v>
      </c>
      <c r="ED32" s="110" t="s">
        <v>4</v>
      </c>
      <c r="EE32" s="110" t="s">
        <v>5</v>
      </c>
      <c r="EF32" s="110" t="s">
        <v>6</v>
      </c>
      <c r="EG32" s="110" t="s">
        <v>7</v>
      </c>
      <c r="EH32" s="110" t="s">
        <v>8</v>
      </c>
      <c r="EI32" s="110" t="s">
        <v>9</v>
      </c>
      <c r="EJ32" s="110" t="s">
        <v>10</v>
      </c>
      <c r="EK32" s="110" t="s">
        <v>11</v>
      </c>
      <c r="EL32" s="110" t="s">
        <v>12</v>
      </c>
      <c r="EM32" s="110" t="s">
        <v>13</v>
      </c>
      <c r="EN32" s="4" t="s">
        <v>14</v>
      </c>
    </row>
    <row r="33" spans="1:144" x14ac:dyDescent="0.25">
      <c r="B33" s="47" t="s">
        <v>78</v>
      </c>
      <c r="C33" s="87">
        <v>5</v>
      </c>
      <c r="D33" s="107">
        <v>3</v>
      </c>
      <c r="E33" s="107">
        <v>33</v>
      </c>
      <c r="F33" s="107">
        <v>67</v>
      </c>
      <c r="G33" s="107">
        <v>55</v>
      </c>
      <c r="H33" s="107">
        <v>64</v>
      </c>
      <c r="I33" s="107">
        <v>41</v>
      </c>
      <c r="J33" s="107">
        <v>54</v>
      </c>
      <c r="K33" s="107">
        <v>42</v>
      </c>
      <c r="L33" s="107">
        <v>38</v>
      </c>
      <c r="M33" s="107">
        <v>35</v>
      </c>
      <c r="N33" s="107">
        <v>22</v>
      </c>
      <c r="O33" s="112">
        <f t="shared" ref="O33:O38" si="37">SUM(C33:N33)</f>
        <v>459</v>
      </c>
      <c r="P33" s="5">
        <f t="shared" ref="P33:P38" si="38">O33/$O$39</f>
        <v>3.5905940516607476E-3</v>
      </c>
      <c r="R33" s="47" t="s">
        <v>78</v>
      </c>
      <c r="S33" s="87">
        <v>29</v>
      </c>
      <c r="T33" s="107">
        <v>28</v>
      </c>
      <c r="U33" s="107">
        <v>37</v>
      </c>
      <c r="V33" s="107">
        <v>24</v>
      </c>
      <c r="W33" s="107">
        <v>42</v>
      </c>
      <c r="X33" s="107">
        <v>60</v>
      </c>
      <c r="Y33" s="107">
        <v>64</v>
      </c>
      <c r="Z33" s="107">
        <v>55</v>
      </c>
      <c r="AA33" s="107">
        <v>46</v>
      </c>
      <c r="AB33" s="107">
        <v>54</v>
      </c>
      <c r="AC33" s="107">
        <v>34</v>
      </c>
      <c r="AD33" s="107">
        <v>27</v>
      </c>
      <c r="AE33" s="112">
        <f t="shared" ref="AE33:AE38" si="39">SUM(S33:AD33)</f>
        <v>500</v>
      </c>
      <c r="AF33" s="5">
        <f t="shared" ref="AF33:AF38" si="40">AE33/$AE$39</f>
        <v>2.4628358076623749E-3</v>
      </c>
      <c r="AH33" s="47" t="s">
        <v>78</v>
      </c>
      <c r="AI33" s="87">
        <v>34</v>
      </c>
      <c r="AJ33" s="107">
        <v>39</v>
      </c>
      <c r="AK33" s="107">
        <v>46</v>
      </c>
      <c r="AL33" s="107">
        <v>42</v>
      </c>
      <c r="AM33" s="107">
        <v>47</v>
      </c>
      <c r="AN33" s="107">
        <v>42</v>
      </c>
      <c r="AO33" s="107">
        <v>43</v>
      </c>
      <c r="AP33" s="107">
        <v>54</v>
      </c>
      <c r="AQ33" s="107">
        <v>39</v>
      </c>
      <c r="AR33" s="107">
        <v>34</v>
      </c>
      <c r="AS33" s="107">
        <v>43</v>
      </c>
      <c r="AT33" s="107">
        <v>34</v>
      </c>
      <c r="AU33" s="112">
        <f t="shared" ref="AU33:AU38" si="41">SUM(AI33:AT33)</f>
        <v>497</v>
      </c>
      <c r="AV33" s="5">
        <f t="shared" ref="AV33:AV38" si="42">AU33/$AU$39</f>
        <v>2.5691260319150584E-3</v>
      </c>
      <c r="AX33" s="47" t="s">
        <v>78</v>
      </c>
      <c r="AY33" s="87">
        <v>35</v>
      </c>
      <c r="AZ33" s="107">
        <v>33</v>
      </c>
      <c r="BA33" s="107">
        <v>32</v>
      </c>
      <c r="BB33" s="107">
        <v>31</v>
      </c>
      <c r="BC33" s="107">
        <v>46</v>
      </c>
      <c r="BD33" s="107">
        <v>54</v>
      </c>
      <c r="BE33" s="107">
        <v>45</v>
      </c>
      <c r="BF33" s="107">
        <v>25</v>
      </c>
      <c r="BG33" s="107">
        <v>26</v>
      </c>
      <c r="BH33" s="107">
        <v>24</v>
      </c>
      <c r="BI33" s="107">
        <v>17</v>
      </c>
      <c r="BJ33" s="107">
        <v>22</v>
      </c>
      <c r="BK33" s="112">
        <f t="shared" ref="BK33:BK38" si="43">SUM(AY33:BJ33)</f>
        <v>390</v>
      </c>
      <c r="BL33" s="5">
        <f t="shared" ref="BL33:BL38" si="44">BK33/$BK$39</f>
        <v>2.7334468765112807E-3</v>
      </c>
      <c r="BN33" s="47" t="s">
        <v>78</v>
      </c>
      <c r="BO33" s="87">
        <v>25</v>
      </c>
      <c r="BP33" s="107">
        <v>25</v>
      </c>
      <c r="BQ33" s="107">
        <v>28</v>
      </c>
      <c r="BR33" s="107">
        <v>36</v>
      </c>
      <c r="BS33" s="107">
        <v>39</v>
      </c>
      <c r="BT33" s="107">
        <v>33</v>
      </c>
      <c r="BU33" s="107">
        <v>27</v>
      </c>
      <c r="BV33" s="107">
        <v>27</v>
      </c>
      <c r="BW33" s="107">
        <v>18</v>
      </c>
      <c r="BX33" s="107">
        <v>5</v>
      </c>
      <c r="BY33" s="107">
        <v>39</v>
      </c>
      <c r="BZ33" s="107">
        <v>38</v>
      </c>
      <c r="CA33" s="112">
        <f t="shared" ref="CA33:CA38" si="45">SUM(BO33:BZ33)</f>
        <v>340</v>
      </c>
      <c r="CB33" s="5">
        <f t="shared" ref="CB33:CB38" si="46">CA33/$CA$39</f>
        <v>2.7955008879826351E-3</v>
      </c>
      <c r="CD33" s="47" t="s">
        <v>78</v>
      </c>
      <c r="CE33" s="87">
        <v>45</v>
      </c>
      <c r="CF33" s="107">
        <v>40</v>
      </c>
      <c r="CG33" s="107">
        <v>27</v>
      </c>
      <c r="CH33" s="107">
        <v>46</v>
      </c>
      <c r="CI33" s="107">
        <v>34</v>
      </c>
      <c r="CJ33" s="107">
        <v>22</v>
      </c>
      <c r="CK33" s="107">
        <v>17</v>
      </c>
      <c r="CL33" s="107">
        <v>19</v>
      </c>
      <c r="CM33" s="107">
        <v>22</v>
      </c>
      <c r="CN33" s="107">
        <v>25</v>
      </c>
      <c r="CO33" s="107">
        <v>27</v>
      </c>
      <c r="CP33" s="107">
        <v>25</v>
      </c>
      <c r="CQ33" s="112">
        <f t="shared" ref="CQ33:CQ38" si="47">SUM(CE33:CP33)</f>
        <v>349</v>
      </c>
      <c r="CR33" s="5">
        <f t="shared" ref="CR33:CR38" si="48">CQ33/$CQ$39</f>
        <v>3.1238531699501436E-3</v>
      </c>
      <c r="CT33" s="157" t="s">
        <v>78</v>
      </c>
      <c r="CU33" s="87">
        <v>35</v>
      </c>
      <c r="CV33" s="107">
        <v>52</v>
      </c>
      <c r="CW33" s="107">
        <v>54</v>
      </c>
      <c r="CX33" s="107">
        <v>57</v>
      </c>
      <c r="CY33" s="107">
        <v>72</v>
      </c>
      <c r="CZ33" s="107">
        <v>55</v>
      </c>
      <c r="DA33" s="107">
        <v>60</v>
      </c>
      <c r="DB33" s="107">
        <v>72</v>
      </c>
      <c r="DC33" s="107">
        <v>59</v>
      </c>
      <c r="DD33" s="107">
        <v>67</v>
      </c>
      <c r="DE33" s="107">
        <v>49</v>
      </c>
      <c r="DF33" s="107">
        <v>72</v>
      </c>
      <c r="DG33" s="112">
        <f t="shared" ref="DG33:DG38" si="49">SUM(CU33:DF33)</f>
        <v>704</v>
      </c>
      <c r="DH33" s="5">
        <f t="shared" ref="DH33:DH38" si="50">DG33/$DG$39</f>
        <v>5.4614286600881273E-3</v>
      </c>
      <c r="DJ33" s="157" t="s">
        <v>78</v>
      </c>
      <c r="DK33" s="87">
        <v>50</v>
      </c>
      <c r="DL33" s="107">
        <v>56</v>
      </c>
      <c r="DM33" s="107">
        <v>42</v>
      </c>
      <c r="DN33" s="107">
        <v>46</v>
      </c>
      <c r="DO33" s="107">
        <v>43</v>
      </c>
      <c r="DP33" s="107">
        <v>42</v>
      </c>
      <c r="DQ33" s="107">
        <v>46</v>
      </c>
      <c r="DR33" s="107">
        <v>55</v>
      </c>
      <c r="DS33" s="107">
        <v>55</v>
      </c>
      <c r="DT33" s="107">
        <v>61</v>
      </c>
      <c r="DU33" s="107">
        <v>49</v>
      </c>
      <c r="DV33" s="107">
        <v>36</v>
      </c>
      <c r="DW33" s="112">
        <f t="shared" ref="DW33:DW38" si="51">SUM(DK33:DV33)</f>
        <v>581</v>
      </c>
      <c r="DX33" s="5">
        <f t="shared" ref="DX33:DX38" si="52">DW33/$DW$39</f>
        <v>4.9901228205788883E-3</v>
      </c>
      <c r="DZ33" s="157" t="s">
        <v>78</v>
      </c>
      <c r="EA33" s="87">
        <v>43</v>
      </c>
      <c r="EB33" s="107">
        <v>40</v>
      </c>
      <c r="EC33" s="107">
        <v>55</v>
      </c>
      <c r="ED33" s="107">
        <v>68</v>
      </c>
      <c r="EE33" s="107">
        <v>68</v>
      </c>
      <c r="EF33" s="107">
        <v>74</v>
      </c>
      <c r="EG33" s="107"/>
      <c r="EH33" s="107"/>
      <c r="EI33" s="107"/>
      <c r="EJ33" s="107"/>
      <c r="EK33" s="107"/>
      <c r="EL33" s="107"/>
      <c r="EM33" s="112">
        <f t="shared" ref="EM33:EM38" si="53">SUM(EA33:EL33)</f>
        <v>348</v>
      </c>
      <c r="EN33" s="5">
        <f>EM33/$EM$39</f>
        <v>5.6680293825431211E-3</v>
      </c>
    </row>
    <row r="34" spans="1:144" x14ac:dyDescent="0.25">
      <c r="B34" s="47" t="s">
        <v>76</v>
      </c>
      <c r="C34" s="87">
        <v>1907</v>
      </c>
      <c r="D34" s="107">
        <v>1495</v>
      </c>
      <c r="E34" s="107">
        <v>3499</v>
      </c>
      <c r="F34" s="107">
        <v>3537</v>
      </c>
      <c r="G34" s="107">
        <v>4058</v>
      </c>
      <c r="H34" s="107">
        <v>4092</v>
      </c>
      <c r="I34" s="107">
        <v>3304</v>
      </c>
      <c r="J34" s="107">
        <v>4134</v>
      </c>
      <c r="K34" s="107">
        <v>2745</v>
      </c>
      <c r="L34" s="107">
        <v>2886</v>
      </c>
      <c r="M34" s="107">
        <v>2616</v>
      </c>
      <c r="N34" s="107">
        <v>2030</v>
      </c>
      <c r="O34" s="112">
        <f t="shared" si="37"/>
        <v>36303</v>
      </c>
      <c r="P34" s="5">
        <f t="shared" si="38"/>
        <v>0.28398548117089351</v>
      </c>
      <c r="R34" s="47" t="s">
        <v>76</v>
      </c>
      <c r="S34" s="87">
        <v>2054</v>
      </c>
      <c r="T34" s="107">
        <v>2535</v>
      </c>
      <c r="U34" s="107">
        <v>2937</v>
      </c>
      <c r="V34" s="107">
        <v>2328</v>
      </c>
      <c r="W34" s="107">
        <v>2905</v>
      </c>
      <c r="X34" s="107">
        <v>3525</v>
      </c>
      <c r="Y34" s="107">
        <v>3887</v>
      </c>
      <c r="Z34" s="107">
        <v>4185</v>
      </c>
      <c r="AA34" s="107">
        <v>3641</v>
      </c>
      <c r="AB34" s="107">
        <v>4257</v>
      </c>
      <c r="AC34" s="107">
        <v>3863</v>
      </c>
      <c r="AD34" s="107">
        <v>3016</v>
      </c>
      <c r="AE34" s="112">
        <f t="shared" si="39"/>
        <v>39133</v>
      </c>
      <c r="AF34" s="5">
        <f t="shared" si="40"/>
        <v>0.19275630732250343</v>
      </c>
      <c r="AH34" s="47" t="s">
        <v>76</v>
      </c>
      <c r="AI34" s="87">
        <v>3143</v>
      </c>
      <c r="AJ34" s="107">
        <v>3573</v>
      </c>
      <c r="AK34" s="107">
        <v>3577</v>
      </c>
      <c r="AL34" s="107">
        <v>3721</v>
      </c>
      <c r="AM34" s="107">
        <v>3944</v>
      </c>
      <c r="AN34" s="107">
        <v>3660</v>
      </c>
      <c r="AO34" s="107">
        <v>3249</v>
      </c>
      <c r="AP34" s="107">
        <v>3618</v>
      </c>
      <c r="AQ34" s="107">
        <v>3261</v>
      </c>
      <c r="AR34" s="107">
        <v>3320</v>
      </c>
      <c r="AS34" s="107">
        <v>3338</v>
      </c>
      <c r="AT34" s="107">
        <v>2747</v>
      </c>
      <c r="AU34" s="112">
        <f t="shared" si="41"/>
        <v>41151</v>
      </c>
      <c r="AV34" s="5">
        <f t="shared" si="42"/>
        <v>0.21272053388196493</v>
      </c>
      <c r="AX34" s="47" t="s">
        <v>76</v>
      </c>
      <c r="AY34" s="87">
        <v>2672</v>
      </c>
      <c r="AZ34" s="107">
        <v>2164</v>
      </c>
      <c r="BA34" s="107">
        <v>2484</v>
      </c>
      <c r="BB34" s="107">
        <v>2751</v>
      </c>
      <c r="BC34" s="107">
        <v>3186</v>
      </c>
      <c r="BD34" s="107">
        <v>3751</v>
      </c>
      <c r="BE34" s="107">
        <v>3782</v>
      </c>
      <c r="BF34" s="107">
        <v>2727</v>
      </c>
      <c r="BG34" s="107">
        <v>2154</v>
      </c>
      <c r="BH34" s="107">
        <v>2092</v>
      </c>
      <c r="BI34" s="107">
        <v>2016</v>
      </c>
      <c r="BJ34" s="107">
        <v>1748</v>
      </c>
      <c r="BK34" s="112">
        <f t="shared" si="43"/>
        <v>31527</v>
      </c>
      <c r="BL34" s="5">
        <f t="shared" si="44"/>
        <v>0.220967640194285</v>
      </c>
      <c r="BN34" s="47" t="s">
        <v>76</v>
      </c>
      <c r="BO34" s="87">
        <v>2081</v>
      </c>
      <c r="BP34" s="107">
        <v>2273</v>
      </c>
      <c r="BQ34" s="107">
        <v>2613</v>
      </c>
      <c r="BR34" s="107">
        <v>2377</v>
      </c>
      <c r="BS34" s="107">
        <v>2152</v>
      </c>
      <c r="BT34" s="107">
        <v>2117</v>
      </c>
      <c r="BU34" s="107">
        <v>1763</v>
      </c>
      <c r="BV34" s="107">
        <v>1406</v>
      </c>
      <c r="BW34" s="107">
        <v>1451</v>
      </c>
      <c r="BX34" s="107">
        <v>1190</v>
      </c>
      <c r="BY34" s="107">
        <v>2983</v>
      </c>
      <c r="BZ34" s="107">
        <v>2770</v>
      </c>
      <c r="CA34" s="112">
        <f t="shared" si="45"/>
        <v>25176</v>
      </c>
      <c r="CB34" s="5">
        <f t="shared" si="46"/>
        <v>0.20699861869367889</v>
      </c>
      <c r="CD34" s="47" t="s">
        <v>76</v>
      </c>
      <c r="CE34" s="87">
        <v>2383</v>
      </c>
      <c r="CF34" s="107">
        <v>2355</v>
      </c>
      <c r="CG34" s="107">
        <v>2226</v>
      </c>
      <c r="CH34" s="107">
        <v>2194</v>
      </c>
      <c r="CI34" s="107">
        <v>2358</v>
      </c>
      <c r="CJ34" s="107">
        <v>1942</v>
      </c>
      <c r="CK34" s="107">
        <v>1734</v>
      </c>
      <c r="CL34" s="107">
        <v>1544</v>
      </c>
      <c r="CM34" s="107">
        <v>1709</v>
      </c>
      <c r="CN34" s="107">
        <v>2065</v>
      </c>
      <c r="CO34" s="107">
        <v>1908</v>
      </c>
      <c r="CP34" s="107">
        <v>1816</v>
      </c>
      <c r="CQ34" s="112">
        <f t="shared" si="47"/>
        <v>24234</v>
      </c>
      <c r="CR34" s="5">
        <f t="shared" si="48"/>
        <v>0.21691535163487616</v>
      </c>
      <c r="CT34" s="157" t="s">
        <v>76</v>
      </c>
      <c r="CU34" s="87">
        <v>2220</v>
      </c>
      <c r="CV34" s="107">
        <v>2905</v>
      </c>
      <c r="CW34" s="107">
        <v>3377</v>
      </c>
      <c r="CX34" s="107">
        <v>2956</v>
      </c>
      <c r="CY34" s="107">
        <v>2897</v>
      </c>
      <c r="CZ34" s="107">
        <v>2620</v>
      </c>
      <c r="DA34" s="107">
        <v>2516</v>
      </c>
      <c r="DB34" s="107">
        <v>2665</v>
      </c>
      <c r="DC34" s="107">
        <v>2558</v>
      </c>
      <c r="DD34" s="107">
        <v>2575</v>
      </c>
      <c r="DE34" s="107">
        <v>2288</v>
      </c>
      <c r="DF34" s="107">
        <v>2088</v>
      </c>
      <c r="DG34" s="112">
        <f t="shared" si="49"/>
        <v>31665</v>
      </c>
      <c r="DH34" s="5">
        <f t="shared" si="50"/>
        <v>0.24564792403649227</v>
      </c>
      <c r="DJ34" s="157" t="s">
        <v>76</v>
      </c>
      <c r="DK34" s="87">
        <v>2108</v>
      </c>
      <c r="DL34" s="107">
        <v>2165</v>
      </c>
      <c r="DM34" s="107">
        <v>2067</v>
      </c>
      <c r="DN34" s="107">
        <v>2146</v>
      </c>
      <c r="DO34" s="107">
        <v>2061</v>
      </c>
      <c r="DP34" s="107">
        <v>1979</v>
      </c>
      <c r="DQ34" s="107">
        <v>2023</v>
      </c>
      <c r="DR34" s="107">
        <v>2796</v>
      </c>
      <c r="DS34" s="107">
        <v>2460</v>
      </c>
      <c r="DT34" s="107">
        <v>2544</v>
      </c>
      <c r="DU34" s="107">
        <v>2549</v>
      </c>
      <c r="DV34" s="107">
        <v>2210</v>
      </c>
      <c r="DW34" s="112">
        <f t="shared" si="51"/>
        <v>27108</v>
      </c>
      <c r="DX34" s="5">
        <f t="shared" si="52"/>
        <v>0.23282659108477197</v>
      </c>
      <c r="DZ34" s="157" t="s">
        <v>76</v>
      </c>
      <c r="EA34" s="87">
        <v>2075</v>
      </c>
      <c r="EB34" s="107">
        <v>1829</v>
      </c>
      <c r="EC34" s="107">
        <v>2377</v>
      </c>
      <c r="ED34" s="107">
        <v>2692</v>
      </c>
      <c r="EE34" s="107">
        <v>2876</v>
      </c>
      <c r="EF34" s="107">
        <v>2735</v>
      </c>
      <c r="EG34" s="107"/>
      <c r="EH34" s="107"/>
      <c r="EI34" s="107"/>
      <c r="EJ34" s="107"/>
      <c r="EK34" s="107"/>
      <c r="EL34" s="107"/>
      <c r="EM34" s="112">
        <f t="shared" si="53"/>
        <v>14584</v>
      </c>
      <c r="EN34" s="5">
        <f t="shared" ref="EN34:EN39" si="54">EM34/$EM$39</f>
        <v>0.23753603596266917</v>
      </c>
    </row>
    <row r="35" spans="1:144" x14ac:dyDescent="0.25">
      <c r="B35" s="47" t="s">
        <v>79</v>
      </c>
      <c r="C35" s="87">
        <v>32</v>
      </c>
      <c r="D35" s="107">
        <v>11</v>
      </c>
      <c r="E35" s="107">
        <v>25</v>
      </c>
      <c r="F35" s="107">
        <v>37</v>
      </c>
      <c r="G35" s="107">
        <v>30</v>
      </c>
      <c r="H35" s="107">
        <v>60</v>
      </c>
      <c r="I35" s="107">
        <v>46</v>
      </c>
      <c r="J35" s="107">
        <v>37</v>
      </c>
      <c r="K35" s="107">
        <v>19</v>
      </c>
      <c r="L35" s="107">
        <v>26</v>
      </c>
      <c r="M35" s="107">
        <v>17</v>
      </c>
      <c r="N35" s="107">
        <v>19</v>
      </c>
      <c r="O35" s="112">
        <f t="shared" si="37"/>
        <v>359</v>
      </c>
      <c r="P35" s="5">
        <f t="shared" si="38"/>
        <v>2.8083295523882537E-3</v>
      </c>
      <c r="R35" s="47" t="s">
        <v>79</v>
      </c>
      <c r="S35" s="87">
        <v>11</v>
      </c>
      <c r="T35" s="107">
        <v>17</v>
      </c>
      <c r="U35" s="107">
        <v>17</v>
      </c>
      <c r="V35" s="107">
        <v>24</v>
      </c>
      <c r="W35" s="107">
        <v>25</v>
      </c>
      <c r="X35" s="107">
        <v>32</v>
      </c>
      <c r="Y35" s="107">
        <v>28</v>
      </c>
      <c r="Z35" s="107">
        <v>22</v>
      </c>
      <c r="AA35" s="107">
        <v>26</v>
      </c>
      <c r="AB35" s="107">
        <v>26</v>
      </c>
      <c r="AC35" s="107">
        <v>25</v>
      </c>
      <c r="AD35" s="107">
        <v>32</v>
      </c>
      <c r="AE35" s="112">
        <f t="shared" si="39"/>
        <v>285</v>
      </c>
      <c r="AF35" s="5">
        <f t="shared" si="40"/>
        <v>1.4038164103675535E-3</v>
      </c>
      <c r="AH35" s="47" t="s">
        <v>79</v>
      </c>
      <c r="AI35" s="87">
        <v>24</v>
      </c>
      <c r="AJ35" s="107">
        <v>30</v>
      </c>
      <c r="AK35" s="107">
        <v>42</v>
      </c>
      <c r="AL35" s="107">
        <v>19</v>
      </c>
      <c r="AM35" s="107">
        <v>32</v>
      </c>
      <c r="AN35" s="107">
        <v>26</v>
      </c>
      <c r="AO35" s="107">
        <v>23</v>
      </c>
      <c r="AP35" s="107">
        <v>19</v>
      </c>
      <c r="AQ35" s="107">
        <v>33</v>
      </c>
      <c r="AR35" s="107">
        <v>29</v>
      </c>
      <c r="AS35" s="107">
        <v>35</v>
      </c>
      <c r="AT35" s="107">
        <v>25</v>
      </c>
      <c r="AU35" s="112">
        <f t="shared" si="41"/>
        <v>337</v>
      </c>
      <c r="AV35" s="5">
        <f t="shared" si="42"/>
        <v>1.7420432047391846E-3</v>
      </c>
      <c r="AX35" s="47" t="s">
        <v>79</v>
      </c>
      <c r="AY35" s="87">
        <v>16</v>
      </c>
      <c r="AZ35" s="107">
        <v>15</v>
      </c>
      <c r="BA35" s="107">
        <v>17</v>
      </c>
      <c r="BB35" s="107">
        <v>11</v>
      </c>
      <c r="BC35" s="107">
        <v>24</v>
      </c>
      <c r="BD35" s="107">
        <v>16</v>
      </c>
      <c r="BE35" s="107">
        <v>20</v>
      </c>
      <c r="BF35" s="107">
        <v>7</v>
      </c>
      <c r="BG35" s="107">
        <v>18</v>
      </c>
      <c r="BH35" s="107">
        <v>8</v>
      </c>
      <c r="BI35" s="107">
        <v>8</v>
      </c>
      <c r="BJ35" s="107">
        <v>18</v>
      </c>
      <c r="BK35" s="112">
        <f t="shared" si="43"/>
        <v>178</v>
      </c>
      <c r="BL35" s="5">
        <f t="shared" si="44"/>
        <v>1.2475731897923282E-3</v>
      </c>
      <c r="BN35" s="47" t="s">
        <v>79</v>
      </c>
      <c r="BO35" s="87">
        <v>12</v>
      </c>
      <c r="BP35" s="107">
        <v>13</v>
      </c>
      <c r="BQ35" s="107">
        <v>27</v>
      </c>
      <c r="BR35" s="107">
        <v>20</v>
      </c>
      <c r="BS35" s="107">
        <v>21</v>
      </c>
      <c r="BT35" s="107">
        <v>9</v>
      </c>
      <c r="BU35" s="107">
        <v>5</v>
      </c>
      <c r="BV35" s="107">
        <v>9</v>
      </c>
      <c r="BW35" s="107">
        <v>2</v>
      </c>
      <c r="BX35" s="107">
        <v>10</v>
      </c>
      <c r="BY35" s="107">
        <v>32</v>
      </c>
      <c r="BZ35" s="107">
        <v>24</v>
      </c>
      <c r="CA35" s="112">
        <f t="shared" si="45"/>
        <v>184</v>
      </c>
      <c r="CB35" s="5">
        <f t="shared" si="46"/>
        <v>1.5128593040847202E-3</v>
      </c>
      <c r="CD35" s="47" t="s">
        <v>79</v>
      </c>
      <c r="CE35" s="87">
        <v>24</v>
      </c>
      <c r="CF35" s="107">
        <v>30</v>
      </c>
      <c r="CG35" s="107">
        <v>17</v>
      </c>
      <c r="CH35" s="107">
        <v>18</v>
      </c>
      <c r="CI35" s="107">
        <v>21</v>
      </c>
      <c r="CJ35" s="107">
        <v>9</v>
      </c>
      <c r="CK35" s="107">
        <v>11</v>
      </c>
      <c r="CL35" s="107">
        <v>9</v>
      </c>
      <c r="CM35" s="107">
        <v>20</v>
      </c>
      <c r="CN35" s="107">
        <v>11</v>
      </c>
      <c r="CO35" s="107">
        <v>12</v>
      </c>
      <c r="CP35" s="107">
        <v>25</v>
      </c>
      <c r="CQ35" s="112">
        <f t="shared" si="47"/>
        <v>207</v>
      </c>
      <c r="CR35" s="5">
        <f t="shared" si="48"/>
        <v>1.8528298171337529E-3</v>
      </c>
      <c r="CT35" s="157" t="s">
        <v>79</v>
      </c>
      <c r="CU35" s="87">
        <v>18</v>
      </c>
      <c r="CV35" s="107">
        <v>31</v>
      </c>
      <c r="CW35" s="107">
        <v>39</v>
      </c>
      <c r="CX35" s="107">
        <v>40</v>
      </c>
      <c r="CY35" s="107">
        <v>27</v>
      </c>
      <c r="CZ35" s="107">
        <v>19</v>
      </c>
      <c r="DA35" s="107">
        <v>39</v>
      </c>
      <c r="DB35" s="107">
        <v>29</v>
      </c>
      <c r="DC35" s="107">
        <v>27</v>
      </c>
      <c r="DD35" s="107">
        <v>30</v>
      </c>
      <c r="DE35" s="107">
        <v>28</v>
      </c>
      <c r="DF35" s="107">
        <v>30</v>
      </c>
      <c r="DG35" s="112">
        <f t="shared" si="49"/>
        <v>357</v>
      </c>
      <c r="DH35" s="5">
        <f t="shared" si="50"/>
        <v>2.7695028858685535E-3</v>
      </c>
      <c r="DJ35" s="157" t="s">
        <v>79</v>
      </c>
      <c r="DK35" s="87">
        <v>29</v>
      </c>
      <c r="DL35" s="107">
        <v>21</v>
      </c>
      <c r="DM35" s="107">
        <v>20</v>
      </c>
      <c r="DN35" s="107">
        <v>21</v>
      </c>
      <c r="DO35" s="107">
        <v>14</v>
      </c>
      <c r="DP35" s="107">
        <v>32</v>
      </c>
      <c r="DQ35" s="107">
        <v>46</v>
      </c>
      <c r="DR35" s="107">
        <v>40</v>
      </c>
      <c r="DS35" s="107">
        <v>30</v>
      </c>
      <c r="DT35" s="107">
        <v>19</v>
      </c>
      <c r="DU35" s="107">
        <v>20</v>
      </c>
      <c r="DV35" s="107">
        <v>58</v>
      </c>
      <c r="DW35" s="112">
        <f t="shared" si="51"/>
        <v>350</v>
      </c>
      <c r="DX35" s="5">
        <f t="shared" si="52"/>
        <v>3.0060980846860776E-3</v>
      </c>
      <c r="DZ35" s="157" t="s">
        <v>79</v>
      </c>
      <c r="EA35" s="87">
        <v>33</v>
      </c>
      <c r="EB35" s="107">
        <v>25</v>
      </c>
      <c r="EC35" s="107">
        <v>40</v>
      </c>
      <c r="ED35" s="107">
        <v>52</v>
      </c>
      <c r="EE35" s="107">
        <v>58</v>
      </c>
      <c r="EF35" s="107">
        <v>54</v>
      </c>
      <c r="EG35" s="107"/>
      <c r="EH35" s="107"/>
      <c r="EI35" s="107"/>
      <c r="EJ35" s="107"/>
      <c r="EK35" s="107"/>
      <c r="EL35" s="107"/>
      <c r="EM35" s="112">
        <f t="shared" si="53"/>
        <v>262</v>
      </c>
      <c r="EN35" s="5">
        <f t="shared" si="54"/>
        <v>4.2673094776617751E-3</v>
      </c>
    </row>
    <row r="36" spans="1:144" x14ac:dyDescent="0.25">
      <c r="B36" s="47" t="s">
        <v>72</v>
      </c>
      <c r="C36" s="87">
        <v>815</v>
      </c>
      <c r="D36" s="107">
        <v>641</v>
      </c>
      <c r="E36" s="107">
        <v>1563</v>
      </c>
      <c r="F36" s="107">
        <v>1734</v>
      </c>
      <c r="G36" s="107">
        <v>2247</v>
      </c>
      <c r="H36" s="107">
        <v>2526</v>
      </c>
      <c r="I36" s="107">
        <v>1956</v>
      </c>
      <c r="J36" s="107">
        <v>2500</v>
      </c>
      <c r="K36" s="107">
        <v>3720</v>
      </c>
      <c r="L36" s="107">
        <v>5983</v>
      </c>
      <c r="M36" s="107">
        <v>5971</v>
      </c>
      <c r="N36" s="107">
        <v>5378</v>
      </c>
      <c r="O36" s="112">
        <f t="shared" si="37"/>
        <v>35034</v>
      </c>
      <c r="P36" s="5">
        <f t="shared" si="38"/>
        <v>0.27405854467512553</v>
      </c>
      <c r="R36" s="47" t="s">
        <v>72</v>
      </c>
      <c r="S36" s="87">
        <v>5513</v>
      </c>
      <c r="T36" s="107">
        <v>6702</v>
      </c>
      <c r="U36" s="107">
        <v>8609</v>
      </c>
      <c r="V36" s="107">
        <v>6282</v>
      </c>
      <c r="W36" s="107">
        <v>7616</v>
      </c>
      <c r="X36" s="107">
        <v>8869</v>
      </c>
      <c r="Y36" s="107">
        <v>8741</v>
      </c>
      <c r="Z36" s="107">
        <v>9791</v>
      </c>
      <c r="AA36" s="107">
        <v>8732</v>
      </c>
      <c r="AB36" s="107">
        <v>11047</v>
      </c>
      <c r="AC36" s="107">
        <v>9728</v>
      </c>
      <c r="AD36" s="107">
        <v>7626</v>
      </c>
      <c r="AE36" s="112">
        <f t="shared" si="39"/>
        <v>99256</v>
      </c>
      <c r="AF36" s="5">
        <f t="shared" si="40"/>
        <v>0.48890246185067332</v>
      </c>
      <c r="AH36" s="47" t="s">
        <v>72</v>
      </c>
      <c r="AI36" s="87">
        <v>7445</v>
      </c>
      <c r="AJ36" s="107">
        <v>8900</v>
      </c>
      <c r="AK36" s="107">
        <v>10135</v>
      </c>
      <c r="AL36" s="107">
        <v>9000</v>
      </c>
      <c r="AM36" s="107">
        <v>8638</v>
      </c>
      <c r="AN36" s="107">
        <v>7096</v>
      </c>
      <c r="AO36" s="107">
        <v>6038</v>
      </c>
      <c r="AP36" s="107">
        <v>6957</v>
      </c>
      <c r="AQ36" s="107">
        <v>5703</v>
      </c>
      <c r="AR36" s="107">
        <v>6499</v>
      </c>
      <c r="AS36" s="107">
        <v>6215</v>
      </c>
      <c r="AT36" s="107">
        <v>5733</v>
      </c>
      <c r="AU36" s="112">
        <f t="shared" si="41"/>
        <v>88359</v>
      </c>
      <c r="AV36" s="5">
        <f t="shared" si="42"/>
        <v>0.45675132204020658</v>
      </c>
      <c r="AX36" s="47" t="s">
        <v>72</v>
      </c>
      <c r="AY36" s="87">
        <v>4603</v>
      </c>
      <c r="AZ36" s="107">
        <v>4717</v>
      </c>
      <c r="BA36" s="107">
        <v>5266</v>
      </c>
      <c r="BB36" s="107">
        <v>5401</v>
      </c>
      <c r="BC36" s="107">
        <v>6054</v>
      </c>
      <c r="BD36" s="107">
        <v>7388</v>
      </c>
      <c r="BE36" s="107">
        <v>7092</v>
      </c>
      <c r="BF36" s="107">
        <v>5410</v>
      </c>
      <c r="BG36" s="107">
        <v>5120</v>
      </c>
      <c r="BH36" s="107">
        <v>5154</v>
      </c>
      <c r="BI36" s="107">
        <v>4760</v>
      </c>
      <c r="BJ36" s="107">
        <v>4473</v>
      </c>
      <c r="BK36" s="112">
        <f t="shared" si="43"/>
        <v>65438</v>
      </c>
      <c r="BL36" s="5">
        <f t="shared" si="44"/>
        <v>0.45864435052601332</v>
      </c>
      <c r="BN36" s="47" t="s">
        <v>72</v>
      </c>
      <c r="BO36" s="87">
        <v>4696</v>
      </c>
      <c r="BP36" s="107">
        <v>5608</v>
      </c>
      <c r="BQ36" s="107">
        <v>5822</v>
      </c>
      <c r="BR36" s="107">
        <v>5329</v>
      </c>
      <c r="BS36" s="107">
        <v>5498</v>
      </c>
      <c r="BT36" s="107">
        <v>5721</v>
      </c>
      <c r="BU36" s="107">
        <v>5007</v>
      </c>
      <c r="BV36" s="107">
        <v>4137</v>
      </c>
      <c r="BW36" s="107">
        <v>4332</v>
      </c>
      <c r="BX36" s="107">
        <v>2961</v>
      </c>
      <c r="BY36" s="107">
        <v>6307</v>
      </c>
      <c r="BZ36" s="107">
        <v>4891</v>
      </c>
      <c r="CA36" s="112">
        <f t="shared" si="45"/>
        <v>60309</v>
      </c>
      <c r="CB36" s="5">
        <f t="shared" si="46"/>
        <v>0.49586430309807272</v>
      </c>
      <c r="CD36" s="47" t="s">
        <v>72</v>
      </c>
      <c r="CE36" s="87">
        <v>4789</v>
      </c>
      <c r="CF36" s="107">
        <v>4409</v>
      </c>
      <c r="CG36" s="107">
        <v>4691</v>
      </c>
      <c r="CH36" s="107">
        <v>4579</v>
      </c>
      <c r="CI36" s="107">
        <v>5277</v>
      </c>
      <c r="CJ36" s="107">
        <v>4724</v>
      </c>
      <c r="CK36" s="107">
        <v>3605</v>
      </c>
      <c r="CL36" s="107">
        <v>3409</v>
      </c>
      <c r="CM36" s="107">
        <v>3960</v>
      </c>
      <c r="CN36" s="107">
        <v>5679</v>
      </c>
      <c r="CO36" s="107">
        <v>4448</v>
      </c>
      <c r="CP36" s="107">
        <v>3578</v>
      </c>
      <c r="CQ36" s="112">
        <f t="shared" si="47"/>
        <v>53148</v>
      </c>
      <c r="CR36" s="5">
        <f t="shared" si="48"/>
        <v>0.47572076870060237</v>
      </c>
      <c r="CT36" s="157" t="s">
        <v>72</v>
      </c>
      <c r="CU36" s="87">
        <v>3137</v>
      </c>
      <c r="CV36" s="107">
        <v>3835</v>
      </c>
      <c r="CW36" s="107">
        <v>4764</v>
      </c>
      <c r="CX36" s="107">
        <v>4247</v>
      </c>
      <c r="CY36" s="107">
        <v>4897</v>
      </c>
      <c r="CZ36" s="107">
        <v>4549</v>
      </c>
      <c r="DA36" s="107">
        <v>4226</v>
      </c>
      <c r="DB36" s="107">
        <v>4664</v>
      </c>
      <c r="DC36" s="107">
        <v>4859</v>
      </c>
      <c r="DD36" s="107">
        <v>4440</v>
      </c>
      <c r="DE36" s="107">
        <v>4299</v>
      </c>
      <c r="DF36" s="107">
        <v>4045</v>
      </c>
      <c r="DG36" s="112">
        <f t="shared" si="49"/>
        <v>51962</v>
      </c>
      <c r="DH36" s="5">
        <f t="shared" si="50"/>
        <v>0.4031061875504251</v>
      </c>
      <c r="DJ36" s="157" t="s">
        <v>72</v>
      </c>
      <c r="DK36" s="87">
        <v>3874</v>
      </c>
      <c r="DL36" s="107">
        <v>4131</v>
      </c>
      <c r="DM36" s="107">
        <v>4355</v>
      </c>
      <c r="DN36" s="107">
        <v>4271</v>
      </c>
      <c r="DO36" s="107">
        <v>4312</v>
      </c>
      <c r="DP36" s="107">
        <v>3858</v>
      </c>
      <c r="DQ36" s="107">
        <v>3796</v>
      </c>
      <c r="DR36" s="107">
        <v>4793</v>
      </c>
      <c r="DS36" s="107">
        <v>4455</v>
      </c>
      <c r="DT36" s="107">
        <v>4258</v>
      </c>
      <c r="DU36" s="107">
        <v>4099</v>
      </c>
      <c r="DV36" s="107">
        <v>4035</v>
      </c>
      <c r="DW36" s="112">
        <f t="shared" si="51"/>
        <v>50237</v>
      </c>
      <c r="DX36" s="5">
        <f t="shared" si="52"/>
        <v>0.43147814137249851</v>
      </c>
      <c r="DZ36" s="157" t="s">
        <v>72</v>
      </c>
      <c r="EA36" s="87">
        <v>3663</v>
      </c>
      <c r="EB36" s="107">
        <v>3988</v>
      </c>
      <c r="EC36" s="107">
        <v>4181</v>
      </c>
      <c r="ED36" s="107">
        <v>4395</v>
      </c>
      <c r="EE36" s="107">
        <v>4879</v>
      </c>
      <c r="EF36" s="107">
        <v>4410</v>
      </c>
      <c r="EG36" s="107"/>
      <c r="EH36" s="107"/>
      <c r="EI36" s="107"/>
      <c r="EJ36" s="107"/>
      <c r="EK36" s="107"/>
      <c r="EL36" s="107"/>
      <c r="EM36" s="112">
        <f t="shared" si="53"/>
        <v>25516</v>
      </c>
      <c r="EN36" s="5">
        <f t="shared" si="54"/>
        <v>0.41559033829014447</v>
      </c>
    </row>
    <row r="37" spans="1:144" x14ac:dyDescent="0.25">
      <c r="B37" s="47" t="s">
        <v>75</v>
      </c>
      <c r="C37" s="87">
        <v>2124</v>
      </c>
      <c r="D37" s="107">
        <v>1674</v>
      </c>
      <c r="E37" s="107">
        <v>3985</v>
      </c>
      <c r="F37" s="107">
        <v>3736</v>
      </c>
      <c r="G37" s="107">
        <v>4347</v>
      </c>
      <c r="H37" s="107">
        <v>4470</v>
      </c>
      <c r="I37" s="107">
        <v>3588</v>
      </c>
      <c r="J37" s="107">
        <v>4583</v>
      </c>
      <c r="K37" s="107">
        <v>3431</v>
      </c>
      <c r="L37" s="107">
        <v>3419</v>
      </c>
      <c r="M37" s="107">
        <v>3180</v>
      </c>
      <c r="N37" s="107">
        <v>2575</v>
      </c>
      <c r="O37" s="112">
        <f t="shared" si="37"/>
        <v>41112</v>
      </c>
      <c r="P37" s="5">
        <f t="shared" si="38"/>
        <v>0.32160458094090771</v>
      </c>
      <c r="R37" s="47" t="s">
        <v>75</v>
      </c>
      <c r="S37" s="87">
        <v>2775</v>
      </c>
      <c r="T37" s="107">
        <v>3030</v>
      </c>
      <c r="U37" s="107">
        <v>3541</v>
      </c>
      <c r="V37" s="107">
        <v>3198</v>
      </c>
      <c r="W37" s="107">
        <v>3776</v>
      </c>
      <c r="X37" s="107">
        <v>4386</v>
      </c>
      <c r="Y37" s="107">
        <v>5100</v>
      </c>
      <c r="Z37" s="107">
        <v>5330</v>
      </c>
      <c r="AA37" s="107">
        <v>4620</v>
      </c>
      <c r="AB37" s="107">
        <v>5402</v>
      </c>
      <c r="AC37" s="107">
        <v>4800</v>
      </c>
      <c r="AD37" s="107">
        <v>3812</v>
      </c>
      <c r="AE37" s="112">
        <f t="shared" si="39"/>
        <v>49770</v>
      </c>
      <c r="AF37" s="5">
        <f t="shared" si="40"/>
        <v>0.24515067629471279</v>
      </c>
      <c r="AG37" s="2"/>
      <c r="AH37" s="47" t="s">
        <v>75</v>
      </c>
      <c r="AI37" s="19">
        <v>4047</v>
      </c>
      <c r="AJ37" s="19">
        <v>4594</v>
      </c>
      <c r="AK37" s="19">
        <v>4904</v>
      </c>
      <c r="AL37" s="107">
        <v>4624</v>
      </c>
      <c r="AM37" s="107">
        <v>4748</v>
      </c>
      <c r="AN37" s="107">
        <v>4225</v>
      </c>
      <c r="AO37" s="107">
        <v>3713</v>
      </c>
      <c r="AP37" s="107">
        <v>4162</v>
      </c>
      <c r="AQ37" s="107">
        <v>3703</v>
      </c>
      <c r="AR37" s="107">
        <v>3750</v>
      </c>
      <c r="AS37" s="107">
        <v>3821</v>
      </c>
      <c r="AT37" s="107">
        <v>3299</v>
      </c>
      <c r="AU37" s="112">
        <f t="shared" si="41"/>
        <v>49590</v>
      </c>
      <c r="AV37" s="5">
        <f t="shared" si="42"/>
        <v>0.25634398374782247</v>
      </c>
      <c r="AW37" s="2"/>
      <c r="AX37" s="47" t="s">
        <v>75</v>
      </c>
      <c r="AY37" s="87">
        <v>3209</v>
      </c>
      <c r="AZ37" s="107">
        <v>2424</v>
      </c>
      <c r="BA37" s="107">
        <v>2988</v>
      </c>
      <c r="BB37" s="107">
        <v>3262</v>
      </c>
      <c r="BC37" s="107">
        <v>3672</v>
      </c>
      <c r="BD37" s="107">
        <v>4179</v>
      </c>
      <c r="BE37" s="107">
        <v>4007</v>
      </c>
      <c r="BF37" s="107">
        <v>2891</v>
      </c>
      <c r="BG37" s="107">
        <v>2437</v>
      </c>
      <c r="BH37" s="107">
        <v>2297</v>
      </c>
      <c r="BI37" s="107">
        <v>2194</v>
      </c>
      <c r="BJ37" s="107">
        <v>1851</v>
      </c>
      <c r="BK37" s="112">
        <f t="shared" si="43"/>
        <v>35411</v>
      </c>
      <c r="BL37" s="5">
        <f t="shared" si="44"/>
        <v>0.24818996754907938</v>
      </c>
      <c r="BM37" s="2"/>
      <c r="BN37" s="47" t="s">
        <v>75</v>
      </c>
      <c r="BO37" s="87">
        <v>2236</v>
      </c>
      <c r="BP37" s="107">
        <v>2445</v>
      </c>
      <c r="BQ37" s="107">
        <v>2863</v>
      </c>
      <c r="BR37" s="107">
        <v>2556</v>
      </c>
      <c r="BS37" s="107">
        <v>2477</v>
      </c>
      <c r="BT37" s="107">
        <v>2508</v>
      </c>
      <c r="BU37" s="107">
        <v>2084</v>
      </c>
      <c r="BV37" s="107">
        <v>1569</v>
      </c>
      <c r="BW37" s="107">
        <v>1671</v>
      </c>
      <c r="BX37" s="107">
        <v>1223</v>
      </c>
      <c r="BY37" s="107">
        <v>2968</v>
      </c>
      <c r="BZ37" s="107">
        <v>2872</v>
      </c>
      <c r="CA37" s="112">
        <f t="shared" si="45"/>
        <v>27472</v>
      </c>
      <c r="CB37" s="5">
        <f t="shared" si="46"/>
        <v>0.22587647174899692</v>
      </c>
      <c r="CD37" s="47" t="s">
        <v>75</v>
      </c>
      <c r="CE37" s="87">
        <v>2363</v>
      </c>
      <c r="CF37" s="107">
        <v>2483</v>
      </c>
      <c r="CG37" s="107">
        <v>2310</v>
      </c>
      <c r="CH37" s="107">
        <v>2228</v>
      </c>
      <c r="CI37" s="107">
        <v>2547</v>
      </c>
      <c r="CJ37" s="107">
        <v>2096</v>
      </c>
      <c r="CK37" s="107">
        <v>1898</v>
      </c>
      <c r="CL37" s="107">
        <v>1680</v>
      </c>
      <c r="CM37" s="107">
        <v>1819</v>
      </c>
      <c r="CN37" s="107">
        <v>2069</v>
      </c>
      <c r="CO37" s="107">
        <v>1933</v>
      </c>
      <c r="CP37" s="107">
        <v>1927</v>
      </c>
      <c r="CQ37" s="112">
        <f t="shared" si="47"/>
        <v>25353</v>
      </c>
      <c r="CR37" s="5">
        <f t="shared" si="48"/>
        <v>0.22693137368981658</v>
      </c>
      <c r="CT37" s="157" t="s">
        <v>75</v>
      </c>
      <c r="CU37" s="87">
        <v>2271</v>
      </c>
      <c r="CV37" s="107">
        <v>2974</v>
      </c>
      <c r="CW37" s="107">
        <v>3305</v>
      </c>
      <c r="CX37" s="107">
        <v>3100</v>
      </c>
      <c r="CY37" s="107">
        <v>3074</v>
      </c>
      <c r="CZ37" s="107">
        <v>2602</v>
      </c>
      <c r="DA37" s="107">
        <v>2767</v>
      </c>
      <c r="DB37" s="107">
        <v>2901</v>
      </c>
      <c r="DC37" s="107">
        <v>2599</v>
      </c>
      <c r="DD37" s="107">
        <v>2556</v>
      </c>
      <c r="DE37" s="107">
        <v>2352</v>
      </c>
      <c r="DF37" s="107">
        <v>2195</v>
      </c>
      <c r="DG37" s="112">
        <f t="shared" si="49"/>
        <v>32696</v>
      </c>
      <c r="DH37" s="5">
        <f t="shared" si="50"/>
        <v>0.25364612424750199</v>
      </c>
      <c r="DJ37" s="157" t="s">
        <v>75</v>
      </c>
      <c r="DK37" s="87">
        <v>2261</v>
      </c>
      <c r="DL37" s="107">
        <v>2337</v>
      </c>
      <c r="DM37" s="107">
        <v>2102</v>
      </c>
      <c r="DN37" s="107">
        <v>2183</v>
      </c>
      <c r="DO37" s="107">
        <v>2111</v>
      </c>
      <c r="DP37" s="107">
        <v>2140</v>
      </c>
      <c r="DQ37" s="107">
        <v>2267</v>
      </c>
      <c r="DR37" s="107">
        <v>2852</v>
      </c>
      <c r="DS37" s="107">
        <v>2493</v>
      </c>
      <c r="DT37" s="107">
        <v>2655</v>
      </c>
      <c r="DU37" s="107">
        <v>2568</v>
      </c>
      <c r="DV37" s="107">
        <v>2298</v>
      </c>
      <c r="DW37" s="112">
        <f t="shared" si="51"/>
        <v>28267</v>
      </c>
      <c r="DX37" s="5">
        <f t="shared" si="52"/>
        <v>0.24278107017091816</v>
      </c>
      <c r="DZ37" s="157" t="s">
        <v>75</v>
      </c>
      <c r="EA37" s="87">
        <v>2318</v>
      </c>
      <c r="EB37" s="107">
        <v>1899</v>
      </c>
      <c r="EC37" s="107">
        <v>2331</v>
      </c>
      <c r="ED37" s="107">
        <v>2729</v>
      </c>
      <c r="EE37" s="107">
        <v>3075</v>
      </c>
      <c r="EF37" s="107">
        <v>2959</v>
      </c>
      <c r="EG37" s="107"/>
      <c r="EH37" s="107"/>
      <c r="EI37" s="107"/>
      <c r="EJ37" s="107"/>
      <c r="EK37" s="107"/>
      <c r="EL37" s="107"/>
      <c r="EM37" s="112">
        <f t="shared" si="53"/>
        <v>15311</v>
      </c>
      <c r="EN37" s="5">
        <f t="shared" si="54"/>
        <v>0.24937700539114288</v>
      </c>
    </row>
    <row r="38" spans="1:144" x14ac:dyDescent="0.25">
      <c r="B38" s="47" t="s">
        <v>77</v>
      </c>
      <c r="C38" s="8">
        <v>813</v>
      </c>
      <c r="D38" s="6">
        <v>614</v>
      </c>
      <c r="E38" s="6">
        <v>1565</v>
      </c>
      <c r="F38" s="6">
        <v>1370</v>
      </c>
      <c r="G38" s="6">
        <v>1597</v>
      </c>
      <c r="H38" s="6">
        <v>1744</v>
      </c>
      <c r="I38" s="6">
        <v>1367</v>
      </c>
      <c r="J38" s="6">
        <v>1726</v>
      </c>
      <c r="K38" s="6">
        <v>1069</v>
      </c>
      <c r="L38" s="6">
        <v>1016</v>
      </c>
      <c r="M38" s="6">
        <v>945</v>
      </c>
      <c r="N38" s="6">
        <v>741</v>
      </c>
      <c r="O38" s="39">
        <f t="shared" si="37"/>
        <v>14567</v>
      </c>
      <c r="P38" s="5">
        <f t="shared" si="38"/>
        <v>0.11395246960902421</v>
      </c>
      <c r="R38" s="47" t="s">
        <v>77</v>
      </c>
      <c r="S38" s="8">
        <v>778</v>
      </c>
      <c r="T38" s="6">
        <v>855</v>
      </c>
      <c r="U38" s="6">
        <v>1140</v>
      </c>
      <c r="V38" s="6">
        <v>860</v>
      </c>
      <c r="W38" s="6">
        <v>1079</v>
      </c>
      <c r="X38" s="6">
        <v>1282</v>
      </c>
      <c r="Y38" s="6">
        <v>1576</v>
      </c>
      <c r="Z38" s="6">
        <v>1509</v>
      </c>
      <c r="AA38" s="6">
        <v>1271</v>
      </c>
      <c r="AB38" s="6">
        <v>1417</v>
      </c>
      <c r="AC38" s="6">
        <v>1295</v>
      </c>
      <c r="AD38" s="6">
        <v>1012</v>
      </c>
      <c r="AE38" s="39">
        <f t="shared" si="39"/>
        <v>14074</v>
      </c>
      <c r="AF38" s="5">
        <f t="shared" si="40"/>
        <v>6.9323902314080518E-2</v>
      </c>
      <c r="AH38" s="47" t="s">
        <v>77</v>
      </c>
      <c r="AI38" s="8">
        <v>1071</v>
      </c>
      <c r="AJ38" s="6">
        <v>1224</v>
      </c>
      <c r="AK38" s="6">
        <v>1335</v>
      </c>
      <c r="AL38" s="6">
        <v>1233</v>
      </c>
      <c r="AM38" s="6">
        <v>1383</v>
      </c>
      <c r="AN38" s="6">
        <v>1094</v>
      </c>
      <c r="AO38" s="6">
        <v>1029</v>
      </c>
      <c r="AP38" s="6">
        <v>1158</v>
      </c>
      <c r="AQ38" s="6">
        <v>986</v>
      </c>
      <c r="AR38" s="6">
        <v>967</v>
      </c>
      <c r="AS38" s="6">
        <v>1039</v>
      </c>
      <c r="AT38" s="6">
        <v>998</v>
      </c>
      <c r="AU38" s="39">
        <f t="shared" si="41"/>
        <v>13517</v>
      </c>
      <c r="AV38" s="5">
        <f t="shared" si="42"/>
        <v>6.9872991093351808E-2</v>
      </c>
      <c r="AX38" s="47" t="s">
        <v>77</v>
      </c>
      <c r="AY38" s="87">
        <v>872</v>
      </c>
      <c r="AZ38" s="107">
        <v>656</v>
      </c>
      <c r="BA38" s="107">
        <v>845</v>
      </c>
      <c r="BB38" s="107">
        <v>946</v>
      </c>
      <c r="BC38" s="107">
        <v>1004</v>
      </c>
      <c r="BD38" s="107">
        <v>1144</v>
      </c>
      <c r="BE38" s="107">
        <v>1124</v>
      </c>
      <c r="BF38" s="107">
        <v>781</v>
      </c>
      <c r="BG38" s="107">
        <v>632</v>
      </c>
      <c r="BH38" s="107">
        <v>620</v>
      </c>
      <c r="BI38" s="107">
        <v>595</v>
      </c>
      <c r="BJ38" s="107">
        <v>514</v>
      </c>
      <c r="BK38" s="112">
        <f t="shared" si="43"/>
        <v>9733</v>
      </c>
      <c r="BL38" s="5">
        <f t="shared" si="44"/>
        <v>6.82170216643187E-2</v>
      </c>
      <c r="BN38" s="47" t="s">
        <v>77</v>
      </c>
      <c r="BO38" s="87">
        <v>609</v>
      </c>
      <c r="BP38" s="107">
        <v>700</v>
      </c>
      <c r="BQ38" s="107">
        <v>853</v>
      </c>
      <c r="BR38" s="107">
        <v>763</v>
      </c>
      <c r="BS38" s="107">
        <v>693</v>
      </c>
      <c r="BT38" s="107">
        <v>710</v>
      </c>
      <c r="BU38" s="107">
        <v>546</v>
      </c>
      <c r="BV38" s="107">
        <v>423</v>
      </c>
      <c r="BW38" s="107">
        <v>413</v>
      </c>
      <c r="BX38" s="107">
        <v>330</v>
      </c>
      <c r="BY38" s="107">
        <v>1157</v>
      </c>
      <c r="BZ38" s="107">
        <v>946</v>
      </c>
      <c r="CA38" s="112">
        <f t="shared" si="45"/>
        <v>8143</v>
      </c>
      <c r="CB38" s="5">
        <f t="shared" si="46"/>
        <v>6.6952246267184115E-2</v>
      </c>
      <c r="CD38" s="47" t="s">
        <v>77</v>
      </c>
      <c r="CE38" s="87">
        <v>808</v>
      </c>
      <c r="CF38" s="107">
        <v>902</v>
      </c>
      <c r="CG38" s="107">
        <v>770</v>
      </c>
      <c r="CH38" s="107">
        <v>737</v>
      </c>
      <c r="CI38" s="107">
        <v>808</v>
      </c>
      <c r="CJ38" s="107">
        <v>680</v>
      </c>
      <c r="CK38" s="107">
        <v>587</v>
      </c>
      <c r="CL38" s="107">
        <v>534</v>
      </c>
      <c r="CM38" s="107">
        <v>526</v>
      </c>
      <c r="CN38" s="107">
        <v>740</v>
      </c>
      <c r="CO38" s="107">
        <v>701</v>
      </c>
      <c r="CP38" s="107">
        <v>637</v>
      </c>
      <c r="CQ38" s="112">
        <f t="shared" si="47"/>
        <v>8430</v>
      </c>
      <c r="CR38" s="5">
        <f t="shared" si="48"/>
        <v>7.5455822987620949E-2</v>
      </c>
      <c r="CT38" s="157" t="s">
        <v>77</v>
      </c>
      <c r="CU38" s="87">
        <v>815</v>
      </c>
      <c r="CV38" s="107">
        <v>987</v>
      </c>
      <c r="CW38" s="107">
        <v>1278</v>
      </c>
      <c r="CX38" s="107">
        <v>1044</v>
      </c>
      <c r="CY38" s="107">
        <v>1031</v>
      </c>
      <c r="CZ38" s="107">
        <v>948</v>
      </c>
      <c r="DA38" s="107">
        <v>917</v>
      </c>
      <c r="DB38" s="107">
        <v>1055</v>
      </c>
      <c r="DC38" s="107">
        <v>897</v>
      </c>
      <c r="DD38" s="107">
        <v>982</v>
      </c>
      <c r="DE38" s="107">
        <v>802</v>
      </c>
      <c r="DF38" s="107">
        <v>764</v>
      </c>
      <c r="DG38" s="112">
        <f t="shared" si="49"/>
        <v>11520</v>
      </c>
      <c r="DH38" s="5">
        <f t="shared" si="50"/>
        <v>8.9368832619623903E-2</v>
      </c>
      <c r="DJ38" s="157" t="s">
        <v>77</v>
      </c>
      <c r="DK38" s="87">
        <v>768</v>
      </c>
      <c r="DL38" s="107">
        <v>829</v>
      </c>
      <c r="DM38" s="107">
        <v>713</v>
      </c>
      <c r="DN38" s="107">
        <v>806</v>
      </c>
      <c r="DO38" s="107">
        <v>703</v>
      </c>
      <c r="DP38" s="107">
        <v>717</v>
      </c>
      <c r="DQ38" s="107">
        <v>732</v>
      </c>
      <c r="DR38" s="107">
        <v>1020</v>
      </c>
      <c r="DS38" s="107">
        <v>900</v>
      </c>
      <c r="DT38" s="107">
        <v>922</v>
      </c>
      <c r="DU38" s="107">
        <v>895</v>
      </c>
      <c r="DV38" s="107">
        <v>882</v>
      </c>
      <c r="DW38" s="112">
        <f t="shared" si="51"/>
        <v>9887</v>
      </c>
      <c r="DX38" s="5">
        <f t="shared" si="52"/>
        <v>8.4917976466546419E-2</v>
      </c>
      <c r="DZ38" s="157" t="s">
        <v>77</v>
      </c>
      <c r="EA38" s="87">
        <v>797</v>
      </c>
      <c r="EB38" s="107">
        <v>649</v>
      </c>
      <c r="EC38" s="107">
        <v>820</v>
      </c>
      <c r="ED38" s="107">
        <v>1014</v>
      </c>
      <c r="EE38" s="107">
        <v>1107</v>
      </c>
      <c r="EF38" s="107">
        <v>989</v>
      </c>
      <c r="EG38" s="107"/>
      <c r="EH38" s="107"/>
      <c r="EI38" s="107"/>
      <c r="EJ38" s="107"/>
      <c r="EK38" s="107"/>
      <c r="EL38" s="107"/>
      <c r="EM38" s="112">
        <f t="shared" si="53"/>
        <v>5376</v>
      </c>
      <c r="EN38" s="5">
        <f t="shared" si="54"/>
        <v>8.7561281495838555E-2</v>
      </c>
    </row>
    <row r="39" spans="1:144" s="2" customFormat="1" ht="15.75" thickBot="1" x14ac:dyDescent="0.3">
      <c r="A39" s="11"/>
      <c r="B39" s="46" t="s">
        <v>49</v>
      </c>
      <c r="C39" s="38">
        <f>SUM(C33:C38)</f>
        <v>5696</v>
      </c>
      <c r="D39" s="38">
        <f t="shared" ref="D39:N39" si="55">SUM(D33:D38)</f>
        <v>4438</v>
      </c>
      <c r="E39" s="38">
        <f t="shared" si="55"/>
        <v>10670</v>
      </c>
      <c r="F39" s="38">
        <f t="shared" si="55"/>
        <v>10481</v>
      </c>
      <c r="G39" s="38">
        <f t="shared" si="55"/>
        <v>12334</v>
      </c>
      <c r="H39" s="38">
        <f t="shared" si="55"/>
        <v>12956</v>
      </c>
      <c r="I39" s="38">
        <f t="shared" si="55"/>
        <v>10302</v>
      </c>
      <c r="J39" s="38">
        <f t="shared" si="55"/>
        <v>13034</v>
      </c>
      <c r="K39" s="38">
        <f t="shared" si="55"/>
        <v>11026</v>
      </c>
      <c r="L39" s="38">
        <f t="shared" si="55"/>
        <v>13368</v>
      </c>
      <c r="M39" s="38">
        <f t="shared" si="55"/>
        <v>12764</v>
      </c>
      <c r="N39" s="38">
        <f t="shared" si="55"/>
        <v>10765</v>
      </c>
      <c r="O39" s="38">
        <f>SUM(O33:O38)</f>
        <v>127834</v>
      </c>
      <c r="P39" s="24">
        <f>SUM(P33:P38)</f>
        <v>0.99999999999999989</v>
      </c>
      <c r="R39" s="46" t="s">
        <v>49</v>
      </c>
      <c r="S39" s="38">
        <f>SUM(S33:S38)</f>
        <v>11160</v>
      </c>
      <c r="T39" s="38">
        <f t="shared" ref="T39:AC39" si="56">SUM(T33:T38)</f>
        <v>13167</v>
      </c>
      <c r="U39" s="38">
        <f t="shared" si="56"/>
        <v>16281</v>
      </c>
      <c r="V39" s="38">
        <f t="shared" si="56"/>
        <v>12716</v>
      </c>
      <c r="W39" s="38">
        <f t="shared" si="56"/>
        <v>15443</v>
      </c>
      <c r="X39" s="38">
        <f t="shared" si="56"/>
        <v>18154</v>
      </c>
      <c r="Y39" s="38">
        <f t="shared" si="56"/>
        <v>19396</v>
      </c>
      <c r="Z39" s="38">
        <f t="shared" si="56"/>
        <v>20892</v>
      </c>
      <c r="AA39" s="38">
        <f t="shared" si="56"/>
        <v>18336</v>
      </c>
      <c r="AB39" s="38">
        <f t="shared" si="56"/>
        <v>22203</v>
      </c>
      <c r="AC39" s="38">
        <f t="shared" si="56"/>
        <v>19745</v>
      </c>
      <c r="AD39" s="38">
        <f>SUM(AD33:AD38)</f>
        <v>15525</v>
      </c>
      <c r="AE39" s="38">
        <f>SUM(AE33:AE38)</f>
        <v>203018</v>
      </c>
      <c r="AF39" s="24">
        <f>SUM(AF33:AF38)</f>
        <v>0.99999999999999989</v>
      </c>
      <c r="AH39" s="46" t="s">
        <v>49</v>
      </c>
      <c r="AI39" s="38">
        <f>SUM(AI33:AI38)</f>
        <v>15764</v>
      </c>
      <c r="AJ39" s="38">
        <f t="shared" ref="AJ39:AT39" si="57">SUM(AJ33:AJ38)</f>
        <v>18360</v>
      </c>
      <c r="AK39" s="38">
        <f t="shared" si="57"/>
        <v>20039</v>
      </c>
      <c r="AL39" s="38">
        <f t="shared" si="57"/>
        <v>18639</v>
      </c>
      <c r="AM39" s="38">
        <f t="shared" si="57"/>
        <v>18792</v>
      </c>
      <c r="AN39" s="38">
        <f t="shared" si="57"/>
        <v>16143</v>
      </c>
      <c r="AO39" s="38">
        <f t="shared" si="57"/>
        <v>14095</v>
      </c>
      <c r="AP39" s="38">
        <f t="shared" si="57"/>
        <v>15968</v>
      </c>
      <c r="AQ39" s="38">
        <f t="shared" si="57"/>
        <v>13725</v>
      </c>
      <c r="AR39" s="38">
        <f t="shared" si="57"/>
        <v>14599</v>
      </c>
      <c r="AS39" s="38">
        <f t="shared" si="57"/>
        <v>14491</v>
      </c>
      <c r="AT39" s="38">
        <f t="shared" si="57"/>
        <v>12836</v>
      </c>
      <c r="AU39" s="38">
        <f>SUM(AU33:AU38)</f>
        <v>193451</v>
      </c>
      <c r="AV39" s="24">
        <f>SUM(AV33:AV38)</f>
        <v>1</v>
      </c>
      <c r="AX39" s="46" t="s">
        <v>49</v>
      </c>
      <c r="AY39" s="111">
        <f>SUM(AY33:AY38)</f>
        <v>11407</v>
      </c>
      <c r="AZ39" s="111">
        <f t="shared" ref="AZ39:BK39" si="58">SUM(AZ33:AZ38)</f>
        <v>10009</v>
      </c>
      <c r="BA39" s="111">
        <f t="shared" si="58"/>
        <v>11632</v>
      </c>
      <c r="BB39" s="111">
        <f t="shared" si="58"/>
        <v>12402</v>
      </c>
      <c r="BC39" s="111">
        <f t="shared" si="58"/>
        <v>13986</v>
      </c>
      <c r="BD39" s="111">
        <f t="shared" si="58"/>
        <v>16532</v>
      </c>
      <c r="BE39" s="111">
        <f t="shared" si="58"/>
        <v>16070</v>
      </c>
      <c r="BF39" s="111">
        <f t="shared" si="58"/>
        <v>11841</v>
      </c>
      <c r="BG39" s="111">
        <f t="shared" si="58"/>
        <v>10387</v>
      </c>
      <c r="BH39" s="111">
        <f t="shared" si="58"/>
        <v>10195</v>
      </c>
      <c r="BI39" s="111">
        <f t="shared" si="58"/>
        <v>9590</v>
      </c>
      <c r="BJ39" s="111">
        <f t="shared" si="58"/>
        <v>8626</v>
      </c>
      <c r="BK39" s="111">
        <f t="shared" si="58"/>
        <v>142677</v>
      </c>
      <c r="BL39" s="24">
        <f>SUM(BL33:BL38)</f>
        <v>1</v>
      </c>
      <c r="BN39" s="46" t="s">
        <v>49</v>
      </c>
      <c r="BO39" s="111">
        <f>SUM(BO33:BO38)</f>
        <v>9659</v>
      </c>
      <c r="BP39" s="111">
        <f t="shared" ref="BP39:CA39" si="59">SUM(BP33:BP38)</f>
        <v>11064</v>
      </c>
      <c r="BQ39" s="111">
        <f t="shared" si="59"/>
        <v>12206</v>
      </c>
      <c r="BR39" s="111">
        <f t="shared" si="59"/>
        <v>11081</v>
      </c>
      <c r="BS39" s="111">
        <f t="shared" si="59"/>
        <v>10880</v>
      </c>
      <c r="BT39" s="111">
        <f t="shared" si="59"/>
        <v>11098</v>
      </c>
      <c r="BU39" s="111">
        <f t="shared" si="59"/>
        <v>9432</v>
      </c>
      <c r="BV39" s="111">
        <f t="shared" si="59"/>
        <v>7571</v>
      </c>
      <c r="BW39" s="111">
        <f t="shared" si="59"/>
        <v>7887</v>
      </c>
      <c r="BX39" s="111">
        <f t="shared" si="59"/>
        <v>5719</v>
      </c>
      <c r="BY39" s="111">
        <f t="shared" si="59"/>
        <v>13486</v>
      </c>
      <c r="BZ39" s="111">
        <f t="shared" si="59"/>
        <v>11541</v>
      </c>
      <c r="CA39" s="111">
        <f t="shared" si="59"/>
        <v>121624</v>
      </c>
      <c r="CB39" s="24">
        <f>SUM(CB33:CB38)</f>
        <v>1</v>
      </c>
      <c r="CD39" s="46" t="s">
        <v>49</v>
      </c>
      <c r="CE39" s="111">
        <f>SUM(CE33:CE38)</f>
        <v>10412</v>
      </c>
      <c r="CF39" s="111">
        <f t="shared" ref="CF39:CQ39" si="60">SUM(CF33:CF38)</f>
        <v>10219</v>
      </c>
      <c r="CG39" s="111">
        <f t="shared" si="60"/>
        <v>10041</v>
      </c>
      <c r="CH39" s="111">
        <f t="shared" si="60"/>
        <v>9802</v>
      </c>
      <c r="CI39" s="111">
        <f t="shared" si="60"/>
        <v>11045</v>
      </c>
      <c r="CJ39" s="111">
        <f t="shared" si="60"/>
        <v>9473</v>
      </c>
      <c r="CK39" s="111">
        <f t="shared" si="60"/>
        <v>7852</v>
      </c>
      <c r="CL39" s="111">
        <f t="shared" si="60"/>
        <v>7195</v>
      </c>
      <c r="CM39" s="111">
        <f t="shared" si="60"/>
        <v>8056</v>
      </c>
      <c r="CN39" s="111">
        <f t="shared" si="60"/>
        <v>10589</v>
      </c>
      <c r="CO39" s="111">
        <f t="shared" si="60"/>
        <v>9029</v>
      </c>
      <c r="CP39" s="111">
        <f t="shared" si="60"/>
        <v>8008</v>
      </c>
      <c r="CQ39" s="111">
        <f t="shared" si="60"/>
        <v>111721</v>
      </c>
      <c r="CR39" s="24">
        <f>SUM(CR33:CR38)</f>
        <v>1</v>
      </c>
      <c r="CT39" s="46" t="s">
        <v>49</v>
      </c>
      <c r="CU39" s="111">
        <f>SUM(CU33:CU38)</f>
        <v>8496</v>
      </c>
      <c r="CV39" s="111">
        <f t="shared" ref="CV39:DG39" si="61">SUM(CV33:CV38)</f>
        <v>10784</v>
      </c>
      <c r="CW39" s="111">
        <f t="shared" si="61"/>
        <v>12817</v>
      </c>
      <c r="CX39" s="111">
        <f t="shared" si="61"/>
        <v>11444</v>
      </c>
      <c r="CY39" s="111">
        <f t="shared" si="61"/>
        <v>11998</v>
      </c>
      <c r="CZ39" s="111">
        <f t="shared" si="61"/>
        <v>10793</v>
      </c>
      <c r="DA39" s="111">
        <f t="shared" si="61"/>
        <v>10525</v>
      </c>
      <c r="DB39" s="111">
        <f t="shared" si="61"/>
        <v>11386</v>
      </c>
      <c r="DC39" s="111">
        <f t="shared" si="61"/>
        <v>10999</v>
      </c>
      <c r="DD39" s="111">
        <f t="shared" si="61"/>
        <v>10650</v>
      </c>
      <c r="DE39" s="111">
        <f t="shared" si="61"/>
        <v>9818</v>
      </c>
      <c r="DF39" s="111">
        <f t="shared" si="61"/>
        <v>9194</v>
      </c>
      <c r="DG39" s="111">
        <f t="shared" si="61"/>
        <v>128904</v>
      </c>
      <c r="DH39" s="24">
        <f>SUM(DH33:DH38)</f>
        <v>1</v>
      </c>
      <c r="DJ39" s="46" t="s">
        <v>49</v>
      </c>
      <c r="DK39" s="111">
        <f>SUM(DK33:DK38)</f>
        <v>9090</v>
      </c>
      <c r="DL39" s="111">
        <f t="shared" ref="DL39:DW39" si="62">SUM(DL33:DL38)</f>
        <v>9539</v>
      </c>
      <c r="DM39" s="111">
        <f t="shared" si="62"/>
        <v>9299</v>
      </c>
      <c r="DN39" s="111">
        <f t="shared" si="62"/>
        <v>9473</v>
      </c>
      <c r="DO39" s="111">
        <f t="shared" si="62"/>
        <v>9244</v>
      </c>
      <c r="DP39" s="111">
        <f t="shared" si="62"/>
        <v>8768</v>
      </c>
      <c r="DQ39" s="111">
        <f t="shared" si="62"/>
        <v>8910</v>
      </c>
      <c r="DR39" s="111">
        <f t="shared" si="62"/>
        <v>11556</v>
      </c>
      <c r="DS39" s="111">
        <f t="shared" si="62"/>
        <v>10393</v>
      </c>
      <c r="DT39" s="111">
        <f t="shared" si="62"/>
        <v>10459</v>
      </c>
      <c r="DU39" s="111">
        <f t="shared" si="62"/>
        <v>10180</v>
      </c>
      <c r="DV39" s="111">
        <f t="shared" si="62"/>
        <v>9519</v>
      </c>
      <c r="DW39" s="111">
        <f t="shared" si="62"/>
        <v>116430</v>
      </c>
      <c r="DX39" s="24">
        <f>SUM(DX33:DX38)</f>
        <v>1</v>
      </c>
      <c r="DZ39" s="46" t="s">
        <v>49</v>
      </c>
      <c r="EA39" s="111">
        <f>SUM(EA33:EA38)</f>
        <v>8929</v>
      </c>
      <c r="EB39" s="111">
        <f t="shared" ref="EB39:EM39" si="63">SUM(EB33:EB38)</f>
        <v>8430</v>
      </c>
      <c r="EC39" s="111">
        <f t="shared" si="63"/>
        <v>9804</v>
      </c>
      <c r="ED39" s="111">
        <f t="shared" si="63"/>
        <v>10950</v>
      </c>
      <c r="EE39" s="111">
        <f t="shared" si="63"/>
        <v>12063</v>
      </c>
      <c r="EF39" s="111">
        <f t="shared" si="63"/>
        <v>11221</v>
      </c>
      <c r="EG39" s="111">
        <f t="shared" si="63"/>
        <v>0</v>
      </c>
      <c r="EH39" s="111">
        <f t="shared" si="63"/>
        <v>0</v>
      </c>
      <c r="EI39" s="111">
        <f t="shared" si="63"/>
        <v>0</v>
      </c>
      <c r="EJ39" s="111">
        <f t="shared" si="63"/>
        <v>0</v>
      </c>
      <c r="EK39" s="111">
        <f t="shared" si="63"/>
        <v>0</v>
      </c>
      <c r="EL39" s="111">
        <f t="shared" si="63"/>
        <v>0</v>
      </c>
      <c r="EM39" s="111">
        <f t="shared" si="63"/>
        <v>61397</v>
      </c>
      <c r="EN39" s="24">
        <f t="shared" si="54"/>
        <v>1</v>
      </c>
    </row>
    <row r="40" spans="1:144" ht="15.75" thickTop="1" x14ac:dyDescent="0.25"/>
    <row r="41" spans="1:144" s="2" customFormat="1" x14ac:dyDescent="0.25"/>
  </sheetData>
  <mergeCells count="27">
    <mergeCell ref="CD9:CR9"/>
    <mergeCell ref="CD31:CR31"/>
    <mergeCell ref="B31:P31"/>
    <mergeCell ref="R31:AF31"/>
    <mergeCell ref="AH31:AV31"/>
    <mergeCell ref="AH2:AV2"/>
    <mergeCell ref="AH9:AV9"/>
    <mergeCell ref="B2:P2"/>
    <mergeCell ref="R2:AF2"/>
    <mergeCell ref="B9:P9"/>
    <mergeCell ref="R9:AF9"/>
    <mergeCell ref="DZ2:EN2"/>
    <mergeCell ref="DZ9:EN9"/>
    <mergeCell ref="DZ31:EN31"/>
    <mergeCell ref="AX2:BL2"/>
    <mergeCell ref="AX9:BL9"/>
    <mergeCell ref="AX31:BL31"/>
    <mergeCell ref="DJ2:DX2"/>
    <mergeCell ref="DJ9:DX9"/>
    <mergeCell ref="DJ31:DX31"/>
    <mergeCell ref="BN2:CB2"/>
    <mergeCell ref="BN9:CB9"/>
    <mergeCell ref="BN31:CB31"/>
    <mergeCell ref="CT2:DH2"/>
    <mergeCell ref="CT9:DH9"/>
    <mergeCell ref="CT31:DH31"/>
    <mergeCell ref="CD2:C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KB40"/>
  <sheetViews>
    <sheetView showGridLines="0" showRowColHeaders="0" zoomScale="85" zoomScaleNormal="85" workbookViewId="0"/>
  </sheetViews>
  <sheetFormatPr defaultRowHeight="15" x14ac:dyDescent="0.25"/>
  <cols>
    <col min="1" max="1" width="1.7109375" style="11" customWidth="1"/>
    <col min="2" max="2" width="15" style="11" bestFit="1" customWidth="1"/>
    <col min="3" max="3" width="4" style="11" bestFit="1" customWidth="1"/>
    <col min="4" max="5" width="5" style="11" bestFit="1" customWidth="1"/>
    <col min="6" max="6" width="4" style="11" bestFit="1" customWidth="1"/>
    <col min="7" max="7" width="6" style="11" bestFit="1" customWidth="1"/>
    <col min="8" max="20" width="5" style="11" bestFit="1" customWidth="1"/>
    <col min="21" max="21" width="6" style="11" bestFit="1" customWidth="1"/>
    <col min="22" max="23" width="5" style="11" bestFit="1" customWidth="1"/>
    <col min="24" max="24" width="4" style="11" bestFit="1" customWidth="1"/>
    <col min="25" max="27" width="5" style="11" bestFit="1" customWidth="1"/>
    <col min="28" max="28" width="6" style="11" bestFit="1" customWidth="1"/>
    <col min="29" max="29" width="4" style="11" bestFit="1" customWidth="1"/>
    <col min="30" max="30" width="3.7109375" style="11" bestFit="1" customWidth="1"/>
    <col min="31" max="31" width="7" style="23" bestFit="1" customWidth="1"/>
    <col min="32" max="32" width="8.140625" style="16" bestFit="1" customWidth="1"/>
    <col min="33" max="33" width="1.7109375" style="11" customWidth="1"/>
    <col min="34" max="34" width="15" style="11" bestFit="1" customWidth="1"/>
    <col min="35" max="37" width="5" style="11" bestFit="1" customWidth="1"/>
    <col min="38" max="38" width="4" style="11" bestFit="1" customWidth="1"/>
    <col min="39" max="40" width="6" style="11" bestFit="1" customWidth="1"/>
    <col min="41" max="43" width="5" style="11" bestFit="1" customWidth="1"/>
    <col min="44" max="45" width="6" style="11" bestFit="1" customWidth="1"/>
    <col min="46" max="49" width="5" style="11" bestFit="1" customWidth="1"/>
    <col min="50" max="50" width="6" style="11" bestFit="1" customWidth="1"/>
    <col min="51" max="52" width="5" style="11" bestFit="1" customWidth="1"/>
    <col min="53" max="53" width="6" style="11" bestFit="1" customWidth="1"/>
    <col min="54" max="55" width="5" style="11" bestFit="1" customWidth="1"/>
    <col min="56" max="56" width="4" style="11" bestFit="1" customWidth="1"/>
    <col min="57" max="59" width="5" style="11" bestFit="1" customWidth="1"/>
    <col min="60" max="60" width="6" style="11" bestFit="1" customWidth="1"/>
    <col min="61" max="62" width="4" style="11" bestFit="1" customWidth="1"/>
    <col min="63" max="63" width="7" style="23" bestFit="1" customWidth="1"/>
    <col min="64" max="64" width="8.140625" style="16" bestFit="1" customWidth="1"/>
    <col min="65" max="65" width="3" style="11" customWidth="1"/>
    <col min="66" max="66" width="15" style="11" bestFit="1" customWidth="1"/>
    <col min="67" max="67" width="4" style="11" bestFit="1" customWidth="1"/>
    <col min="68" max="69" width="5" style="11" bestFit="1" customWidth="1"/>
    <col min="70" max="70" width="4" style="11" bestFit="1" customWidth="1"/>
    <col min="71" max="71" width="6" style="11" bestFit="1" customWidth="1"/>
    <col min="72" max="76" width="5" style="11" bestFit="1" customWidth="1"/>
    <col min="77" max="77" width="6" style="11" bestFit="1" customWidth="1"/>
    <col min="78" max="84" width="5" style="11" bestFit="1" customWidth="1"/>
    <col min="85" max="85" width="6" style="11" bestFit="1" customWidth="1"/>
    <col min="86" max="87" width="5" style="11" bestFit="1" customWidth="1"/>
    <col min="88" max="88" width="4" style="11" bestFit="1" customWidth="1"/>
    <col min="89" max="91" width="5" style="11" bestFit="1" customWidth="1"/>
    <col min="92" max="92" width="6" style="11" bestFit="1" customWidth="1"/>
    <col min="93" max="93" width="4" style="11" bestFit="1" customWidth="1"/>
    <col min="94" max="94" width="5" style="11" bestFit="1" customWidth="1"/>
    <col min="95" max="95" width="7" style="2" bestFit="1" customWidth="1"/>
    <col min="96" max="96" width="8.140625" style="16" bestFit="1" customWidth="1"/>
    <col min="97" max="97" width="2.140625" style="11" customWidth="1"/>
    <col min="98" max="98" width="15" style="11" bestFit="1" customWidth="1"/>
    <col min="99" max="99" width="4" style="11" bestFit="1" customWidth="1"/>
    <col min="100" max="101" width="5" style="11" bestFit="1" customWidth="1"/>
    <col min="102" max="102" width="4" style="11" bestFit="1" customWidth="1"/>
    <col min="103" max="103" width="6" style="11" bestFit="1" customWidth="1"/>
    <col min="104" max="108" width="5" style="11" bestFit="1" customWidth="1"/>
    <col min="109" max="109" width="6" style="11" bestFit="1" customWidth="1"/>
    <col min="110" max="116" width="5" style="11" bestFit="1" customWidth="1"/>
    <col min="117" max="117" width="6" style="11" bestFit="1" customWidth="1"/>
    <col min="118" max="119" width="5" style="11" bestFit="1" customWidth="1"/>
    <col min="120" max="120" width="4" style="11" bestFit="1" customWidth="1"/>
    <col min="121" max="123" width="5" style="11" bestFit="1" customWidth="1"/>
    <col min="124" max="124" width="6" style="11" bestFit="1" customWidth="1"/>
    <col min="125" max="125" width="4" style="11" bestFit="1" customWidth="1"/>
    <col min="126" max="126" width="5" style="11" bestFit="1" customWidth="1"/>
    <col min="127" max="127" width="7" style="11" bestFit="1" customWidth="1"/>
    <col min="128" max="128" width="8.140625" style="11" bestFit="1" customWidth="1"/>
    <col min="129" max="129" width="2.140625" style="11" customWidth="1"/>
    <col min="130" max="130" width="15" style="11" bestFit="1" customWidth="1"/>
    <col min="131" max="131" width="4" style="11" bestFit="1" customWidth="1"/>
    <col min="132" max="133" width="5" style="11" bestFit="1" customWidth="1"/>
    <col min="134" max="134" width="4" style="11" bestFit="1" customWidth="1"/>
    <col min="135" max="135" width="6" style="11" bestFit="1" customWidth="1"/>
    <col min="136" max="140" width="5" style="11" bestFit="1" customWidth="1"/>
    <col min="141" max="141" width="6" style="11" bestFit="1" customWidth="1"/>
    <col min="142" max="148" width="5" style="11" bestFit="1" customWidth="1"/>
    <col min="149" max="149" width="6" style="11" bestFit="1" customWidth="1"/>
    <col min="150" max="151" width="5" style="11" bestFit="1" customWidth="1"/>
    <col min="152" max="152" width="4" style="11" bestFit="1" customWidth="1"/>
    <col min="153" max="155" width="5" style="11" bestFit="1" customWidth="1"/>
    <col min="156" max="156" width="6" style="11" bestFit="1" customWidth="1"/>
    <col min="157" max="158" width="5" style="11" bestFit="1" customWidth="1"/>
    <col min="159" max="159" width="7" style="11" bestFit="1" customWidth="1"/>
    <col min="160" max="160" width="8.140625" style="11" bestFit="1" customWidth="1"/>
    <col min="161" max="161" width="2" style="11" customWidth="1"/>
    <col min="162" max="162" width="15" style="11" bestFit="1" customWidth="1"/>
    <col min="163" max="163" width="4" style="11" bestFit="1" customWidth="1"/>
    <col min="164" max="165" width="5" style="11" bestFit="1" customWidth="1"/>
    <col min="166" max="166" width="4" style="11" bestFit="1" customWidth="1"/>
    <col min="167" max="167" width="6" style="11" bestFit="1" customWidth="1"/>
    <col min="168" max="172" width="5" style="11" bestFit="1" customWidth="1"/>
    <col min="173" max="173" width="6" style="11" bestFit="1" customWidth="1"/>
    <col min="174" max="180" width="5" style="11" bestFit="1" customWidth="1"/>
    <col min="181" max="181" width="6" style="11" bestFit="1" customWidth="1"/>
    <col min="182" max="186" width="5" style="11" bestFit="1" customWidth="1"/>
    <col min="187" max="188" width="6" style="11" bestFit="1" customWidth="1"/>
    <col min="189" max="190" width="5" style="11" bestFit="1" customWidth="1"/>
    <col min="191" max="191" width="7" style="11" bestFit="1" customWidth="1"/>
    <col min="192" max="192" width="8.140625" style="11" bestFit="1" customWidth="1"/>
    <col min="193" max="193" width="2" style="11" customWidth="1"/>
    <col min="194" max="194" width="15" style="11" bestFit="1" customWidth="1"/>
    <col min="195" max="195" width="4" style="11" bestFit="1" customWidth="1"/>
    <col min="196" max="197" width="5" style="11" bestFit="1" customWidth="1"/>
    <col min="198" max="198" width="4" style="11" bestFit="1" customWidth="1"/>
    <col min="199" max="199" width="6" style="11" bestFit="1" customWidth="1"/>
    <col min="200" max="204" width="5" style="11" bestFit="1" customWidth="1"/>
    <col min="205" max="205" width="6" style="11" bestFit="1" customWidth="1"/>
    <col min="206" max="212" width="5" style="11" bestFit="1" customWidth="1"/>
    <col min="213" max="213" width="6" style="11" bestFit="1" customWidth="1"/>
    <col min="214" max="218" width="5" style="11" bestFit="1" customWidth="1"/>
    <col min="219" max="220" width="6" style="11" bestFit="1" customWidth="1"/>
    <col min="221" max="222" width="5" style="11" bestFit="1" customWidth="1"/>
    <col min="223" max="223" width="7" style="11" bestFit="1" customWidth="1"/>
    <col min="224" max="224" width="8.140625" style="11" bestFit="1" customWidth="1"/>
    <col min="225" max="225" width="1.5703125" style="11" customWidth="1"/>
    <col min="226" max="226" width="15" style="11" bestFit="1" customWidth="1"/>
    <col min="227" max="227" width="4.140625" style="11" bestFit="1" customWidth="1"/>
    <col min="228" max="229" width="5.140625" style="11" bestFit="1" customWidth="1"/>
    <col min="230" max="230" width="4.140625" style="11" bestFit="1" customWidth="1"/>
    <col min="231" max="236" width="5.140625" style="11" bestFit="1" customWidth="1"/>
    <col min="237" max="237" width="6.140625" style="11" bestFit="1" customWidth="1"/>
    <col min="238" max="244" width="5.140625" style="11" bestFit="1" customWidth="1"/>
    <col min="245" max="245" width="6.140625" style="11" bestFit="1" customWidth="1"/>
    <col min="246" max="247" width="5.140625" style="11" bestFit="1" customWidth="1"/>
    <col min="248" max="248" width="4.140625" style="11" bestFit="1" customWidth="1"/>
    <col min="249" max="251" width="5.140625" style="11" bestFit="1" customWidth="1"/>
    <col min="252" max="252" width="6.140625" style="11" bestFit="1" customWidth="1"/>
    <col min="253" max="253" width="4.140625" style="11" bestFit="1" customWidth="1"/>
    <col min="254" max="254" width="5.140625" style="11" bestFit="1" customWidth="1"/>
    <col min="255" max="256" width="9.140625" style="11"/>
    <col min="257" max="257" width="1.42578125" style="11" customWidth="1"/>
    <col min="258" max="258" width="15" style="11" bestFit="1" customWidth="1"/>
    <col min="259" max="259" width="4.140625" style="11" bestFit="1" customWidth="1"/>
    <col min="260" max="261" width="5.140625" style="11" bestFit="1" customWidth="1"/>
    <col min="262" max="262" width="4.140625" style="11" bestFit="1" customWidth="1"/>
    <col min="263" max="268" width="5.140625" style="11" bestFit="1" customWidth="1"/>
    <col min="269" max="269" width="6.140625" style="11" bestFit="1" customWidth="1"/>
    <col min="270" max="276" width="5.140625" style="11" bestFit="1" customWidth="1"/>
    <col min="277" max="277" width="6.140625" style="11" bestFit="1" customWidth="1"/>
    <col min="278" max="279" width="5.140625" style="11" bestFit="1" customWidth="1"/>
    <col min="280" max="280" width="4.140625" style="11" bestFit="1" customWidth="1"/>
    <col min="281" max="283" width="5.140625" style="11" bestFit="1" customWidth="1"/>
    <col min="284" max="284" width="6.140625" style="11" bestFit="1" customWidth="1"/>
    <col min="285" max="285" width="4.140625" style="11" bestFit="1" customWidth="1"/>
    <col min="286" max="286" width="5.140625" style="11" bestFit="1" customWidth="1"/>
    <col min="287" max="16384" width="9.140625" style="11"/>
  </cols>
  <sheetData>
    <row r="1" spans="2:288" ht="15.75" thickBot="1" x14ac:dyDescent="0.3"/>
    <row r="2" spans="2:288" s="78" customFormat="1" ht="15.75" thickTop="1" x14ac:dyDescent="0.25">
      <c r="B2" s="243" t="s">
        <v>299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294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254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319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361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244"/>
      <c r="EW2" s="244"/>
      <c r="EX2" s="244"/>
      <c r="EY2" s="244"/>
      <c r="EZ2" s="244"/>
      <c r="FA2" s="244"/>
      <c r="FB2" s="244"/>
      <c r="FC2" s="244"/>
      <c r="FD2" s="245"/>
      <c r="FF2" s="246" t="s">
        <v>384</v>
      </c>
      <c r="FG2" s="247"/>
      <c r="FH2" s="247"/>
      <c r="FI2" s="247"/>
      <c r="FJ2" s="247"/>
      <c r="FK2" s="247"/>
      <c r="FL2" s="247"/>
      <c r="FM2" s="247"/>
      <c r="FN2" s="247"/>
      <c r="FO2" s="247"/>
      <c r="FP2" s="247"/>
      <c r="FQ2" s="247"/>
      <c r="FR2" s="247"/>
      <c r="FS2" s="247"/>
      <c r="FT2" s="247"/>
      <c r="FU2" s="247"/>
      <c r="FV2" s="247"/>
      <c r="FW2" s="247"/>
      <c r="FX2" s="247"/>
      <c r="FY2" s="247"/>
      <c r="FZ2" s="247"/>
      <c r="GA2" s="247"/>
      <c r="GB2" s="247"/>
      <c r="GC2" s="247"/>
      <c r="GD2" s="247"/>
      <c r="GE2" s="247"/>
      <c r="GF2" s="247"/>
      <c r="GG2" s="247"/>
      <c r="GH2" s="247"/>
      <c r="GI2" s="247"/>
      <c r="GJ2" s="248"/>
      <c r="GL2" s="246" t="s">
        <v>419</v>
      </c>
      <c r="GM2" s="247"/>
      <c r="GN2" s="247"/>
      <c r="GO2" s="247"/>
      <c r="GP2" s="247"/>
      <c r="GQ2" s="247"/>
      <c r="GR2" s="247"/>
      <c r="GS2" s="247"/>
      <c r="GT2" s="247"/>
      <c r="GU2" s="247"/>
      <c r="GV2" s="247"/>
      <c r="GW2" s="247"/>
      <c r="GX2" s="247"/>
      <c r="GY2" s="247"/>
      <c r="GZ2" s="247"/>
      <c r="HA2" s="247"/>
      <c r="HB2" s="247"/>
      <c r="HC2" s="247"/>
      <c r="HD2" s="247"/>
      <c r="HE2" s="247"/>
      <c r="HF2" s="247"/>
      <c r="HG2" s="247"/>
      <c r="HH2" s="247"/>
      <c r="HI2" s="247"/>
      <c r="HJ2" s="247"/>
      <c r="HK2" s="247"/>
      <c r="HL2" s="247"/>
      <c r="HM2" s="247"/>
      <c r="HN2" s="247"/>
      <c r="HO2" s="247"/>
      <c r="HP2" s="248"/>
      <c r="HR2" s="246" t="s">
        <v>442</v>
      </c>
      <c r="HS2" s="247"/>
      <c r="HT2" s="247"/>
      <c r="HU2" s="247"/>
      <c r="HV2" s="247"/>
      <c r="HW2" s="247"/>
      <c r="HX2" s="247"/>
      <c r="HY2" s="247"/>
      <c r="HZ2" s="247"/>
      <c r="IA2" s="247"/>
      <c r="IB2" s="247"/>
      <c r="IC2" s="247"/>
      <c r="ID2" s="247"/>
      <c r="IE2" s="247"/>
      <c r="IF2" s="247"/>
      <c r="IG2" s="247"/>
      <c r="IH2" s="247"/>
      <c r="II2" s="247"/>
      <c r="IJ2" s="247"/>
      <c r="IK2" s="247"/>
      <c r="IL2" s="247"/>
      <c r="IM2" s="247"/>
      <c r="IN2" s="247"/>
      <c r="IO2" s="247"/>
      <c r="IP2" s="247"/>
      <c r="IQ2" s="247"/>
      <c r="IR2" s="247"/>
      <c r="IS2" s="247"/>
      <c r="IT2" s="247"/>
      <c r="IU2" s="247"/>
      <c r="IV2" s="248"/>
      <c r="IX2" s="246" t="s">
        <v>484</v>
      </c>
      <c r="IY2" s="247"/>
      <c r="IZ2" s="247"/>
      <c r="JA2" s="247"/>
      <c r="JB2" s="247"/>
      <c r="JC2" s="247"/>
      <c r="JD2" s="247"/>
      <c r="JE2" s="247"/>
      <c r="JF2" s="247"/>
      <c r="JG2" s="247"/>
      <c r="JH2" s="247"/>
      <c r="JI2" s="247"/>
      <c r="JJ2" s="247"/>
      <c r="JK2" s="247"/>
      <c r="JL2" s="247"/>
      <c r="JM2" s="247"/>
      <c r="JN2" s="247"/>
      <c r="JO2" s="247"/>
      <c r="JP2" s="247"/>
      <c r="JQ2" s="247"/>
      <c r="JR2" s="247"/>
      <c r="JS2" s="247"/>
      <c r="JT2" s="247"/>
      <c r="JU2" s="247"/>
      <c r="JV2" s="247"/>
      <c r="JW2" s="247"/>
      <c r="JX2" s="247"/>
      <c r="JY2" s="247"/>
      <c r="JZ2" s="247"/>
      <c r="KA2" s="247"/>
      <c r="KB2" s="248"/>
    </row>
    <row r="3" spans="2:288" x14ac:dyDescent="0.25">
      <c r="B3" s="35" t="s">
        <v>45</v>
      </c>
      <c r="C3" s="36" t="s">
        <v>15</v>
      </c>
      <c r="D3" s="36" t="s">
        <v>16</v>
      </c>
      <c r="E3" s="36" t="s">
        <v>17</v>
      </c>
      <c r="F3" s="36" t="s">
        <v>18</v>
      </c>
      <c r="G3" s="36" t="s">
        <v>19</v>
      </c>
      <c r="H3" s="36" t="s">
        <v>20</v>
      </c>
      <c r="I3" s="36" t="s">
        <v>21</v>
      </c>
      <c r="J3" s="36" t="s">
        <v>22</v>
      </c>
      <c r="K3" s="36" t="s">
        <v>23</v>
      </c>
      <c r="L3" s="36" t="s">
        <v>24</v>
      </c>
      <c r="M3" s="36" t="s">
        <v>25</v>
      </c>
      <c r="N3" s="36" t="s">
        <v>26</v>
      </c>
      <c r="O3" s="36" t="s">
        <v>27</v>
      </c>
      <c r="P3" s="36" t="s">
        <v>28</v>
      </c>
      <c r="Q3" s="36" t="s">
        <v>29</v>
      </c>
      <c r="R3" s="36" t="s">
        <v>30</v>
      </c>
      <c r="S3" s="36" t="s">
        <v>31</v>
      </c>
      <c r="T3" s="36" t="s">
        <v>32</v>
      </c>
      <c r="U3" s="36" t="s">
        <v>33</v>
      </c>
      <c r="V3" s="36" t="s">
        <v>34</v>
      </c>
      <c r="W3" s="36" t="s">
        <v>35</v>
      </c>
      <c r="X3" s="36" t="s">
        <v>36</v>
      </c>
      <c r="Y3" s="36" t="s">
        <v>37</v>
      </c>
      <c r="Z3" s="36" t="s">
        <v>38</v>
      </c>
      <c r="AA3" s="36" t="s">
        <v>39</v>
      </c>
      <c r="AB3" s="36" t="s">
        <v>40</v>
      </c>
      <c r="AC3" s="36" t="s">
        <v>41</v>
      </c>
      <c r="AD3" s="36" t="s">
        <v>137</v>
      </c>
      <c r="AE3" s="36" t="s">
        <v>13</v>
      </c>
      <c r="AF3" s="4" t="s">
        <v>14</v>
      </c>
      <c r="AH3" s="35" t="s">
        <v>45</v>
      </c>
      <c r="AI3" s="36" t="s">
        <v>15</v>
      </c>
      <c r="AJ3" s="36" t="s">
        <v>16</v>
      </c>
      <c r="AK3" s="36" t="s">
        <v>17</v>
      </c>
      <c r="AL3" s="36" t="s">
        <v>18</v>
      </c>
      <c r="AM3" s="36" t="s">
        <v>19</v>
      </c>
      <c r="AN3" s="36" t="s">
        <v>20</v>
      </c>
      <c r="AO3" s="36" t="s">
        <v>21</v>
      </c>
      <c r="AP3" s="36" t="s">
        <v>22</v>
      </c>
      <c r="AQ3" s="36" t="s">
        <v>23</v>
      </c>
      <c r="AR3" s="36" t="s">
        <v>24</v>
      </c>
      <c r="AS3" s="36" t="s">
        <v>25</v>
      </c>
      <c r="AT3" s="36" t="s">
        <v>26</v>
      </c>
      <c r="AU3" s="36" t="s">
        <v>27</v>
      </c>
      <c r="AV3" s="36" t="s">
        <v>28</v>
      </c>
      <c r="AW3" s="36" t="s">
        <v>29</v>
      </c>
      <c r="AX3" s="36" t="s">
        <v>30</v>
      </c>
      <c r="AY3" s="36" t="s">
        <v>31</v>
      </c>
      <c r="AZ3" s="36" t="s">
        <v>32</v>
      </c>
      <c r="BA3" s="36" t="s">
        <v>33</v>
      </c>
      <c r="BB3" s="36" t="s">
        <v>34</v>
      </c>
      <c r="BC3" s="36" t="s">
        <v>35</v>
      </c>
      <c r="BD3" s="36" t="s">
        <v>36</v>
      </c>
      <c r="BE3" s="36" t="s">
        <v>37</v>
      </c>
      <c r="BF3" s="36" t="s">
        <v>38</v>
      </c>
      <c r="BG3" s="36" t="s">
        <v>39</v>
      </c>
      <c r="BH3" s="36" t="s">
        <v>40</v>
      </c>
      <c r="BI3" s="36" t="s">
        <v>41</v>
      </c>
      <c r="BJ3" s="36" t="s">
        <v>137</v>
      </c>
      <c r="BK3" s="36" t="s">
        <v>13</v>
      </c>
      <c r="BL3" s="4" t="s">
        <v>14</v>
      </c>
      <c r="BN3" s="35" t="s">
        <v>45</v>
      </c>
      <c r="BO3" s="36" t="s">
        <v>15</v>
      </c>
      <c r="BP3" s="36" t="s">
        <v>16</v>
      </c>
      <c r="BQ3" s="36" t="s">
        <v>17</v>
      </c>
      <c r="BR3" s="36" t="s">
        <v>18</v>
      </c>
      <c r="BS3" s="36" t="s">
        <v>19</v>
      </c>
      <c r="BT3" s="36" t="s">
        <v>20</v>
      </c>
      <c r="BU3" s="36" t="s">
        <v>21</v>
      </c>
      <c r="BV3" s="36" t="s">
        <v>22</v>
      </c>
      <c r="BW3" s="36" t="s">
        <v>23</v>
      </c>
      <c r="BX3" s="36" t="s">
        <v>24</v>
      </c>
      <c r="BY3" s="36" t="s">
        <v>25</v>
      </c>
      <c r="BZ3" s="36" t="s">
        <v>26</v>
      </c>
      <c r="CA3" s="36" t="s">
        <v>27</v>
      </c>
      <c r="CB3" s="36" t="s">
        <v>28</v>
      </c>
      <c r="CC3" s="36" t="s">
        <v>29</v>
      </c>
      <c r="CD3" s="36" t="s">
        <v>30</v>
      </c>
      <c r="CE3" s="36" t="s">
        <v>31</v>
      </c>
      <c r="CF3" s="36" t="s">
        <v>32</v>
      </c>
      <c r="CG3" s="36" t="s">
        <v>33</v>
      </c>
      <c r="CH3" s="36" t="s">
        <v>34</v>
      </c>
      <c r="CI3" s="36" t="s">
        <v>35</v>
      </c>
      <c r="CJ3" s="36" t="s">
        <v>36</v>
      </c>
      <c r="CK3" s="36" t="s">
        <v>37</v>
      </c>
      <c r="CL3" s="36" t="s">
        <v>38</v>
      </c>
      <c r="CM3" s="36" t="s">
        <v>39</v>
      </c>
      <c r="CN3" s="36" t="s">
        <v>40</v>
      </c>
      <c r="CO3" s="36" t="s">
        <v>41</v>
      </c>
      <c r="CP3" s="36" t="s">
        <v>137</v>
      </c>
      <c r="CQ3" s="36" t="s">
        <v>13</v>
      </c>
      <c r="CR3" s="4" t="s">
        <v>14</v>
      </c>
      <c r="CT3" s="109" t="s">
        <v>45</v>
      </c>
      <c r="CU3" s="110" t="s">
        <v>15</v>
      </c>
      <c r="CV3" s="110" t="s">
        <v>16</v>
      </c>
      <c r="CW3" s="110" t="s">
        <v>17</v>
      </c>
      <c r="CX3" s="110" t="s">
        <v>18</v>
      </c>
      <c r="CY3" s="110" t="s">
        <v>19</v>
      </c>
      <c r="CZ3" s="110" t="s">
        <v>20</v>
      </c>
      <c r="DA3" s="110" t="s">
        <v>21</v>
      </c>
      <c r="DB3" s="110" t="s">
        <v>22</v>
      </c>
      <c r="DC3" s="110" t="s">
        <v>23</v>
      </c>
      <c r="DD3" s="110" t="s">
        <v>24</v>
      </c>
      <c r="DE3" s="110" t="s">
        <v>25</v>
      </c>
      <c r="DF3" s="110" t="s">
        <v>26</v>
      </c>
      <c r="DG3" s="110" t="s">
        <v>27</v>
      </c>
      <c r="DH3" s="110" t="s">
        <v>28</v>
      </c>
      <c r="DI3" s="110" t="s">
        <v>29</v>
      </c>
      <c r="DJ3" s="110" t="s">
        <v>30</v>
      </c>
      <c r="DK3" s="110" t="s">
        <v>31</v>
      </c>
      <c r="DL3" s="110" t="s">
        <v>32</v>
      </c>
      <c r="DM3" s="110" t="s">
        <v>33</v>
      </c>
      <c r="DN3" s="110" t="s">
        <v>34</v>
      </c>
      <c r="DO3" s="110" t="s">
        <v>35</v>
      </c>
      <c r="DP3" s="110" t="s">
        <v>36</v>
      </c>
      <c r="DQ3" s="110" t="s">
        <v>37</v>
      </c>
      <c r="DR3" s="110" t="s">
        <v>38</v>
      </c>
      <c r="DS3" s="110" t="s">
        <v>39</v>
      </c>
      <c r="DT3" s="110" t="s">
        <v>40</v>
      </c>
      <c r="DU3" s="110" t="s">
        <v>41</v>
      </c>
      <c r="DV3" s="110" t="s">
        <v>137</v>
      </c>
      <c r="DW3" s="110" t="s">
        <v>13</v>
      </c>
      <c r="DX3" s="4" t="s">
        <v>14</v>
      </c>
      <c r="DZ3" s="109" t="s">
        <v>45</v>
      </c>
      <c r="EA3" s="110" t="s">
        <v>15</v>
      </c>
      <c r="EB3" s="110" t="s">
        <v>16</v>
      </c>
      <c r="EC3" s="110" t="s">
        <v>17</v>
      </c>
      <c r="ED3" s="110" t="s">
        <v>18</v>
      </c>
      <c r="EE3" s="110" t="s">
        <v>19</v>
      </c>
      <c r="EF3" s="110" t="s">
        <v>20</v>
      </c>
      <c r="EG3" s="110" t="s">
        <v>21</v>
      </c>
      <c r="EH3" s="110" t="s">
        <v>22</v>
      </c>
      <c r="EI3" s="110" t="s">
        <v>23</v>
      </c>
      <c r="EJ3" s="110" t="s">
        <v>24</v>
      </c>
      <c r="EK3" s="110" t="s">
        <v>25</v>
      </c>
      <c r="EL3" s="110" t="s">
        <v>26</v>
      </c>
      <c r="EM3" s="110" t="s">
        <v>27</v>
      </c>
      <c r="EN3" s="110" t="s">
        <v>28</v>
      </c>
      <c r="EO3" s="110" t="s">
        <v>29</v>
      </c>
      <c r="EP3" s="110" t="s">
        <v>30</v>
      </c>
      <c r="EQ3" s="110" t="s">
        <v>31</v>
      </c>
      <c r="ER3" s="110" t="s">
        <v>32</v>
      </c>
      <c r="ES3" s="110" t="s">
        <v>33</v>
      </c>
      <c r="ET3" s="110" t="s">
        <v>34</v>
      </c>
      <c r="EU3" s="110" t="s">
        <v>35</v>
      </c>
      <c r="EV3" s="110" t="s">
        <v>36</v>
      </c>
      <c r="EW3" s="110" t="s">
        <v>37</v>
      </c>
      <c r="EX3" s="110" t="s">
        <v>38</v>
      </c>
      <c r="EY3" s="110" t="s">
        <v>39</v>
      </c>
      <c r="EZ3" s="110" t="s">
        <v>40</v>
      </c>
      <c r="FA3" s="110" t="s">
        <v>41</v>
      </c>
      <c r="FB3" s="110" t="s">
        <v>137</v>
      </c>
      <c r="FC3" s="110" t="s">
        <v>13</v>
      </c>
      <c r="FD3" s="4" t="s">
        <v>14</v>
      </c>
      <c r="FF3" s="109" t="s">
        <v>45</v>
      </c>
      <c r="FG3" s="110" t="s">
        <v>15</v>
      </c>
      <c r="FH3" s="110" t="s">
        <v>16</v>
      </c>
      <c r="FI3" s="110" t="s">
        <v>17</v>
      </c>
      <c r="FJ3" s="110" t="s">
        <v>18</v>
      </c>
      <c r="FK3" s="110" t="s">
        <v>19</v>
      </c>
      <c r="FL3" s="110" t="s">
        <v>20</v>
      </c>
      <c r="FM3" s="110" t="s">
        <v>21</v>
      </c>
      <c r="FN3" s="110" t="s">
        <v>22</v>
      </c>
      <c r="FO3" s="110" t="s">
        <v>23</v>
      </c>
      <c r="FP3" s="110" t="s">
        <v>24</v>
      </c>
      <c r="FQ3" s="110" t="s">
        <v>25</v>
      </c>
      <c r="FR3" s="110" t="s">
        <v>26</v>
      </c>
      <c r="FS3" s="110" t="s">
        <v>27</v>
      </c>
      <c r="FT3" s="110" t="s">
        <v>28</v>
      </c>
      <c r="FU3" s="110" t="s">
        <v>29</v>
      </c>
      <c r="FV3" s="110" t="s">
        <v>30</v>
      </c>
      <c r="FW3" s="110" t="s">
        <v>31</v>
      </c>
      <c r="FX3" s="110" t="s">
        <v>32</v>
      </c>
      <c r="FY3" s="110" t="s">
        <v>33</v>
      </c>
      <c r="FZ3" s="110" t="s">
        <v>34</v>
      </c>
      <c r="GA3" s="110" t="s">
        <v>35</v>
      </c>
      <c r="GB3" s="110" t="s">
        <v>36</v>
      </c>
      <c r="GC3" s="110" t="s">
        <v>37</v>
      </c>
      <c r="GD3" s="110" t="s">
        <v>38</v>
      </c>
      <c r="GE3" s="110" t="s">
        <v>39</v>
      </c>
      <c r="GF3" s="110" t="s">
        <v>40</v>
      </c>
      <c r="GG3" s="110" t="s">
        <v>41</v>
      </c>
      <c r="GH3" s="110" t="s">
        <v>137</v>
      </c>
      <c r="GI3" s="110" t="s">
        <v>13</v>
      </c>
      <c r="GJ3" s="4" t="s">
        <v>14</v>
      </c>
      <c r="GL3" s="109" t="s">
        <v>45</v>
      </c>
      <c r="GM3" s="110" t="s">
        <v>15</v>
      </c>
      <c r="GN3" s="110" t="s">
        <v>16</v>
      </c>
      <c r="GO3" s="110" t="s">
        <v>17</v>
      </c>
      <c r="GP3" s="110" t="s">
        <v>18</v>
      </c>
      <c r="GQ3" s="110" t="s">
        <v>19</v>
      </c>
      <c r="GR3" s="110" t="s">
        <v>20</v>
      </c>
      <c r="GS3" s="110" t="s">
        <v>21</v>
      </c>
      <c r="GT3" s="110" t="s">
        <v>22</v>
      </c>
      <c r="GU3" s="110" t="s">
        <v>23</v>
      </c>
      <c r="GV3" s="110" t="s">
        <v>24</v>
      </c>
      <c r="GW3" s="110" t="s">
        <v>25</v>
      </c>
      <c r="GX3" s="110" t="s">
        <v>26</v>
      </c>
      <c r="GY3" s="110" t="s">
        <v>27</v>
      </c>
      <c r="GZ3" s="110" t="s">
        <v>28</v>
      </c>
      <c r="HA3" s="110" t="s">
        <v>29</v>
      </c>
      <c r="HB3" s="110" t="s">
        <v>30</v>
      </c>
      <c r="HC3" s="110" t="s">
        <v>31</v>
      </c>
      <c r="HD3" s="110" t="s">
        <v>32</v>
      </c>
      <c r="HE3" s="110" t="s">
        <v>33</v>
      </c>
      <c r="HF3" s="110" t="s">
        <v>34</v>
      </c>
      <c r="HG3" s="110" t="s">
        <v>35</v>
      </c>
      <c r="HH3" s="110" t="s">
        <v>36</v>
      </c>
      <c r="HI3" s="110" t="s">
        <v>37</v>
      </c>
      <c r="HJ3" s="110" t="s">
        <v>38</v>
      </c>
      <c r="HK3" s="110" t="s">
        <v>39</v>
      </c>
      <c r="HL3" s="110" t="s">
        <v>40</v>
      </c>
      <c r="HM3" s="110" t="s">
        <v>41</v>
      </c>
      <c r="HN3" s="110" t="s">
        <v>137</v>
      </c>
      <c r="HO3" s="110" t="s">
        <v>13</v>
      </c>
      <c r="HP3" s="4" t="s">
        <v>14</v>
      </c>
      <c r="HR3" s="109" t="s">
        <v>45</v>
      </c>
      <c r="HS3" s="110" t="s">
        <v>15</v>
      </c>
      <c r="HT3" s="110" t="s">
        <v>16</v>
      </c>
      <c r="HU3" s="110" t="s">
        <v>17</v>
      </c>
      <c r="HV3" s="110" t="s">
        <v>18</v>
      </c>
      <c r="HW3" s="110" t="s">
        <v>19</v>
      </c>
      <c r="HX3" s="110" t="s">
        <v>20</v>
      </c>
      <c r="HY3" s="110" t="s">
        <v>21</v>
      </c>
      <c r="HZ3" s="110" t="s">
        <v>22</v>
      </c>
      <c r="IA3" s="110" t="s">
        <v>23</v>
      </c>
      <c r="IB3" s="110" t="s">
        <v>24</v>
      </c>
      <c r="IC3" s="110" t="s">
        <v>25</v>
      </c>
      <c r="ID3" s="110" t="s">
        <v>26</v>
      </c>
      <c r="IE3" s="110" t="s">
        <v>27</v>
      </c>
      <c r="IF3" s="110" t="s">
        <v>28</v>
      </c>
      <c r="IG3" s="110" t="s">
        <v>29</v>
      </c>
      <c r="IH3" s="110" t="s">
        <v>30</v>
      </c>
      <c r="II3" s="110" t="s">
        <v>31</v>
      </c>
      <c r="IJ3" s="110" t="s">
        <v>32</v>
      </c>
      <c r="IK3" s="110" t="s">
        <v>33</v>
      </c>
      <c r="IL3" s="110" t="s">
        <v>34</v>
      </c>
      <c r="IM3" s="110" t="s">
        <v>35</v>
      </c>
      <c r="IN3" s="110" t="s">
        <v>36</v>
      </c>
      <c r="IO3" s="110" t="s">
        <v>37</v>
      </c>
      <c r="IP3" s="110" t="s">
        <v>38</v>
      </c>
      <c r="IQ3" s="110" t="s">
        <v>39</v>
      </c>
      <c r="IR3" s="110" t="s">
        <v>40</v>
      </c>
      <c r="IS3" s="110" t="s">
        <v>41</v>
      </c>
      <c r="IT3" s="110" t="s">
        <v>137</v>
      </c>
      <c r="IU3" s="110" t="s">
        <v>13</v>
      </c>
      <c r="IV3" s="4" t="s">
        <v>14</v>
      </c>
      <c r="IX3" s="109" t="s">
        <v>45</v>
      </c>
      <c r="IY3" s="110" t="s">
        <v>15</v>
      </c>
      <c r="IZ3" s="110" t="s">
        <v>16</v>
      </c>
      <c r="JA3" s="110" t="s">
        <v>17</v>
      </c>
      <c r="JB3" s="110" t="s">
        <v>18</v>
      </c>
      <c r="JC3" s="110" t="s">
        <v>19</v>
      </c>
      <c r="JD3" s="110" t="s">
        <v>20</v>
      </c>
      <c r="JE3" s="110" t="s">
        <v>21</v>
      </c>
      <c r="JF3" s="110" t="s">
        <v>22</v>
      </c>
      <c r="JG3" s="110" t="s">
        <v>23</v>
      </c>
      <c r="JH3" s="110" t="s">
        <v>24</v>
      </c>
      <c r="JI3" s="110" t="s">
        <v>25</v>
      </c>
      <c r="JJ3" s="110" t="s">
        <v>26</v>
      </c>
      <c r="JK3" s="110" t="s">
        <v>27</v>
      </c>
      <c r="JL3" s="110" t="s">
        <v>28</v>
      </c>
      <c r="JM3" s="110" t="s">
        <v>29</v>
      </c>
      <c r="JN3" s="110" t="s">
        <v>30</v>
      </c>
      <c r="JO3" s="110" t="s">
        <v>31</v>
      </c>
      <c r="JP3" s="110" t="s">
        <v>32</v>
      </c>
      <c r="JQ3" s="110" t="s">
        <v>33</v>
      </c>
      <c r="JR3" s="110" t="s">
        <v>34</v>
      </c>
      <c r="JS3" s="110" t="s">
        <v>35</v>
      </c>
      <c r="JT3" s="110" t="s">
        <v>36</v>
      </c>
      <c r="JU3" s="110" t="s">
        <v>37</v>
      </c>
      <c r="JV3" s="110" t="s">
        <v>38</v>
      </c>
      <c r="JW3" s="110" t="s">
        <v>39</v>
      </c>
      <c r="JX3" s="110" t="s">
        <v>40</v>
      </c>
      <c r="JY3" s="110" t="s">
        <v>41</v>
      </c>
      <c r="JZ3" s="110" t="s">
        <v>137</v>
      </c>
      <c r="KA3" s="110" t="s">
        <v>13</v>
      </c>
      <c r="KB3" s="4" t="s">
        <v>14</v>
      </c>
    </row>
    <row r="4" spans="2:288" x14ac:dyDescent="0.25">
      <c r="B4" s="47" t="s">
        <v>46</v>
      </c>
      <c r="C4" s="6">
        <v>247</v>
      </c>
      <c r="D4" s="6">
        <v>1369</v>
      </c>
      <c r="E4" s="6">
        <v>2474</v>
      </c>
      <c r="F4" s="6">
        <v>118</v>
      </c>
      <c r="G4" s="6">
        <v>6275</v>
      </c>
      <c r="H4" s="6">
        <v>2932</v>
      </c>
      <c r="I4" s="6">
        <v>1369</v>
      </c>
      <c r="J4" s="6">
        <v>1020</v>
      </c>
      <c r="K4" s="6">
        <v>1364</v>
      </c>
      <c r="L4" s="6">
        <v>3287</v>
      </c>
      <c r="M4" s="6">
        <v>4011</v>
      </c>
      <c r="N4" s="6">
        <v>996</v>
      </c>
      <c r="O4" s="6">
        <v>702</v>
      </c>
      <c r="P4" s="6">
        <v>2204</v>
      </c>
      <c r="Q4" s="6">
        <v>1398</v>
      </c>
      <c r="R4" s="6">
        <v>2919</v>
      </c>
      <c r="S4" s="6">
        <v>1240</v>
      </c>
      <c r="T4" s="6">
        <v>2349</v>
      </c>
      <c r="U4" s="6">
        <v>6929</v>
      </c>
      <c r="V4" s="6">
        <v>2111</v>
      </c>
      <c r="W4" s="6">
        <v>808</v>
      </c>
      <c r="X4" s="6">
        <v>58</v>
      </c>
      <c r="Y4" s="6">
        <v>2632</v>
      </c>
      <c r="Z4" s="6">
        <v>1526</v>
      </c>
      <c r="AA4" s="6">
        <v>582</v>
      </c>
      <c r="AB4" s="6">
        <v>8219</v>
      </c>
      <c r="AC4" s="6">
        <v>282</v>
      </c>
      <c r="AD4" s="6">
        <v>11</v>
      </c>
      <c r="AE4" s="39">
        <f>SUM(C4:AD4)</f>
        <v>59432</v>
      </c>
      <c r="AF4" s="27">
        <f>AE4/$AE$7</f>
        <v>0.46491543720762862</v>
      </c>
      <c r="AH4" s="47" t="s">
        <v>46</v>
      </c>
      <c r="AI4" s="6">
        <v>454</v>
      </c>
      <c r="AJ4" s="6">
        <v>1957</v>
      </c>
      <c r="AK4" s="6">
        <v>3252</v>
      </c>
      <c r="AL4" s="6">
        <v>247</v>
      </c>
      <c r="AM4" s="6">
        <v>9354</v>
      </c>
      <c r="AN4" s="6">
        <v>4670</v>
      </c>
      <c r="AO4" s="6">
        <v>2541</v>
      </c>
      <c r="AP4" s="6">
        <v>1436</v>
      </c>
      <c r="AQ4" s="6">
        <v>2170</v>
      </c>
      <c r="AR4" s="6">
        <v>4557</v>
      </c>
      <c r="AS4" s="6">
        <v>6542</v>
      </c>
      <c r="AT4" s="6">
        <v>1834</v>
      </c>
      <c r="AU4" s="6">
        <v>945</v>
      </c>
      <c r="AV4" s="6">
        <v>2631</v>
      </c>
      <c r="AW4" s="6">
        <v>1858</v>
      </c>
      <c r="AX4" s="6">
        <v>4599</v>
      </c>
      <c r="AY4" s="6">
        <v>1788</v>
      </c>
      <c r="AZ4" s="6">
        <v>3450</v>
      </c>
      <c r="BA4" s="6">
        <v>11365</v>
      </c>
      <c r="BB4" s="6">
        <v>3103</v>
      </c>
      <c r="BC4" s="6">
        <v>1058</v>
      </c>
      <c r="BD4" s="6">
        <v>104</v>
      </c>
      <c r="BE4" s="6">
        <v>3807</v>
      </c>
      <c r="BF4" s="6">
        <v>2375</v>
      </c>
      <c r="BG4" s="6">
        <v>877</v>
      </c>
      <c r="BH4" s="6">
        <v>11592</v>
      </c>
      <c r="BI4" s="6">
        <v>344</v>
      </c>
      <c r="BJ4" s="6">
        <v>57</v>
      </c>
      <c r="BK4" s="39">
        <f>SUM(AI4:BJ4)</f>
        <v>88967</v>
      </c>
      <c r="BL4" s="27">
        <f>BK4/$BK$7</f>
        <v>0.43822222660059701</v>
      </c>
      <c r="BN4" s="47" t="s">
        <v>46</v>
      </c>
      <c r="BO4" s="6">
        <v>413</v>
      </c>
      <c r="BP4" s="6">
        <v>1551</v>
      </c>
      <c r="BQ4" s="6">
        <v>2508</v>
      </c>
      <c r="BR4" s="6">
        <v>246</v>
      </c>
      <c r="BS4" s="6">
        <v>6979</v>
      </c>
      <c r="BT4" s="6">
        <v>4323</v>
      </c>
      <c r="BU4" s="6">
        <v>2364</v>
      </c>
      <c r="BV4" s="6">
        <v>1466</v>
      </c>
      <c r="BW4" s="6">
        <v>2372</v>
      </c>
      <c r="BX4" s="6">
        <v>3739</v>
      </c>
      <c r="BY4" s="6">
        <v>6825</v>
      </c>
      <c r="BZ4" s="6">
        <v>1959</v>
      </c>
      <c r="CA4" s="6">
        <v>924</v>
      </c>
      <c r="CB4" s="6">
        <v>2708</v>
      </c>
      <c r="CC4" s="6">
        <v>2079</v>
      </c>
      <c r="CD4" s="6">
        <v>3650</v>
      </c>
      <c r="CE4" s="6">
        <v>1400</v>
      </c>
      <c r="CF4" s="6">
        <v>3926</v>
      </c>
      <c r="CG4" s="6">
        <v>11639</v>
      </c>
      <c r="CH4" s="6">
        <v>2641</v>
      </c>
      <c r="CI4" s="6">
        <v>921</v>
      </c>
      <c r="CJ4" s="6">
        <v>96</v>
      </c>
      <c r="CK4" s="6">
        <v>4329</v>
      </c>
      <c r="CL4" s="6">
        <v>2900</v>
      </c>
      <c r="CM4" s="6">
        <v>967</v>
      </c>
      <c r="CN4" s="6">
        <v>13521</v>
      </c>
      <c r="CO4" s="6">
        <v>309</v>
      </c>
      <c r="CP4" s="6">
        <v>129</v>
      </c>
      <c r="CQ4" s="39">
        <f>SUM(BO4:CP4)</f>
        <v>86884</v>
      </c>
      <c r="CR4" s="27">
        <f>CQ4/$CQ$7</f>
        <v>0.44912665222717896</v>
      </c>
      <c r="CT4" s="47" t="s">
        <v>46</v>
      </c>
      <c r="CU4" s="20">
        <v>206</v>
      </c>
      <c r="CV4" s="20">
        <v>897</v>
      </c>
      <c r="CW4" s="20">
        <v>1733</v>
      </c>
      <c r="CX4" s="20">
        <v>137</v>
      </c>
      <c r="CY4" s="20">
        <v>4474</v>
      </c>
      <c r="CZ4" s="20">
        <v>2887</v>
      </c>
      <c r="DA4" s="20">
        <v>1759</v>
      </c>
      <c r="DB4" s="20">
        <v>1104</v>
      </c>
      <c r="DC4" s="20">
        <v>1821</v>
      </c>
      <c r="DD4" s="20">
        <v>2152</v>
      </c>
      <c r="DE4" s="20">
        <v>4749</v>
      </c>
      <c r="DF4" s="20">
        <v>1387</v>
      </c>
      <c r="DG4" s="20">
        <v>754</v>
      </c>
      <c r="DH4" s="20">
        <v>1760</v>
      </c>
      <c r="DI4" s="20">
        <v>1377</v>
      </c>
      <c r="DJ4" s="20">
        <v>2338</v>
      </c>
      <c r="DK4" s="20">
        <v>1000</v>
      </c>
      <c r="DL4" s="20">
        <v>2875</v>
      </c>
      <c r="DM4" s="20">
        <v>7711</v>
      </c>
      <c r="DN4" s="20">
        <v>1976</v>
      </c>
      <c r="DO4" s="20">
        <v>504</v>
      </c>
      <c r="DP4" s="20">
        <v>58</v>
      </c>
      <c r="DQ4" s="20">
        <v>4003</v>
      </c>
      <c r="DR4" s="20">
        <v>2424</v>
      </c>
      <c r="DS4" s="20">
        <v>636</v>
      </c>
      <c r="DT4" s="20">
        <v>12623</v>
      </c>
      <c r="DU4" s="20">
        <v>172</v>
      </c>
      <c r="DV4" s="20">
        <v>88</v>
      </c>
      <c r="DW4" s="112">
        <f>SUM(CU4:DV4)</f>
        <v>63605</v>
      </c>
      <c r="DX4" s="5">
        <f>DW4/$DW$7</f>
        <v>0.44579715020641031</v>
      </c>
      <c r="DZ4" s="47" t="s">
        <v>46</v>
      </c>
      <c r="EA4" s="20">
        <v>165</v>
      </c>
      <c r="EB4" s="20">
        <v>698</v>
      </c>
      <c r="EC4" s="20">
        <v>1549</v>
      </c>
      <c r="ED4" s="20">
        <v>96</v>
      </c>
      <c r="EE4" s="20">
        <v>3616</v>
      </c>
      <c r="EF4" s="20">
        <v>2071</v>
      </c>
      <c r="EG4" s="20">
        <v>1501</v>
      </c>
      <c r="EH4" s="20">
        <v>1005</v>
      </c>
      <c r="EI4" s="20">
        <v>1708</v>
      </c>
      <c r="EJ4" s="20">
        <v>1654</v>
      </c>
      <c r="EK4" s="20">
        <v>4254</v>
      </c>
      <c r="EL4" s="20">
        <v>1286</v>
      </c>
      <c r="EM4" s="20">
        <v>761</v>
      </c>
      <c r="EN4" s="20">
        <v>1534</v>
      </c>
      <c r="EO4" s="20">
        <v>1324</v>
      </c>
      <c r="EP4" s="20">
        <v>2071</v>
      </c>
      <c r="EQ4" s="20">
        <v>928</v>
      </c>
      <c r="ER4" s="20">
        <v>2370</v>
      </c>
      <c r="ES4" s="20">
        <v>6755</v>
      </c>
      <c r="ET4" s="20">
        <v>1375</v>
      </c>
      <c r="EU4" s="20">
        <v>513</v>
      </c>
      <c r="EV4" s="20">
        <v>39</v>
      </c>
      <c r="EW4" s="20">
        <v>3139</v>
      </c>
      <c r="EX4" s="20">
        <v>1902</v>
      </c>
      <c r="EY4" s="20">
        <v>542</v>
      </c>
      <c r="EZ4" s="20">
        <v>11983</v>
      </c>
      <c r="FA4" s="20">
        <v>132</v>
      </c>
      <c r="FB4" s="20">
        <v>108</v>
      </c>
      <c r="FC4" s="112">
        <f>SUM(EA4:FB4)</f>
        <v>55079</v>
      </c>
      <c r="FD4" s="5">
        <f>FC4/$FC$7</f>
        <v>0.45288526369451892</v>
      </c>
      <c r="FF4" s="47" t="s">
        <v>46</v>
      </c>
      <c r="FG4" s="20">
        <v>172</v>
      </c>
      <c r="FH4" s="20">
        <v>640</v>
      </c>
      <c r="FI4" s="20">
        <v>1713</v>
      </c>
      <c r="FJ4" s="20">
        <v>81</v>
      </c>
      <c r="FK4" s="20">
        <v>3153</v>
      </c>
      <c r="FL4" s="20">
        <v>2034</v>
      </c>
      <c r="FM4" s="20">
        <v>1337</v>
      </c>
      <c r="FN4" s="20">
        <v>856</v>
      </c>
      <c r="FO4" s="20">
        <v>1386</v>
      </c>
      <c r="FP4" s="20">
        <v>1343</v>
      </c>
      <c r="FQ4" s="20">
        <v>4513</v>
      </c>
      <c r="FR4" s="20">
        <v>1044</v>
      </c>
      <c r="FS4" s="20">
        <v>677</v>
      </c>
      <c r="FT4" s="20">
        <v>1238</v>
      </c>
      <c r="FU4" s="20">
        <v>1172</v>
      </c>
      <c r="FV4" s="20">
        <v>1715</v>
      </c>
      <c r="FW4" s="20">
        <v>711</v>
      </c>
      <c r="FX4" s="20">
        <v>2135</v>
      </c>
      <c r="FY4" s="20">
        <v>5895</v>
      </c>
      <c r="FZ4" s="20">
        <v>1294</v>
      </c>
      <c r="GA4" s="20">
        <v>476</v>
      </c>
      <c r="GB4" s="20">
        <v>57</v>
      </c>
      <c r="GC4" s="20">
        <v>2491</v>
      </c>
      <c r="GD4" s="20">
        <v>1736</v>
      </c>
      <c r="GE4" s="20">
        <v>591</v>
      </c>
      <c r="GF4" s="20">
        <v>11713</v>
      </c>
      <c r="GG4" s="20">
        <v>114</v>
      </c>
      <c r="GH4" s="20">
        <v>15</v>
      </c>
      <c r="GI4" s="112">
        <f>SUM(FG4:GH4)</f>
        <v>50302</v>
      </c>
      <c r="GJ4" s="5">
        <f>GI4/$GI$7</f>
        <v>0.45024659643218373</v>
      </c>
      <c r="GL4" s="157" t="s">
        <v>46</v>
      </c>
      <c r="GM4" s="20">
        <v>138</v>
      </c>
      <c r="GN4" s="20">
        <v>682</v>
      </c>
      <c r="GO4" s="20">
        <v>1650</v>
      </c>
      <c r="GP4" s="20">
        <v>93</v>
      </c>
      <c r="GQ4" s="20">
        <v>3241</v>
      </c>
      <c r="GR4" s="20">
        <v>2810</v>
      </c>
      <c r="GS4" s="20">
        <v>1350</v>
      </c>
      <c r="GT4" s="20">
        <v>1038</v>
      </c>
      <c r="GU4" s="20">
        <v>1701</v>
      </c>
      <c r="GV4" s="20">
        <v>1831</v>
      </c>
      <c r="GW4" s="20">
        <v>6003</v>
      </c>
      <c r="GX4" s="20">
        <v>1182</v>
      </c>
      <c r="GY4" s="20">
        <v>717</v>
      </c>
      <c r="GZ4" s="20">
        <v>1565</v>
      </c>
      <c r="HA4" s="20">
        <v>1322</v>
      </c>
      <c r="HB4" s="20">
        <v>2340</v>
      </c>
      <c r="HC4" s="20">
        <v>804</v>
      </c>
      <c r="HD4" s="20">
        <v>2541</v>
      </c>
      <c r="HE4" s="20">
        <v>7069</v>
      </c>
      <c r="HF4" s="20">
        <v>1366</v>
      </c>
      <c r="HG4" s="20">
        <v>492</v>
      </c>
      <c r="HH4" s="20">
        <v>73</v>
      </c>
      <c r="HI4" s="20">
        <v>2258</v>
      </c>
      <c r="HJ4" s="20">
        <v>1927</v>
      </c>
      <c r="HK4" s="20">
        <v>739</v>
      </c>
      <c r="HL4" s="20">
        <v>12970</v>
      </c>
      <c r="HM4" s="20">
        <v>178</v>
      </c>
      <c r="HN4" s="20">
        <v>171</v>
      </c>
      <c r="HO4" s="112">
        <f>SUM(GM4:HN4)</f>
        <v>58251</v>
      </c>
      <c r="HP4" s="5">
        <f>HO4/$HO$7</f>
        <v>0.45189443306646809</v>
      </c>
      <c r="HR4" s="157" t="s">
        <v>46</v>
      </c>
      <c r="HS4" s="20">
        <v>116</v>
      </c>
      <c r="HT4" s="20">
        <v>602</v>
      </c>
      <c r="HU4" s="20">
        <v>1156</v>
      </c>
      <c r="HV4" s="20">
        <v>95</v>
      </c>
      <c r="HW4" s="20">
        <v>2724</v>
      </c>
      <c r="HX4" s="20">
        <v>2074</v>
      </c>
      <c r="HY4" s="20">
        <v>1157</v>
      </c>
      <c r="HZ4" s="20">
        <v>933</v>
      </c>
      <c r="IA4" s="20">
        <v>1467</v>
      </c>
      <c r="IB4" s="20">
        <v>1369</v>
      </c>
      <c r="IC4" s="20">
        <v>6419</v>
      </c>
      <c r="ID4" s="20">
        <v>1035</v>
      </c>
      <c r="IE4" s="20">
        <v>632</v>
      </c>
      <c r="IF4" s="20">
        <v>1121</v>
      </c>
      <c r="IG4" s="20">
        <v>1056</v>
      </c>
      <c r="IH4" s="20">
        <v>2114</v>
      </c>
      <c r="II4" s="20">
        <v>720</v>
      </c>
      <c r="IJ4" s="20">
        <v>2258</v>
      </c>
      <c r="IK4" s="20">
        <v>6345</v>
      </c>
      <c r="IL4" s="20">
        <v>1320</v>
      </c>
      <c r="IM4" s="20">
        <v>393</v>
      </c>
      <c r="IN4" s="20">
        <v>84</v>
      </c>
      <c r="IO4" s="20">
        <v>2175</v>
      </c>
      <c r="IP4" s="20">
        <v>1689</v>
      </c>
      <c r="IQ4" s="20">
        <v>608</v>
      </c>
      <c r="IR4" s="20">
        <v>12477</v>
      </c>
      <c r="IS4" s="20">
        <v>160</v>
      </c>
      <c r="IT4" s="20">
        <v>23</v>
      </c>
      <c r="IU4" s="112">
        <f>SUM(HS4:IT4)</f>
        <v>52322</v>
      </c>
      <c r="IV4" s="5">
        <f>IU4/$IU$7</f>
        <v>0.44938589710555699</v>
      </c>
      <c r="IX4" s="157" t="s">
        <v>46</v>
      </c>
      <c r="IY4" s="20">
        <v>54</v>
      </c>
      <c r="IZ4" s="20">
        <v>387</v>
      </c>
      <c r="JA4" s="20">
        <v>726</v>
      </c>
      <c r="JB4" s="20">
        <v>52</v>
      </c>
      <c r="JC4" s="20">
        <v>1378</v>
      </c>
      <c r="JD4" s="20">
        <v>1037</v>
      </c>
      <c r="JE4" s="20">
        <v>588</v>
      </c>
      <c r="JF4" s="20">
        <v>521</v>
      </c>
      <c r="JG4" s="20">
        <v>752</v>
      </c>
      <c r="JH4" s="20">
        <v>774</v>
      </c>
      <c r="JI4" s="20">
        <v>3536</v>
      </c>
      <c r="JJ4" s="20">
        <v>586</v>
      </c>
      <c r="JK4" s="20">
        <v>267</v>
      </c>
      <c r="JL4" s="20">
        <v>615</v>
      </c>
      <c r="JM4" s="20">
        <v>631</v>
      </c>
      <c r="JN4" s="20">
        <v>976</v>
      </c>
      <c r="JO4" s="20">
        <v>360</v>
      </c>
      <c r="JP4" s="20">
        <v>1118</v>
      </c>
      <c r="JQ4" s="20">
        <v>3031</v>
      </c>
      <c r="JR4" s="20">
        <v>670</v>
      </c>
      <c r="JS4" s="20">
        <v>175</v>
      </c>
      <c r="JT4" s="20">
        <v>47</v>
      </c>
      <c r="JU4" s="20">
        <v>1081</v>
      </c>
      <c r="JV4" s="20">
        <v>990</v>
      </c>
      <c r="JW4" s="20">
        <v>332</v>
      </c>
      <c r="JX4" s="20">
        <v>6808</v>
      </c>
      <c r="JY4" s="20">
        <v>80</v>
      </c>
      <c r="JZ4" s="20">
        <v>110</v>
      </c>
      <c r="KA4" s="112">
        <f>SUM(IY4:JZ4)</f>
        <v>27682</v>
      </c>
      <c r="KB4" s="5">
        <f>KA4/$KA$7</f>
        <v>0.45086893496424907</v>
      </c>
    </row>
    <row r="5" spans="2:288" x14ac:dyDescent="0.25">
      <c r="B5" s="47" t="s">
        <v>47</v>
      </c>
      <c r="C5" s="6">
        <v>283</v>
      </c>
      <c r="D5" s="6">
        <v>1292</v>
      </c>
      <c r="E5" s="6">
        <v>2384</v>
      </c>
      <c r="F5" s="6">
        <v>138</v>
      </c>
      <c r="G5" s="6">
        <v>6726</v>
      </c>
      <c r="H5" s="6">
        <v>2817</v>
      </c>
      <c r="I5" s="6">
        <v>1242</v>
      </c>
      <c r="J5" s="6">
        <v>1027</v>
      </c>
      <c r="K5" s="6">
        <v>1682</v>
      </c>
      <c r="L5" s="6">
        <v>3222</v>
      </c>
      <c r="M5" s="6">
        <v>4461</v>
      </c>
      <c r="N5" s="6">
        <v>1021</v>
      </c>
      <c r="O5" s="6">
        <v>782</v>
      </c>
      <c r="P5" s="6">
        <v>2362</v>
      </c>
      <c r="Q5" s="6">
        <v>1603</v>
      </c>
      <c r="R5" s="6">
        <v>3022</v>
      </c>
      <c r="S5" s="6">
        <v>1259</v>
      </c>
      <c r="T5" s="6">
        <v>2398</v>
      </c>
      <c r="U5" s="6">
        <v>6017</v>
      </c>
      <c r="V5" s="6">
        <v>1899</v>
      </c>
      <c r="W5" s="6">
        <v>812</v>
      </c>
      <c r="X5" s="6">
        <v>72</v>
      </c>
      <c r="Y5" s="6">
        <v>2580</v>
      </c>
      <c r="Z5" s="6">
        <v>1642</v>
      </c>
      <c r="AA5" s="6">
        <v>580</v>
      </c>
      <c r="AB5" s="6">
        <v>7168</v>
      </c>
      <c r="AC5" s="6">
        <v>358</v>
      </c>
      <c r="AD5" s="6">
        <v>26</v>
      </c>
      <c r="AE5" s="39">
        <f>SUM(C5:AD5)</f>
        <v>58875</v>
      </c>
      <c r="AF5" s="27">
        <f>AE5/$AE$7</f>
        <v>0.46055822394668083</v>
      </c>
      <c r="AH5" s="47" t="s">
        <v>47</v>
      </c>
      <c r="AI5" s="6">
        <v>564</v>
      </c>
      <c r="AJ5" s="6">
        <v>1813</v>
      </c>
      <c r="AK5" s="6">
        <v>3118</v>
      </c>
      <c r="AL5" s="6">
        <v>241</v>
      </c>
      <c r="AM5" s="6">
        <v>9436</v>
      </c>
      <c r="AN5" s="6">
        <v>4443</v>
      </c>
      <c r="AO5" s="6">
        <v>2342</v>
      </c>
      <c r="AP5" s="6">
        <v>1357</v>
      </c>
      <c r="AQ5" s="6">
        <v>2597</v>
      </c>
      <c r="AR5" s="6">
        <v>4361</v>
      </c>
      <c r="AS5" s="6">
        <v>6503</v>
      </c>
      <c r="AT5" s="6">
        <v>1576</v>
      </c>
      <c r="AU5" s="6">
        <v>1148</v>
      </c>
      <c r="AV5" s="6">
        <v>2891</v>
      </c>
      <c r="AW5" s="6">
        <v>1934</v>
      </c>
      <c r="AX5" s="6">
        <v>4188</v>
      </c>
      <c r="AY5" s="6">
        <v>1517</v>
      </c>
      <c r="AZ5" s="6">
        <v>3600</v>
      </c>
      <c r="BA5" s="6">
        <v>8957</v>
      </c>
      <c r="BB5" s="6">
        <v>2674</v>
      </c>
      <c r="BC5" s="6">
        <v>1080</v>
      </c>
      <c r="BD5" s="6">
        <v>117</v>
      </c>
      <c r="BE5" s="6">
        <v>3780</v>
      </c>
      <c r="BF5" s="6">
        <v>2168</v>
      </c>
      <c r="BG5" s="6">
        <v>805</v>
      </c>
      <c r="BH5" s="6">
        <v>9522</v>
      </c>
      <c r="BI5" s="6">
        <v>431</v>
      </c>
      <c r="BJ5" s="6">
        <v>77</v>
      </c>
      <c r="BK5" s="39">
        <f>SUM(AI5:BJ5)</f>
        <v>83240</v>
      </c>
      <c r="BL5" s="27">
        <f>BK5/$BK$7</f>
        <v>0.41001290525963213</v>
      </c>
      <c r="BN5" s="47" t="s">
        <v>47</v>
      </c>
      <c r="BO5" s="6">
        <v>405</v>
      </c>
      <c r="BP5" s="6">
        <v>1380</v>
      </c>
      <c r="BQ5" s="6">
        <v>2352</v>
      </c>
      <c r="BR5" s="6">
        <v>235</v>
      </c>
      <c r="BS5" s="6">
        <v>6849</v>
      </c>
      <c r="BT5" s="6">
        <v>3589</v>
      </c>
      <c r="BU5" s="6">
        <v>1862</v>
      </c>
      <c r="BV5" s="6">
        <v>1282</v>
      </c>
      <c r="BW5" s="6">
        <v>2674</v>
      </c>
      <c r="BX5" s="6">
        <v>3351</v>
      </c>
      <c r="BY5" s="6">
        <v>6002</v>
      </c>
      <c r="BZ5" s="6">
        <v>1473</v>
      </c>
      <c r="CA5" s="6">
        <v>1210</v>
      </c>
      <c r="CB5" s="6">
        <v>2737</v>
      </c>
      <c r="CC5" s="6">
        <v>2079</v>
      </c>
      <c r="CD5" s="6">
        <v>3218</v>
      </c>
      <c r="CE5" s="6">
        <v>1274</v>
      </c>
      <c r="CF5" s="6">
        <v>3632</v>
      </c>
      <c r="CG5" s="6">
        <v>8869</v>
      </c>
      <c r="CH5" s="6">
        <v>2187</v>
      </c>
      <c r="CI5" s="6">
        <v>902</v>
      </c>
      <c r="CJ5" s="6">
        <v>97</v>
      </c>
      <c r="CK5" s="6">
        <v>4025</v>
      </c>
      <c r="CL5" s="6">
        <v>2768</v>
      </c>
      <c r="CM5" s="6">
        <v>846</v>
      </c>
      <c r="CN5" s="6">
        <v>10287</v>
      </c>
      <c r="CO5" s="6">
        <v>379</v>
      </c>
      <c r="CP5" s="6">
        <v>177</v>
      </c>
      <c r="CQ5" s="39">
        <f>SUM(BO5:CP5)</f>
        <v>76141</v>
      </c>
      <c r="CR5" s="27">
        <f>CQ5/$CQ$7</f>
        <v>0.3935932096499889</v>
      </c>
      <c r="CT5" s="47" t="s">
        <v>47</v>
      </c>
      <c r="CU5" s="20">
        <v>245</v>
      </c>
      <c r="CV5" s="20">
        <v>820</v>
      </c>
      <c r="CW5" s="20">
        <v>1668</v>
      </c>
      <c r="CX5" s="20">
        <v>139</v>
      </c>
      <c r="CY5" s="20">
        <v>4228</v>
      </c>
      <c r="CZ5" s="20">
        <v>2278</v>
      </c>
      <c r="DA5" s="20">
        <v>1313</v>
      </c>
      <c r="DB5" s="20">
        <v>968</v>
      </c>
      <c r="DC5" s="20">
        <v>1935</v>
      </c>
      <c r="DD5" s="20">
        <v>2027</v>
      </c>
      <c r="DE5" s="20">
        <v>4141</v>
      </c>
      <c r="DF5" s="20">
        <v>1109</v>
      </c>
      <c r="DG5" s="20">
        <v>804</v>
      </c>
      <c r="DH5" s="20">
        <v>1824</v>
      </c>
      <c r="DI5" s="20">
        <v>1337</v>
      </c>
      <c r="DJ5" s="20">
        <v>2039</v>
      </c>
      <c r="DK5" s="20">
        <v>846</v>
      </c>
      <c r="DL5" s="20">
        <v>2563</v>
      </c>
      <c r="DM5" s="20">
        <v>5520</v>
      </c>
      <c r="DN5" s="20">
        <v>1517</v>
      </c>
      <c r="DO5" s="20">
        <v>469</v>
      </c>
      <c r="DP5" s="20">
        <v>73</v>
      </c>
      <c r="DQ5" s="20">
        <v>3509</v>
      </c>
      <c r="DR5" s="20">
        <v>2225</v>
      </c>
      <c r="DS5" s="20">
        <v>514</v>
      </c>
      <c r="DT5" s="20">
        <v>9032</v>
      </c>
      <c r="DU5" s="20">
        <v>198</v>
      </c>
      <c r="DV5" s="20">
        <v>154</v>
      </c>
      <c r="DW5" s="112">
        <f>SUM(CU5:DV5)</f>
        <v>53495</v>
      </c>
      <c r="DX5" s="5">
        <f>DW5/$DW$7</f>
        <v>0.37493779656146403</v>
      </c>
      <c r="DZ5" s="47" t="s">
        <v>47</v>
      </c>
      <c r="EA5" s="20">
        <v>171</v>
      </c>
      <c r="EB5" s="20">
        <v>590</v>
      </c>
      <c r="EC5" s="20">
        <v>1406</v>
      </c>
      <c r="ED5" s="20">
        <v>76</v>
      </c>
      <c r="EE5" s="20">
        <v>3081</v>
      </c>
      <c r="EF5" s="20">
        <v>1652</v>
      </c>
      <c r="EG5" s="20">
        <v>1029</v>
      </c>
      <c r="EH5" s="20">
        <v>811</v>
      </c>
      <c r="EI5" s="20">
        <v>1584</v>
      </c>
      <c r="EJ5" s="20">
        <v>1396</v>
      </c>
      <c r="EK5" s="20">
        <v>3527</v>
      </c>
      <c r="EL5" s="20">
        <v>937</v>
      </c>
      <c r="EM5" s="20">
        <v>823</v>
      </c>
      <c r="EN5" s="20">
        <v>1587</v>
      </c>
      <c r="EO5" s="20">
        <v>1184</v>
      </c>
      <c r="EP5" s="20">
        <v>1658</v>
      </c>
      <c r="EQ5" s="20">
        <v>742</v>
      </c>
      <c r="ER5" s="20">
        <v>1983</v>
      </c>
      <c r="ES5" s="20">
        <v>4651</v>
      </c>
      <c r="ET5" s="20">
        <v>1029</v>
      </c>
      <c r="EU5" s="20">
        <v>462</v>
      </c>
      <c r="EV5" s="20">
        <v>55</v>
      </c>
      <c r="EW5" s="20">
        <v>2756</v>
      </c>
      <c r="EX5" s="20">
        <v>1733</v>
      </c>
      <c r="EY5" s="20">
        <v>444</v>
      </c>
      <c r="EZ5" s="20">
        <v>8089</v>
      </c>
      <c r="FA5" s="20">
        <v>157</v>
      </c>
      <c r="FB5" s="20">
        <v>151</v>
      </c>
      <c r="FC5" s="112">
        <f>SUM(EA5:FB5)</f>
        <v>43764</v>
      </c>
      <c r="FD5" s="5">
        <f>FC5/$FC$7</f>
        <v>0.35984804880856452</v>
      </c>
      <c r="FF5" s="47" t="s">
        <v>47</v>
      </c>
      <c r="FG5" s="20">
        <v>155</v>
      </c>
      <c r="FH5" s="20">
        <v>558</v>
      </c>
      <c r="FI5" s="20">
        <v>1509</v>
      </c>
      <c r="FJ5" s="20">
        <v>100</v>
      </c>
      <c r="FK5" s="20">
        <v>2619</v>
      </c>
      <c r="FL5" s="20">
        <v>1474</v>
      </c>
      <c r="FM5" s="20">
        <v>880</v>
      </c>
      <c r="FN5" s="20">
        <v>673</v>
      </c>
      <c r="FO5" s="20">
        <v>1206</v>
      </c>
      <c r="FP5" s="20">
        <v>1087</v>
      </c>
      <c r="FQ5" s="20">
        <v>3481</v>
      </c>
      <c r="FR5" s="20">
        <v>755</v>
      </c>
      <c r="FS5" s="20">
        <v>642</v>
      </c>
      <c r="FT5" s="20">
        <v>1218</v>
      </c>
      <c r="FU5" s="20">
        <v>851</v>
      </c>
      <c r="FV5" s="20">
        <v>1245</v>
      </c>
      <c r="FW5" s="20">
        <v>602</v>
      </c>
      <c r="FX5" s="20">
        <v>1630</v>
      </c>
      <c r="FY5" s="20">
        <v>3907</v>
      </c>
      <c r="FZ5" s="20">
        <v>851</v>
      </c>
      <c r="GA5" s="20">
        <v>444</v>
      </c>
      <c r="GB5" s="20">
        <v>49</v>
      </c>
      <c r="GC5" s="20">
        <v>1929</v>
      </c>
      <c r="GD5" s="20">
        <v>1631</v>
      </c>
      <c r="GE5" s="20">
        <v>377</v>
      </c>
      <c r="GF5" s="20">
        <v>7455</v>
      </c>
      <c r="GG5" s="20">
        <v>136</v>
      </c>
      <c r="GH5" s="20">
        <v>32</v>
      </c>
      <c r="GI5" s="112">
        <f>SUM(FG5:GH5)</f>
        <v>37496</v>
      </c>
      <c r="GJ5" s="5">
        <f>GI5/$GI$7</f>
        <v>0.33562177209298161</v>
      </c>
      <c r="GL5" s="157" t="s">
        <v>47</v>
      </c>
      <c r="GM5" s="20">
        <v>163</v>
      </c>
      <c r="GN5" s="20">
        <v>665</v>
      </c>
      <c r="GO5" s="20">
        <v>1398</v>
      </c>
      <c r="GP5" s="20">
        <v>106</v>
      </c>
      <c r="GQ5" s="20">
        <v>2959</v>
      </c>
      <c r="GR5" s="20">
        <v>2245</v>
      </c>
      <c r="GS5" s="20">
        <v>1132</v>
      </c>
      <c r="GT5" s="20">
        <v>938</v>
      </c>
      <c r="GU5" s="20">
        <v>1650</v>
      </c>
      <c r="GV5" s="20">
        <v>1581</v>
      </c>
      <c r="GW5" s="20">
        <v>4966</v>
      </c>
      <c r="GX5" s="20">
        <v>948</v>
      </c>
      <c r="GY5" s="20">
        <v>787</v>
      </c>
      <c r="GZ5" s="20">
        <v>1571</v>
      </c>
      <c r="HA5" s="20">
        <v>1025</v>
      </c>
      <c r="HB5" s="20">
        <v>1855</v>
      </c>
      <c r="HC5" s="20">
        <v>664</v>
      </c>
      <c r="HD5" s="20">
        <v>2224</v>
      </c>
      <c r="HE5" s="20">
        <v>5066</v>
      </c>
      <c r="HF5" s="20">
        <v>1116</v>
      </c>
      <c r="HG5" s="20">
        <v>443</v>
      </c>
      <c r="HH5" s="20">
        <v>70</v>
      </c>
      <c r="HI5" s="20">
        <v>2061</v>
      </c>
      <c r="HJ5" s="20">
        <v>1822</v>
      </c>
      <c r="HK5" s="20">
        <v>593</v>
      </c>
      <c r="HL5" s="20">
        <v>9356</v>
      </c>
      <c r="HM5" s="20">
        <v>230</v>
      </c>
      <c r="HN5" s="20">
        <v>251</v>
      </c>
      <c r="HO5" s="112">
        <f>SUM(GM5:HN5)</f>
        <v>47885</v>
      </c>
      <c r="HP5" s="5">
        <f>HO5/$HO$7</f>
        <v>0.37147799913113633</v>
      </c>
      <c r="HR5" s="157" t="s">
        <v>47</v>
      </c>
      <c r="HS5" s="20">
        <v>114</v>
      </c>
      <c r="HT5" s="20">
        <v>550</v>
      </c>
      <c r="HU5" s="20">
        <v>1106</v>
      </c>
      <c r="HV5" s="20">
        <v>95</v>
      </c>
      <c r="HW5" s="20">
        <v>2524</v>
      </c>
      <c r="HX5" s="20">
        <v>1731</v>
      </c>
      <c r="HY5" s="20">
        <v>891</v>
      </c>
      <c r="HZ5" s="20">
        <v>796</v>
      </c>
      <c r="IA5" s="20">
        <v>1380</v>
      </c>
      <c r="IB5" s="20">
        <v>1197</v>
      </c>
      <c r="IC5" s="20">
        <v>5004</v>
      </c>
      <c r="ID5" s="20">
        <v>850</v>
      </c>
      <c r="IE5" s="20">
        <v>616</v>
      </c>
      <c r="IF5" s="20">
        <v>1240</v>
      </c>
      <c r="IG5" s="20">
        <v>983</v>
      </c>
      <c r="IH5" s="20">
        <v>1540</v>
      </c>
      <c r="II5" s="20">
        <v>675</v>
      </c>
      <c r="IJ5" s="20">
        <v>1916</v>
      </c>
      <c r="IK5" s="20">
        <v>4821</v>
      </c>
      <c r="IL5" s="20">
        <v>994</v>
      </c>
      <c r="IM5" s="20">
        <v>341</v>
      </c>
      <c r="IN5" s="20">
        <v>69</v>
      </c>
      <c r="IO5" s="20">
        <v>1953</v>
      </c>
      <c r="IP5" s="20">
        <v>1720</v>
      </c>
      <c r="IQ5" s="20">
        <v>458</v>
      </c>
      <c r="IR5" s="20">
        <v>9062</v>
      </c>
      <c r="IS5" s="20">
        <v>216</v>
      </c>
      <c r="IT5" s="20">
        <v>34</v>
      </c>
      <c r="IU5" s="112">
        <f>SUM(HS5:IT5)</f>
        <v>42876</v>
      </c>
      <c r="IV5" s="5">
        <f>IU5/$IU$7</f>
        <v>0.36825560422571502</v>
      </c>
      <c r="IX5" s="157" t="s">
        <v>47</v>
      </c>
      <c r="IY5" s="20">
        <v>47</v>
      </c>
      <c r="IZ5" s="20">
        <v>331</v>
      </c>
      <c r="JA5" s="20">
        <v>688</v>
      </c>
      <c r="JB5" s="20">
        <v>52</v>
      </c>
      <c r="JC5" s="20">
        <v>1201</v>
      </c>
      <c r="JD5" s="20">
        <v>787</v>
      </c>
      <c r="JE5" s="20">
        <v>468</v>
      </c>
      <c r="JF5" s="20">
        <v>412</v>
      </c>
      <c r="JG5" s="20">
        <v>711</v>
      </c>
      <c r="JH5" s="20">
        <v>721</v>
      </c>
      <c r="JI5" s="20">
        <v>2794</v>
      </c>
      <c r="JJ5" s="20">
        <v>482</v>
      </c>
      <c r="JK5" s="20">
        <v>310</v>
      </c>
      <c r="JL5" s="20">
        <v>627</v>
      </c>
      <c r="JM5" s="20">
        <v>500</v>
      </c>
      <c r="JN5" s="20">
        <v>758</v>
      </c>
      <c r="JO5" s="20">
        <v>353</v>
      </c>
      <c r="JP5" s="20">
        <v>1028</v>
      </c>
      <c r="JQ5" s="20">
        <v>2299</v>
      </c>
      <c r="JR5" s="20">
        <v>461</v>
      </c>
      <c r="JS5" s="20">
        <v>197</v>
      </c>
      <c r="JT5" s="20">
        <v>43</v>
      </c>
      <c r="JU5" s="20">
        <v>950</v>
      </c>
      <c r="JV5" s="20">
        <v>893</v>
      </c>
      <c r="JW5" s="20">
        <v>259</v>
      </c>
      <c r="JX5" s="20">
        <v>4914</v>
      </c>
      <c r="JY5" s="20">
        <v>103</v>
      </c>
      <c r="JZ5" s="20">
        <v>183</v>
      </c>
      <c r="KA5" s="112">
        <f>SUM(IY5:JZ5)</f>
        <v>22572</v>
      </c>
      <c r="KB5" s="5">
        <f t="shared" ref="KB5:KB7" si="0">KA5/$KA$7</f>
        <v>0.36764011270909003</v>
      </c>
    </row>
    <row r="6" spans="2:288" x14ac:dyDescent="0.25">
      <c r="B6" s="47" t="s">
        <v>72</v>
      </c>
      <c r="C6" s="6">
        <v>24</v>
      </c>
      <c r="D6" s="6">
        <v>196</v>
      </c>
      <c r="E6" s="6">
        <v>325</v>
      </c>
      <c r="F6" s="6">
        <v>20</v>
      </c>
      <c r="G6" s="6">
        <v>945</v>
      </c>
      <c r="H6" s="6">
        <v>455</v>
      </c>
      <c r="I6" s="6">
        <v>231</v>
      </c>
      <c r="J6" s="6">
        <v>155</v>
      </c>
      <c r="K6" s="6">
        <v>258</v>
      </c>
      <c r="L6" s="6">
        <v>459</v>
      </c>
      <c r="M6" s="6">
        <v>711</v>
      </c>
      <c r="N6" s="6">
        <v>157</v>
      </c>
      <c r="O6" s="6">
        <v>136</v>
      </c>
      <c r="P6" s="6">
        <v>310</v>
      </c>
      <c r="Q6" s="6">
        <v>303</v>
      </c>
      <c r="R6" s="6">
        <v>509</v>
      </c>
      <c r="S6" s="6">
        <v>169</v>
      </c>
      <c r="T6" s="6">
        <v>403</v>
      </c>
      <c r="U6" s="6">
        <v>1174</v>
      </c>
      <c r="V6" s="6">
        <v>311</v>
      </c>
      <c r="W6" s="6">
        <v>125</v>
      </c>
      <c r="X6" s="6">
        <v>13</v>
      </c>
      <c r="Y6" s="6">
        <v>429</v>
      </c>
      <c r="Z6" s="6">
        <v>239</v>
      </c>
      <c r="AA6" s="6">
        <v>111</v>
      </c>
      <c r="AB6" s="6">
        <v>1306</v>
      </c>
      <c r="AC6" s="6">
        <v>46</v>
      </c>
      <c r="AD6" s="6">
        <v>7</v>
      </c>
      <c r="AE6" s="39">
        <f>SUM(C6:AD6)</f>
        <v>9527</v>
      </c>
      <c r="AF6" s="27">
        <f>AE6/$AE$7</f>
        <v>7.4526338845690501E-2</v>
      </c>
      <c r="AH6" s="47" t="s">
        <v>72</v>
      </c>
      <c r="AI6" s="6">
        <v>150</v>
      </c>
      <c r="AJ6" s="6">
        <v>667</v>
      </c>
      <c r="AK6" s="6">
        <v>1029</v>
      </c>
      <c r="AL6" s="6">
        <v>79</v>
      </c>
      <c r="AM6" s="6">
        <v>3068</v>
      </c>
      <c r="AN6" s="6">
        <v>1593</v>
      </c>
      <c r="AO6" s="6">
        <v>899</v>
      </c>
      <c r="AP6" s="6">
        <v>564</v>
      </c>
      <c r="AQ6" s="6">
        <v>853</v>
      </c>
      <c r="AR6" s="6">
        <v>1384</v>
      </c>
      <c r="AS6" s="6">
        <v>2442</v>
      </c>
      <c r="AT6" s="6">
        <v>562</v>
      </c>
      <c r="AU6" s="6">
        <v>390</v>
      </c>
      <c r="AV6" s="6">
        <v>942</v>
      </c>
      <c r="AW6" s="6">
        <v>740</v>
      </c>
      <c r="AX6" s="6">
        <v>1527</v>
      </c>
      <c r="AY6" s="6">
        <v>508</v>
      </c>
      <c r="AZ6" s="6">
        <v>1346</v>
      </c>
      <c r="BA6" s="6">
        <v>3589</v>
      </c>
      <c r="BB6" s="6">
        <v>969</v>
      </c>
      <c r="BC6" s="6">
        <v>357</v>
      </c>
      <c r="BD6" s="6">
        <v>44</v>
      </c>
      <c r="BE6" s="6">
        <v>1400</v>
      </c>
      <c r="BF6" s="6">
        <v>829</v>
      </c>
      <c r="BG6" s="6">
        <v>343</v>
      </c>
      <c r="BH6" s="6">
        <v>3947</v>
      </c>
      <c r="BI6" s="6">
        <v>164</v>
      </c>
      <c r="BJ6" s="6">
        <v>426</v>
      </c>
      <c r="BK6" s="39">
        <f>SUM(AI6:BJ6)</f>
        <v>30811</v>
      </c>
      <c r="BL6" s="27">
        <f>BK6/$BK$7</f>
        <v>0.15176486813977086</v>
      </c>
      <c r="BN6" s="47" t="s">
        <v>72</v>
      </c>
      <c r="BO6" s="6">
        <v>147</v>
      </c>
      <c r="BP6" s="6">
        <v>596</v>
      </c>
      <c r="BQ6" s="6">
        <v>822</v>
      </c>
      <c r="BR6" s="6">
        <v>82</v>
      </c>
      <c r="BS6" s="6">
        <v>2506</v>
      </c>
      <c r="BT6" s="6">
        <v>1389</v>
      </c>
      <c r="BU6" s="6">
        <v>802</v>
      </c>
      <c r="BV6" s="6">
        <v>548</v>
      </c>
      <c r="BW6" s="6">
        <v>1084</v>
      </c>
      <c r="BX6" s="6">
        <v>1083</v>
      </c>
      <c r="BY6" s="6">
        <v>2405</v>
      </c>
      <c r="BZ6" s="6">
        <v>589</v>
      </c>
      <c r="CA6" s="6">
        <v>423</v>
      </c>
      <c r="CB6" s="6">
        <v>945</v>
      </c>
      <c r="CC6" s="6">
        <v>796</v>
      </c>
      <c r="CD6" s="6">
        <v>1185</v>
      </c>
      <c r="CE6" s="6">
        <v>453</v>
      </c>
      <c r="CF6" s="6">
        <v>1421</v>
      </c>
      <c r="CG6" s="6">
        <v>3704</v>
      </c>
      <c r="CH6" s="6">
        <v>789</v>
      </c>
      <c r="CI6" s="6">
        <v>326</v>
      </c>
      <c r="CJ6" s="6">
        <v>26</v>
      </c>
      <c r="CK6" s="6">
        <v>1610</v>
      </c>
      <c r="CL6" s="6">
        <v>970</v>
      </c>
      <c r="CM6" s="6">
        <v>280</v>
      </c>
      <c r="CN6" s="6">
        <v>4309</v>
      </c>
      <c r="CO6" s="6">
        <v>150</v>
      </c>
      <c r="CP6" s="6">
        <v>986</v>
      </c>
      <c r="CQ6" s="39">
        <f>SUM(BO6:CP6)</f>
        <v>30426</v>
      </c>
      <c r="CR6" s="27">
        <f>CQ6/$CQ$7</f>
        <v>0.15728013812283215</v>
      </c>
      <c r="CT6" s="47" t="s">
        <v>72</v>
      </c>
      <c r="CU6" s="20">
        <v>99</v>
      </c>
      <c r="CV6" s="20">
        <v>413</v>
      </c>
      <c r="CW6" s="20">
        <v>703</v>
      </c>
      <c r="CX6" s="20">
        <v>55</v>
      </c>
      <c r="CY6" s="20">
        <v>1833</v>
      </c>
      <c r="CZ6" s="20">
        <v>1026</v>
      </c>
      <c r="DA6" s="20">
        <v>749</v>
      </c>
      <c r="DB6" s="20">
        <v>476</v>
      </c>
      <c r="DC6" s="20">
        <v>823</v>
      </c>
      <c r="DD6" s="20">
        <v>830</v>
      </c>
      <c r="DE6" s="20">
        <v>2034</v>
      </c>
      <c r="DF6" s="20">
        <v>489</v>
      </c>
      <c r="DG6" s="20">
        <v>360</v>
      </c>
      <c r="DH6" s="20">
        <v>678</v>
      </c>
      <c r="DI6" s="20">
        <v>522</v>
      </c>
      <c r="DJ6" s="20">
        <v>939</v>
      </c>
      <c r="DK6" s="20">
        <v>406</v>
      </c>
      <c r="DL6" s="20">
        <v>1175</v>
      </c>
      <c r="DM6" s="20">
        <v>2805</v>
      </c>
      <c r="DN6" s="20">
        <v>708</v>
      </c>
      <c r="DO6" s="20">
        <v>231</v>
      </c>
      <c r="DP6" s="20">
        <v>23</v>
      </c>
      <c r="DQ6" s="20">
        <v>1507</v>
      </c>
      <c r="DR6" s="20">
        <v>910</v>
      </c>
      <c r="DS6" s="20">
        <v>242</v>
      </c>
      <c r="DT6" s="20">
        <v>4611</v>
      </c>
      <c r="DU6" s="20">
        <v>91</v>
      </c>
      <c r="DV6" s="20">
        <v>839</v>
      </c>
      <c r="DW6" s="112">
        <f>SUM(CU6:DV6)</f>
        <v>25577</v>
      </c>
      <c r="DX6" s="5">
        <f>DW6/$DW$7</f>
        <v>0.17926505323212572</v>
      </c>
      <c r="DZ6" s="47" t="s">
        <v>72</v>
      </c>
      <c r="EA6" s="20">
        <v>69</v>
      </c>
      <c r="EB6" s="20">
        <v>346</v>
      </c>
      <c r="EC6" s="20">
        <v>553</v>
      </c>
      <c r="ED6" s="20">
        <v>29</v>
      </c>
      <c r="EE6" s="20">
        <v>1392</v>
      </c>
      <c r="EF6" s="20">
        <v>790</v>
      </c>
      <c r="EG6" s="20">
        <v>606</v>
      </c>
      <c r="EH6" s="20">
        <v>425</v>
      </c>
      <c r="EI6" s="20">
        <v>784</v>
      </c>
      <c r="EJ6" s="20">
        <v>633</v>
      </c>
      <c r="EK6" s="20">
        <v>1847</v>
      </c>
      <c r="EL6" s="20">
        <v>500</v>
      </c>
      <c r="EM6" s="20">
        <v>376</v>
      </c>
      <c r="EN6" s="20">
        <v>674</v>
      </c>
      <c r="EO6" s="20">
        <v>515</v>
      </c>
      <c r="EP6" s="20">
        <v>801</v>
      </c>
      <c r="EQ6" s="20">
        <v>356</v>
      </c>
      <c r="ER6" s="20">
        <v>1043</v>
      </c>
      <c r="ES6" s="20">
        <v>2557</v>
      </c>
      <c r="ET6" s="20">
        <v>461</v>
      </c>
      <c r="EU6" s="20">
        <v>212</v>
      </c>
      <c r="EV6" s="20">
        <v>21</v>
      </c>
      <c r="EW6" s="20">
        <v>1419</v>
      </c>
      <c r="EX6" s="20">
        <v>798</v>
      </c>
      <c r="EY6" s="20">
        <v>261</v>
      </c>
      <c r="EZ6" s="20">
        <v>4419</v>
      </c>
      <c r="FA6" s="20">
        <v>64</v>
      </c>
      <c r="FB6" s="20">
        <v>824</v>
      </c>
      <c r="FC6" s="112">
        <f>SUM(EA6:FB6)</f>
        <v>22775</v>
      </c>
      <c r="FD6" s="5">
        <f>FC6/$FC$7</f>
        <v>0.18726668749691658</v>
      </c>
      <c r="FF6" s="47" t="s">
        <v>72</v>
      </c>
      <c r="FG6" s="20">
        <v>86</v>
      </c>
      <c r="FH6" s="20">
        <v>352</v>
      </c>
      <c r="FI6" s="20">
        <v>722</v>
      </c>
      <c r="FJ6" s="20">
        <v>48</v>
      </c>
      <c r="FK6" s="20">
        <v>1559</v>
      </c>
      <c r="FL6" s="20">
        <v>917</v>
      </c>
      <c r="FM6" s="20">
        <v>595</v>
      </c>
      <c r="FN6" s="20">
        <v>452</v>
      </c>
      <c r="FO6" s="20">
        <v>717</v>
      </c>
      <c r="FP6" s="20">
        <v>559</v>
      </c>
      <c r="FQ6" s="20">
        <v>2136</v>
      </c>
      <c r="FR6" s="20">
        <v>526</v>
      </c>
      <c r="FS6" s="20">
        <v>339</v>
      </c>
      <c r="FT6" s="20">
        <v>650</v>
      </c>
      <c r="FU6" s="20">
        <v>617</v>
      </c>
      <c r="FV6" s="20">
        <v>775</v>
      </c>
      <c r="FW6" s="20">
        <v>342</v>
      </c>
      <c r="FX6" s="20">
        <v>1060</v>
      </c>
      <c r="FY6" s="20">
        <v>2637</v>
      </c>
      <c r="FZ6" s="20">
        <v>541</v>
      </c>
      <c r="GA6" s="20">
        <v>232</v>
      </c>
      <c r="GB6" s="20">
        <v>37</v>
      </c>
      <c r="GC6" s="20">
        <v>1168</v>
      </c>
      <c r="GD6" s="20">
        <v>918</v>
      </c>
      <c r="GE6" s="20">
        <v>247</v>
      </c>
      <c r="GF6" s="20">
        <v>5162</v>
      </c>
      <c r="GG6" s="20">
        <v>65</v>
      </c>
      <c r="GH6" s="20">
        <v>464</v>
      </c>
      <c r="GI6" s="112">
        <f>SUM(FG6:GH6)</f>
        <v>23923</v>
      </c>
      <c r="GJ6" s="5">
        <f>GI6/$GI$7</f>
        <v>0.21413163147483463</v>
      </c>
      <c r="GL6" s="157" t="s">
        <v>72</v>
      </c>
      <c r="GM6" s="20">
        <v>58</v>
      </c>
      <c r="GN6" s="20">
        <v>320</v>
      </c>
      <c r="GO6" s="20">
        <v>536</v>
      </c>
      <c r="GP6" s="20">
        <v>63</v>
      </c>
      <c r="GQ6" s="20">
        <v>1301</v>
      </c>
      <c r="GR6" s="20">
        <v>1097</v>
      </c>
      <c r="GS6" s="20">
        <v>518</v>
      </c>
      <c r="GT6" s="20">
        <v>392</v>
      </c>
      <c r="GU6" s="20">
        <v>696</v>
      </c>
      <c r="GV6" s="20">
        <v>604</v>
      </c>
      <c r="GW6" s="20">
        <v>2124</v>
      </c>
      <c r="GX6" s="20">
        <v>427</v>
      </c>
      <c r="GY6" s="20">
        <v>375</v>
      </c>
      <c r="GZ6" s="20">
        <v>590</v>
      </c>
      <c r="HA6" s="20">
        <v>477</v>
      </c>
      <c r="HB6" s="20">
        <v>826</v>
      </c>
      <c r="HC6" s="20">
        <v>325</v>
      </c>
      <c r="HD6" s="20">
        <v>1009</v>
      </c>
      <c r="HE6" s="20">
        <v>2295</v>
      </c>
      <c r="HF6" s="20">
        <v>442</v>
      </c>
      <c r="HG6" s="20">
        <v>235</v>
      </c>
      <c r="HH6" s="20">
        <v>37</v>
      </c>
      <c r="HI6" s="20">
        <v>853</v>
      </c>
      <c r="HJ6" s="20">
        <v>706</v>
      </c>
      <c r="HK6" s="20">
        <v>240</v>
      </c>
      <c r="HL6" s="20">
        <v>4408</v>
      </c>
      <c r="HM6" s="20">
        <v>104</v>
      </c>
      <c r="HN6" s="20">
        <v>1710</v>
      </c>
      <c r="HO6" s="112">
        <f>SUM(GM6:HN6)</f>
        <v>22768</v>
      </c>
      <c r="HP6" s="5">
        <f>HO6/$HO$7</f>
        <v>0.17662756780239558</v>
      </c>
      <c r="HR6" s="157" t="s">
        <v>72</v>
      </c>
      <c r="HS6" s="20">
        <v>47</v>
      </c>
      <c r="HT6" s="20">
        <v>327</v>
      </c>
      <c r="HU6" s="20">
        <v>404</v>
      </c>
      <c r="HV6" s="20">
        <v>36</v>
      </c>
      <c r="HW6" s="20">
        <v>1097</v>
      </c>
      <c r="HX6" s="20">
        <v>855</v>
      </c>
      <c r="HY6" s="20">
        <v>449</v>
      </c>
      <c r="HZ6" s="20">
        <v>480</v>
      </c>
      <c r="IA6" s="20">
        <v>680</v>
      </c>
      <c r="IB6" s="20">
        <v>528</v>
      </c>
      <c r="IC6" s="20">
        <v>2377</v>
      </c>
      <c r="ID6" s="20">
        <v>391</v>
      </c>
      <c r="IE6" s="20">
        <v>321</v>
      </c>
      <c r="IF6" s="20">
        <v>532</v>
      </c>
      <c r="IG6" s="20">
        <v>473</v>
      </c>
      <c r="IH6" s="20">
        <v>796</v>
      </c>
      <c r="II6" s="20">
        <v>282</v>
      </c>
      <c r="IJ6" s="20">
        <v>1042</v>
      </c>
      <c r="IK6" s="20">
        <v>2364</v>
      </c>
      <c r="IL6" s="20">
        <v>503</v>
      </c>
      <c r="IM6" s="20">
        <v>144</v>
      </c>
      <c r="IN6" s="20">
        <v>41</v>
      </c>
      <c r="IO6" s="20">
        <v>940</v>
      </c>
      <c r="IP6" s="20">
        <v>774</v>
      </c>
      <c r="IQ6" s="20">
        <v>236</v>
      </c>
      <c r="IR6" s="20">
        <v>4929</v>
      </c>
      <c r="IS6" s="20">
        <v>85</v>
      </c>
      <c r="IT6" s="20">
        <v>99</v>
      </c>
      <c r="IU6" s="112">
        <f>SUM(HS6:IT6)</f>
        <v>21232</v>
      </c>
      <c r="IV6" s="5">
        <f>IU6/$IU$7</f>
        <v>0.182358498668728</v>
      </c>
      <c r="IX6" s="157" t="s">
        <v>72</v>
      </c>
      <c r="IY6" s="20">
        <v>14</v>
      </c>
      <c r="IZ6" s="20">
        <v>121</v>
      </c>
      <c r="JA6" s="20">
        <v>220</v>
      </c>
      <c r="JB6" s="20">
        <v>10</v>
      </c>
      <c r="JC6" s="20">
        <v>548</v>
      </c>
      <c r="JD6" s="20">
        <v>375</v>
      </c>
      <c r="JE6" s="20">
        <v>233</v>
      </c>
      <c r="JF6" s="20">
        <v>252</v>
      </c>
      <c r="JG6" s="20">
        <v>286</v>
      </c>
      <c r="JH6" s="20">
        <v>261</v>
      </c>
      <c r="JI6" s="20">
        <v>1143</v>
      </c>
      <c r="JJ6" s="20">
        <v>222</v>
      </c>
      <c r="JK6" s="20">
        <v>133</v>
      </c>
      <c r="JL6" s="20">
        <v>270</v>
      </c>
      <c r="JM6" s="20">
        <v>231</v>
      </c>
      <c r="JN6" s="20">
        <v>303</v>
      </c>
      <c r="JO6" s="20">
        <v>149</v>
      </c>
      <c r="JP6" s="20">
        <v>435</v>
      </c>
      <c r="JQ6" s="20">
        <v>1025</v>
      </c>
      <c r="JR6" s="20">
        <v>194</v>
      </c>
      <c r="JS6" s="20">
        <v>77</v>
      </c>
      <c r="JT6" s="20">
        <v>23</v>
      </c>
      <c r="JU6" s="20">
        <v>431</v>
      </c>
      <c r="JV6" s="20">
        <v>359</v>
      </c>
      <c r="JW6" s="20">
        <v>144</v>
      </c>
      <c r="JX6" s="20">
        <v>2406</v>
      </c>
      <c r="JY6" s="20">
        <v>39</v>
      </c>
      <c r="JZ6" s="20">
        <v>1239</v>
      </c>
      <c r="KA6" s="112">
        <f>SUM(IY6:JZ6)</f>
        <v>11143</v>
      </c>
      <c r="KB6" s="5">
        <f t="shared" si="0"/>
        <v>0.1814909523266609</v>
      </c>
    </row>
    <row r="7" spans="2:288" s="2" customFormat="1" ht="15.75" thickBot="1" x14ac:dyDescent="0.3">
      <c r="B7" s="46" t="s">
        <v>49</v>
      </c>
      <c r="C7" s="38">
        <f>SUM(C4:C6)</f>
        <v>554</v>
      </c>
      <c r="D7" s="38">
        <f t="shared" ref="D7:AE7" si="1">SUM(D4:D6)</f>
        <v>2857</v>
      </c>
      <c r="E7" s="38">
        <f t="shared" si="1"/>
        <v>5183</v>
      </c>
      <c r="F7" s="38">
        <f t="shared" si="1"/>
        <v>276</v>
      </c>
      <c r="G7" s="38">
        <f t="shared" si="1"/>
        <v>13946</v>
      </c>
      <c r="H7" s="38">
        <f t="shared" si="1"/>
        <v>6204</v>
      </c>
      <c r="I7" s="38">
        <f t="shared" si="1"/>
        <v>2842</v>
      </c>
      <c r="J7" s="38">
        <f t="shared" si="1"/>
        <v>2202</v>
      </c>
      <c r="K7" s="38">
        <f t="shared" si="1"/>
        <v>3304</v>
      </c>
      <c r="L7" s="38">
        <f t="shared" si="1"/>
        <v>6968</v>
      </c>
      <c r="M7" s="38">
        <f t="shared" si="1"/>
        <v>9183</v>
      </c>
      <c r="N7" s="38">
        <f t="shared" si="1"/>
        <v>2174</v>
      </c>
      <c r="O7" s="38">
        <f t="shared" si="1"/>
        <v>1620</v>
      </c>
      <c r="P7" s="38">
        <f t="shared" si="1"/>
        <v>4876</v>
      </c>
      <c r="Q7" s="38">
        <f t="shared" si="1"/>
        <v>3304</v>
      </c>
      <c r="R7" s="38">
        <f t="shared" si="1"/>
        <v>6450</v>
      </c>
      <c r="S7" s="38">
        <f t="shared" si="1"/>
        <v>2668</v>
      </c>
      <c r="T7" s="38">
        <f t="shared" si="1"/>
        <v>5150</v>
      </c>
      <c r="U7" s="38">
        <f t="shared" si="1"/>
        <v>14120</v>
      </c>
      <c r="V7" s="38">
        <f t="shared" si="1"/>
        <v>4321</v>
      </c>
      <c r="W7" s="38">
        <f t="shared" si="1"/>
        <v>1745</v>
      </c>
      <c r="X7" s="38">
        <f t="shared" si="1"/>
        <v>143</v>
      </c>
      <c r="Y7" s="38">
        <f t="shared" si="1"/>
        <v>5641</v>
      </c>
      <c r="Z7" s="38">
        <f t="shared" si="1"/>
        <v>3407</v>
      </c>
      <c r="AA7" s="38">
        <f t="shared" si="1"/>
        <v>1273</v>
      </c>
      <c r="AB7" s="38">
        <f t="shared" si="1"/>
        <v>16693</v>
      </c>
      <c r="AC7" s="38">
        <f>SUM(AC4:AC6)</f>
        <v>686</v>
      </c>
      <c r="AD7" s="38">
        <f t="shared" si="1"/>
        <v>44</v>
      </c>
      <c r="AE7" s="38">
        <f t="shared" si="1"/>
        <v>127834</v>
      </c>
      <c r="AF7" s="24">
        <f>SUM(AF4:AF6)</f>
        <v>1</v>
      </c>
      <c r="AH7" s="46" t="s">
        <v>49</v>
      </c>
      <c r="AI7" s="38">
        <f>SUM(AI4:AI6)</f>
        <v>1168</v>
      </c>
      <c r="AJ7" s="38">
        <f t="shared" ref="AJ7:BH7" si="2">SUM(AJ4:AJ6)</f>
        <v>4437</v>
      </c>
      <c r="AK7" s="38">
        <f t="shared" si="2"/>
        <v>7399</v>
      </c>
      <c r="AL7" s="38">
        <f t="shared" si="2"/>
        <v>567</v>
      </c>
      <c r="AM7" s="38">
        <f t="shared" si="2"/>
        <v>21858</v>
      </c>
      <c r="AN7" s="38">
        <f t="shared" si="2"/>
        <v>10706</v>
      </c>
      <c r="AO7" s="38">
        <f t="shared" si="2"/>
        <v>5782</v>
      </c>
      <c r="AP7" s="38">
        <f t="shared" si="2"/>
        <v>3357</v>
      </c>
      <c r="AQ7" s="38">
        <f t="shared" si="2"/>
        <v>5620</v>
      </c>
      <c r="AR7" s="38">
        <f t="shared" si="2"/>
        <v>10302</v>
      </c>
      <c r="AS7" s="38">
        <f t="shared" si="2"/>
        <v>15487</v>
      </c>
      <c r="AT7" s="38">
        <f t="shared" si="2"/>
        <v>3972</v>
      </c>
      <c r="AU7" s="38">
        <f t="shared" si="2"/>
        <v>2483</v>
      </c>
      <c r="AV7" s="38">
        <f t="shared" si="2"/>
        <v>6464</v>
      </c>
      <c r="AW7" s="38">
        <f t="shared" si="2"/>
        <v>4532</v>
      </c>
      <c r="AX7" s="38">
        <f t="shared" si="2"/>
        <v>10314</v>
      </c>
      <c r="AY7" s="38">
        <f t="shared" si="2"/>
        <v>3813</v>
      </c>
      <c r="AZ7" s="38">
        <f t="shared" si="2"/>
        <v>8396</v>
      </c>
      <c r="BA7" s="38">
        <f t="shared" si="2"/>
        <v>23911</v>
      </c>
      <c r="BB7" s="38">
        <f t="shared" si="2"/>
        <v>6746</v>
      </c>
      <c r="BC7" s="38">
        <f t="shared" si="2"/>
        <v>2495</v>
      </c>
      <c r="BD7" s="38">
        <f t="shared" si="2"/>
        <v>265</v>
      </c>
      <c r="BE7" s="38">
        <f t="shared" si="2"/>
        <v>8987</v>
      </c>
      <c r="BF7" s="38">
        <f t="shared" si="2"/>
        <v>5372</v>
      </c>
      <c r="BG7" s="38">
        <f t="shared" si="2"/>
        <v>2025</v>
      </c>
      <c r="BH7" s="38">
        <f t="shared" si="2"/>
        <v>25061</v>
      </c>
      <c r="BI7" s="38">
        <f>SUM(BI4:BI6)</f>
        <v>939</v>
      </c>
      <c r="BJ7" s="38">
        <f>SUM(BJ4:BJ6)</f>
        <v>560</v>
      </c>
      <c r="BK7" s="38">
        <f>SUM(BK4:BK6)</f>
        <v>203018</v>
      </c>
      <c r="BL7" s="24">
        <f>SUM(BL4:BL6)</f>
        <v>1</v>
      </c>
      <c r="BN7" s="46" t="s">
        <v>49</v>
      </c>
      <c r="BO7" s="38">
        <f>SUM(BO4:BO6)</f>
        <v>965</v>
      </c>
      <c r="BP7" s="38">
        <f t="shared" ref="BP7:CN7" si="3">SUM(BP4:BP6)</f>
        <v>3527</v>
      </c>
      <c r="BQ7" s="38">
        <f t="shared" si="3"/>
        <v>5682</v>
      </c>
      <c r="BR7" s="38">
        <f t="shared" si="3"/>
        <v>563</v>
      </c>
      <c r="BS7" s="38">
        <f t="shared" si="3"/>
        <v>16334</v>
      </c>
      <c r="BT7" s="38">
        <f t="shared" si="3"/>
        <v>9301</v>
      </c>
      <c r="BU7" s="38">
        <f t="shared" si="3"/>
        <v>5028</v>
      </c>
      <c r="BV7" s="38">
        <f t="shared" si="3"/>
        <v>3296</v>
      </c>
      <c r="BW7" s="38">
        <f t="shared" si="3"/>
        <v>6130</v>
      </c>
      <c r="BX7" s="38">
        <f t="shared" si="3"/>
        <v>8173</v>
      </c>
      <c r="BY7" s="38">
        <f t="shared" si="3"/>
        <v>15232</v>
      </c>
      <c r="BZ7" s="38">
        <f t="shared" si="3"/>
        <v>4021</v>
      </c>
      <c r="CA7" s="38">
        <f t="shared" si="3"/>
        <v>2557</v>
      </c>
      <c r="CB7" s="38">
        <f t="shared" si="3"/>
        <v>6390</v>
      </c>
      <c r="CC7" s="38">
        <f t="shared" si="3"/>
        <v>4954</v>
      </c>
      <c r="CD7" s="38">
        <f t="shared" si="3"/>
        <v>8053</v>
      </c>
      <c r="CE7" s="38">
        <f t="shared" si="3"/>
        <v>3127</v>
      </c>
      <c r="CF7" s="38">
        <f t="shared" si="3"/>
        <v>8979</v>
      </c>
      <c r="CG7" s="38">
        <f t="shared" si="3"/>
        <v>24212</v>
      </c>
      <c r="CH7" s="38">
        <f t="shared" si="3"/>
        <v>5617</v>
      </c>
      <c r="CI7" s="38">
        <f t="shared" si="3"/>
        <v>2149</v>
      </c>
      <c r="CJ7" s="38">
        <f t="shared" si="3"/>
        <v>219</v>
      </c>
      <c r="CK7" s="38">
        <f t="shared" si="3"/>
        <v>9964</v>
      </c>
      <c r="CL7" s="38">
        <f t="shared" si="3"/>
        <v>6638</v>
      </c>
      <c r="CM7" s="38">
        <f t="shared" si="3"/>
        <v>2093</v>
      </c>
      <c r="CN7" s="38">
        <f t="shared" si="3"/>
        <v>28117</v>
      </c>
      <c r="CO7" s="38">
        <f>SUM(CO4:CO6)</f>
        <v>838</v>
      </c>
      <c r="CP7" s="38">
        <f>SUM(CP4:CP6)</f>
        <v>1292</v>
      </c>
      <c r="CQ7" s="38">
        <f>SUM(CQ4:CQ6)</f>
        <v>193451</v>
      </c>
      <c r="CR7" s="24">
        <f>SUM(CR4:CR6)</f>
        <v>1</v>
      </c>
      <c r="CT7" s="46" t="s">
        <v>49</v>
      </c>
      <c r="CU7" s="111">
        <f>SUM(CU4:CU6)</f>
        <v>550</v>
      </c>
      <c r="CV7" s="111">
        <f t="shared" ref="CV7:DW7" si="4">SUM(CV4:CV6)</f>
        <v>2130</v>
      </c>
      <c r="CW7" s="111">
        <f t="shared" si="4"/>
        <v>4104</v>
      </c>
      <c r="CX7" s="111">
        <f t="shared" si="4"/>
        <v>331</v>
      </c>
      <c r="CY7" s="111">
        <f t="shared" si="4"/>
        <v>10535</v>
      </c>
      <c r="CZ7" s="111">
        <f t="shared" si="4"/>
        <v>6191</v>
      </c>
      <c r="DA7" s="111">
        <f t="shared" si="4"/>
        <v>3821</v>
      </c>
      <c r="DB7" s="111">
        <f t="shared" si="4"/>
        <v>2548</v>
      </c>
      <c r="DC7" s="111">
        <f t="shared" si="4"/>
        <v>4579</v>
      </c>
      <c r="DD7" s="111">
        <f t="shared" si="4"/>
        <v>5009</v>
      </c>
      <c r="DE7" s="111">
        <f t="shared" si="4"/>
        <v>10924</v>
      </c>
      <c r="DF7" s="111">
        <f t="shared" si="4"/>
        <v>2985</v>
      </c>
      <c r="DG7" s="111">
        <f t="shared" si="4"/>
        <v>1918</v>
      </c>
      <c r="DH7" s="111">
        <f t="shared" si="4"/>
        <v>4262</v>
      </c>
      <c r="DI7" s="111">
        <f t="shared" si="4"/>
        <v>3236</v>
      </c>
      <c r="DJ7" s="111">
        <f t="shared" si="4"/>
        <v>5316</v>
      </c>
      <c r="DK7" s="111">
        <f t="shared" si="4"/>
        <v>2252</v>
      </c>
      <c r="DL7" s="111">
        <f t="shared" si="4"/>
        <v>6613</v>
      </c>
      <c r="DM7" s="111">
        <f t="shared" si="4"/>
        <v>16036</v>
      </c>
      <c r="DN7" s="111">
        <f t="shared" si="4"/>
        <v>4201</v>
      </c>
      <c r="DO7" s="111">
        <f t="shared" si="4"/>
        <v>1204</v>
      </c>
      <c r="DP7" s="111">
        <f t="shared" si="4"/>
        <v>154</v>
      </c>
      <c r="DQ7" s="111">
        <f t="shared" si="4"/>
        <v>9019</v>
      </c>
      <c r="DR7" s="111">
        <f t="shared" si="4"/>
        <v>5559</v>
      </c>
      <c r="DS7" s="111">
        <f t="shared" si="4"/>
        <v>1392</v>
      </c>
      <c r="DT7" s="111">
        <f t="shared" si="4"/>
        <v>26266</v>
      </c>
      <c r="DU7" s="111">
        <f t="shared" si="4"/>
        <v>461</v>
      </c>
      <c r="DV7" s="111">
        <f t="shared" si="4"/>
        <v>1081</v>
      </c>
      <c r="DW7" s="111">
        <f t="shared" si="4"/>
        <v>142677</v>
      </c>
      <c r="DX7" s="24">
        <f>SUM(DX4:DX6)</f>
        <v>1</v>
      </c>
      <c r="DZ7" s="46" t="s">
        <v>49</v>
      </c>
      <c r="EA7" s="111">
        <f>SUM(EA4:EA6)</f>
        <v>405</v>
      </c>
      <c r="EB7" s="111">
        <f t="shared" ref="EB7:FC7" si="5">SUM(EB4:EB6)</f>
        <v>1634</v>
      </c>
      <c r="EC7" s="111">
        <f t="shared" si="5"/>
        <v>3508</v>
      </c>
      <c r="ED7" s="111">
        <f t="shared" si="5"/>
        <v>201</v>
      </c>
      <c r="EE7" s="111">
        <f t="shared" si="5"/>
        <v>8089</v>
      </c>
      <c r="EF7" s="111">
        <f t="shared" si="5"/>
        <v>4513</v>
      </c>
      <c r="EG7" s="111">
        <f t="shared" si="5"/>
        <v>3136</v>
      </c>
      <c r="EH7" s="111">
        <f t="shared" si="5"/>
        <v>2241</v>
      </c>
      <c r="EI7" s="111">
        <f t="shared" si="5"/>
        <v>4076</v>
      </c>
      <c r="EJ7" s="111">
        <f t="shared" si="5"/>
        <v>3683</v>
      </c>
      <c r="EK7" s="111">
        <f t="shared" si="5"/>
        <v>9628</v>
      </c>
      <c r="EL7" s="111">
        <f t="shared" si="5"/>
        <v>2723</v>
      </c>
      <c r="EM7" s="111">
        <f t="shared" si="5"/>
        <v>1960</v>
      </c>
      <c r="EN7" s="111">
        <f t="shared" si="5"/>
        <v>3795</v>
      </c>
      <c r="EO7" s="111">
        <f t="shared" si="5"/>
        <v>3023</v>
      </c>
      <c r="EP7" s="111">
        <f t="shared" si="5"/>
        <v>4530</v>
      </c>
      <c r="EQ7" s="111">
        <f t="shared" si="5"/>
        <v>2026</v>
      </c>
      <c r="ER7" s="111">
        <f t="shared" si="5"/>
        <v>5396</v>
      </c>
      <c r="ES7" s="111">
        <f t="shared" si="5"/>
        <v>13963</v>
      </c>
      <c r="ET7" s="111">
        <f t="shared" si="5"/>
        <v>2865</v>
      </c>
      <c r="EU7" s="111">
        <f t="shared" si="5"/>
        <v>1187</v>
      </c>
      <c r="EV7" s="111">
        <f t="shared" si="5"/>
        <v>115</v>
      </c>
      <c r="EW7" s="111">
        <f t="shared" si="5"/>
        <v>7314</v>
      </c>
      <c r="EX7" s="111">
        <f t="shared" si="5"/>
        <v>4433</v>
      </c>
      <c r="EY7" s="111">
        <f t="shared" si="5"/>
        <v>1247</v>
      </c>
      <c r="EZ7" s="111">
        <f t="shared" si="5"/>
        <v>24491</v>
      </c>
      <c r="FA7" s="111">
        <f t="shared" si="5"/>
        <v>353</v>
      </c>
      <c r="FB7" s="111">
        <f t="shared" si="5"/>
        <v>1083</v>
      </c>
      <c r="FC7" s="111">
        <f t="shared" si="5"/>
        <v>121618</v>
      </c>
      <c r="FD7" s="24">
        <f>SUM(FD4:FD6)</f>
        <v>1</v>
      </c>
      <c r="FF7" s="46" t="s">
        <v>49</v>
      </c>
      <c r="FG7" s="111">
        <f>SUM(FG4:FG6)</f>
        <v>413</v>
      </c>
      <c r="FH7" s="111">
        <f t="shared" ref="FH7:GI7" si="6">SUM(FH4:FH6)</f>
        <v>1550</v>
      </c>
      <c r="FI7" s="111">
        <f t="shared" si="6"/>
        <v>3944</v>
      </c>
      <c r="FJ7" s="111">
        <f t="shared" si="6"/>
        <v>229</v>
      </c>
      <c r="FK7" s="111">
        <f t="shared" si="6"/>
        <v>7331</v>
      </c>
      <c r="FL7" s="111">
        <f t="shared" si="6"/>
        <v>4425</v>
      </c>
      <c r="FM7" s="111">
        <f t="shared" si="6"/>
        <v>2812</v>
      </c>
      <c r="FN7" s="111">
        <f t="shared" si="6"/>
        <v>1981</v>
      </c>
      <c r="FO7" s="111">
        <f t="shared" si="6"/>
        <v>3309</v>
      </c>
      <c r="FP7" s="111">
        <f t="shared" si="6"/>
        <v>2989</v>
      </c>
      <c r="FQ7" s="111">
        <f t="shared" si="6"/>
        <v>10130</v>
      </c>
      <c r="FR7" s="111">
        <f t="shared" si="6"/>
        <v>2325</v>
      </c>
      <c r="FS7" s="111">
        <f t="shared" si="6"/>
        <v>1658</v>
      </c>
      <c r="FT7" s="111">
        <f t="shared" si="6"/>
        <v>3106</v>
      </c>
      <c r="FU7" s="111">
        <f t="shared" si="6"/>
        <v>2640</v>
      </c>
      <c r="FV7" s="111">
        <f t="shared" si="6"/>
        <v>3735</v>
      </c>
      <c r="FW7" s="111">
        <f t="shared" si="6"/>
        <v>1655</v>
      </c>
      <c r="FX7" s="111">
        <f t="shared" si="6"/>
        <v>4825</v>
      </c>
      <c r="FY7" s="111">
        <f t="shared" si="6"/>
        <v>12439</v>
      </c>
      <c r="FZ7" s="111">
        <f t="shared" si="6"/>
        <v>2686</v>
      </c>
      <c r="GA7" s="111">
        <f t="shared" si="6"/>
        <v>1152</v>
      </c>
      <c r="GB7" s="111">
        <f t="shared" si="6"/>
        <v>143</v>
      </c>
      <c r="GC7" s="111">
        <f t="shared" si="6"/>
        <v>5588</v>
      </c>
      <c r="GD7" s="111">
        <f t="shared" si="6"/>
        <v>4285</v>
      </c>
      <c r="GE7" s="111">
        <f t="shared" si="6"/>
        <v>1215</v>
      </c>
      <c r="GF7" s="111">
        <f t="shared" si="6"/>
        <v>24330</v>
      </c>
      <c r="GG7" s="111">
        <f t="shared" si="6"/>
        <v>315</v>
      </c>
      <c r="GH7" s="111">
        <f>SUM(GH4:GH6)</f>
        <v>511</v>
      </c>
      <c r="GI7" s="111">
        <f t="shared" si="6"/>
        <v>111721</v>
      </c>
      <c r="GJ7" s="24">
        <f>SUM(GJ4:GJ6)</f>
        <v>0.99999999999999989</v>
      </c>
      <c r="GL7" s="46" t="s">
        <v>49</v>
      </c>
      <c r="GM7" s="111">
        <f>SUM(GM4:GM6)</f>
        <v>359</v>
      </c>
      <c r="GN7" s="111">
        <f t="shared" ref="GN7:HM7" si="7">SUM(GN4:GN6)</f>
        <v>1667</v>
      </c>
      <c r="GO7" s="111">
        <f t="shared" si="7"/>
        <v>3584</v>
      </c>
      <c r="GP7" s="111">
        <f t="shared" si="7"/>
        <v>262</v>
      </c>
      <c r="GQ7" s="111">
        <f t="shared" si="7"/>
        <v>7501</v>
      </c>
      <c r="GR7" s="111">
        <f t="shared" si="7"/>
        <v>6152</v>
      </c>
      <c r="GS7" s="111">
        <f t="shared" si="7"/>
        <v>3000</v>
      </c>
      <c r="GT7" s="111">
        <f t="shared" si="7"/>
        <v>2368</v>
      </c>
      <c r="GU7" s="111">
        <f t="shared" si="7"/>
        <v>4047</v>
      </c>
      <c r="GV7" s="111">
        <f t="shared" si="7"/>
        <v>4016</v>
      </c>
      <c r="GW7" s="111">
        <f t="shared" si="7"/>
        <v>13093</v>
      </c>
      <c r="GX7" s="111">
        <f t="shared" si="7"/>
        <v>2557</v>
      </c>
      <c r="GY7" s="111">
        <f t="shared" si="7"/>
        <v>1879</v>
      </c>
      <c r="GZ7" s="111">
        <f t="shared" si="7"/>
        <v>3726</v>
      </c>
      <c r="HA7" s="111">
        <f t="shared" si="7"/>
        <v>2824</v>
      </c>
      <c r="HB7" s="111">
        <f t="shared" si="7"/>
        <v>5021</v>
      </c>
      <c r="HC7" s="111">
        <f t="shared" si="7"/>
        <v>1793</v>
      </c>
      <c r="HD7" s="111">
        <f t="shared" si="7"/>
        <v>5774</v>
      </c>
      <c r="HE7" s="111">
        <f t="shared" si="7"/>
        <v>14430</v>
      </c>
      <c r="HF7" s="111">
        <f t="shared" si="7"/>
        <v>2924</v>
      </c>
      <c r="HG7" s="111">
        <f t="shared" si="7"/>
        <v>1170</v>
      </c>
      <c r="HH7" s="111">
        <f t="shared" si="7"/>
        <v>180</v>
      </c>
      <c r="HI7" s="111">
        <f t="shared" si="7"/>
        <v>5172</v>
      </c>
      <c r="HJ7" s="111">
        <f t="shared" si="7"/>
        <v>4455</v>
      </c>
      <c r="HK7" s="111">
        <f t="shared" si="7"/>
        <v>1572</v>
      </c>
      <c r="HL7" s="111">
        <f t="shared" si="7"/>
        <v>26734</v>
      </c>
      <c r="HM7" s="111">
        <f t="shared" si="7"/>
        <v>512</v>
      </c>
      <c r="HN7" s="111">
        <f>SUM(HN4:HN6)</f>
        <v>2132</v>
      </c>
      <c r="HO7" s="111">
        <f>SUM(HO4:HO6)</f>
        <v>128904</v>
      </c>
      <c r="HP7" s="24">
        <f>SUM(HP4:HP6)</f>
        <v>1</v>
      </c>
      <c r="HR7" s="46" t="s">
        <v>49</v>
      </c>
      <c r="HS7" s="111">
        <f>SUM(HS4:HS6)</f>
        <v>277</v>
      </c>
      <c r="HT7" s="111">
        <f t="shared" ref="HT7:IS7" si="8">SUM(HT4:HT6)</f>
        <v>1479</v>
      </c>
      <c r="HU7" s="111">
        <f t="shared" si="8"/>
        <v>2666</v>
      </c>
      <c r="HV7" s="111">
        <f t="shared" si="8"/>
        <v>226</v>
      </c>
      <c r="HW7" s="111">
        <f t="shared" si="8"/>
        <v>6345</v>
      </c>
      <c r="HX7" s="111">
        <f t="shared" si="8"/>
        <v>4660</v>
      </c>
      <c r="HY7" s="111">
        <f t="shared" si="8"/>
        <v>2497</v>
      </c>
      <c r="HZ7" s="111">
        <f t="shared" si="8"/>
        <v>2209</v>
      </c>
      <c r="IA7" s="111">
        <f t="shared" si="8"/>
        <v>3527</v>
      </c>
      <c r="IB7" s="111">
        <f t="shared" si="8"/>
        <v>3094</v>
      </c>
      <c r="IC7" s="111">
        <f t="shared" si="8"/>
        <v>13800</v>
      </c>
      <c r="ID7" s="111">
        <f t="shared" si="8"/>
        <v>2276</v>
      </c>
      <c r="IE7" s="111">
        <f t="shared" si="8"/>
        <v>1569</v>
      </c>
      <c r="IF7" s="111">
        <f t="shared" si="8"/>
        <v>2893</v>
      </c>
      <c r="IG7" s="111">
        <f t="shared" si="8"/>
        <v>2512</v>
      </c>
      <c r="IH7" s="111">
        <f t="shared" si="8"/>
        <v>4450</v>
      </c>
      <c r="II7" s="111">
        <f t="shared" si="8"/>
        <v>1677</v>
      </c>
      <c r="IJ7" s="111">
        <f t="shared" si="8"/>
        <v>5216</v>
      </c>
      <c r="IK7" s="111">
        <f t="shared" si="8"/>
        <v>13530</v>
      </c>
      <c r="IL7" s="111">
        <f t="shared" si="8"/>
        <v>2817</v>
      </c>
      <c r="IM7" s="111">
        <f t="shared" si="8"/>
        <v>878</v>
      </c>
      <c r="IN7" s="111">
        <f t="shared" si="8"/>
        <v>194</v>
      </c>
      <c r="IO7" s="111">
        <f t="shared" si="8"/>
        <v>5068</v>
      </c>
      <c r="IP7" s="111">
        <f t="shared" si="8"/>
        <v>4183</v>
      </c>
      <c r="IQ7" s="111">
        <f t="shared" si="8"/>
        <v>1302</v>
      </c>
      <c r="IR7" s="111">
        <f t="shared" si="8"/>
        <v>26468</v>
      </c>
      <c r="IS7" s="111">
        <f t="shared" si="8"/>
        <v>461</v>
      </c>
      <c r="IT7" s="111">
        <f>SUM(IT4:IT6)</f>
        <v>156</v>
      </c>
      <c r="IU7" s="111">
        <f>SUM(IU4:IU6)</f>
        <v>116430</v>
      </c>
      <c r="IV7" s="24">
        <f>SUM(IV4:IV6)</f>
        <v>1</v>
      </c>
      <c r="IX7" s="46" t="s">
        <v>49</v>
      </c>
      <c r="IY7" s="111">
        <f>SUM(IY4:IY6)</f>
        <v>115</v>
      </c>
      <c r="IZ7" s="111">
        <f t="shared" ref="IZ7:JY7" si="9">SUM(IZ4:IZ6)</f>
        <v>839</v>
      </c>
      <c r="JA7" s="111">
        <f t="shared" si="9"/>
        <v>1634</v>
      </c>
      <c r="JB7" s="111">
        <f t="shared" si="9"/>
        <v>114</v>
      </c>
      <c r="JC7" s="111">
        <f t="shared" si="9"/>
        <v>3127</v>
      </c>
      <c r="JD7" s="111">
        <f t="shared" si="9"/>
        <v>2199</v>
      </c>
      <c r="JE7" s="111">
        <f t="shared" si="9"/>
        <v>1289</v>
      </c>
      <c r="JF7" s="111">
        <f t="shared" si="9"/>
        <v>1185</v>
      </c>
      <c r="JG7" s="111">
        <f t="shared" si="9"/>
        <v>1749</v>
      </c>
      <c r="JH7" s="111">
        <f t="shared" si="9"/>
        <v>1756</v>
      </c>
      <c r="JI7" s="111">
        <f t="shared" si="9"/>
        <v>7473</v>
      </c>
      <c r="JJ7" s="111">
        <f t="shared" si="9"/>
        <v>1290</v>
      </c>
      <c r="JK7" s="111">
        <f t="shared" si="9"/>
        <v>710</v>
      </c>
      <c r="JL7" s="111">
        <f t="shared" si="9"/>
        <v>1512</v>
      </c>
      <c r="JM7" s="111">
        <f t="shared" si="9"/>
        <v>1362</v>
      </c>
      <c r="JN7" s="111">
        <f t="shared" si="9"/>
        <v>2037</v>
      </c>
      <c r="JO7" s="111">
        <f t="shared" si="9"/>
        <v>862</v>
      </c>
      <c r="JP7" s="111">
        <f t="shared" si="9"/>
        <v>2581</v>
      </c>
      <c r="JQ7" s="111">
        <f t="shared" si="9"/>
        <v>6355</v>
      </c>
      <c r="JR7" s="111">
        <f t="shared" si="9"/>
        <v>1325</v>
      </c>
      <c r="JS7" s="111">
        <f t="shared" si="9"/>
        <v>449</v>
      </c>
      <c r="JT7" s="111">
        <f t="shared" si="9"/>
        <v>113</v>
      </c>
      <c r="JU7" s="111">
        <f t="shared" si="9"/>
        <v>2462</v>
      </c>
      <c r="JV7" s="111">
        <f t="shared" si="9"/>
        <v>2242</v>
      </c>
      <c r="JW7" s="111">
        <f t="shared" si="9"/>
        <v>735</v>
      </c>
      <c r="JX7" s="111">
        <f t="shared" si="9"/>
        <v>14128</v>
      </c>
      <c r="JY7" s="111">
        <f t="shared" si="9"/>
        <v>222</v>
      </c>
      <c r="JZ7" s="111">
        <f>SUM(JZ4:JZ6)</f>
        <v>1532</v>
      </c>
      <c r="KA7" s="111">
        <f>SUM(KA4:KA6)</f>
        <v>61397</v>
      </c>
      <c r="KB7" s="24">
        <f t="shared" si="0"/>
        <v>1</v>
      </c>
    </row>
    <row r="8" spans="2:288" ht="16.5" thickTop="1" thickBot="1" x14ac:dyDescent="0.3">
      <c r="B8" s="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AH8" s="3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BN8" s="3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T8" s="3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06"/>
      <c r="DJ8" s="106"/>
      <c r="DK8" s="106"/>
      <c r="DL8" s="106"/>
      <c r="DM8" s="106"/>
      <c r="DN8" s="106"/>
      <c r="DO8" s="106"/>
      <c r="DP8" s="106"/>
      <c r="DQ8" s="106"/>
      <c r="DR8" s="106"/>
      <c r="DS8" s="106"/>
      <c r="DT8" s="106"/>
      <c r="DU8" s="106"/>
      <c r="DV8" s="106"/>
      <c r="DW8" s="2"/>
      <c r="DX8" s="34"/>
      <c r="DZ8" s="3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06"/>
      <c r="EZ8" s="106"/>
      <c r="FA8" s="106"/>
      <c r="FB8" s="106"/>
      <c r="FC8" s="2"/>
      <c r="FD8" s="34"/>
      <c r="FF8" s="3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06"/>
      <c r="FU8" s="106"/>
      <c r="FV8" s="106"/>
      <c r="FW8" s="106"/>
      <c r="FX8" s="106"/>
      <c r="FY8" s="106"/>
      <c r="FZ8" s="106"/>
      <c r="GA8" s="106"/>
      <c r="GB8" s="106"/>
      <c r="GC8" s="106"/>
      <c r="GD8" s="106"/>
      <c r="GE8" s="106"/>
      <c r="GF8" s="106"/>
      <c r="GG8" s="106"/>
      <c r="GH8" s="132"/>
      <c r="GI8" s="2"/>
      <c r="GJ8" s="34"/>
      <c r="GL8" s="3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55"/>
      <c r="HA8" s="155"/>
      <c r="HB8" s="155"/>
      <c r="HC8" s="155"/>
      <c r="HD8" s="155"/>
      <c r="HE8" s="155"/>
      <c r="HF8" s="155"/>
      <c r="HG8" s="155"/>
      <c r="HH8" s="155"/>
      <c r="HI8" s="155"/>
      <c r="HJ8" s="155"/>
      <c r="HK8" s="155"/>
      <c r="HL8" s="155"/>
      <c r="HM8" s="155"/>
      <c r="HN8" s="132"/>
      <c r="HO8" s="2"/>
      <c r="HP8" s="34"/>
      <c r="HR8" s="3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55"/>
      <c r="IG8" s="155"/>
      <c r="IH8" s="155"/>
      <c r="II8" s="155"/>
      <c r="IJ8" s="155"/>
      <c r="IK8" s="155"/>
      <c r="IL8" s="155"/>
      <c r="IM8" s="155"/>
      <c r="IN8" s="155"/>
      <c r="IO8" s="155"/>
      <c r="IP8" s="155"/>
      <c r="IQ8" s="155"/>
      <c r="IR8" s="186"/>
      <c r="IS8" s="155"/>
      <c r="IT8" s="132"/>
      <c r="IU8" s="2"/>
      <c r="IV8" s="34"/>
      <c r="IX8" s="3"/>
      <c r="IY8" s="132"/>
      <c r="IZ8" s="132"/>
      <c r="JA8" s="132"/>
      <c r="JB8" s="132"/>
      <c r="JC8" s="132"/>
      <c r="JD8" s="132"/>
      <c r="JE8" s="132"/>
      <c r="JF8" s="132"/>
      <c r="JG8" s="132"/>
      <c r="JH8" s="132"/>
      <c r="JI8" s="132"/>
      <c r="JJ8" s="132"/>
      <c r="JK8" s="132"/>
      <c r="JL8" s="155"/>
      <c r="JM8" s="155"/>
      <c r="JN8" s="155"/>
      <c r="JO8" s="155"/>
      <c r="JP8" s="155"/>
      <c r="JQ8" s="155"/>
      <c r="JR8" s="155"/>
      <c r="JS8" s="155"/>
      <c r="JT8" s="155"/>
      <c r="JU8" s="155"/>
      <c r="JV8" s="155"/>
      <c r="JW8" s="155"/>
      <c r="JX8" s="186"/>
      <c r="JY8" s="155"/>
      <c r="JZ8" s="132"/>
      <c r="KA8" s="2"/>
      <c r="KB8" s="34"/>
    </row>
    <row r="9" spans="2:288" s="78" customFormat="1" ht="15.75" thickTop="1" x14ac:dyDescent="0.25">
      <c r="B9" s="243" t="s">
        <v>298</v>
      </c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5"/>
      <c r="AH9" s="243" t="s">
        <v>295</v>
      </c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5"/>
      <c r="BN9" s="243" t="s">
        <v>251</v>
      </c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5"/>
      <c r="CT9" s="243" t="s">
        <v>320</v>
      </c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5"/>
      <c r="DZ9" s="243" t="s">
        <v>362</v>
      </c>
      <c r="EA9" s="244"/>
      <c r="EB9" s="244"/>
      <c r="EC9" s="244"/>
      <c r="ED9" s="244"/>
      <c r="EE9" s="244"/>
      <c r="EF9" s="244"/>
      <c r="EG9" s="244"/>
      <c r="EH9" s="244"/>
      <c r="EI9" s="244"/>
      <c r="EJ9" s="244"/>
      <c r="EK9" s="244"/>
      <c r="EL9" s="244"/>
      <c r="EM9" s="244"/>
      <c r="EN9" s="244"/>
      <c r="EO9" s="244"/>
      <c r="EP9" s="244"/>
      <c r="EQ9" s="244"/>
      <c r="ER9" s="244"/>
      <c r="ES9" s="244"/>
      <c r="ET9" s="244"/>
      <c r="EU9" s="244"/>
      <c r="EV9" s="244"/>
      <c r="EW9" s="244"/>
      <c r="EX9" s="244"/>
      <c r="EY9" s="244"/>
      <c r="EZ9" s="244"/>
      <c r="FA9" s="244"/>
      <c r="FB9" s="244"/>
      <c r="FC9" s="244"/>
      <c r="FD9" s="245"/>
      <c r="FF9" s="246" t="s">
        <v>385</v>
      </c>
      <c r="FG9" s="247"/>
      <c r="FH9" s="247"/>
      <c r="FI9" s="247"/>
      <c r="FJ9" s="247"/>
      <c r="FK9" s="247"/>
      <c r="FL9" s="247"/>
      <c r="FM9" s="247"/>
      <c r="FN9" s="247"/>
      <c r="FO9" s="247"/>
      <c r="FP9" s="247"/>
      <c r="FQ9" s="247"/>
      <c r="FR9" s="247"/>
      <c r="FS9" s="247"/>
      <c r="FT9" s="247"/>
      <c r="FU9" s="247"/>
      <c r="FV9" s="247"/>
      <c r="FW9" s="247"/>
      <c r="FX9" s="247"/>
      <c r="FY9" s="247"/>
      <c r="FZ9" s="247"/>
      <c r="GA9" s="247"/>
      <c r="GB9" s="247"/>
      <c r="GC9" s="247"/>
      <c r="GD9" s="247"/>
      <c r="GE9" s="247"/>
      <c r="GF9" s="247"/>
      <c r="GG9" s="247"/>
      <c r="GH9" s="247"/>
      <c r="GI9" s="247"/>
      <c r="GJ9" s="248"/>
      <c r="GL9" s="246" t="s">
        <v>420</v>
      </c>
      <c r="GM9" s="247"/>
      <c r="GN9" s="247"/>
      <c r="GO9" s="247"/>
      <c r="GP9" s="247"/>
      <c r="GQ9" s="247"/>
      <c r="GR9" s="247"/>
      <c r="GS9" s="247"/>
      <c r="GT9" s="247"/>
      <c r="GU9" s="247"/>
      <c r="GV9" s="247"/>
      <c r="GW9" s="247"/>
      <c r="GX9" s="247"/>
      <c r="GY9" s="247"/>
      <c r="GZ9" s="247"/>
      <c r="HA9" s="247"/>
      <c r="HB9" s="247"/>
      <c r="HC9" s="247"/>
      <c r="HD9" s="247"/>
      <c r="HE9" s="247"/>
      <c r="HF9" s="247"/>
      <c r="HG9" s="247"/>
      <c r="HH9" s="247"/>
      <c r="HI9" s="247"/>
      <c r="HJ9" s="247"/>
      <c r="HK9" s="247"/>
      <c r="HL9" s="247"/>
      <c r="HM9" s="247"/>
      <c r="HN9" s="247"/>
      <c r="HO9" s="247"/>
      <c r="HP9" s="248"/>
      <c r="HR9" s="246" t="s">
        <v>444</v>
      </c>
      <c r="HS9" s="247"/>
      <c r="HT9" s="247"/>
      <c r="HU9" s="247"/>
      <c r="HV9" s="247"/>
      <c r="HW9" s="247"/>
      <c r="HX9" s="247"/>
      <c r="HY9" s="247"/>
      <c r="HZ9" s="247"/>
      <c r="IA9" s="247"/>
      <c r="IB9" s="247"/>
      <c r="IC9" s="247"/>
      <c r="ID9" s="247"/>
      <c r="IE9" s="247"/>
      <c r="IF9" s="247"/>
      <c r="IG9" s="247"/>
      <c r="IH9" s="247"/>
      <c r="II9" s="247"/>
      <c r="IJ9" s="247"/>
      <c r="IK9" s="247"/>
      <c r="IL9" s="247"/>
      <c r="IM9" s="247"/>
      <c r="IN9" s="247"/>
      <c r="IO9" s="247"/>
      <c r="IP9" s="247"/>
      <c r="IQ9" s="247"/>
      <c r="IR9" s="247"/>
      <c r="IS9" s="247"/>
      <c r="IT9" s="247"/>
      <c r="IU9" s="247"/>
      <c r="IV9" s="248"/>
      <c r="IX9" s="246" t="s">
        <v>485</v>
      </c>
      <c r="IY9" s="247"/>
      <c r="IZ9" s="247"/>
      <c r="JA9" s="247"/>
      <c r="JB9" s="247"/>
      <c r="JC9" s="247"/>
      <c r="JD9" s="247"/>
      <c r="JE9" s="247"/>
      <c r="JF9" s="247"/>
      <c r="JG9" s="247"/>
      <c r="JH9" s="247"/>
      <c r="JI9" s="247"/>
      <c r="JJ9" s="247"/>
      <c r="JK9" s="247"/>
      <c r="JL9" s="247"/>
      <c r="JM9" s="247"/>
      <c r="JN9" s="247"/>
      <c r="JO9" s="247"/>
      <c r="JP9" s="247"/>
      <c r="JQ9" s="247"/>
      <c r="JR9" s="247"/>
      <c r="JS9" s="247"/>
      <c r="JT9" s="247"/>
      <c r="JU9" s="247"/>
      <c r="JV9" s="247"/>
      <c r="JW9" s="247"/>
      <c r="JX9" s="247"/>
      <c r="JY9" s="247"/>
      <c r="JZ9" s="247"/>
      <c r="KA9" s="247"/>
      <c r="KB9" s="248"/>
    </row>
    <row r="10" spans="2:288" x14ac:dyDescent="0.25">
      <c r="B10" s="35" t="s">
        <v>50</v>
      </c>
      <c r="C10" s="36" t="s">
        <v>15</v>
      </c>
      <c r="D10" s="36" t="s">
        <v>16</v>
      </c>
      <c r="E10" s="36" t="s">
        <v>17</v>
      </c>
      <c r="F10" s="36" t="s">
        <v>18</v>
      </c>
      <c r="G10" s="36" t="s">
        <v>19</v>
      </c>
      <c r="H10" s="36" t="s">
        <v>20</v>
      </c>
      <c r="I10" s="36" t="s">
        <v>21</v>
      </c>
      <c r="J10" s="36" t="s">
        <v>22</v>
      </c>
      <c r="K10" s="36" t="s">
        <v>23</v>
      </c>
      <c r="L10" s="36" t="s">
        <v>24</v>
      </c>
      <c r="M10" s="36" t="s">
        <v>25</v>
      </c>
      <c r="N10" s="36" t="s">
        <v>26</v>
      </c>
      <c r="O10" s="36" t="s">
        <v>27</v>
      </c>
      <c r="P10" s="36" t="s">
        <v>28</v>
      </c>
      <c r="Q10" s="36" t="s">
        <v>29</v>
      </c>
      <c r="R10" s="36" t="s">
        <v>30</v>
      </c>
      <c r="S10" s="36" t="s">
        <v>31</v>
      </c>
      <c r="T10" s="36" t="s">
        <v>32</v>
      </c>
      <c r="U10" s="36" t="s">
        <v>33</v>
      </c>
      <c r="V10" s="36" t="s">
        <v>34</v>
      </c>
      <c r="W10" s="36" t="s">
        <v>35</v>
      </c>
      <c r="X10" s="36" t="s">
        <v>36</v>
      </c>
      <c r="Y10" s="36" t="s">
        <v>37</v>
      </c>
      <c r="Z10" s="36" t="s">
        <v>38</v>
      </c>
      <c r="AA10" s="36" t="s">
        <v>39</v>
      </c>
      <c r="AB10" s="36" t="s">
        <v>40</v>
      </c>
      <c r="AC10" s="36" t="s">
        <v>41</v>
      </c>
      <c r="AD10" s="36" t="s">
        <v>137</v>
      </c>
      <c r="AE10" s="36" t="s">
        <v>13</v>
      </c>
      <c r="AF10" s="4" t="s">
        <v>14</v>
      </c>
      <c r="AH10" s="35" t="s">
        <v>50</v>
      </c>
      <c r="AI10" s="36" t="s">
        <v>15</v>
      </c>
      <c r="AJ10" s="36" t="s">
        <v>16</v>
      </c>
      <c r="AK10" s="36" t="s">
        <v>17</v>
      </c>
      <c r="AL10" s="36" t="s">
        <v>18</v>
      </c>
      <c r="AM10" s="36" t="s">
        <v>19</v>
      </c>
      <c r="AN10" s="36" t="s">
        <v>20</v>
      </c>
      <c r="AO10" s="36" t="s">
        <v>21</v>
      </c>
      <c r="AP10" s="36" t="s">
        <v>22</v>
      </c>
      <c r="AQ10" s="36" t="s">
        <v>23</v>
      </c>
      <c r="AR10" s="36" t="s">
        <v>24</v>
      </c>
      <c r="AS10" s="36" t="s">
        <v>25</v>
      </c>
      <c r="AT10" s="36" t="s">
        <v>26</v>
      </c>
      <c r="AU10" s="36" t="s">
        <v>27</v>
      </c>
      <c r="AV10" s="36" t="s">
        <v>28</v>
      </c>
      <c r="AW10" s="36" t="s">
        <v>29</v>
      </c>
      <c r="AX10" s="36" t="s">
        <v>30</v>
      </c>
      <c r="AY10" s="36" t="s">
        <v>31</v>
      </c>
      <c r="AZ10" s="36" t="s">
        <v>32</v>
      </c>
      <c r="BA10" s="36" t="s">
        <v>33</v>
      </c>
      <c r="BB10" s="36" t="s">
        <v>34</v>
      </c>
      <c r="BC10" s="36" t="s">
        <v>35</v>
      </c>
      <c r="BD10" s="36" t="s">
        <v>36</v>
      </c>
      <c r="BE10" s="36" t="s">
        <v>37</v>
      </c>
      <c r="BF10" s="36" t="s">
        <v>38</v>
      </c>
      <c r="BG10" s="36" t="s">
        <v>39</v>
      </c>
      <c r="BH10" s="36" t="s">
        <v>40</v>
      </c>
      <c r="BI10" s="36" t="s">
        <v>41</v>
      </c>
      <c r="BJ10" s="36" t="s">
        <v>137</v>
      </c>
      <c r="BK10" s="36" t="s">
        <v>13</v>
      </c>
      <c r="BL10" s="4" t="s">
        <v>14</v>
      </c>
      <c r="BN10" s="35" t="s">
        <v>50</v>
      </c>
      <c r="BO10" s="36" t="s">
        <v>15</v>
      </c>
      <c r="BP10" s="36" t="s">
        <v>16</v>
      </c>
      <c r="BQ10" s="36" t="s">
        <v>17</v>
      </c>
      <c r="BR10" s="36" t="s">
        <v>18</v>
      </c>
      <c r="BS10" s="36" t="s">
        <v>19</v>
      </c>
      <c r="BT10" s="36" t="s">
        <v>20</v>
      </c>
      <c r="BU10" s="36" t="s">
        <v>21</v>
      </c>
      <c r="BV10" s="36" t="s">
        <v>22</v>
      </c>
      <c r="BW10" s="36" t="s">
        <v>23</v>
      </c>
      <c r="BX10" s="36" t="s">
        <v>24</v>
      </c>
      <c r="BY10" s="36" t="s">
        <v>25</v>
      </c>
      <c r="BZ10" s="36" t="s">
        <v>26</v>
      </c>
      <c r="CA10" s="36" t="s">
        <v>27</v>
      </c>
      <c r="CB10" s="36" t="s">
        <v>28</v>
      </c>
      <c r="CC10" s="36" t="s">
        <v>29</v>
      </c>
      <c r="CD10" s="36" t="s">
        <v>30</v>
      </c>
      <c r="CE10" s="36" t="s">
        <v>31</v>
      </c>
      <c r="CF10" s="36" t="s">
        <v>32</v>
      </c>
      <c r="CG10" s="36" t="s">
        <v>33</v>
      </c>
      <c r="CH10" s="36" t="s">
        <v>34</v>
      </c>
      <c r="CI10" s="36" t="s">
        <v>35</v>
      </c>
      <c r="CJ10" s="36" t="s">
        <v>36</v>
      </c>
      <c r="CK10" s="36" t="s">
        <v>37</v>
      </c>
      <c r="CL10" s="36" t="s">
        <v>38</v>
      </c>
      <c r="CM10" s="36" t="s">
        <v>39</v>
      </c>
      <c r="CN10" s="36" t="s">
        <v>40</v>
      </c>
      <c r="CO10" s="36" t="s">
        <v>41</v>
      </c>
      <c r="CP10" s="36" t="s">
        <v>137</v>
      </c>
      <c r="CQ10" s="36" t="s">
        <v>13</v>
      </c>
      <c r="CR10" s="4" t="s">
        <v>14</v>
      </c>
      <c r="CT10" s="109" t="s">
        <v>50</v>
      </c>
      <c r="CU10" s="110" t="s">
        <v>15</v>
      </c>
      <c r="CV10" s="110" t="s">
        <v>16</v>
      </c>
      <c r="CW10" s="110" t="s">
        <v>17</v>
      </c>
      <c r="CX10" s="110" t="s">
        <v>18</v>
      </c>
      <c r="CY10" s="110" t="s">
        <v>19</v>
      </c>
      <c r="CZ10" s="110" t="s">
        <v>20</v>
      </c>
      <c r="DA10" s="110" t="s">
        <v>21</v>
      </c>
      <c r="DB10" s="110" t="s">
        <v>22</v>
      </c>
      <c r="DC10" s="110" t="s">
        <v>23</v>
      </c>
      <c r="DD10" s="110" t="s">
        <v>24</v>
      </c>
      <c r="DE10" s="110" t="s">
        <v>25</v>
      </c>
      <c r="DF10" s="110" t="s">
        <v>26</v>
      </c>
      <c r="DG10" s="110" t="s">
        <v>27</v>
      </c>
      <c r="DH10" s="110" t="s">
        <v>28</v>
      </c>
      <c r="DI10" s="110" t="s">
        <v>29</v>
      </c>
      <c r="DJ10" s="110" t="s">
        <v>30</v>
      </c>
      <c r="DK10" s="110" t="s">
        <v>31</v>
      </c>
      <c r="DL10" s="110" t="s">
        <v>32</v>
      </c>
      <c r="DM10" s="110" t="s">
        <v>33</v>
      </c>
      <c r="DN10" s="110" t="s">
        <v>34</v>
      </c>
      <c r="DO10" s="110" t="s">
        <v>35</v>
      </c>
      <c r="DP10" s="110" t="s">
        <v>36</v>
      </c>
      <c r="DQ10" s="110" t="s">
        <v>37</v>
      </c>
      <c r="DR10" s="110" t="s">
        <v>38</v>
      </c>
      <c r="DS10" s="110" t="s">
        <v>39</v>
      </c>
      <c r="DT10" s="110" t="s">
        <v>40</v>
      </c>
      <c r="DU10" s="110" t="s">
        <v>41</v>
      </c>
      <c r="DV10" s="110" t="s">
        <v>137</v>
      </c>
      <c r="DW10" s="110" t="s">
        <v>13</v>
      </c>
      <c r="DX10" s="4" t="s">
        <v>14</v>
      </c>
      <c r="DZ10" s="109" t="s">
        <v>50</v>
      </c>
      <c r="EA10" s="110" t="s">
        <v>15</v>
      </c>
      <c r="EB10" s="110" t="s">
        <v>16</v>
      </c>
      <c r="EC10" s="110" t="s">
        <v>17</v>
      </c>
      <c r="ED10" s="110" t="s">
        <v>18</v>
      </c>
      <c r="EE10" s="110" t="s">
        <v>19</v>
      </c>
      <c r="EF10" s="110" t="s">
        <v>20</v>
      </c>
      <c r="EG10" s="110" t="s">
        <v>21</v>
      </c>
      <c r="EH10" s="110" t="s">
        <v>22</v>
      </c>
      <c r="EI10" s="110" t="s">
        <v>23</v>
      </c>
      <c r="EJ10" s="110" t="s">
        <v>24</v>
      </c>
      <c r="EK10" s="110" t="s">
        <v>25</v>
      </c>
      <c r="EL10" s="110" t="s">
        <v>26</v>
      </c>
      <c r="EM10" s="110" t="s">
        <v>27</v>
      </c>
      <c r="EN10" s="110" t="s">
        <v>28</v>
      </c>
      <c r="EO10" s="110" t="s">
        <v>29</v>
      </c>
      <c r="EP10" s="110" t="s">
        <v>30</v>
      </c>
      <c r="EQ10" s="110" t="s">
        <v>31</v>
      </c>
      <c r="ER10" s="110" t="s">
        <v>32</v>
      </c>
      <c r="ES10" s="110" t="s">
        <v>33</v>
      </c>
      <c r="ET10" s="110" t="s">
        <v>34</v>
      </c>
      <c r="EU10" s="110" t="s">
        <v>35</v>
      </c>
      <c r="EV10" s="110" t="s">
        <v>36</v>
      </c>
      <c r="EW10" s="110" t="s">
        <v>37</v>
      </c>
      <c r="EX10" s="110" t="s">
        <v>38</v>
      </c>
      <c r="EY10" s="110" t="s">
        <v>39</v>
      </c>
      <c r="EZ10" s="110" t="s">
        <v>40</v>
      </c>
      <c r="FA10" s="110" t="s">
        <v>41</v>
      </c>
      <c r="FB10" s="110" t="s">
        <v>137</v>
      </c>
      <c r="FC10" s="110" t="s">
        <v>13</v>
      </c>
      <c r="FD10" s="4" t="s">
        <v>14</v>
      </c>
      <c r="FF10" s="109" t="s">
        <v>50</v>
      </c>
      <c r="FG10" s="110" t="s">
        <v>15</v>
      </c>
      <c r="FH10" s="110" t="s">
        <v>16</v>
      </c>
      <c r="FI10" s="110" t="s">
        <v>17</v>
      </c>
      <c r="FJ10" s="110" t="s">
        <v>18</v>
      </c>
      <c r="FK10" s="110" t="s">
        <v>19</v>
      </c>
      <c r="FL10" s="110" t="s">
        <v>20</v>
      </c>
      <c r="FM10" s="110" t="s">
        <v>21</v>
      </c>
      <c r="FN10" s="110" t="s">
        <v>22</v>
      </c>
      <c r="FO10" s="110" t="s">
        <v>23</v>
      </c>
      <c r="FP10" s="110" t="s">
        <v>24</v>
      </c>
      <c r="FQ10" s="110" t="s">
        <v>25</v>
      </c>
      <c r="FR10" s="110" t="s">
        <v>26</v>
      </c>
      <c r="FS10" s="110" t="s">
        <v>27</v>
      </c>
      <c r="FT10" s="110" t="s">
        <v>28</v>
      </c>
      <c r="FU10" s="110" t="s">
        <v>29</v>
      </c>
      <c r="FV10" s="110" t="s">
        <v>30</v>
      </c>
      <c r="FW10" s="110" t="s">
        <v>31</v>
      </c>
      <c r="FX10" s="110" t="s">
        <v>32</v>
      </c>
      <c r="FY10" s="110" t="s">
        <v>33</v>
      </c>
      <c r="FZ10" s="110" t="s">
        <v>34</v>
      </c>
      <c r="GA10" s="110" t="s">
        <v>35</v>
      </c>
      <c r="GB10" s="110" t="s">
        <v>36</v>
      </c>
      <c r="GC10" s="110" t="s">
        <v>37</v>
      </c>
      <c r="GD10" s="110" t="s">
        <v>38</v>
      </c>
      <c r="GE10" s="110" t="s">
        <v>39</v>
      </c>
      <c r="GF10" s="110" t="s">
        <v>40</v>
      </c>
      <c r="GG10" s="110" t="s">
        <v>41</v>
      </c>
      <c r="GH10" s="110" t="s">
        <v>137</v>
      </c>
      <c r="GI10" s="110" t="s">
        <v>13</v>
      </c>
      <c r="GJ10" s="4" t="s">
        <v>14</v>
      </c>
      <c r="GL10" s="109" t="s">
        <v>50</v>
      </c>
      <c r="GM10" s="110" t="s">
        <v>15</v>
      </c>
      <c r="GN10" s="110" t="s">
        <v>16</v>
      </c>
      <c r="GO10" s="110" t="s">
        <v>17</v>
      </c>
      <c r="GP10" s="110" t="s">
        <v>18</v>
      </c>
      <c r="GQ10" s="110" t="s">
        <v>19</v>
      </c>
      <c r="GR10" s="110" t="s">
        <v>20</v>
      </c>
      <c r="GS10" s="110" t="s">
        <v>21</v>
      </c>
      <c r="GT10" s="110" t="s">
        <v>22</v>
      </c>
      <c r="GU10" s="110" t="s">
        <v>23</v>
      </c>
      <c r="GV10" s="110" t="s">
        <v>24</v>
      </c>
      <c r="GW10" s="110" t="s">
        <v>25</v>
      </c>
      <c r="GX10" s="110" t="s">
        <v>26</v>
      </c>
      <c r="GY10" s="110" t="s">
        <v>27</v>
      </c>
      <c r="GZ10" s="110" t="s">
        <v>28</v>
      </c>
      <c r="HA10" s="110" t="s">
        <v>29</v>
      </c>
      <c r="HB10" s="110" t="s">
        <v>30</v>
      </c>
      <c r="HC10" s="110" t="s">
        <v>31</v>
      </c>
      <c r="HD10" s="110" t="s">
        <v>32</v>
      </c>
      <c r="HE10" s="110" t="s">
        <v>33</v>
      </c>
      <c r="HF10" s="110" t="s">
        <v>34</v>
      </c>
      <c r="HG10" s="110" t="s">
        <v>35</v>
      </c>
      <c r="HH10" s="110" t="s">
        <v>36</v>
      </c>
      <c r="HI10" s="110" t="s">
        <v>37</v>
      </c>
      <c r="HJ10" s="110" t="s">
        <v>38</v>
      </c>
      <c r="HK10" s="110" t="s">
        <v>39</v>
      </c>
      <c r="HL10" s="110" t="s">
        <v>40</v>
      </c>
      <c r="HM10" s="110" t="s">
        <v>41</v>
      </c>
      <c r="HN10" s="110" t="s">
        <v>137</v>
      </c>
      <c r="HO10" s="110" t="s">
        <v>13</v>
      </c>
      <c r="HP10" s="4" t="s">
        <v>14</v>
      </c>
      <c r="HR10" s="109" t="s">
        <v>50</v>
      </c>
      <c r="HS10" s="110" t="s">
        <v>15</v>
      </c>
      <c r="HT10" s="110" t="s">
        <v>16</v>
      </c>
      <c r="HU10" s="110" t="s">
        <v>17</v>
      </c>
      <c r="HV10" s="110" t="s">
        <v>18</v>
      </c>
      <c r="HW10" s="110" t="s">
        <v>19</v>
      </c>
      <c r="HX10" s="110" t="s">
        <v>20</v>
      </c>
      <c r="HY10" s="110" t="s">
        <v>21</v>
      </c>
      <c r="HZ10" s="110" t="s">
        <v>22</v>
      </c>
      <c r="IA10" s="110" t="s">
        <v>23</v>
      </c>
      <c r="IB10" s="110" t="s">
        <v>24</v>
      </c>
      <c r="IC10" s="110" t="s">
        <v>25</v>
      </c>
      <c r="ID10" s="110" t="s">
        <v>26</v>
      </c>
      <c r="IE10" s="110" t="s">
        <v>27</v>
      </c>
      <c r="IF10" s="110" t="s">
        <v>28</v>
      </c>
      <c r="IG10" s="110" t="s">
        <v>29</v>
      </c>
      <c r="IH10" s="110" t="s">
        <v>30</v>
      </c>
      <c r="II10" s="110" t="s">
        <v>31</v>
      </c>
      <c r="IJ10" s="110" t="s">
        <v>32</v>
      </c>
      <c r="IK10" s="110" t="s">
        <v>33</v>
      </c>
      <c r="IL10" s="110" t="s">
        <v>34</v>
      </c>
      <c r="IM10" s="110" t="s">
        <v>35</v>
      </c>
      <c r="IN10" s="110" t="s">
        <v>36</v>
      </c>
      <c r="IO10" s="110" t="s">
        <v>37</v>
      </c>
      <c r="IP10" s="110" t="s">
        <v>38</v>
      </c>
      <c r="IQ10" s="110" t="s">
        <v>39</v>
      </c>
      <c r="IR10" s="110" t="s">
        <v>40</v>
      </c>
      <c r="IS10" s="110" t="s">
        <v>41</v>
      </c>
      <c r="IT10" s="110" t="s">
        <v>137</v>
      </c>
      <c r="IU10" s="110" t="s">
        <v>13</v>
      </c>
      <c r="IV10" s="4" t="s">
        <v>14</v>
      </c>
      <c r="IX10" s="109" t="s">
        <v>50</v>
      </c>
      <c r="IY10" s="110" t="s">
        <v>15</v>
      </c>
      <c r="IZ10" s="110" t="s">
        <v>16</v>
      </c>
      <c r="JA10" s="110" t="s">
        <v>17</v>
      </c>
      <c r="JB10" s="110" t="s">
        <v>18</v>
      </c>
      <c r="JC10" s="110" t="s">
        <v>19</v>
      </c>
      <c r="JD10" s="110" t="s">
        <v>20</v>
      </c>
      <c r="JE10" s="110" t="s">
        <v>21</v>
      </c>
      <c r="JF10" s="110" t="s">
        <v>22</v>
      </c>
      <c r="JG10" s="110" t="s">
        <v>23</v>
      </c>
      <c r="JH10" s="110" t="s">
        <v>24</v>
      </c>
      <c r="JI10" s="110" t="s">
        <v>25</v>
      </c>
      <c r="JJ10" s="110" t="s">
        <v>26</v>
      </c>
      <c r="JK10" s="110" t="s">
        <v>27</v>
      </c>
      <c r="JL10" s="110" t="s">
        <v>28</v>
      </c>
      <c r="JM10" s="110" t="s">
        <v>29</v>
      </c>
      <c r="JN10" s="110" t="s">
        <v>30</v>
      </c>
      <c r="JO10" s="110" t="s">
        <v>31</v>
      </c>
      <c r="JP10" s="110" t="s">
        <v>32</v>
      </c>
      <c r="JQ10" s="110" t="s">
        <v>33</v>
      </c>
      <c r="JR10" s="110" t="s">
        <v>34</v>
      </c>
      <c r="JS10" s="110" t="s">
        <v>35</v>
      </c>
      <c r="JT10" s="110" t="s">
        <v>36</v>
      </c>
      <c r="JU10" s="110" t="s">
        <v>37</v>
      </c>
      <c r="JV10" s="110" t="s">
        <v>38</v>
      </c>
      <c r="JW10" s="110" t="s">
        <v>39</v>
      </c>
      <c r="JX10" s="110" t="s">
        <v>40</v>
      </c>
      <c r="JY10" s="110" t="s">
        <v>41</v>
      </c>
      <c r="JZ10" s="110" t="s">
        <v>137</v>
      </c>
      <c r="KA10" s="110" t="s">
        <v>13</v>
      </c>
      <c r="KB10" s="4" t="s">
        <v>14</v>
      </c>
    </row>
    <row r="11" spans="2:288" x14ac:dyDescent="0.25">
      <c r="B11" s="47" t="s">
        <v>48</v>
      </c>
      <c r="C11" s="6">
        <v>101</v>
      </c>
      <c r="D11" s="6">
        <v>649</v>
      </c>
      <c r="E11" s="6">
        <v>1107</v>
      </c>
      <c r="F11" s="6">
        <v>64</v>
      </c>
      <c r="G11" s="6">
        <v>2992</v>
      </c>
      <c r="H11" s="6">
        <v>1354</v>
      </c>
      <c r="I11" s="6">
        <v>683</v>
      </c>
      <c r="J11" s="6">
        <v>513</v>
      </c>
      <c r="K11" s="6">
        <v>791</v>
      </c>
      <c r="L11" s="6">
        <v>1465</v>
      </c>
      <c r="M11" s="6">
        <v>2081</v>
      </c>
      <c r="N11" s="6">
        <v>461</v>
      </c>
      <c r="O11" s="6">
        <v>390</v>
      </c>
      <c r="P11" s="6">
        <v>1091</v>
      </c>
      <c r="Q11" s="6">
        <v>859</v>
      </c>
      <c r="R11" s="6">
        <v>1516</v>
      </c>
      <c r="S11" s="6">
        <v>583</v>
      </c>
      <c r="T11" s="6">
        <v>1167</v>
      </c>
      <c r="U11" s="6">
        <v>3014</v>
      </c>
      <c r="V11" s="6">
        <v>971</v>
      </c>
      <c r="W11" s="6">
        <v>407</v>
      </c>
      <c r="X11" s="6">
        <v>38</v>
      </c>
      <c r="Y11" s="6">
        <v>1250</v>
      </c>
      <c r="Z11" s="6">
        <v>715</v>
      </c>
      <c r="AA11" s="6">
        <v>304</v>
      </c>
      <c r="AB11" s="6">
        <v>3598</v>
      </c>
      <c r="AC11" s="6">
        <v>169</v>
      </c>
      <c r="AD11" s="6">
        <v>20</v>
      </c>
      <c r="AE11" s="39">
        <f t="shared" ref="AE11:AE28" si="10">SUM(C11:AD11)</f>
        <v>28353</v>
      </c>
      <c r="AF11" s="5">
        <f t="shared" ref="AF11:AF28" si="11">AE11/$AE$29</f>
        <v>0.22179545347873023</v>
      </c>
      <c r="AH11" s="47" t="s">
        <v>72</v>
      </c>
      <c r="AI11" s="6">
        <v>401</v>
      </c>
      <c r="AJ11" s="6">
        <v>1657</v>
      </c>
      <c r="AK11" s="6">
        <v>2694</v>
      </c>
      <c r="AL11" s="6">
        <v>195</v>
      </c>
      <c r="AM11" s="6">
        <v>7728</v>
      </c>
      <c r="AN11" s="6">
        <v>3823</v>
      </c>
      <c r="AO11" s="6">
        <v>2188</v>
      </c>
      <c r="AP11" s="6">
        <v>1245</v>
      </c>
      <c r="AQ11" s="6">
        <v>2143</v>
      </c>
      <c r="AR11" s="6">
        <v>3598</v>
      </c>
      <c r="AS11" s="6">
        <v>5559</v>
      </c>
      <c r="AT11" s="6">
        <v>1505</v>
      </c>
      <c r="AU11" s="6">
        <v>954</v>
      </c>
      <c r="AV11" s="6">
        <v>2362</v>
      </c>
      <c r="AW11" s="6">
        <v>1684</v>
      </c>
      <c r="AX11" s="6">
        <v>3710</v>
      </c>
      <c r="AY11" s="6">
        <v>1323</v>
      </c>
      <c r="AZ11" s="6">
        <v>3094</v>
      </c>
      <c r="BA11" s="6">
        <v>8340</v>
      </c>
      <c r="BB11" s="6">
        <v>2240</v>
      </c>
      <c r="BC11" s="6">
        <v>857</v>
      </c>
      <c r="BD11" s="6">
        <v>97</v>
      </c>
      <c r="BE11" s="6">
        <v>3270</v>
      </c>
      <c r="BF11" s="6">
        <v>1977</v>
      </c>
      <c r="BG11" s="6">
        <v>780</v>
      </c>
      <c r="BH11" s="6">
        <v>9201</v>
      </c>
      <c r="BI11" s="6">
        <v>369</v>
      </c>
      <c r="BJ11" s="6">
        <v>508</v>
      </c>
      <c r="BK11" s="39">
        <f>SUM(AI11:BJ11)</f>
        <v>73502</v>
      </c>
      <c r="BL11" s="5">
        <f t="shared" ref="BL11:BL29" si="12">BK11/$BK$29</f>
        <v>0.36204671506959973</v>
      </c>
      <c r="BN11" s="47" t="s">
        <v>72</v>
      </c>
      <c r="BO11" s="6">
        <v>321</v>
      </c>
      <c r="BP11" s="6">
        <v>1277</v>
      </c>
      <c r="BQ11" s="6">
        <v>1917</v>
      </c>
      <c r="BR11" s="6">
        <v>206</v>
      </c>
      <c r="BS11" s="6">
        <v>5616</v>
      </c>
      <c r="BT11" s="6">
        <v>3252</v>
      </c>
      <c r="BU11" s="6">
        <v>1854</v>
      </c>
      <c r="BV11" s="6">
        <v>1106</v>
      </c>
      <c r="BW11" s="6">
        <v>2369</v>
      </c>
      <c r="BX11" s="6">
        <v>2755</v>
      </c>
      <c r="BY11" s="6">
        <v>5331</v>
      </c>
      <c r="BZ11" s="6">
        <v>1376</v>
      </c>
      <c r="CA11" s="6">
        <v>981</v>
      </c>
      <c r="CB11" s="6">
        <v>2150</v>
      </c>
      <c r="CC11" s="6">
        <v>1671</v>
      </c>
      <c r="CD11" s="6">
        <v>2879</v>
      </c>
      <c r="CE11" s="6">
        <v>1076</v>
      </c>
      <c r="CF11" s="6">
        <v>3225</v>
      </c>
      <c r="CG11" s="6">
        <v>8074</v>
      </c>
      <c r="CH11" s="6">
        <v>1837</v>
      </c>
      <c r="CI11" s="6">
        <v>748</v>
      </c>
      <c r="CJ11" s="6">
        <v>73</v>
      </c>
      <c r="CK11" s="6">
        <v>3557</v>
      </c>
      <c r="CL11" s="6">
        <v>2227</v>
      </c>
      <c r="CM11" s="6">
        <v>728</v>
      </c>
      <c r="CN11" s="6">
        <v>9545</v>
      </c>
      <c r="CO11" s="6">
        <v>343</v>
      </c>
      <c r="CP11" s="6">
        <v>1144</v>
      </c>
      <c r="CQ11" s="39">
        <f t="shared" ref="CQ11:CQ27" si="13">SUM(BO11:CP11)</f>
        <v>67638</v>
      </c>
      <c r="CR11" s="5">
        <f t="shared" ref="CR11:CR28" si="14">CQ11/$CQ$29</f>
        <v>0.34963892665326102</v>
      </c>
      <c r="CT11" s="47" t="s">
        <v>72</v>
      </c>
      <c r="CU11" s="20">
        <v>174</v>
      </c>
      <c r="CV11" s="20">
        <v>790</v>
      </c>
      <c r="CW11" s="20">
        <v>1427</v>
      </c>
      <c r="CX11" s="20">
        <v>129</v>
      </c>
      <c r="CY11" s="20">
        <v>3827</v>
      </c>
      <c r="CZ11" s="20">
        <v>2124</v>
      </c>
      <c r="DA11" s="20">
        <v>1486</v>
      </c>
      <c r="DB11" s="20">
        <v>906</v>
      </c>
      <c r="DC11" s="20">
        <v>1686</v>
      </c>
      <c r="DD11" s="20">
        <v>1804</v>
      </c>
      <c r="DE11" s="20">
        <v>4042</v>
      </c>
      <c r="DF11" s="20">
        <v>1046</v>
      </c>
      <c r="DG11" s="20">
        <v>657</v>
      </c>
      <c r="DH11" s="20">
        <v>1493</v>
      </c>
      <c r="DI11" s="20">
        <v>1094</v>
      </c>
      <c r="DJ11" s="20">
        <v>1967</v>
      </c>
      <c r="DK11" s="20">
        <v>804</v>
      </c>
      <c r="DL11" s="20">
        <v>2491</v>
      </c>
      <c r="DM11" s="20">
        <v>5445</v>
      </c>
      <c r="DN11" s="20">
        <v>1470</v>
      </c>
      <c r="DO11" s="20">
        <v>474</v>
      </c>
      <c r="DP11" s="20">
        <v>57</v>
      </c>
      <c r="DQ11" s="20">
        <v>3169</v>
      </c>
      <c r="DR11" s="20">
        <v>1827</v>
      </c>
      <c r="DS11" s="20">
        <v>536</v>
      </c>
      <c r="DT11" s="20">
        <v>9365</v>
      </c>
      <c r="DU11" s="20">
        <v>186</v>
      </c>
      <c r="DV11" s="20">
        <v>954</v>
      </c>
      <c r="DW11" s="112">
        <f>SUM(CU11:DV11)</f>
        <v>51430</v>
      </c>
      <c r="DX11" s="5">
        <f>DW11/$DW$29</f>
        <v>0.36046454579224402</v>
      </c>
      <c r="DZ11" s="47" t="s">
        <v>72</v>
      </c>
      <c r="EA11" s="20">
        <v>150</v>
      </c>
      <c r="EB11" s="20">
        <v>653</v>
      </c>
      <c r="EC11" s="20">
        <v>1258</v>
      </c>
      <c r="ED11" s="20">
        <v>78</v>
      </c>
      <c r="EE11" s="20">
        <v>2983</v>
      </c>
      <c r="EF11" s="20">
        <v>1606</v>
      </c>
      <c r="EG11" s="20">
        <v>1223</v>
      </c>
      <c r="EH11" s="20">
        <v>820</v>
      </c>
      <c r="EI11" s="20">
        <v>1629</v>
      </c>
      <c r="EJ11" s="20">
        <v>1295</v>
      </c>
      <c r="EK11" s="20">
        <v>3688</v>
      </c>
      <c r="EL11" s="20">
        <v>1070</v>
      </c>
      <c r="EM11" s="20">
        <v>822</v>
      </c>
      <c r="EN11" s="20">
        <v>1459</v>
      </c>
      <c r="EO11" s="20">
        <v>1038</v>
      </c>
      <c r="EP11" s="20">
        <v>1732</v>
      </c>
      <c r="EQ11" s="20">
        <v>773</v>
      </c>
      <c r="ER11" s="20">
        <v>2143</v>
      </c>
      <c r="ES11" s="20">
        <v>5106</v>
      </c>
      <c r="ET11" s="20">
        <v>990</v>
      </c>
      <c r="EU11" s="20">
        <v>441</v>
      </c>
      <c r="EV11" s="20">
        <v>52</v>
      </c>
      <c r="EW11" s="20">
        <v>2710</v>
      </c>
      <c r="EX11" s="20">
        <v>1521</v>
      </c>
      <c r="EY11" s="20">
        <v>451</v>
      </c>
      <c r="EZ11" s="20">
        <v>9155</v>
      </c>
      <c r="FA11" s="20">
        <v>117</v>
      </c>
      <c r="FB11" s="20">
        <v>954</v>
      </c>
      <c r="FC11" s="112">
        <f>SUM(EA11:FB11)</f>
        <v>45917</v>
      </c>
      <c r="FD11" s="5">
        <f>FC11/$FC$29</f>
        <v>0.37755102040816324</v>
      </c>
      <c r="FF11" s="47" t="s">
        <v>48</v>
      </c>
      <c r="FG11" s="20">
        <v>169</v>
      </c>
      <c r="FH11" s="20">
        <v>582</v>
      </c>
      <c r="FI11" s="20">
        <v>1322</v>
      </c>
      <c r="FJ11" s="20">
        <v>88</v>
      </c>
      <c r="FK11" s="20">
        <v>2659</v>
      </c>
      <c r="FL11" s="20">
        <v>1552</v>
      </c>
      <c r="FM11" s="20">
        <v>1055</v>
      </c>
      <c r="FN11" s="20">
        <v>769</v>
      </c>
      <c r="FO11" s="20">
        <v>1290</v>
      </c>
      <c r="FP11" s="20">
        <v>1011</v>
      </c>
      <c r="FQ11" s="20">
        <v>3578</v>
      </c>
      <c r="FR11" s="20">
        <v>869</v>
      </c>
      <c r="FS11" s="20">
        <v>625</v>
      </c>
      <c r="FT11" s="20">
        <v>1091</v>
      </c>
      <c r="FU11" s="20">
        <v>1003</v>
      </c>
      <c r="FV11" s="20">
        <v>1280</v>
      </c>
      <c r="FW11" s="20">
        <v>587</v>
      </c>
      <c r="FX11" s="20">
        <v>1777</v>
      </c>
      <c r="FY11" s="20">
        <v>4288</v>
      </c>
      <c r="FZ11" s="20">
        <v>910</v>
      </c>
      <c r="GA11" s="20">
        <v>408</v>
      </c>
      <c r="GB11" s="20">
        <v>74</v>
      </c>
      <c r="GC11" s="20">
        <v>1963</v>
      </c>
      <c r="GD11" s="20">
        <v>1559</v>
      </c>
      <c r="GE11" s="20">
        <v>446</v>
      </c>
      <c r="GF11" s="20">
        <v>9039</v>
      </c>
      <c r="GG11" s="20">
        <v>118</v>
      </c>
      <c r="GH11" s="20">
        <v>488</v>
      </c>
      <c r="GI11" s="112">
        <f>SUM(FG11:GH11)</f>
        <v>40600</v>
      </c>
      <c r="GJ11" s="5">
        <f>GI11/$GI$29</f>
        <v>0.36340526848130611</v>
      </c>
      <c r="GL11" s="157" t="s">
        <v>48</v>
      </c>
      <c r="GM11" s="20">
        <v>123</v>
      </c>
      <c r="GN11" s="20">
        <v>647</v>
      </c>
      <c r="GO11" s="20">
        <v>1191</v>
      </c>
      <c r="GP11" s="20">
        <v>108</v>
      </c>
      <c r="GQ11" s="20">
        <v>2730</v>
      </c>
      <c r="GR11" s="20">
        <v>2174</v>
      </c>
      <c r="GS11" s="20">
        <v>1103</v>
      </c>
      <c r="GT11" s="20">
        <v>831</v>
      </c>
      <c r="GU11" s="20">
        <v>1484</v>
      </c>
      <c r="GV11" s="20">
        <v>1331</v>
      </c>
      <c r="GW11" s="20">
        <v>4465</v>
      </c>
      <c r="GX11" s="20">
        <v>927</v>
      </c>
      <c r="GY11" s="20">
        <v>762</v>
      </c>
      <c r="GZ11" s="20">
        <v>1278</v>
      </c>
      <c r="HA11" s="20">
        <v>975</v>
      </c>
      <c r="HB11" s="20">
        <v>1748</v>
      </c>
      <c r="HC11" s="20">
        <v>668</v>
      </c>
      <c r="HD11" s="20">
        <v>2035</v>
      </c>
      <c r="HE11" s="20">
        <v>4863</v>
      </c>
      <c r="HF11" s="20">
        <v>935</v>
      </c>
      <c r="HG11" s="20">
        <v>404</v>
      </c>
      <c r="HH11" s="20">
        <v>62</v>
      </c>
      <c r="HI11" s="20">
        <v>1775</v>
      </c>
      <c r="HJ11" s="20">
        <v>1575</v>
      </c>
      <c r="HK11" s="20">
        <v>513</v>
      </c>
      <c r="HL11" s="20">
        <v>8974</v>
      </c>
      <c r="HM11" s="20">
        <v>208</v>
      </c>
      <c r="HN11" s="20">
        <v>1968</v>
      </c>
      <c r="HO11" s="112">
        <f>SUM(GM11:HN11)</f>
        <v>45857</v>
      </c>
      <c r="HP11" s="5">
        <f t="shared" ref="HP11:HP28" si="15">HO11/$HO$29</f>
        <v>0.35574536088872338</v>
      </c>
      <c r="HR11" s="157" t="s">
        <v>48</v>
      </c>
      <c r="HS11" s="20">
        <v>106</v>
      </c>
      <c r="HT11" s="20">
        <v>614</v>
      </c>
      <c r="HU11" s="20">
        <v>962</v>
      </c>
      <c r="HV11" s="20">
        <v>79</v>
      </c>
      <c r="HW11" s="20">
        <v>2399</v>
      </c>
      <c r="HX11" s="20">
        <v>1760</v>
      </c>
      <c r="HY11" s="20">
        <v>991</v>
      </c>
      <c r="HZ11" s="20">
        <v>920</v>
      </c>
      <c r="IA11" s="20">
        <v>1453</v>
      </c>
      <c r="IB11" s="20">
        <v>1148</v>
      </c>
      <c r="IC11" s="20">
        <v>4963</v>
      </c>
      <c r="ID11" s="20">
        <v>851</v>
      </c>
      <c r="IE11" s="20">
        <v>660</v>
      </c>
      <c r="IF11" s="20">
        <v>1178</v>
      </c>
      <c r="IG11" s="20">
        <v>998</v>
      </c>
      <c r="IH11" s="20">
        <v>1668</v>
      </c>
      <c r="II11" s="20">
        <v>629</v>
      </c>
      <c r="IJ11" s="20">
        <v>2034</v>
      </c>
      <c r="IK11" s="20">
        <v>4967</v>
      </c>
      <c r="IL11" s="20">
        <v>1048</v>
      </c>
      <c r="IM11" s="20">
        <v>337</v>
      </c>
      <c r="IN11" s="20">
        <v>81</v>
      </c>
      <c r="IO11" s="20">
        <v>1920</v>
      </c>
      <c r="IP11" s="20">
        <v>1590</v>
      </c>
      <c r="IQ11" s="20">
        <v>511</v>
      </c>
      <c r="IR11" s="20">
        <v>10225</v>
      </c>
      <c r="IS11" s="20">
        <v>174</v>
      </c>
      <c r="IT11" s="20">
        <v>138</v>
      </c>
      <c r="IU11" s="112">
        <f>SUM(HS11:IT11)</f>
        <v>44404</v>
      </c>
      <c r="IV11" s="5">
        <f>IU11/$IU$29</f>
        <v>0.38137936957828739</v>
      </c>
      <c r="IX11" s="157" t="s">
        <v>48</v>
      </c>
      <c r="IY11" s="20">
        <v>28</v>
      </c>
      <c r="IZ11" s="20">
        <v>300</v>
      </c>
      <c r="JA11" s="20">
        <v>542</v>
      </c>
      <c r="JB11" s="20">
        <v>38</v>
      </c>
      <c r="JC11" s="20">
        <v>1120</v>
      </c>
      <c r="JD11" s="20">
        <v>826</v>
      </c>
      <c r="JE11" s="20">
        <v>465</v>
      </c>
      <c r="JF11" s="20">
        <v>393</v>
      </c>
      <c r="JG11" s="20">
        <v>646</v>
      </c>
      <c r="JH11" s="20">
        <v>554</v>
      </c>
      <c r="JI11" s="20">
        <v>2543</v>
      </c>
      <c r="JJ11" s="20">
        <v>442</v>
      </c>
      <c r="JK11" s="20">
        <v>289</v>
      </c>
      <c r="JL11" s="20">
        <v>577</v>
      </c>
      <c r="JM11" s="20">
        <v>453</v>
      </c>
      <c r="JN11" s="20">
        <v>716</v>
      </c>
      <c r="JO11" s="20">
        <v>322</v>
      </c>
      <c r="JP11" s="20">
        <v>915</v>
      </c>
      <c r="JQ11" s="20">
        <v>2144</v>
      </c>
      <c r="JR11" s="20">
        <v>449</v>
      </c>
      <c r="JS11" s="20">
        <v>163</v>
      </c>
      <c r="JT11" s="20">
        <v>43</v>
      </c>
      <c r="JU11" s="20">
        <v>885</v>
      </c>
      <c r="JV11" s="20">
        <v>760</v>
      </c>
      <c r="JW11" s="20">
        <v>278</v>
      </c>
      <c r="JX11" s="20">
        <v>5019</v>
      </c>
      <c r="JY11" s="20">
        <v>82</v>
      </c>
      <c r="JZ11" s="20">
        <v>1366</v>
      </c>
      <c r="KA11" s="112">
        <f>SUM(IY11:JZ11)</f>
        <v>22358</v>
      </c>
      <c r="KB11" s="5">
        <f>KA11/$KA$29</f>
        <v>0.36415460038764108</v>
      </c>
    </row>
    <row r="12" spans="2:288" x14ac:dyDescent="0.25">
      <c r="B12" s="47" t="s">
        <v>51</v>
      </c>
      <c r="C12" s="6">
        <v>2</v>
      </c>
      <c r="D12" s="6">
        <v>37</v>
      </c>
      <c r="E12" s="6">
        <v>34</v>
      </c>
      <c r="F12" s="6">
        <v>1</v>
      </c>
      <c r="G12" s="6">
        <v>109</v>
      </c>
      <c r="H12" s="6">
        <v>49</v>
      </c>
      <c r="I12" s="6">
        <v>21</v>
      </c>
      <c r="J12" s="6">
        <v>16</v>
      </c>
      <c r="K12" s="6">
        <v>23</v>
      </c>
      <c r="L12" s="6">
        <v>42</v>
      </c>
      <c r="M12" s="6">
        <v>140</v>
      </c>
      <c r="N12" s="6">
        <v>23</v>
      </c>
      <c r="O12" s="6">
        <v>10</v>
      </c>
      <c r="P12" s="6">
        <v>33</v>
      </c>
      <c r="Q12" s="6">
        <v>25</v>
      </c>
      <c r="R12" s="6">
        <v>65</v>
      </c>
      <c r="S12" s="6">
        <v>25</v>
      </c>
      <c r="T12" s="6">
        <v>38</v>
      </c>
      <c r="U12" s="6">
        <v>110</v>
      </c>
      <c r="V12" s="6">
        <v>48</v>
      </c>
      <c r="W12" s="6">
        <v>14</v>
      </c>
      <c r="X12" s="6">
        <v>0</v>
      </c>
      <c r="Y12" s="6">
        <v>48</v>
      </c>
      <c r="Z12" s="6">
        <v>47</v>
      </c>
      <c r="AA12" s="6">
        <v>17</v>
      </c>
      <c r="AB12" s="6">
        <v>195</v>
      </c>
      <c r="AC12" s="6">
        <v>6</v>
      </c>
      <c r="AD12" s="6">
        <v>0</v>
      </c>
      <c r="AE12" s="112">
        <f t="shared" si="10"/>
        <v>1178</v>
      </c>
      <c r="AF12" s="5">
        <f t="shared" si="11"/>
        <v>9.2150758014299793E-3</v>
      </c>
      <c r="AH12" s="47" t="s">
        <v>51</v>
      </c>
      <c r="AI12" s="6">
        <v>15</v>
      </c>
      <c r="AJ12" s="6">
        <v>57</v>
      </c>
      <c r="AK12" s="6">
        <v>61</v>
      </c>
      <c r="AL12" s="6">
        <v>7</v>
      </c>
      <c r="AM12" s="6">
        <v>274</v>
      </c>
      <c r="AN12" s="6">
        <v>133</v>
      </c>
      <c r="AO12" s="6">
        <v>38</v>
      </c>
      <c r="AP12" s="6">
        <v>38</v>
      </c>
      <c r="AQ12" s="6">
        <v>56</v>
      </c>
      <c r="AR12" s="6">
        <v>114</v>
      </c>
      <c r="AS12" s="6">
        <v>188</v>
      </c>
      <c r="AT12" s="6">
        <v>31</v>
      </c>
      <c r="AU12" s="6">
        <v>18</v>
      </c>
      <c r="AV12" s="6">
        <v>67</v>
      </c>
      <c r="AW12" s="6">
        <v>57</v>
      </c>
      <c r="AX12" s="6">
        <v>117</v>
      </c>
      <c r="AY12" s="6">
        <v>32</v>
      </c>
      <c r="AZ12" s="6">
        <v>81</v>
      </c>
      <c r="BA12" s="6">
        <v>204</v>
      </c>
      <c r="BB12" s="6">
        <v>97</v>
      </c>
      <c r="BC12" s="6">
        <v>19</v>
      </c>
      <c r="BD12" s="6"/>
      <c r="BE12" s="6">
        <v>104</v>
      </c>
      <c r="BF12" s="6">
        <v>56</v>
      </c>
      <c r="BG12" s="6">
        <v>31</v>
      </c>
      <c r="BH12" s="6">
        <v>260</v>
      </c>
      <c r="BI12" s="6">
        <v>12</v>
      </c>
      <c r="BJ12" s="6"/>
      <c r="BK12" s="112">
        <f t="shared" ref="BK12:BK28" si="16">SUM(AI12:BJ12)</f>
        <v>2167</v>
      </c>
      <c r="BL12" s="5">
        <f t="shared" si="12"/>
        <v>1.0673930390408733E-2</v>
      </c>
      <c r="BN12" s="47" t="s">
        <v>51</v>
      </c>
      <c r="BO12" s="6">
        <v>10</v>
      </c>
      <c r="BP12" s="6">
        <v>30</v>
      </c>
      <c r="BQ12" s="6">
        <v>18</v>
      </c>
      <c r="BR12" s="6">
        <v>5</v>
      </c>
      <c r="BS12" s="6">
        <v>161</v>
      </c>
      <c r="BT12" s="6">
        <v>77</v>
      </c>
      <c r="BU12" s="6">
        <v>30</v>
      </c>
      <c r="BV12" s="6">
        <v>30</v>
      </c>
      <c r="BW12" s="6">
        <v>126</v>
      </c>
      <c r="BX12" s="6">
        <v>56</v>
      </c>
      <c r="BY12" s="6">
        <v>151</v>
      </c>
      <c r="BZ12" s="6">
        <v>40</v>
      </c>
      <c r="CA12" s="6">
        <v>23</v>
      </c>
      <c r="CB12" s="6">
        <v>38</v>
      </c>
      <c r="CC12" s="6">
        <v>32</v>
      </c>
      <c r="CD12" s="6">
        <v>81</v>
      </c>
      <c r="CE12" s="6">
        <v>25</v>
      </c>
      <c r="CF12" s="6">
        <v>67</v>
      </c>
      <c r="CG12" s="6">
        <v>173</v>
      </c>
      <c r="CH12" s="6">
        <v>31</v>
      </c>
      <c r="CI12" s="6">
        <v>15</v>
      </c>
      <c r="CJ12" s="6"/>
      <c r="CK12" s="6">
        <v>103</v>
      </c>
      <c r="CL12" s="6">
        <v>32</v>
      </c>
      <c r="CM12" s="6">
        <v>13</v>
      </c>
      <c r="CN12" s="6">
        <v>161</v>
      </c>
      <c r="CO12" s="6">
        <v>1</v>
      </c>
      <c r="CP12" s="6">
        <v>1</v>
      </c>
      <c r="CQ12" s="39">
        <f t="shared" si="13"/>
        <v>1530</v>
      </c>
      <c r="CR12" s="5">
        <f t="shared" si="14"/>
        <v>7.9089795348692947E-3</v>
      </c>
      <c r="CT12" s="47" t="s">
        <v>51</v>
      </c>
      <c r="CU12" s="20">
        <v>4</v>
      </c>
      <c r="CV12" s="20">
        <v>20</v>
      </c>
      <c r="CW12" s="20">
        <v>22</v>
      </c>
      <c r="CX12" s="20">
        <v>4</v>
      </c>
      <c r="CY12" s="20">
        <v>87</v>
      </c>
      <c r="CZ12" s="20">
        <v>36</v>
      </c>
      <c r="DA12" s="20">
        <v>32</v>
      </c>
      <c r="DB12" s="20">
        <v>24</v>
      </c>
      <c r="DC12" s="20">
        <v>59</v>
      </c>
      <c r="DD12" s="20">
        <v>46</v>
      </c>
      <c r="DE12" s="20">
        <v>100</v>
      </c>
      <c r="DF12" s="20">
        <v>17</v>
      </c>
      <c r="DG12" s="20">
        <v>15</v>
      </c>
      <c r="DH12" s="20">
        <v>28</v>
      </c>
      <c r="DI12" s="20">
        <v>24</v>
      </c>
      <c r="DJ12" s="20">
        <v>38</v>
      </c>
      <c r="DK12" s="20">
        <v>15</v>
      </c>
      <c r="DL12" s="20">
        <v>52</v>
      </c>
      <c r="DM12" s="20">
        <v>129</v>
      </c>
      <c r="DN12" s="20">
        <v>36</v>
      </c>
      <c r="DO12" s="20">
        <v>8</v>
      </c>
      <c r="DP12" s="20">
        <v>2</v>
      </c>
      <c r="DQ12" s="20">
        <v>98</v>
      </c>
      <c r="DR12" s="20">
        <v>22</v>
      </c>
      <c r="DS12" s="20">
        <v>14</v>
      </c>
      <c r="DT12" s="20">
        <v>195</v>
      </c>
      <c r="DU12" s="20">
        <v>5</v>
      </c>
      <c r="DV12" s="20">
        <v>3</v>
      </c>
      <c r="DW12" s="112">
        <f t="shared" ref="DW12:DW28" si="17">SUM(CU12:DV12)</f>
        <v>1135</v>
      </c>
      <c r="DX12" s="5">
        <f t="shared" ref="DX12:DX28" si="18">DW12/$DW$29</f>
        <v>7.9550312944623169E-3</v>
      </c>
      <c r="DZ12" s="47" t="s">
        <v>51</v>
      </c>
      <c r="EA12" s="20">
        <v>2</v>
      </c>
      <c r="EB12" s="20">
        <v>10</v>
      </c>
      <c r="EC12" s="20">
        <v>21</v>
      </c>
      <c r="ED12" s="20"/>
      <c r="EE12" s="20">
        <v>57</v>
      </c>
      <c r="EF12" s="20">
        <v>52</v>
      </c>
      <c r="EG12" s="20">
        <v>15</v>
      </c>
      <c r="EH12" s="20">
        <v>19</v>
      </c>
      <c r="EI12" s="20">
        <v>33</v>
      </c>
      <c r="EJ12" s="20">
        <v>38</v>
      </c>
      <c r="EK12" s="20">
        <v>79</v>
      </c>
      <c r="EL12" s="20">
        <v>23</v>
      </c>
      <c r="EM12" s="20">
        <v>15</v>
      </c>
      <c r="EN12" s="20">
        <v>26</v>
      </c>
      <c r="EO12" s="20">
        <v>20</v>
      </c>
      <c r="EP12" s="20">
        <v>35</v>
      </c>
      <c r="EQ12" s="20">
        <v>12</v>
      </c>
      <c r="ER12" s="20">
        <v>37</v>
      </c>
      <c r="ES12" s="20">
        <v>92</v>
      </c>
      <c r="ET12" s="20">
        <v>21</v>
      </c>
      <c r="EU12" s="20">
        <v>6</v>
      </c>
      <c r="EV12" s="20">
        <v>1</v>
      </c>
      <c r="EW12" s="20">
        <v>61</v>
      </c>
      <c r="EX12" s="20">
        <v>20</v>
      </c>
      <c r="EY12" s="20">
        <v>10</v>
      </c>
      <c r="EZ12" s="20">
        <v>118</v>
      </c>
      <c r="FA12" s="20">
        <v>3</v>
      </c>
      <c r="FB12" s="20">
        <v>1</v>
      </c>
      <c r="FC12" s="112">
        <f t="shared" ref="FC12:FC28" si="19">SUM(EA12:FB12)</f>
        <v>827</v>
      </c>
      <c r="FD12" s="5">
        <f t="shared" ref="FD12:FD28" si="20">FC12/$FC$29</f>
        <v>6.7999802660790344E-3</v>
      </c>
      <c r="FF12" s="47" t="s">
        <v>51</v>
      </c>
      <c r="FG12" s="20">
        <v>2</v>
      </c>
      <c r="FH12" s="20">
        <v>14</v>
      </c>
      <c r="FI12" s="20">
        <v>31</v>
      </c>
      <c r="FJ12" s="20">
        <v>2</v>
      </c>
      <c r="FK12" s="20">
        <v>53</v>
      </c>
      <c r="FL12" s="20">
        <v>31</v>
      </c>
      <c r="FM12" s="20">
        <v>15</v>
      </c>
      <c r="FN12" s="20">
        <v>15</v>
      </c>
      <c r="FO12" s="20">
        <v>25</v>
      </c>
      <c r="FP12" s="20">
        <v>13</v>
      </c>
      <c r="FQ12" s="20">
        <v>58</v>
      </c>
      <c r="FR12" s="20">
        <v>8</v>
      </c>
      <c r="FS12" s="20">
        <v>7</v>
      </c>
      <c r="FT12" s="20">
        <v>26</v>
      </c>
      <c r="FU12" s="20">
        <v>26</v>
      </c>
      <c r="FV12" s="20">
        <v>24</v>
      </c>
      <c r="FW12" s="20">
        <v>14</v>
      </c>
      <c r="FX12" s="20">
        <v>40</v>
      </c>
      <c r="FY12" s="20">
        <v>86</v>
      </c>
      <c r="FZ12" s="20">
        <v>10</v>
      </c>
      <c r="GA12" s="20">
        <v>10</v>
      </c>
      <c r="GB12" s="20"/>
      <c r="GC12" s="20">
        <v>47</v>
      </c>
      <c r="GD12" s="20">
        <v>29</v>
      </c>
      <c r="GE12" s="20">
        <v>11</v>
      </c>
      <c r="GF12" s="20">
        <v>104</v>
      </c>
      <c r="GG12" s="20">
        <v>5</v>
      </c>
      <c r="GH12" s="20">
        <v>1</v>
      </c>
      <c r="GI12" s="112">
        <f t="shared" ref="GI12:GI28" si="21">SUM(FG12:GH12)</f>
        <v>707</v>
      </c>
      <c r="GJ12" s="5">
        <f t="shared" ref="GJ12:GJ28" si="22">GI12/$GI$29</f>
        <v>6.3282641580365371E-3</v>
      </c>
      <c r="GL12" s="157" t="s">
        <v>51</v>
      </c>
      <c r="GM12" s="20">
        <v>1</v>
      </c>
      <c r="GN12" s="20">
        <v>7</v>
      </c>
      <c r="GO12" s="20">
        <v>13</v>
      </c>
      <c r="GP12" s="20">
        <v>3</v>
      </c>
      <c r="GQ12" s="20">
        <v>95</v>
      </c>
      <c r="GR12" s="20">
        <v>29</v>
      </c>
      <c r="GS12" s="20">
        <v>19</v>
      </c>
      <c r="GT12" s="20">
        <v>15</v>
      </c>
      <c r="GU12" s="20">
        <v>33</v>
      </c>
      <c r="GV12" s="20">
        <v>39</v>
      </c>
      <c r="GW12" s="20">
        <v>103</v>
      </c>
      <c r="GX12" s="20">
        <v>18</v>
      </c>
      <c r="GY12" s="20">
        <v>13</v>
      </c>
      <c r="GZ12" s="20">
        <v>29</v>
      </c>
      <c r="HA12" s="20">
        <v>23</v>
      </c>
      <c r="HB12" s="20">
        <v>49</v>
      </c>
      <c r="HC12" s="20">
        <v>13</v>
      </c>
      <c r="HD12" s="20">
        <v>39</v>
      </c>
      <c r="HE12" s="20">
        <v>104</v>
      </c>
      <c r="HF12" s="20">
        <v>17</v>
      </c>
      <c r="HG12" s="20">
        <v>9</v>
      </c>
      <c r="HH12" s="20">
        <v>2</v>
      </c>
      <c r="HI12" s="20">
        <v>64</v>
      </c>
      <c r="HJ12" s="20">
        <v>37</v>
      </c>
      <c r="HK12" s="20">
        <v>17</v>
      </c>
      <c r="HL12" s="20">
        <v>191</v>
      </c>
      <c r="HM12" s="20">
        <v>5</v>
      </c>
      <c r="HN12" s="20">
        <v>3</v>
      </c>
      <c r="HO12" s="112">
        <f t="shared" ref="HO12:HO28" si="23">SUM(GM12:HN12)</f>
        <v>990</v>
      </c>
      <c r="HP12" s="5">
        <f t="shared" si="15"/>
        <v>7.6801340532489295E-3</v>
      </c>
      <c r="HR12" s="157" t="s">
        <v>51</v>
      </c>
      <c r="HS12" s="20"/>
      <c r="HT12" s="20">
        <v>10</v>
      </c>
      <c r="HU12" s="20">
        <v>7</v>
      </c>
      <c r="HV12" s="20">
        <v>2</v>
      </c>
      <c r="HW12" s="20">
        <v>61</v>
      </c>
      <c r="HX12" s="20">
        <v>15</v>
      </c>
      <c r="HY12" s="20">
        <v>28</v>
      </c>
      <c r="HZ12" s="20">
        <v>19</v>
      </c>
      <c r="IA12" s="20">
        <v>36</v>
      </c>
      <c r="IB12" s="20">
        <v>19</v>
      </c>
      <c r="IC12" s="20">
        <v>80</v>
      </c>
      <c r="ID12" s="20">
        <v>14</v>
      </c>
      <c r="IE12" s="20">
        <v>8</v>
      </c>
      <c r="IF12" s="20">
        <v>21</v>
      </c>
      <c r="IG12" s="20">
        <v>20</v>
      </c>
      <c r="IH12" s="20">
        <v>27</v>
      </c>
      <c r="II12" s="20">
        <v>13</v>
      </c>
      <c r="IJ12" s="20">
        <v>37</v>
      </c>
      <c r="IK12" s="20">
        <v>81</v>
      </c>
      <c r="IL12" s="20">
        <v>7</v>
      </c>
      <c r="IM12" s="20">
        <v>6</v>
      </c>
      <c r="IN12" s="20"/>
      <c r="IO12" s="20">
        <v>41</v>
      </c>
      <c r="IP12" s="20">
        <v>30</v>
      </c>
      <c r="IQ12" s="20">
        <v>16</v>
      </c>
      <c r="IR12" s="20">
        <v>113</v>
      </c>
      <c r="IS12" s="20">
        <v>6</v>
      </c>
      <c r="IT12" s="20"/>
      <c r="IU12" s="112">
        <f t="shared" ref="IU12:IU28" si="24">SUM(HS12:IT12)</f>
        <v>717</v>
      </c>
      <c r="IV12" s="5">
        <f t="shared" ref="IV12:IV28" si="25">IU12/$IU$29</f>
        <v>6.1582066477711929E-3</v>
      </c>
      <c r="IX12" s="157" t="s">
        <v>51</v>
      </c>
      <c r="IY12" s="20">
        <v>1</v>
      </c>
      <c r="IZ12" s="20">
        <v>9</v>
      </c>
      <c r="JA12" s="20">
        <v>10</v>
      </c>
      <c r="JB12" s="20"/>
      <c r="JC12" s="20">
        <v>22</v>
      </c>
      <c r="JD12" s="20">
        <v>15</v>
      </c>
      <c r="JE12" s="20">
        <v>13</v>
      </c>
      <c r="JF12" s="20">
        <v>2</v>
      </c>
      <c r="JG12" s="20">
        <v>12</v>
      </c>
      <c r="JH12" s="20">
        <v>10</v>
      </c>
      <c r="JI12" s="20">
        <v>37</v>
      </c>
      <c r="JJ12" s="20">
        <v>9</v>
      </c>
      <c r="JK12" s="20">
        <v>4</v>
      </c>
      <c r="JL12" s="20">
        <v>9</v>
      </c>
      <c r="JM12" s="20">
        <v>10</v>
      </c>
      <c r="JN12" s="20">
        <v>16</v>
      </c>
      <c r="JO12" s="20">
        <v>2</v>
      </c>
      <c r="JP12" s="20">
        <v>6</v>
      </c>
      <c r="JQ12" s="20">
        <v>25</v>
      </c>
      <c r="JR12" s="20">
        <v>10</v>
      </c>
      <c r="JS12" s="20">
        <v>3</v>
      </c>
      <c r="JT12" s="20">
        <v>1</v>
      </c>
      <c r="JU12" s="20">
        <v>16</v>
      </c>
      <c r="JV12" s="20">
        <v>13</v>
      </c>
      <c r="JW12" s="20">
        <v>8</v>
      </c>
      <c r="JX12" s="20">
        <v>55</v>
      </c>
      <c r="JY12" s="20">
        <v>2</v>
      </c>
      <c r="JZ12" s="20">
        <v>8</v>
      </c>
      <c r="KA12" s="112">
        <f t="shared" ref="KA12:KA28" si="26">SUM(IY12:JZ12)</f>
        <v>328</v>
      </c>
      <c r="KB12" s="5">
        <f t="shared" ref="KB12:KB29" si="27">KA12/$KA$29</f>
        <v>5.3422805674544355E-3</v>
      </c>
    </row>
    <row r="13" spans="2:288" x14ac:dyDescent="0.25">
      <c r="B13" s="47" t="s">
        <v>53</v>
      </c>
      <c r="C13" s="6">
        <v>8</v>
      </c>
      <c r="D13" s="6">
        <v>73</v>
      </c>
      <c r="E13" s="6">
        <v>115</v>
      </c>
      <c r="F13" s="6">
        <v>4</v>
      </c>
      <c r="G13" s="6">
        <v>294</v>
      </c>
      <c r="H13" s="6">
        <v>141</v>
      </c>
      <c r="I13" s="6">
        <v>45</v>
      </c>
      <c r="J13" s="6">
        <v>33</v>
      </c>
      <c r="K13" s="6">
        <v>58</v>
      </c>
      <c r="L13" s="6">
        <v>143</v>
      </c>
      <c r="M13" s="6">
        <v>299</v>
      </c>
      <c r="N13" s="6">
        <v>54</v>
      </c>
      <c r="O13" s="6">
        <v>34</v>
      </c>
      <c r="P13" s="6">
        <v>98</v>
      </c>
      <c r="Q13" s="6">
        <v>92</v>
      </c>
      <c r="R13" s="6">
        <v>157</v>
      </c>
      <c r="S13" s="6">
        <v>102</v>
      </c>
      <c r="T13" s="6">
        <v>114</v>
      </c>
      <c r="U13" s="6">
        <v>260</v>
      </c>
      <c r="V13" s="6">
        <v>82</v>
      </c>
      <c r="W13" s="6">
        <v>20</v>
      </c>
      <c r="X13" s="6">
        <v>3</v>
      </c>
      <c r="Y13" s="6">
        <v>80</v>
      </c>
      <c r="Z13" s="6">
        <v>46</v>
      </c>
      <c r="AA13" s="6">
        <v>40</v>
      </c>
      <c r="AB13" s="6">
        <v>292</v>
      </c>
      <c r="AC13" s="6">
        <v>19</v>
      </c>
      <c r="AD13" s="6">
        <v>0</v>
      </c>
      <c r="AE13" s="112">
        <f t="shared" si="10"/>
        <v>2706</v>
      </c>
      <c r="AF13" s="5">
        <f t="shared" si="11"/>
        <v>2.1168077350313688E-2</v>
      </c>
      <c r="AH13" s="47" t="s">
        <v>53</v>
      </c>
      <c r="AI13" s="6">
        <v>26</v>
      </c>
      <c r="AJ13" s="6">
        <v>117</v>
      </c>
      <c r="AK13" s="6">
        <v>107</v>
      </c>
      <c r="AL13" s="6">
        <v>11</v>
      </c>
      <c r="AM13" s="6">
        <v>461</v>
      </c>
      <c r="AN13" s="6">
        <v>301</v>
      </c>
      <c r="AO13" s="6">
        <v>95</v>
      </c>
      <c r="AP13" s="6">
        <v>65</v>
      </c>
      <c r="AQ13" s="6">
        <v>107</v>
      </c>
      <c r="AR13" s="6">
        <v>261</v>
      </c>
      <c r="AS13" s="6">
        <v>367</v>
      </c>
      <c r="AT13" s="6">
        <v>53</v>
      </c>
      <c r="AU13" s="6">
        <v>38</v>
      </c>
      <c r="AV13" s="6">
        <v>112</v>
      </c>
      <c r="AW13" s="6">
        <v>110</v>
      </c>
      <c r="AX13" s="6">
        <v>185</v>
      </c>
      <c r="AY13" s="6">
        <v>80</v>
      </c>
      <c r="AZ13" s="6">
        <v>188</v>
      </c>
      <c r="BA13" s="6">
        <v>365</v>
      </c>
      <c r="BB13" s="6">
        <v>125</v>
      </c>
      <c r="BC13" s="6">
        <v>50</v>
      </c>
      <c r="BD13" s="6">
        <v>6</v>
      </c>
      <c r="BE13" s="6">
        <v>189</v>
      </c>
      <c r="BF13" s="6">
        <v>87</v>
      </c>
      <c r="BG13" s="6">
        <v>55</v>
      </c>
      <c r="BH13" s="6">
        <v>453</v>
      </c>
      <c r="BI13" s="6">
        <v>27</v>
      </c>
      <c r="BJ13" s="6"/>
      <c r="BK13" s="112">
        <f t="shared" si="16"/>
        <v>4041</v>
      </c>
      <c r="BL13" s="5">
        <f t="shared" si="12"/>
        <v>1.9904638997527313E-2</v>
      </c>
      <c r="BN13" s="47" t="s">
        <v>53</v>
      </c>
      <c r="BO13" s="6">
        <v>18</v>
      </c>
      <c r="BP13" s="6">
        <v>68</v>
      </c>
      <c r="BQ13" s="6">
        <v>84</v>
      </c>
      <c r="BR13" s="6">
        <v>13</v>
      </c>
      <c r="BS13" s="6">
        <v>326</v>
      </c>
      <c r="BT13" s="6">
        <v>201</v>
      </c>
      <c r="BU13" s="6">
        <v>69</v>
      </c>
      <c r="BV13" s="6">
        <v>60</v>
      </c>
      <c r="BW13" s="6">
        <v>171</v>
      </c>
      <c r="BX13" s="6">
        <v>165</v>
      </c>
      <c r="BY13" s="6">
        <v>260</v>
      </c>
      <c r="BZ13" s="6">
        <v>74</v>
      </c>
      <c r="CA13" s="6">
        <v>41</v>
      </c>
      <c r="CB13" s="6">
        <v>105</v>
      </c>
      <c r="CC13" s="6">
        <v>80</v>
      </c>
      <c r="CD13" s="6">
        <v>169</v>
      </c>
      <c r="CE13" s="6">
        <v>53</v>
      </c>
      <c r="CF13" s="6">
        <v>149</v>
      </c>
      <c r="CG13" s="6">
        <v>392</v>
      </c>
      <c r="CH13" s="6">
        <v>87</v>
      </c>
      <c r="CI13" s="6">
        <v>52</v>
      </c>
      <c r="CJ13" s="6">
        <v>6</v>
      </c>
      <c r="CK13" s="6">
        <v>161</v>
      </c>
      <c r="CL13" s="6">
        <v>116</v>
      </c>
      <c r="CM13" s="6">
        <v>51</v>
      </c>
      <c r="CN13" s="6">
        <v>406</v>
      </c>
      <c r="CO13" s="6">
        <v>22</v>
      </c>
      <c r="CP13" s="6">
        <v>7</v>
      </c>
      <c r="CQ13" s="39">
        <f t="shared" si="13"/>
        <v>3406</v>
      </c>
      <c r="CR13" s="5">
        <f t="shared" si="14"/>
        <v>1.7606525683506416E-2</v>
      </c>
      <c r="CT13" s="47" t="s">
        <v>53</v>
      </c>
      <c r="CU13" s="20">
        <v>9</v>
      </c>
      <c r="CV13" s="20">
        <v>54</v>
      </c>
      <c r="CW13" s="20">
        <v>73</v>
      </c>
      <c r="CX13" s="20">
        <v>11</v>
      </c>
      <c r="CY13" s="20">
        <v>262</v>
      </c>
      <c r="CZ13" s="20">
        <v>125</v>
      </c>
      <c r="DA13" s="20">
        <v>60</v>
      </c>
      <c r="DB13" s="20">
        <v>41</v>
      </c>
      <c r="DC13" s="20">
        <v>127</v>
      </c>
      <c r="DD13" s="20">
        <v>118</v>
      </c>
      <c r="DE13" s="20">
        <v>204</v>
      </c>
      <c r="DF13" s="20">
        <v>51</v>
      </c>
      <c r="DG13" s="20">
        <v>23</v>
      </c>
      <c r="DH13" s="20">
        <v>68</v>
      </c>
      <c r="DI13" s="20">
        <v>63</v>
      </c>
      <c r="DJ13" s="20">
        <v>120</v>
      </c>
      <c r="DK13" s="20">
        <v>61</v>
      </c>
      <c r="DL13" s="20">
        <v>108</v>
      </c>
      <c r="DM13" s="20">
        <v>285</v>
      </c>
      <c r="DN13" s="20">
        <v>78</v>
      </c>
      <c r="DO13" s="20">
        <v>13</v>
      </c>
      <c r="DP13" s="20">
        <v>4</v>
      </c>
      <c r="DQ13" s="20">
        <v>179</v>
      </c>
      <c r="DR13" s="20">
        <v>80</v>
      </c>
      <c r="DS13" s="20">
        <v>32</v>
      </c>
      <c r="DT13" s="20">
        <v>444</v>
      </c>
      <c r="DU13" s="20">
        <v>5</v>
      </c>
      <c r="DV13" s="20">
        <v>4</v>
      </c>
      <c r="DW13" s="112">
        <f t="shared" si="17"/>
        <v>2702</v>
      </c>
      <c r="DX13" s="5">
        <f t="shared" si="18"/>
        <v>1.8937880667521743E-2</v>
      </c>
      <c r="DZ13" s="47" t="s">
        <v>53</v>
      </c>
      <c r="EA13" s="20">
        <v>7</v>
      </c>
      <c r="EB13" s="20">
        <v>17</v>
      </c>
      <c r="EC13" s="20">
        <v>61</v>
      </c>
      <c r="ED13" s="20">
        <v>5</v>
      </c>
      <c r="EE13" s="20">
        <v>167</v>
      </c>
      <c r="EF13" s="20">
        <v>98</v>
      </c>
      <c r="EG13" s="20">
        <v>40</v>
      </c>
      <c r="EH13" s="20">
        <v>36</v>
      </c>
      <c r="EI13" s="20">
        <v>62</v>
      </c>
      <c r="EJ13" s="20">
        <v>84</v>
      </c>
      <c r="EK13" s="20">
        <v>177</v>
      </c>
      <c r="EL13" s="20">
        <v>43</v>
      </c>
      <c r="EM13" s="20">
        <v>23</v>
      </c>
      <c r="EN13" s="20">
        <v>80</v>
      </c>
      <c r="EO13" s="20">
        <v>44</v>
      </c>
      <c r="EP13" s="20">
        <v>89</v>
      </c>
      <c r="EQ13" s="20">
        <v>30</v>
      </c>
      <c r="ER13" s="20">
        <v>92</v>
      </c>
      <c r="ES13" s="20">
        <v>200</v>
      </c>
      <c r="ET13" s="20">
        <v>53</v>
      </c>
      <c r="EU13" s="20">
        <v>18</v>
      </c>
      <c r="EV13" s="20">
        <v>2</v>
      </c>
      <c r="EW13" s="20">
        <v>110</v>
      </c>
      <c r="EX13" s="20">
        <v>64</v>
      </c>
      <c r="EY13" s="20">
        <v>23</v>
      </c>
      <c r="EZ13" s="20">
        <v>386</v>
      </c>
      <c r="FA13" s="20">
        <v>6</v>
      </c>
      <c r="FB13" s="20">
        <v>2</v>
      </c>
      <c r="FC13" s="112">
        <f t="shared" si="19"/>
        <v>2019</v>
      </c>
      <c r="FD13" s="5">
        <f t="shared" si="20"/>
        <v>1.6601161012350145E-2</v>
      </c>
      <c r="FF13" s="47" t="s">
        <v>53</v>
      </c>
      <c r="FG13" s="20">
        <v>10</v>
      </c>
      <c r="FH13" s="20">
        <v>39</v>
      </c>
      <c r="FI13" s="20">
        <v>61</v>
      </c>
      <c r="FJ13" s="20">
        <v>7</v>
      </c>
      <c r="FK13" s="20">
        <v>140</v>
      </c>
      <c r="FL13" s="20">
        <v>89</v>
      </c>
      <c r="FM13" s="20">
        <v>53</v>
      </c>
      <c r="FN13" s="20">
        <v>28</v>
      </c>
      <c r="FO13" s="20">
        <v>42</v>
      </c>
      <c r="FP13" s="20">
        <v>42</v>
      </c>
      <c r="FQ13" s="20">
        <v>168</v>
      </c>
      <c r="FR13" s="20">
        <v>41</v>
      </c>
      <c r="FS13" s="20">
        <v>27</v>
      </c>
      <c r="FT13" s="20">
        <v>56</v>
      </c>
      <c r="FU13" s="20">
        <v>56</v>
      </c>
      <c r="FV13" s="20">
        <v>81</v>
      </c>
      <c r="FW13" s="20">
        <v>43</v>
      </c>
      <c r="FX13" s="20">
        <v>71</v>
      </c>
      <c r="FY13" s="20">
        <v>192</v>
      </c>
      <c r="FZ13" s="20">
        <v>53</v>
      </c>
      <c r="GA13" s="20">
        <v>13</v>
      </c>
      <c r="GB13" s="20">
        <v>2</v>
      </c>
      <c r="GC13" s="20">
        <v>95</v>
      </c>
      <c r="GD13" s="20">
        <v>71</v>
      </c>
      <c r="GE13" s="20">
        <v>33</v>
      </c>
      <c r="GF13" s="20">
        <v>357</v>
      </c>
      <c r="GG13" s="20">
        <v>5</v>
      </c>
      <c r="GH13" s="20">
        <v>2</v>
      </c>
      <c r="GI13" s="112">
        <f t="shared" si="21"/>
        <v>1877</v>
      </c>
      <c r="GJ13" s="5">
        <f t="shared" si="22"/>
        <v>1.6800780515749052E-2</v>
      </c>
      <c r="GL13" s="157" t="s">
        <v>53</v>
      </c>
      <c r="GM13" s="20">
        <v>3</v>
      </c>
      <c r="GN13" s="20">
        <v>43</v>
      </c>
      <c r="GO13" s="20">
        <v>51</v>
      </c>
      <c r="GP13" s="20">
        <v>4</v>
      </c>
      <c r="GQ13" s="20">
        <v>147</v>
      </c>
      <c r="GR13" s="20">
        <v>111</v>
      </c>
      <c r="GS13" s="20">
        <v>49</v>
      </c>
      <c r="GT13" s="20">
        <v>37</v>
      </c>
      <c r="GU13" s="20">
        <v>69</v>
      </c>
      <c r="GV13" s="20">
        <v>66</v>
      </c>
      <c r="GW13" s="20">
        <v>211</v>
      </c>
      <c r="GX13" s="20">
        <v>52</v>
      </c>
      <c r="GY13" s="20">
        <v>17</v>
      </c>
      <c r="GZ13" s="20">
        <v>60</v>
      </c>
      <c r="HA13" s="20">
        <v>58</v>
      </c>
      <c r="HB13" s="20">
        <v>108</v>
      </c>
      <c r="HC13" s="20">
        <v>28</v>
      </c>
      <c r="HD13" s="20">
        <v>93</v>
      </c>
      <c r="HE13" s="20">
        <v>227</v>
      </c>
      <c r="HF13" s="20">
        <v>53</v>
      </c>
      <c r="HG13" s="20">
        <v>13</v>
      </c>
      <c r="HH13" s="20">
        <v>3</v>
      </c>
      <c r="HI13" s="20">
        <v>100</v>
      </c>
      <c r="HJ13" s="20">
        <v>69</v>
      </c>
      <c r="HK13" s="20">
        <v>33</v>
      </c>
      <c r="HL13" s="20">
        <v>459</v>
      </c>
      <c r="HM13" s="20">
        <v>14</v>
      </c>
      <c r="HN13" s="20">
        <v>5</v>
      </c>
      <c r="HO13" s="112">
        <f t="shared" si="23"/>
        <v>2183</v>
      </c>
      <c r="HP13" s="5">
        <f t="shared" si="15"/>
        <v>1.6935083472972134E-2</v>
      </c>
      <c r="HR13" s="157" t="s">
        <v>53</v>
      </c>
      <c r="HS13" s="20">
        <v>3</v>
      </c>
      <c r="HT13" s="20">
        <v>32</v>
      </c>
      <c r="HU13" s="20">
        <v>32</v>
      </c>
      <c r="HV13" s="20">
        <v>2</v>
      </c>
      <c r="HW13" s="20">
        <v>113</v>
      </c>
      <c r="HX13" s="20">
        <v>64</v>
      </c>
      <c r="HY13" s="20">
        <v>35</v>
      </c>
      <c r="HZ13" s="20">
        <v>24</v>
      </c>
      <c r="IA13" s="20">
        <v>50</v>
      </c>
      <c r="IB13" s="20">
        <v>52</v>
      </c>
      <c r="IC13" s="20">
        <v>165</v>
      </c>
      <c r="ID13" s="20">
        <v>39</v>
      </c>
      <c r="IE13" s="20">
        <v>21</v>
      </c>
      <c r="IF13" s="20">
        <v>41</v>
      </c>
      <c r="IG13" s="20">
        <v>39</v>
      </c>
      <c r="IH13" s="20">
        <v>80</v>
      </c>
      <c r="II13" s="20">
        <v>37</v>
      </c>
      <c r="IJ13" s="20">
        <v>77</v>
      </c>
      <c r="IK13" s="20">
        <v>208</v>
      </c>
      <c r="IL13" s="20">
        <v>36</v>
      </c>
      <c r="IM13" s="20">
        <v>20</v>
      </c>
      <c r="IN13" s="20">
        <v>2</v>
      </c>
      <c r="IO13" s="20">
        <v>76</v>
      </c>
      <c r="IP13" s="20">
        <v>63</v>
      </c>
      <c r="IQ13" s="20">
        <v>32</v>
      </c>
      <c r="IR13" s="20">
        <v>346</v>
      </c>
      <c r="IS13" s="20">
        <v>9</v>
      </c>
      <c r="IT13" s="20"/>
      <c r="IU13" s="112">
        <f t="shared" si="24"/>
        <v>1698</v>
      </c>
      <c r="IV13" s="5">
        <f t="shared" si="25"/>
        <v>1.4583870136562741E-2</v>
      </c>
      <c r="IX13" s="157" t="s">
        <v>53</v>
      </c>
      <c r="IY13" s="20">
        <v>4</v>
      </c>
      <c r="IZ13" s="20">
        <v>20</v>
      </c>
      <c r="JA13" s="20">
        <v>24</v>
      </c>
      <c r="JB13" s="20">
        <v>2</v>
      </c>
      <c r="JC13" s="20">
        <v>52</v>
      </c>
      <c r="JD13" s="20">
        <v>25</v>
      </c>
      <c r="JE13" s="20">
        <v>21</v>
      </c>
      <c r="JF13" s="20">
        <v>18</v>
      </c>
      <c r="JG13" s="20">
        <v>32</v>
      </c>
      <c r="JH13" s="20">
        <v>27</v>
      </c>
      <c r="JI13" s="20">
        <v>109</v>
      </c>
      <c r="JJ13" s="20">
        <v>22</v>
      </c>
      <c r="JK13" s="20">
        <v>7</v>
      </c>
      <c r="JL13" s="20">
        <v>25</v>
      </c>
      <c r="JM13" s="20">
        <v>26</v>
      </c>
      <c r="JN13" s="20">
        <v>29</v>
      </c>
      <c r="JO13" s="20">
        <v>8</v>
      </c>
      <c r="JP13" s="20">
        <v>35</v>
      </c>
      <c r="JQ13" s="20">
        <v>77</v>
      </c>
      <c r="JR13" s="20">
        <v>19</v>
      </c>
      <c r="JS13" s="20">
        <v>6</v>
      </c>
      <c r="JT13" s="20">
        <v>1</v>
      </c>
      <c r="JU13" s="20">
        <v>39</v>
      </c>
      <c r="JV13" s="20">
        <v>37</v>
      </c>
      <c r="JW13" s="20">
        <v>13</v>
      </c>
      <c r="JX13" s="20">
        <v>154</v>
      </c>
      <c r="JY13" s="20">
        <v>3</v>
      </c>
      <c r="JZ13" s="20">
        <v>9</v>
      </c>
      <c r="KA13" s="112">
        <f t="shared" si="26"/>
        <v>844</v>
      </c>
      <c r="KB13" s="5">
        <f t="shared" si="27"/>
        <v>1.3746599996742511E-2</v>
      </c>
    </row>
    <row r="14" spans="2:288" x14ac:dyDescent="0.25">
      <c r="B14" s="47" t="s">
        <v>60</v>
      </c>
      <c r="C14" s="6">
        <v>84</v>
      </c>
      <c r="D14" s="6">
        <v>381</v>
      </c>
      <c r="E14" s="6">
        <v>649</v>
      </c>
      <c r="F14" s="6">
        <v>35</v>
      </c>
      <c r="G14" s="6">
        <v>1684</v>
      </c>
      <c r="H14" s="6">
        <v>746</v>
      </c>
      <c r="I14" s="6">
        <v>317</v>
      </c>
      <c r="J14" s="6">
        <v>239</v>
      </c>
      <c r="K14" s="6">
        <v>330</v>
      </c>
      <c r="L14" s="6">
        <v>941</v>
      </c>
      <c r="M14" s="6">
        <v>999</v>
      </c>
      <c r="N14" s="6">
        <v>247</v>
      </c>
      <c r="O14" s="6">
        <v>182</v>
      </c>
      <c r="P14" s="6">
        <v>574</v>
      </c>
      <c r="Q14" s="6">
        <v>341</v>
      </c>
      <c r="R14" s="6">
        <v>854</v>
      </c>
      <c r="S14" s="6">
        <v>320</v>
      </c>
      <c r="T14" s="6">
        <v>559</v>
      </c>
      <c r="U14" s="6">
        <v>1513</v>
      </c>
      <c r="V14" s="6">
        <v>510</v>
      </c>
      <c r="W14" s="6">
        <v>188</v>
      </c>
      <c r="X14" s="6">
        <v>19</v>
      </c>
      <c r="Y14" s="6">
        <v>638</v>
      </c>
      <c r="Z14" s="6">
        <v>329</v>
      </c>
      <c r="AA14" s="6">
        <v>153</v>
      </c>
      <c r="AB14" s="6">
        <v>1752</v>
      </c>
      <c r="AC14" s="6">
        <v>73</v>
      </c>
      <c r="AD14" s="6">
        <v>6</v>
      </c>
      <c r="AE14" s="112">
        <f t="shared" si="10"/>
        <v>14663</v>
      </c>
      <c r="AF14" s="5">
        <f t="shared" si="11"/>
        <v>0.1147034435283258</v>
      </c>
      <c r="AH14" s="47" t="s">
        <v>60</v>
      </c>
      <c r="AI14" s="6">
        <v>110</v>
      </c>
      <c r="AJ14" s="6">
        <v>477</v>
      </c>
      <c r="AK14" s="6">
        <v>818</v>
      </c>
      <c r="AL14" s="6">
        <v>61</v>
      </c>
      <c r="AM14" s="6">
        <v>2333</v>
      </c>
      <c r="AN14" s="6">
        <v>1319</v>
      </c>
      <c r="AO14" s="6">
        <v>512</v>
      </c>
      <c r="AP14" s="6">
        <v>308</v>
      </c>
      <c r="AQ14" s="6">
        <v>489</v>
      </c>
      <c r="AR14" s="6">
        <v>1238</v>
      </c>
      <c r="AS14" s="6">
        <v>1513</v>
      </c>
      <c r="AT14" s="6">
        <v>371</v>
      </c>
      <c r="AU14" s="6">
        <v>221</v>
      </c>
      <c r="AV14" s="6">
        <v>752</v>
      </c>
      <c r="AW14" s="6">
        <v>448</v>
      </c>
      <c r="AX14" s="6">
        <v>1234</v>
      </c>
      <c r="AY14" s="6">
        <v>422</v>
      </c>
      <c r="AZ14" s="6">
        <v>841</v>
      </c>
      <c r="BA14" s="6">
        <v>2256</v>
      </c>
      <c r="BB14" s="6">
        <v>736</v>
      </c>
      <c r="BC14" s="6">
        <v>254</v>
      </c>
      <c r="BD14" s="6">
        <v>24</v>
      </c>
      <c r="BE14" s="6">
        <v>753</v>
      </c>
      <c r="BF14" s="6">
        <v>496</v>
      </c>
      <c r="BG14" s="6">
        <v>210</v>
      </c>
      <c r="BH14" s="6">
        <v>2217</v>
      </c>
      <c r="BI14" s="6">
        <v>95</v>
      </c>
      <c r="BJ14" s="6">
        <v>8</v>
      </c>
      <c r="BK14" s="112">
        <f t="shared" si="16"/>
        <v>20516</v>
      </c>
      <c r="BL14" s="5">
        <f t="shared" si="12"/>
        <v>0.10105507886000256</v>
      </c>
      <c r="BN14" s="47" t="s">
        <v>60</v>
      </c>
      <c r="BO14" s="6">
        <v>100</v>
      </c>
      <c r="BP14" s="6">
        <v>415</v>
      </c>
      <c r="BQ14" s="6">
        <v>627</v>
      </c>
      <c r="BR14" s="6">
        <v>65</v>
      </c>
      <c r="BS14" s="6">
        <v>1698</v>
      </c>
      <c r="BT14" s="6">
        <v>1125</v>
      </c>
      <c r="BU14" s="6">
        <v>480</v>
      </c>
      <c r="BV14" s="6">
        <v>383</v>
      </c>
      <c r="BW14" s="6">
        <v>528</v>
      </c>
      <c r="BX14" s="6">
        <v>952</v>
      </c>
      <c r="BY14" s="6">
        <v>1421</v>
      </c>
      <c r="BZ14" s="6">
        <v>459</v>
      </c>
      <c r="CA14" s="6">
        <v>253</v>
      </c>
      <c r="CB14" s="6">
        <v>718</v>
      </c>
      <c r="CC14" s="6">
        <v>441</v>
      </c>
      <c r="CD14" s="6">
        <v>840</v>
      </c>
      <c r="CE14" s="6">
        <v>324</v>
      </c>
      <c r="CF14" s="6">
        <v>849</v>
      </c>
      <c r="CG14" s="6">
        <v>2406</v>
      </c>
      <c r="CH14" s="6">
        <v>633</v>
      </c>
      <c r="CI14" s="6">
        <v>193</v>
      </c>
      <c r="CJ14" s="6">
        <v>28</v>
      </c>
      <c r="CK14" s="6">
        <v>899</v>
      </c>
      <c r="CL14" s="6">
        <v>626</v>
      </c>
      <c r="CM14" s="6">
        <v>191</v>
      </c>
      <c r="CN14" s="6">
        <v>2672</v>
      </c>
      <c r="CO14" s="6">
        <v>88</v>
      </c>
      <c r="CP14" s="6">
        <v>25</v>
      </c>
      <c r="CQ14" s="39">
        <f t="shared" si="13"/>
        <v>19439</v>
      </c>
      <c r="CR14" s="5">
        <f t="shared" si="14"/>
        <v>0.10048539423419885</v>
      </c>
      <c r="CT14" s="47" t="s">
        <v>60</v>
      </c>
      <c r="CU14" s="20">
        <v>59</v>
      </c>
      <c r="CV14" s="20">
        <v>234</v>
      </c>
      <c r="CW14" s="20">
        <v>441</v>
      </c>
      <c r="CX14" s="20">
        <v>41</v>
      </c>
      <c r="CY14" s="20">
        <v>1086</v>
      </c>
      <c r="CZ14" s="20">
        <v>700</v>
      </c>
      <c r="DA14" s="20">
        <v>311</v>
      </c>
      <c r="DB14" s="20">
        <v>214</v>
      </c>
      <c r="DC14" s="20">
        <v>446</v>
      </c>
      <c r="DD14" s="20">
        <v>519</v>
      </c>
      <c r="DE14" s="20">
        <v>937</v>
      </c>
      <c r="DF14" s="20">
        <v>315</v>
      </c>
      <c r="DG14" s="20">
        <v>145</v>
      </c>
      <c r="DH14" s="20">
        <v>459</v>
      </c>
      <c r="DI14" s="20">
        <v>294</v>
      </c>
      <c r="DJ14" s="20">
        <v>557</v>
      </c>
      <c r="DK14" s="20">
        <v>261</v>
      </c>
      <c r="DL14" s="20">
        <v>613</v>
      </c>
      <c r="DM14" s="20">
        <v>1584</v>
      </c>
      <c r="DN14" s="20">
        <v>472</v>
      </c>
      <c r="DO14" s="20">
        <v>113</v>
      </c>
      <c r="DP14" s="20">
        <v>22</v>
      </c>
      <c r="DQ14" s="20">
        <v>870</v>
      </c>
      <c r="DR14" s="20">
        <v>477</v>
      </c>
      <c r="DS14" s="20">
        <v>136</v>
      </c>
      <c r="DT14" s="20">
        <v>2376</v>
      </c>
      <c r="DU14" s="20">
        <v>41</v>
      </c>
      <c r="DV14" s="20">
        <v>19</v>
      </c>
      <c r="DW14" s="112">
        <f t="shared" si="17"/>
        <v>13742</v>
      </c>
      <c r="DX14" s="5">
        <f t="shared" si="18"/>
        <v>9.6315453787225697E-2</v>
      </c>
      <c r="DZ14" s="47" t="s">
        <v>60</v>
      </c>
      <c r="EA14" s="20">
        <v>42</v>
      </c>
      <c r="EB14" s="20">
        <v>198</v>
      </c>
      <c r="EC14" s="20">
        <v>361</v>
      </c>
      <c r="ED14" s="20">
        <v>18</v>
      </c>
      <c r="EE14" s="20">
        <v>779</v>
      </c>
      <c r="EF14" s="20">
        <v>544</v>
      </c>
      <c r="EG14" s="20">
        <v>286</v>
      </c>
      <c r="EH14" s="20">
        <v>201</v>
      </c>
      <c r="EI14" s="20">
        <v>316</v>
      </c>
      <c r="EJ14" s="20">
        <v>417</v>
      </c>
      <c r="EK14" s="20">
        <v>820</v>
      </c>
      <c r="EL14" s="20">
        <v>292</v>
      </c>
      <c r="EM14" s="20">
        <v>175</v>
      </c>
      <c r="EN14" s="20">
        <v>347</v>
      </c>
      <c r="EO14" s="20">
        <v>260</v>
      </c>
      <c r="EP14" s="20">
        <v>501</v>
      </c>
      <c r="EQ14" s="20">
        <v>177</v>
      </c>
      <c r="ER14" s="20">
        <v>506</v>
      </c>
      <c r="ES14" s="20">
        <v>1288</v>
      </c>
      <c r="ET14" s="20">
        <v>280</v>
      </c>
      <c r="EU14" s="20">
        <v>103</v>
      </c>
      <c r="EV14" s="20">
        <v>9</v>
      </c>
      <c r="EW14" s="20">
        <v>744</v>
      </c>
      <c r="EX14" s="20">
        <v>404</v>
      </c>
      <c r="EY14" s="20">
        <v>116</v>
      </c>
      <c r="EZ14" s="20">
        <v>2269</v>
      </c>
      <c r="FA14" s="20">
        <v>34</v>
      </c>
      <c r="FB14" s="20">
        <v>23</v>
      </c>
      <c r="FC14" s="112">
        <f t="shared" si="19"/>
        <v>11510</v>
      </c>
      <c r="FD14" s="5">
        <f t="shared" si="20"/>
        <v>9.4640595964413168E-2</v>
      </c>
      <c r="FF14" s="47" t="s">
        <v>60</v>
      </c>
      <c r="FG14" s="20">
        <v>43</v>
      </c>
      <c r="FH14" s="20">
        <v>161</v>
      </c>
      <c r="FI14" s="20">
        <v>430</v>
      </c>
      <c r="FJ14" s="20">
        <v>18</v>
      </c>
      <c r="FK14" s="20">
        <v>730</v>
      </c>
      <c r="FL14" s="20">
        <v>461</v>
      </c>
      <c r="FM14" s="20">
        <v>233</v>
      </c>
      <c r="FN14" s="20">
        <v>193</v>
      </c>
      <c r="FO14" s="20">
        <v>284</v>
      </c>
      <c r="FP14" s="20">
        <v>326</v>
      </c>
      <c r="FQ14" s="20">
        <v>1006</v>
      </c>
      <c r="FR14" s="20">
        <v>233</v>
      </c>
      <c r="FS14" s="20">
        <v>138</v>
      </c>
      <c r="FT14" s="20">
        <v>272</v>
      </c>
      <c r="FU14" s="20">
        <v>223</v>
      </c>
      <c r="FV14" s="20">
        <v>432</v>
      </c>
      <c r="FW14" s="20">
        <v>162</v>
      </c>
      <c r="FX14" s="20">
        <v>481</v>
      </c>
      <c r="FY14" s="20">
        <v>1100</v>
      </c>
      <c r="FZ14" s="20">
        <v>288</v>
      </c>
      <c r="GA14" s="20">
        <v>127</v>
      </c>
      <c r="GB14" s="20">
        <v>16</v>
      </c>
      <c r="GC14" s="20">
        <v>488</v>
      </c>
      <c r="GD14" s="20">
        <v>378</v>
      </c>
      <c r="GE14" s="20">
        <v>117</v>
      </c>
      <c r="GF14" s="20">
        <v>2175</v>
      </c>
      <c r="GG14" s="20">
        <v>14</v>
      </c>
      <c r="GH14" s="20">
        <v>2</v>
      </c>
      <c r="GI14" s="112">
        <f t="shared" si="21"/>
        <v>10531</v>
      </c>
      <c r="GJ14" s="5">
        <f t="shared" si="22"/>
        <v>9.426159808809445E-2</v>
      </c>
      <c r="GL14" s="157" t="s">
        <v>60</v>
      </c>
      <c r="GM14" s="20">
        <v>41</v>
      </c>
      <c r="GN14" s="20">
        <v>170</v>
      </c>
      <c r="GO14" s="20">
        <v>400</v>
      </c>
      <c r="GP14" s="20">
        <v>24</v>
      </c>
      <c r="GQ14" s="20">
        <v>627</v>
      </c>
      <c r="GR14" s="20">
        <v>636</v>
      </c>
      <c r="GS14" s="20">
        <v>256</v>
      </c>
      <c r="GT14" s="20">
        <v>229</v>
      </c>
      <c r="GU14" s="20">
        <v>347</v>
      </c>
      <c r="GV14" s="20">
        <v>386</v>
      </c>
      <c r="GW14" s="20">
        <v>1194</v>
      </c>
      <c r="GX14" s="20">
        <v>246</v>
      </c>
      <c r="GY14" s="20">
        <v>139</v>
      </c>
      <c r="GZ14" s="20">
        <v>375</v>
      </c>
      <c r="HA14" s="20">
        <v>244</v>
      </c>
      <c r="HB14" s="20">
        <v>557</v>
      </c>
      <c r="HC14" s="20">
        <v>156</v>
      </c>
      <c r="HD14" s="20">
        <v>607</v>
      </c>
      <c r="HE14" s="20">
        <v>1357</v>
      </c>
      <c r="HF14" s="20">
        <v>293</v>
      </c>
      <c r="HG14" s="20">
        <v>108</v>
      </c>
      <c r="HH14" s="20">
        <v>21</v>
      </c>
      <c r="HI14" s="20">
        <v>440</v>
      </c>
      <c r="HJ14" s="20">
        <v>376</v>
      </c>
      <c r="HK14" s="20">
        <v>179</v>
      </c>
      <c r="HL14" s="20">
        <v>2449</v>
      </c>
      <c r="HM14" s="20">
        <v>33</v>
      </c>
      <c r="HN14" s="20">
        <v>23</v>
      </c>
      <c r="HO14" s="112">
        <f t="shared" si="23"/>
        <v>11913</v>
      </c>
      <c r="HP14" s="5">
        <f t="shared" si="15"/>
        <v>9.2417613107428784E-2</v>
      </c>
      <c r="HR14" s="157" t="s">
        <v>60</v>
      </c>
      <c r="HS14" s="20">
        <v>26</v>
      </c>
      <c r="HT14" s="20">
        <v>156</v>
      </c>
      <c r="HU14" s="20">
        <v>255</v>
      </c>
      <c r="HV14" s="20">
        <v>23</v>
      </c>
      <c r="HW14" s="20">
        <v>569</v>
      </c>
      <c r="HX14" s="20">
        <v>435</v>
      </c>
      <c r="HY14" s="20">
        <v>210</v>
      </c>
      <c r="HZ14" s="20">
        <v>173</v>
      </c>
      <c r="IA14" s="20">
        <v>274</v>
      </c>
      <c r="IB14" s="20">
        <v>279</v>
      </c>
      <c r="IC14" s="20">
        <v>1170</v>
      </c>
      <c r="ID14" s="20">
        <v>219</v>
      </c>
      <c r="IE14" s="20">
        <v>119</v>
      </c>
      <c r="IF14" s="20">
        <v>222</v>
      </c>
      <c r="IG14" s="20">
        <v>246</v>
      </c>
      <c r="IH14" s="20">
        <v>445</v>
      </c>
      <c r="II14" s="20">
        <v>160</v>
      </c>
      <c r="IJ14" s="20">
        <v>478</v>
      </c>
      <c r="IK14" s="20">
        <v>1241</v>
      </c>
      <c r="IL14" s="20">
        <v>282</v>
      </c>
      <c r="IM14" s="20">
        <v>81</v>
      </c>
      <c r="IN14" s="20">
        <v>15</v>
      </c>
      <c r="IO14" s="20">
        <v>377</v>
      </c>
      <c r="IP14" s="20">
        <v>301</v>
      </c>
      <c r="IQ14" s="20">
        <v>118</v>
      </c>
      <c r="IR14" s="20">
        <v>2286</v>
      </c>
      <c r="IS14" s="20">
        <v>38</v>
      </c>
      <c r="IT14" s="20"/>
      <c r="IU14" s="112">
        <f t="shared" si="24"/>
        <v>10198</v>
      </c>
      <c r="IV14" s="5">
        <f t="shared" si="25"/>
        <v>8.7589109336081772E-2</v>
      </c>
      <c r="IX14" s="157" t="s">
        <v>60</v>
      </c>
      <c r="IY14" s="20">
        <v>14</v>
      </c>
      <c r="IZ14" s="20">
        <v>108</v>
      </c>
      <c r="JA14" s="20">
        <v>186</v>
      </c>
      <c r="JB14" s="20">
        <v>14</v>
      </c>
      <c r="JC14" s="20">
        <v>293</v>
      </c>
      <c r="JD14" s="20">
        <v>216</v>
      </c>
      <c r="JE14" s="20">
        <v>139</v>
      </c>
      <c r="JF14" s="20">
        <v>92</v>
      </c>
      <c r="JG14" s="20">
        <v>178</v>
      </c>
      <c r="JH14" s="20">
        <v>154</v>
      </c>
      <c r="JI14" s="20">
        <v>655</v>
      </c>
      <c r="JJ14" s="20">
        <v>147</v>
      </c>
      <c r="JK14" s="20">
        <v>45</v>
      </c>
      <c r="JL14" s="20">
        <v>143</v>
      </c>
      <c r="JM14" s="20">
        <v>139</v>
      </c>
      <c r="JN14" s="20">
        <v>221</v>
      </c>
      <c r="JO14" s="20">
        <v>65</v>
      </c>
      <c r="JP14" s="20">
        <v>246</v>
      </c>
      <c r="JQ14" s="20">
        <v>562</v>
      </c>
      <c r="JR14" s="20">
        <v>136</v>
      </c>
      <c r="JS14" s="20">
        <v>46</v>
      </c>
      <c r="JT14" s="20">
        <v>13</v>
      </c>
      <c r="JU14" s="20">
        <v>182</v>
      </c>
      <c r="JV14" s="20">
        <v>179</v>
      </c>
      <c r="JW14" s="20">
        <v>77</v>
      </c>
      <c r="JX14" s="20">
        <v>1264</v>
      </c>
      <c r="JY14" s="20">
        <v>18</v>
      </c>
      <c r="JZ14" s="20">
        <v>29</v>
      </c>
      <c r="KA14" s="112">
        <f t="shared" si="26"/>
        <v>5561</v>
      </c>
      <c r="KB14" s="5">
        <f t="shared" si="27"/>
        <v>9.0574458035408895E-2</v>
      </c>
    </row>
    <row r="15" spans="2:288" x14ac:dyDescent="0.25">
      <c r="B15" s="47" t="s">
        <v>58</v>
      </c>
      <c r="C15" s="6">
        <v>116</v>
      </c>
      <c r="D15" s="6">
        <v>499</v>
      </c>
      <c r="E15" s="6">
        <v>1103</v>
      </c>
      <c r="F15" s="6">
        <v>52</v>
      </c>
      <c r="G15" s="6">
        <v>2385</v>
      </c>
      <c r="H15" s="6">
        <v>1193</v>
      </c>
      <c r="I15" s="6">
        <v>527</v>
      </c>
      <c r="J15" s="6">
        <v>429</v>
      </c>
      <c r="K15" s="6">
        <v>634</v>
      </c>
      <c r="L15" s="6">
        <v>1461</v>
      </c>
      <c r="M15" s="6">
        <v>1508</v>
      </c>
      <c r="N15" s="6">
        <v>418</v>
      </c>
      <c r="O15" s="6">
        <v>310</v>
      </c>
      <c r="P15" s="6">
        <v>997</v>
      </c>
      <c r="Q15" s="6">
        <v>535</v>
      </c>
      <c r="R15" s="6">
        <v>1127</v>
      </c>
      <c r="S15" s="6">
        <v>531</v>
      </c>
      <c r="T15" s="6">
        <v>855</v>
      </c>
      <c r="U15" s="6">
        <v>2711</v>
      </c>
      <c r="V15" s="6">
        <v>812</v>
      </c>
      <c r="W15" s="6">
        <v>355</v>
      </c>
      <c r="X15" s="6">
        <v>25</v>
      </c>
      <c r="Y15" s="6">
        <v>955</v>
      </c>
      <c r="Z15" s="6">
        <v>595</v>
      </c>
      <c r="AA15" s="6">
        <v>204</v>
      </c>
      <c r="AB15" s="6">
        <v>3146</v>
      </c>
      <c r="AC15" s="6">
        <v>134</v>
      </c>
      <c r="AD15" s="6">
        <v>9</v>
      </c>
      <c r="AE15" s="112">
        <f t="shared" si="10"/>
        <v>23626</v>
      </c>
      <c r="AF15" s="5">
        <f t="shared" si="11"/>
        <v>0.18481781059811944</v>
      </c>
      <c r="AH15" s="47" t="s">
        <v>58</v>
      </c>
      <c r="AI15" s="6">
        <v>201</v>
      </c>
      <c r="AJ15" s="6">
        <v>627</v>
      </c>
      <c r="AK15" s="6">
        <v>1204</v>
      </c>
      <c r="AL15" s="6">
        <v>83</v>
      </c>
      <c r="AM15" s="6">
        <v>3315</v>
      </c>
      <c r="AN15" s="6">
        <v>1702</v>
      </c>
      <c r="AO15" s="6">
        <v>842</v>
      </c>
      <c r="AP15" s="6">
        <v>480</v>
      </c>
      <c r="AQ15" s="6">
        <v>741</v>
      </c>
      <c r="AR15" s="6">
        <v>1608</v>
      </c>
      <c r="AS15" s="6">
        <v>2021</v>
      </c>
      <c r="AT15" s="6">
        <v>542</v>
      </c>
      <c r="AU15" s="6">
        <v>420</v>
      </c>
      <c r="AV15" s="6">
        <v>938</v>
      </c>
      <c r="AW15" s="6">
        <v>578</v>
      </c>
      <c r="AX15" s="6">
        <v>1471</v>
      </c>
      <c r="AY15" s="6">
        <v>644</v>
      </c>
      <c r="AZ15" s="6">
        <v>1103</v>
      </c>
      <c r="BA15" s="6">
        <v>3536</v>
      </c>
      <c r="BB15" s="6">
        <v>1075</v>
      </c>
      <c r="BC15" s="6">
        <v>405</v>
      </c>
      <c r="BD15" s="6">
        <v>41</v>
      </c>
      <c r="BE15" s="6">
        <v>1150</v>
      </c>
      <c r="BF15" s="6">
        <v>756</v>
      </c>
      <c r="BG15" s="6">
        <v>253</v>
      </c>
      <c r="BH15" s="6">
        <v>3569</v>
      </c>
      <c r="BI15" s="6">
        <v>111</v>
      </c>
      <c r="BJ15" s="6">
        <v>11</v>
      </c>
      <c r="BK15" s="112">
        <f t="shared" si="16"/>
        <v>29427</v>
      </c>
      <c r="BL15" s="5">
        <f t="shared" si="12"/>
        <v>0.14494773862416141</v>
      </c>
      <c r="BN15" s="47" t="s">
        <v>58</v>
      </c>
      <c r="BO15" s="6">
        <v>160</v>
      </c>
      <c r="BP15" s="6">
        <v>482</v>
      </c>
      <c r="BQ15" s="6">
        <v>1069</v>
      </c>
      <c r="BR15" s="6">
        <v>69</v>
      </c>
      <c r="BS15" s="6">
        <v>2518</v>
      </c>
      <c r="BT15" s="6">
        <v>1415</v>
      </c>
      <c r="BU15" s="6">
        <v>750</v>
      </c>
      <c r="BV15" s="6">
        <v>481</v>
      </c>
      <c r="BW15" s="6">
        <v>807</v>
      </c>
      <c r="BX15" s="6">
        <v>1292</v>
      </c>
      <c r="BY15" s="6">
        <v>2028</v>
      </c>
      <c r="BZ15" s="6">
        <v>641</v>
      </c>
      <c r="CA15" s="6">
        <v>401</v>
      </c>
      <c r="CB15" s="6">
        <v>1037</v>
      </c>
      <c r="CC15" s="6">
        <v>791</v>
      </c>
      <c r="CD15" s="6">
        <v>1194</v>
      </c>
      <c r="CE15" s="6">
        <v>502</v>
      </c>
      <c r="CF15" s="6">
        <v>1256</v>
      </c>
      <c r="CG15" s="6">
        <v>3901</v>
      </c>
      <c r="CH15" s="6">
        <v>887</v>
      </c>
      <c r="CI15" s="6">
        <v>322</v>
      </c>
      <c r="CJ15" s="6">
        <v>38</v>
      </c>
      <c r="CK15" s="6">
        <v>1312</v>
      </c>
      <c r="CL15" s="6">
        <v>1029</v>
      </c>
      <c r="CM15" s="6">
        <v>340</v>
      </c>
      <c r="CN15" s="6">
        <v>4391</v>
      </c>
      <c r="CO15" s="6">
        <v>106</v>
      </c>
      <c r="CP15" s="6">
        <v>35</v>
      </c>
      <c r="CQ15" s="39">
        <f t="shared" si="13"/>
        <v>29254</v>
      </c>
      <c r="CR15" s="5">
        <f t="shared" si="14"/>
        <v>0.15122175641376887</v>
      </c>
      <c r="CT15" s="47" t="s">
        <v>58</v>
      </c>
      <c r="CU15" s="20">
        <v>76</v>
      </c>
      <c r="CV15" s="20">
        <v>288</v>
      </c>
      <c r="CW15" s="20">
        <v>708</v>
      </c>
      <c r="CX15" s="20">
        <v>27</v>
      </c>
      <c r="CY15" s="20">
        <v>1531</v>
      </c>
      <c r="CZ15" s="20">
        <v>1020</v>
      </c>
      <c r="DA15" s="20">
        <v>535</v>
      </c>
      <c r="DB15" s="20">
        <v>344</v>
      </c>
      <c r="DC15" s="20">
        <v>611</v>
      </c>
      <c r="DD15" s="20">
        <v>798</v>
      </c>
      <c r="DE15" s="20">
        <v>1473</v>
      </c>
      <c r="DF15" s="20">
        <v>471</v>
      </c>
      <c r="DG15" s="20">
        <v>404</v>
      </c>
      <c r="DH15" s="20">
        <v>715</v>
      </c>
      <c r="DI15" s="20">
        <v>501</v>
      </c>
      <c r="DJ15" s="20">
        <v>743</v>
      </c>
      <c r="DK15" s="20">
        <v>363</v>
      </c>
      <c r="DL15" s="20">
        <v>864</v>
      </c>
      <c r="DM15" s="20">
        <v>2500</v>
      </c>
      <c r="DN15" s="20">
        <v>644</v>
      </c>
      <c r="DO15" s="20">
        <v>167</v>
      </c>
      <c r="DP15" s="20">
        <v>17</v>
      </c>
      <c r="DQ15" s="20">
        <v>1298</v>
      </c>
      <c r="DR15" s="20">
        <v>880</v>
      </c>
      <c r="DS15" s="20">
        <v>208</v>
      </c>
      <c r="DT15" s="20">
        <v>4191</v>
      </c>
      <c r="DU15" s="20">
        <v>64</v>
      </c>
      <c r="DV15" s="20">
        <v>25</v>
      </c>
      <c r="DW15" s="112">
        <f t="shared" si="17"/>
        <v>21466</v>
      </c>
      <c r="DX15" s="5">
        <f t="shared" si="18"/>
        <v>0.15045171961843884</v>
      </c>
      <c r="DZ15" s="47" t="s">
        <v>58</v>
      </c>
      <c r="EA15" s="20">
        <v>68</v>
      </c>
      <c r="EB15" s="20">
        <v>211</v>
      </c>
      <c r="EC15" s="20">
        <v>580</v>
      </c>
      <c r="ED15" s="20">
        <v>20</v>
      </c>
      <c r="EE15" s="20">
        <v>1191</v>
      </c>
      <c r="EF15" s="20">
        <v>744</v>
      </c>
      <c r="EG15" s="20">
        <v>490</v>
      </c>
      <c r="EH15" s="20">
        <v>320</v>
      </c>
      <c r="EI15" s="20">
        <v>587</v>
      </c>
      <c r="EJ15" s="20">
        <v>614</v>
      </c>
      <c r="EK15" s="20">
        <v>1332</v>
      </c>
      <c r="EL15" s="20">
        <v>402</v>
      </c>
      <c r="EM15" s="20">
        <v>318</v>
      </c>
      <c r="EN15" s="20">
        <v>571</v>
      </c>
      <c r="EO15" s="20">
        <v>483</v>
      </c>
      <c r="EP15" s="20">
        <v>605</v>
      </c>
      <c r="EQ15" s="20">
        <v>310</v>
      </c>
      <c r="ER15" s="20">
        <v>754</v>
      </c>
      <c r="ES15" s="20">
        <v>2190</v>
      </c>
      <c r="ET15" s="20">
        <v>464</v>
      </c>
      <c r="EU15" s="20">
        <v>209</v>
      </c>
      <c r="EV15" s="20">
        <v>15</v>
      </c>
      <c r="EW15" s="20">
        <v>1021</v>
      </c>
      <c r="EX15" s="20">
        <v>657</v>
      </c>
      <c r="EY15" s="20">
        <v>184</v>
      </c>
      <c r="EZ15" s="20">
        <v>3744</v>
      </c>
      <c r="FA15" s="20">
        <v>50</v>
      </c>
      <c r="FB15" s="20">
        <v>34</v>
      </c>
      <c r="FC15" s="112">
        <f t="shared" si="19"/>
        <v>18168</v>
      </c>
      <c r="FD15" s="5">
        <f t="shared" si="20"/>
        <v>0.14938578170994427</v>
      </c>
      <c r="FF15" s="47" t="s">
        <v>58</v>
      </c>
      <c r="FG15" s="20">
        <v>62</v>
      </c>
      <c r="FH15" s="20">
        <v>258</v>
      </c>
      <c r="FI15" s="20">
        <v>676</v>
      </c>
      <c r="FJ15" s="20">
        <v>23</v>
      </c>
      <c r="FK15" s="20">
        <v>1044</v>
      </c>
      <c r="FL15" s="20">
        <v>757</v>
      </c>
      <c r="FM15" s="20">
        <v>467</v>
      </c>
      <c r="FN15" s="20">
        <v>280</v>
      </c>
      <c r="FO15" s="20">
        <v>502</v>
      </c>
      <c r="FP15" s="20">
        <v>514</v>
      </c>
      <c r="FQ15" s="20">
        <v>1434</v>
      </c>
      <c r="FR15" s="20">
        <v>374</v>
      </c>
      <c r="FS15" s="20">
        <v>311</v>
      </c>
      <c r="FT15" s="20">
        <v>462</v>
      </c>
      <c r="FU15" s="20">
        <v>361</v>
      </c>
      <c r="FV15" s="20">
        <v>577</v>
      </c>
      <c r="FW15" s="20">
        <v>269</v>
      </c>
      <c r="FX15" s="20">
        <v>712</v>
      </c>
      <c r="FY15" s="20">
        <v>1957</v>
      </c>
      <c r="FZ15" s="20">
        <v>411</v>
      </c>
      <c r="GA15" s="20">
        <v>186</v>
      </c>
      <c r="GB15" s="20">
        <v>19</v>
      </c>
      <c r="GC15" s="20">
        <v>777</v>
      </c>
      <c r="GD15" s="20">
        <v>603</v>
      </c>
      <c r="GE15" s="20">
        <v>214</v>
      </c>
      <c r="GF15" s="20">
        <v>3728</v>
      </c>
      <c r="GG15" s="20">
        <v>57</v>
      </c>
      <c r="GH15" s="20">
        <v>6</v>
      </c>
      <c r="GI15" s="112">
        <f t="shared" si="21"/>
        <v>17041</v>
      </c>
      <c r="GJ15" s="5">
        <f t="shared" si="22"/>
        <v>0.15253175320664872</v>
      </c>
      <c r="GL15" s="157" t="s">
        <v>58</v>
      </c>
      <c r="GM15" s="20">
        <v>60</v>
      </c>
      <c r="GN15" s="20">
        <v>240</v>
      </c>
      <c r="GO15" s="20">
        <v>570</v>
      </c>
      <c r="GP15" s="20">
        <v>26</v>
      </c>
      <c r="GQ15" s="20">
        <v>998</v>
      </c>
      <c r="GR15" s="20">
        <v>1008</v>
      </c>
      <c r="GS15" s="20">
        <v>423</v>
      </c>
      <c r="GT15" s="20">
        <v>319</v>
      </c>
      <c r="GU15" s="20">
        <v>599</v>
      </c>
      <c r="GV15" s="20">
        <v>657</v>
      </c>
      <c r="GW15" s="20">
        <v>1752</v>
      </c>
      <c r="GX15" s="20">
        <v>381</v>
      </c>
      <c r="GY15" s="20">
        <v>312</v>
      </c>
      <c r="GZ15" s="20">
        <v>532</v>
      </c>
      <c r="HA15" s="20">
        <v>385</v>
      </c>
      <c r="HB15" s="20">
        <v>706</v>
      </c>
      <c r="HC15" s="20">
        <v>285</v>
      </c>
      <c r="HD15" s="20">
        <v>800</v>
      </c>
      <c r="HE15" s="20">
        <v>2117</v>
      </c>
      <c r="HF15" s="20">
        <v>479</v>
      </c>
      <c r="HG15" s="20">
        <v>164</v>
      </c>
      <c r="HH15" s="20">
        <v>29</v>
      </c>
      <c r="HI15" s="20">
        <v>682</v>
      </c>
      <c r="HJ15" s="20">
        <v>668</v>
      </c>
      <c r="HK15" s="20">
        <v>208</v>
      </c>
      <c r="HL15" s="20">
        <v>4122</v>
      </c>
      <c r="HM15" s="20">
        <v>58</v>
      </c>
      <c r="HN15" s="20">
        <v>24</v>
      </c>
      <c r="HO15" s="112">
        <f t="shared" si="23"/>
        <v>18604</v>
      </c>
      <c r="HP15" s="5">
        <f t="shared" si="15"/>
        <v>0.14432445851176068</v>
      </c>
      <c r="HR15" s="157" t="s">
        <v>58</v>
      </c>
      <c r="HS15" s="20">
        <v>40</v>
      </c>
      <c r="HT15" s="20">
        <v>184</v>
      </c>
      <c r="HU15" s="20">
        <v>403</v>
      </c>
      <c r="HV15" s="20">
        <v>36</v>
      </c>
      <c r="HW15" s="20">
        <v>858</v>
      </c>
      <c r="HX15" s="20">
        <v>706</v>
      </c>
      <c r="HY15" s="20">
        <v>363</v>
      </c>
      <c r="HZ15" s="20">
        <v>272</v>
      </c>
      <c r="IA15" s="20">
        <v>397</v>
      </c>
      <c r="IB15" s="20">
        <v>477</v>
      </c>
      <c r="IC15" s="20">
        <v>1865</v>
      </c>
      <c r="ID15" s="20">
        <v>332</v>
      </c>
      <c r="IE15" s="20">
        <v>210</v>
      </c>
      <c r="IF15" s="20">
        <v>386</v>
      </c>
      <c r="IG15" s="20">
        <v>320</v>
      </c>
      <c r="IH15" s="20">
        <v>644</v>
      </c>
      <c r="II15" s="20">
        <v>211</v>
      </c>
      <c r="IJ15" s="20">
        <v>680</v>
      </c>
      <c r="IK15" s="20">
        <v>1891</v>
      </c>
      <c r="IL15" s="20">
        <v>421</v>
      </c>
      <c r="IM15" s="20">
        <v>126</v>
      </c>
      <c r="IN15" s="20">
        <v>31</v>
      </c>
      <c r="IO15" s="20">
        <v>621</v>
      </c>
      <c r="IP15" s="20">
        <v>503</v>
      </c>
      <c r="IQ15" s="20">
        <v>171</v>
      </c>
      <c r="IR15" s="20">
        <v>3684</v>
      </c>
      <c r="IS15" s="20">
        <v>64</v>
      </c>
      <c r="IT15" s="20">
        <v>4</v>
      </c>
      <c r="IU15" s="112">
        <f t="shared" si="24"/>
        <v>15900</v>
      </c>
      <c r="IV15" s="5">
        <f t="shared" si="25"/>
        <v>0.13656274156145323</v>
      </c>
      <c r="IX15" s="157" t="s">
        <v>58</v>
      </c>
      <c r="IY15" s="20">
        <v>25</v>
      </c>
      <c r="IZ15" s="20">
        <v>109</v>
      </c>
      <c r="JA15" s="20">
        <v>229</v>
      </c>
      <c r="JB15" s="20">
        <v>22</v>
      </c>
      <c r="JC15" s="20">
        <v>476</v>
      </c>
      <c r="JD15" s="20">
        <v>323</v>
      </c>
      <c r="JE15" s="20">
        <v>178</v>
      </c>
      <c r="JF15" s="20">
        <v>154</v>
      </c>
      <c r="JG15" s="20">
        <v>221</v>
      </c>
      <c r="JH15" s="20">
        <v>273</v>
      </c>
      <c r="JI15" s="20">
        <v>1048</v>
      </c>
      <c r="JJ15" s="20">
        <v>205</v>
      </c>
      <c r="JK15" s="20">
        <v>114</v>
      </c>
      <c r="JL15" s="20">
        <v>200</v>
      </c>
      <c r="JM15" s="20">
        <v>173</v>
      </c>
      <c r="JN15" s="20">
        <v>286</v>
      </c>
      <c r="JO15" s="20">
        <v>130</v>
      </c>
      <c r="JP15" s="20">
        <v>399</v>
      </c>
      <c r="JQ15" s="20">
        <v>940</v>
      </c>
      <c r="JR15" s="20">
        <v>203</v>
      </c>
      <c r="JS15" s="20">
        <v>52</v>
      </c>
      <c r="JT15" s="20">
        <v>13</v>
      </c>
      <c r="JU15" s="20">
        <v>354</v>
      </c>
      <c r="JV15" s="20">
        <v>350</v>
      </c>
      <c r="JW15" s="20">
        <v>99</v>
      </c>
      <c r="JX15" s="20">
        <v>2174</v>
      </c>
      <c r="JY15" s="20">
        <v>33</v>
      </c>
      <c r="JZ15" s="20">
        <v>33</v>
      </c>
      <c r="KA15" s="112">
        <f t="shared" si="26"/>
        <v>8816</v>
      </c>
      <c r="KB15" s="5">
        <f t="shared" si="27"/>
        <v>0.14359007769109239</v>
      </c>
    </row>
    <row r="16" spans="2:288" x14ac:dyDescent="0.25">
      <c r="B16" s="47" t="s">
        <v>66</v>
      </c>
      <c r="C16" s="6">
        <v>66</v>
      </c>
      <c r="D16" s="6">
        <v>299</v>
      </c>
      <c r="E16" s="6">
        <v>661</v>
      </c>
      <c r="F16" s="6">
        <v>25</v>
      </c>
      <c r="G16" s="6">
        <v>1666</v>
      </c>
      <c r="H16" s="6">
        <v>671</v>
      </c>
      <c r="I16" s="6">
        <v>379</v>
      </c>
      <c r="J16" s="6">
        <v>202</v>
      </c>
      <c r="K16" s="6">
        <v>455</v>
      </c>
      <c r="L16" s="6">
        <v>773</v>
      </c>
      <c r="M16" s="6">
        <v>1043</v>
      </c>
      <c r="N16" s="6">
        <v>297</v>
      </c>
      <c r="O16" s="6">
        <v>200</v>
      </c>
      <c r="P16" s="6">
        <v>599</v>
      </c>
      <c r="Q16" s="6">
        <v>375</v>
      </c>
      <c r="R16" s="6">
        <v>713</v>
      </c>
      <c r="S16" s="6">
        <v>324</v>
      </c>
      <c r="T16" s="6">
        <v>612</v>
      </c>
      <c r="U16" s="6">
        <v>1691</v>
      </c>
      <c r="V16" s="6">
        <v>522</v>
      </c>
      <c r="W16" s="6">
        <v>248</v>
      </c>
      <c r="X16" s="6">
        <v>14</v>
      </c>
      <c r="Y16" s="6">
        <v>639</v>
      </c>
      <c r="Z16" s="6">
        <v>430</v>
      </c>
      <c r="AA16" s="6">
        <v>146</v>
      </c>
      <c r="AB16" s="6">
        <v>2019</v>
      </c>
      <c r="AC16" s="6">
        <v>84</v>
      </c>
      <c r="AD16" s="6">
        <v>3</v>
      </c>
      <c r="AE16" s="112">
        <f t="shared" si="10"/>
        <v>15156</v>
      </c>
      <c r="AF16" s="5">
        <f t="shared" si="11"/>
        <v>0.11856000750973919</v>
      </c>
      <c r="AH16" s="47" t="s">
        <v>66</v>
      </c>
      <c r="AI16" s="6">
        <v>121</v>
      </c>
      <c r="AJ16" s="6">
        <v>432</v>
      </c>
      <c r="AK16" s="6">
        <v>750</v>
      </c>
      <c r="AL16" s="6">
        <v>61</v>
      </c>
      <c r="AM16" s="6">
        <v>2210</v>
      </c>
      <c r="AN16" s="6">
        <v>979</v>
      </c>
      <c r="AO16" s="6">
        <v>615</v>
      </c>
      <c r="AP16" s="6">
        <v>380</v>
      </c>
      <c r="AQ16" s="6">
        <v>643</v>
      </c>
      <c r="AR16" s="6">
        <v>987</v>
      </c>
      <c r="AS16" s="6">
        <v>1567</v>
      </c>
      <c r="AT16" s="6">
        <v>437</v>
      </c>
      <c r="AU16" s="6">
        <v>234</v>
      </c>
      <c r="AV16" s="6">
        <v>630</v>
      </c>
      <c r="AW16" s="6">
        <v>467</v>
      </c>
      <c r="AX16" s="6">
        <v>991</v>
      </c>
      <c r="AY16" s="6">
        <v>384</v>
      </c>
      <c r="AZ16" s="6">
        <v>784</v>
      </c>
      <c r="BA16" s="6">
        <v>2564</v>
      </c>
      <c r="BB16" s="6">
        <v>710</v>
      </c>
      <c r="BC16" s="6">
        <v>278</v>
      </c>
      <c r="BD16" s="6">
        <v>22</v>
      </c>
      <c r="BE16" s="6">
        <v>879</v>
      </c>
      <c r="BF16" s="6">
        <v>561</v>
      </c>
      <c r="BG16" s="6">
        <v>215</v>
      </c>
      <c r="BH16" s="6">
        <v>2612</v>
      </c>
      <c r="BI16" s="6">
        <v>94</v>
      </c>
      <c r="BJ16" s="6">
        <v>8</v>
      </c>
      <c r="BK16" s="112">
        <f t="shared" si="16"/>
        <v>20615</v>
      </c>
      <c r="BL16" s="5">
        <f t="shared" si="12"/>
        <v>0.10154272034991971</v>
      </c>
      <c r="BN16" s="47" t="s">
        <v>66</v>
      </c>
      <c r="BO16" s="6">
        <v>101</v>
      </c>
      <c r="BP16" s="6">
        <v>327</v>
      </c>
      <c r="BQ16" s="6">
        <v>606</v>
      </c>
      <c r="BR16" s="6">
        <v>59</v>
      </c>
      <c r="BS16" s="6">
        <v>1665</v>
      </c>
      <c r="BT16" s="6">
        <v>907</v>
      </c>
      <c r="BU16" s="6">
        <v>569</v>
      </c>
      <c r="BV16" s="6">
        <v>348</v>
      </c>
      <c r="BW16" s="6">
        <v>665</v>
      </c>
      <c r="BX16" s="6">
        <v>819</v>
      </c>
      <c r="BY16" s="6">
        <v>1605</v>
      </c>
      <c r="BZ16" s="6">
        <v>414</v>
      </c>
      <c r="CA16" s="6">
        <v>222</v>
      </c>
      <c r="CB16" s="6">
        <v>613</v>
      </c>
      <c r="CC16" s="6">
        <v>488</v>
      </c>
      <c r="CD16" s="6">
        <v>797</v>
      </c>
      <c r="CE16" s="6">
        <v>293</v>
      </c>
      <c r="CF16" s="6">
        <v>880</v>
      </c>
      <c r="CG16" s="6">
        <v>2675</v>
      </c>
      <c r="CH16" s="6">
        <v>576</v>
      </c>
      <c r="CI16" s="6">
        <v>245</v>
      </c>
      <c r="CJ16" s="6">
        <v>18</v>
      </c>
      <c r="CK16" s="6">
        <v>986</v>
      </c>
      <c r="CL16" s="6">
        <v>758</v>
      </c>
      <c r="CM16" s="6">
        <v>199</v>
      </c>
      <c r="CN16" s="6">
        <v>2914</v>
      </c>
      <c r="CO16" s="6">
        <v>71</v>
      </c>
      <c r="CP16" s="6">
        <v>20</v>
      </c>
      <c r="CQ16" s="39">
        <f t="shared" si="13"/>
        <v>19840</v>
      </c>
      <c r="CR16" s="5">
        <f t="shared" si="14"/>
        <v>0.10255827056980837</v>
      </c>
      <c r="CT16" s="47" t="s">
        <v>66</v>
      </c>
      <c r="CU16" s="20">
        <v>61</v>
      </c>
      <c r="CV16" s="20">
        <v>193</v>
      </c>
      <c r="CW16" s="20">
        <v>407</v>
      </c>
      <c r="CX16" s="20">
        <v>30</v>
      </c>
      <c r="CY16" s="20">
        <v>982</v>
      </c>
      <c r="CZ16" s="20">
        <v>654</v>
      </c>
      <c r="DA16" s="20">
        <v>412</v>
      </c>
      <c r="DB16" s="20">
        <v>274</v>
      </c>
      <c r="DC16" s="20">
        <v>476</v>
      </c>
      <c r="DD16" s="20">
        <v>488</v>
      </c>
      <c r="DE16" s="20">
        <v>1179</v>
      </c>
      <c r="DF16" s="20">
        <v>334</v>
      </c>
      <c r="DG16" s="20">
        <v>186</v>
      </c>
      <c r="DH16" s="20">
        <v>395</v>
      </c>
      <c r="DI16" s="20">
        <v>336</v>
      </c>
      <c r="DJ16" s="20">
        <v>541</v>
      </c>
      <c r="DK16" s="20">
        <v>213</v>
      </c>
      <c r="DL16" s="20">
        <v>675</v>
      </c>
      <c r="DM16" s="20">
        <v>1839</v>
      </c>
      <c r="DN16" s="20">
        <v>443</v>
      </c>
      <c r="DO16" s="20">
        <v>129</v>
      </c>
      <c r="DP16" s="20">
        <v>11</v>
      </c>
      <c r="DQ16" s="20">
        <v>893</v>
      </c>
      <c r="DR16" s="20">
        <v>712</v>
      </c>
      <c r="DS16" s="20">
        <v>135</v>
      </c>
      <c r="DT16" s="20">
        <v>2807</v>
      </c>
      <c r="DU16" s="20">
        <v>38</v>
      </c>
      <c r="DV16" s="20">
        <v>18</v>
      </c>
      <c r="DW16" s="112">
        <f t="shared" si="17"/>
        <v>14861</v>
      </c>
      <c r="DX16" s="5">
        <f t="shared" si="18"/>
        <v>0.1041583436713696</v>
      </c>
      <c r="DZ16" s="47" t="s">
        <v>66</v>
      </c>
      <c r="EA16" s="20">
        <v>34</v>
      </c>
      <c r="EB16" s="20">
        <v>131</v>
      </c>
      <c r="EC16" s="20">
        <v>410</v>
      </c>
      <c r="ED16" s="20">
        <v>15</v>
      </c>
      <c r="EE16" s="20">
        <v>802</v>
      </c>
      <c r="EF16" s="20">
        <v>449</v>
      </c>
      <c r="EG16" s="20">
        <v>338</v>
      </c>
      <c r="EH16" s="20">
        <v>220</v>
      </c>
      <c r="EI16" s="20">
        <v>432</v>
      </c>
      <c r="EJ16" s="20">
        <v>366</v>
      </c>
      <c r="EK16" s="20">
        <v>904</v>
      </c>
      <c r="EL16" s="20">
        <v>248</v>
      </c>
      <c r="EM16" s="20">
        <v>184</v>
      </c>
      <c r="EN16" s="20">
        <v>344</v>
      </c>
      <c r="EO16" s="20">
        <v>288</v>
      </c>
      <c r="EP16" s="20">
        <v>441</v>
      </c>
      <c r="EQ16" s="20">
        <v>180</v>
      </c>
      <c r="ER16" s="20">
        <v>497</v>
      </c>
      <c r="ES16" s="20">
        <v>1421</v>
      </c>
      <c r="ET16" s="20">
        <v>283</v>
      </c>
      <c r="EU16" s="20">
        <v>112</v>
      </c>
      <c r="EV16" s="20">
        <v>7</v>
      </c>
      <c r="EW16" s="20">
        <v>701</v>
      </c>
      <c r="EX16" s="20">
        <v>497</v>
      </c>
      <c r="EY16" s="20">
        <v>145</v>
      </c>
      <c r="EZ16" s="20">
        <v>2529</v>
      </c>
      <c r="FA16" s="20">
        <v>41</v>
      </c>
      <c r="FB16" s="20">
        <v>21</v>
      </c>
      <c r="FC16" s="112">
        <f t="shared" si="19"/>
        <v>12040</v>
      </c>
      <c r="FD16" s="5">
        <f t="shared" si="20"/>
        <v>9.8998503510993444E-2</v>
      </c>
      <c r="FF16" s="47" t="s">
        <v>66</v>
      </c>
      <c r="FG16" s="20">
        <v>30</v>
      </c>
      <c r="FH16" s="20">
        <v>129</v>
      </c>
      <c r="FI16" s="20">
        <v>432</v>
      </c>
      <c r="FJ16" s="20">
        <v>29</v>
      </c>
      <c r="FK16" s="20">
        <v>754</v>
      </c>
      <c r="FL16" s="20">
        <v>469</v>
      </c>
      <c r="FM16" s="20">
        <v>323</v>
      </c>
      <c r="FN16" s="20">
        <v>180</v>
      </c>
      <c r="FO16" s="20">
        <v>363</v>
      </c>
      <c r="FP16" s="20">
        <v>303</v>
      </c>
      <c r="FQ16" s="20">
        <v>1050</v>
      </c>
      <c r="FR16" s="20">
        <v>250</v>
      </c>
      <c r="FS16" s="20">
        <v>177</v>
      </c>
      <c r="FT16" s="20">
        <v>277</v>
      </c>
      <c r="FU16" s="20">
        <v>261</v>
      </c>
      <c r="FV16" s="20">
        <v>373</v>
      </c>
      <c r="FW16" s="20">
        <v>170</v>
      </c>
      <c r="FX16" s="20">
        <v>472</v>
      </c>
      <c r="FY16" s="20">
        <v>1384</v>
      </c>
      <c r="FZ16" s="20">
        <v>302</v>
      </c>
      <c r="GA16" s="20">
        <v>111</v>
      </c>
      <c r="GB16" s="20">
        <v>11</v>
      </c>
      <c r="GC16" s="20">
        <v>515</v>
      </c>
      <c r="GD16" s="20">
        <v>440</v>
      </c>
      <c r="GE16" s="20">
        <v>120</v>
      </c>
      <c r="GF16" s="20">
        <v>2561</v>
      </c>
      <c r="GG16" s="20">
        <v>32</v>
      </c>
      <c r="GH16" s="20">
        <v>3</v>
      </c>
      <c r="GI16" s="112">
        <f t="shared" si="21"/>
        <v>11521</v>
      </c>
      <c r="GJ16" s="5">
        <f t="shared" si="22"/>
        <v>0.10312295808308196</v>
      </c>
      <c r="GL16" s="157" t="s">
        <v>66</v>
      </c>
      <c r="GM16" s="20">
        <v>33</v>
      </c>
      <c r="GN16" s="20">
        <v>130</v>
      </c>
      <c r="GO16" s="20">
        <v>356</v>
      </c>
      <c r="GP16" s="20">
        <v>22</v>
      </c>
      <c r="GQ16" s="20">
        <v>745</v>
      </c>
      <c r="GR16" s="20">
        <v>581</v>
      </c>
      <c r="GS16" s="20">
        <v>323</v>
      </c>
      <c r="GT16" s="20">
        <v>236</v>
      </c>
      <c r="GU16" s="20">
        <v>408</v>
      </c>
      <c r="GV16" s="20">
        <v>434</v>
      </c>
      <c r="GW16" s="20">
        <v>1434</v>
      </c>
      <c r="GX16" s="20">
        <v>262</v>
      </c>
      <c r="GY16" s="20">
        <v>160</v>
      </c>
      <c r="GZ16" s="20">
        <v>371</v>
      </c>
      <c r="HA16" s="20">
        <v>269</v>
      </c>
      <c r="HB16" s="20">
        <v>461</v>
      </c>
      <c r="HC16" s="20">
        <v>210</v>
      </c>
      <c r="HD16" s="20">
        <v>584</v>
      </c>
      <c r="HE16" s="20">
        <v>1523</v>
      </c>
      <c r="HF16" s="20">
        <v>330</v>
      </c>
      <c r="HG16" s="20">
        <v>143</v>
      </c>
      <c r="HH16" s="20">
        <v>15</v>
      </c>
      <c r="HI16" s="20">
        <v>500</v>
      </c>
      <c r="HJ16" s="20">
        <v>457</v>
      </c>
      <c r="HK16" s="20">
        <v>152</v>
      </c>
      <c r="HL16" s="20">
        <v>2835</v>
      </c>
      <c r="HM16" s="20">
        <v>39</v>
      </c>
      <c r="HN16" s="20">
        <v>26</v>
      </c>
      <c r="HO16" s="112">
        <f t="shared" si="23"/>
        <v>13039</v>
      </c>
      <c r="HP16" s="5">
        <f t="shared" si="15"/>
        <v>0.10115279587910384</v>
      </c>
      <c r="HR16" s="157" t="s">
        <v>66</v>
      </c>
      <c r="HS16" s="20">
        <v>27</v>
      </c>
      <c r="HT16" s="20">
        <v>126</v>
      </c>
      <c r="HU16" s="20">
        <v>275</v>
      </c>
      <c r="HV16" s="20">
        <v>21</v>
      </c>
      <c r="HW16" s="20">
        <v>615</v>
      </c>
      <c r="HX16" s="20">
        <v>394</v>
      </c>
      <c r="HY16" s="20">
        <v>257</v>
      </c>
      <c r="HZ16" s="20">
        <v>221</v>
      </c>
      <c r="IA16" s="20">
        <v>317</v>
      </c>
      <c r="IB16" s="20">
        <v>298</v>
      </c>
      <c r="IC16" s="20">
        <v>1396</v>
      </c>
      <c r="ID16" s="20">
        <v>215</v>
      </c>
      <c r="IE16" s="20">
        <v>152</v>
      </c>
      <c r="IF16" s="20">
        <v>289</v>
      </c>
      <c r="IG16" s="20">
        <v>207</v>
      </c>
      <c r="IH16" s="20">
        <v>408</v>
      </c>
      <c r="II16" s="20">
        <v>172</v>
      </c>
      <c r="IJ16" s="20">
        <v>502</v>
      </c>
      <c r="IK16" s="20">
        <v>1361</v>
      </c>
      <c r="IL16" s="20">
        <v>276</v>
      </c>
      <c r="IM16" s="20">
        <v>79</v>
      </c>
      <c r="IN16" s="20">
        <v>26</v>
      </c>
      <c r="IO16" s="20">
        <v>496</v>
      </c>
      <c r="IP16" s="20">
        <v>444</v>
      </c>
      <c r="IQ16" s="20">
        <v>127</v>
      </c>
      <c r="IR16" s="20">
        <v>2705</v>
      </c>
      <c r="IS16" s="20">
        <v>43</v>
      </c>
      <c r="IT16" s="20">
        <v>2</v>
      </c>
      <c r="IU16" s="112">
        <f t="shared" si="24"/>
        <v>11451</v>
      </c>
      <c r="IV16" s="5">
        <f t="shared" si="25"/>
        <v>9.8350940479257923E-2</v>
      </c>
      <c r="IX16" s="157" t="s">
        <v>66</v>
      </c>
      <c r="IY16" s="20">
        <v>17</v>
      </c>
      <c r="IZ16" s="20">
        <v>73</v>
      </c>
      <c r="JA16" s="20">
        <v>167</v>
      </c>
      <c r="JB16" s="20">
        <v>12</v>
      </c>
      <c r="JC16" s="20">
        <v>282</v>
      </c>
      <c r="JD16" s="20">
        <v>195</v>
      </c>
      <c r="JE16" s="20">
        <v>124</v>
      </c>
      <c r="JF16" s="20">
        <v>117</v>
      </c>
      <c r="JG16" s="20">
        <v>193</v>
      </c>
      <c r="JH16" s="20">
        <v>242</v>
      </c>
      <c r="JI16" s="20">
        <v>790</v>
      </c>
      <c r="JJ16" s="20">
        <v>133</v>
      </c>
      <c r="JK16" s="20">
        <v>66</v>
      </c>
      <c r="JL16" s="20">
        <v>137</v>
      </c>
      <c r="JM16" s="20">
        <v>160</v>
      </c>
      <c r="JN16" s="20">
        <v>208</v>
      </c>
      <c r="JO16" s="20">
        <v>77</v>
      </c>
      <c r="JP16" s="20">
        <v>259</v>
      </c>
      <c r="JQ16" s="20">
        <v>696</v>
      </c>
      <c r="JR16" s="20">
        <v>125</v>
      </c>
      <c r="JS16" s="20">
        <v>49</v>
      </c>
      <c r="JT16" s="20">
        <v>10</v>
      </c>
      <c r="JU16" s="20">
        <v>240</v>
      </c>
      <c r="JV16" s="20">
        <v>288</v>
      </c>
      <c r="JW16" s="20">
        <v>59</v>
      </c>
      <c r="JX16" s="20">
        <v>1480</v>
      </c>
      <c r="JY16" s="20">
        <v>23</v>
      </c>
      <c r="JZ16" s="20">
        <v>13</v>
      </c>
      <c r="KA16" s="112">
        <f t="shared" si="26"/>
        <v>6235</v>
      </c>
      <c r="KB16" s="5">
        <f t="shared" si="27"/>
        <v>0.10155219310389758</v>
      </c>
    </row>
    <row r="17" spans="1:288" x14ac:dyDescent="0.25">
      <c r="B17" s="47" t="s">
        <v>65</v>
      </c>
      <c r="C17" s="6">
        <v>77</v>
      </c>
      <c r="D17" s="6">
        <v>392</v>
      </c>
      <c r="E17" s="6">
        <v>698</v>
      </c>
      <c r="F17" s="6">
        <v>39</v>
      </c>
      <c r="G17" s="6">
        <v>2082</v>
      </c>
      <c r="H17" s="6">
        <v>863</v>
      </c>
      <c r="I17" s="6">
        <v>395</v>
      </c>
      <c r="J17" s="6">
        <v>319</v>
      </c>
      <c r="K17" s="6">
        <v>442</v>
      </c>
      <c r="L17" s="6">
        <v>851</v>
      </c>
      <c r="M17" s="6">
        <v>1220</v>
      </c>
      <c r="N17" s="6">
        <v>272</v>
      </c>
      <c r="O17" s="6">
        <v>195</v>
      </c>
      <c r="P17" s="6">
        <v>613</v>
      </c>
      <c r="Q17" s="6">
        <v>492</v>
      </c>
      <c r="R17" s="6">
        <v>856</v>
      </c>
      <c r="S17" s="6">
        <v>315</v>
      </c>
      <c r="T17" s="6">
        <v>635</v>
      </c>
      <c r="U17" s="6">
        <v>1949</v>
      </c>
      <c r="V17" s="6">
        <v>590</v>
      </c>
      <c r="W17" s="6">
        <v>223</v>
      </c>
      <c r="X17" s="6">
        <v>15</v>
      </c>
      <c r="Y17" s="6">
        <v>766</v>
      </c>
      <c r="Z17" s="6">
        <v>474</v>
      </c>
      <c r="AA17" s="6">
        <v>185</v>
      </c>
      <c r="AB17" s="6">
        <v>2393</v>
      </c>
      <c r="AC17" s="6">
        <v>83</v>
      </c>
      <c r="AD17" s="6">
        <v>5</v>
      </c>
      <c r="AE17" s="112">
        <f t="shared" si="10"/>
        <v>17439</v>
      </c>
      <c r="AF17" s="5">
        <f t="shared" si="11"/>
        <v>0.13641910602813023</v>
      </c>
      <c r="AH17" s="47" t="s">
        <v>65</v>
      </c>
      <c r="AI17" s="6">
        <v>133</v>
      </c>
      <c r="AJ17" s="6">
        <v>419</v>
      </c>
      <c r="AK17" s="6">
        <v>830</v>
      </c>
      <c r="AL17" s="6">
        <v>61</v>
      </c>
      <c r="AM17" s="6">
        <v>2270</v>
      </c>
      <c r="AN17" s="6">
        <v>998</v>
      </c>
      <c r="AO17" s="6">
        <v>652</v>
      </c>
      <c r="AP17" s="6">
        <v>340</v>
      </c>
      <c r="AQ17" s="6">
        <v>608</v>
      </c>
      <c r="AR17" s="6">
        <v>997</v>
      </c>
      <c r="AS17" s="6">
        <v>1583</v>
      </c>
      <c r="AT17" s="6">
        <v>413</v>
      </c>
      <c r="AU17" s="6">
        <v>263</v>
      </c>
      <c r="AV17" s="6">
        <v>645</v>
      </c>
      <c r="AW17" s="6">
        <v>526</v>
      </c>
      <c r="AX17" s="6">
        <v>1096</v>
      </c>
      <c r="AY17" s="6">
        <v>411</v>
      </c>
      <c r="AZ17" s="6">
        <v>888</v>
      </c>
      <c r="BA17" s="6">
        <v>2586</v>
      </c>
      <c r="BB17" s="6">
        <v>720</v>
      </c>
      <c r="BC17" s="6">
        <v>281</v>
      </c>
      <c r="BD17" s="6">
        <v>28</v>
      </c>
      <c r="BE17" s="6">
        <v>880</v>
      </c>
      <c r="BF17" s="6">
        <v>538</v>
      </c>
      <c r="BG17" s="6">
        <v>188</v>
      </c>
      <c r="BH17" s="6">
        <v>2753</v>
      </c>
      <c r="BI17" s="6">
        <v>89</v>
      </c>
      <c r="BJ17" s="6">
        <v>11</v>
      </c>
      <c r="BK17" s="112">
        <f t="shared" si="16"/>
        <v>21207</v>
      </c>
      <c r="BL17" s="5">
        <f t="shared" si="12"/>
        <v>0.10445871794619196</v>
      </c>
      <c r="BN17" s="47" t="s">
        <v>65</v>
      </c>
      <c r="BO17" s="6">
        <v>103</v>
      </c>
      <c r="BP17" s="6">
        <v>348</v>
      </c>
      <c r="BQ17" s="6">
        <v>572</v>
      </c>
      <c r="BR17" s="6">
        <v>51</v>
      </c>
      <c r="BS17" s="6">
        <v>1766</v>
      </c>
      <c r="BT17" s="6">
        <v>931</v>
      </c>
      <c r="BU17" s="6">
        <v>587</v>
      </c>
      <c r="BV17" s="6">
        <v>356</v>
      </c>
      <c r="BW17" s="6">
        <v>623</v>
      </c>
      <c r="BX17" s="6">
        <v>866</v>
      </c>
      <c r="BY17" s="6">
        <v>1713</v>
      </c>
      <c r="BZ17" s="6">
        <v>454</v>
      </c>
      <c r="CA17" s="6">
        <v>262</v>
      </c>
      <c r="CB17" s="6">
        <v>660</v>
      </c>
      <c r="CC17" s="6">
        <v>614</v>
      </c>
      <c r="CD17" s="6">
        <v>861</v>
      </c>
      <c r="CE17" s="6">
        <v>326</v>
      </c>
      <c r="CF17" s="6">
        <v>986</v>
      </c>
      <c r="CG17" s="6">
        <v>2672</v>
      </c>
      <c r="CH17" s="6">
        <v>666</v>
      </c>
      <c r="CI17" s="6">
        <v>244</v>
      </c>
      <c r="CJ17" s="6">
        <v>30</v>
      </c>
      <c r="CK17" s="6">
        <v>1039</v>
      </c>
      <c r="CL17" s="6">
        <v>698</v>
      </c>
      <c r="CM17" s="6">
        <v>242</v>
      </c>
      <c r="CN17" s="6">
        <v>3199</v>
      </c>
      <c r="CO17" s="6">
        <v>74</v>
      </c>
      <c r="CP17" s="6">
        <v>21</v>
      </c>
      <c r="CQ17" s="39">
        <f t="shared" si="13"/>
        <v>20964</v>
      </c>
      <c r="CR17" s="5">
        <f t="shared" si="14"/>
        <v>0.10836852743071888</v>
      </c>
      <c r="CT17" s="47" t="s">
        <v>65</v>
      </c>
      <c r="CU17" s="20">
        <v>69</v>
      </c>
      <c r="CV17" s="20">
        <v>229</v>
      </c>
      <c r="CW17" s="20">
        <v>434</v>
      </c>
      <c r="CX17" s="20">
        <v>48</v>
      </c>
      <c r="CY17" s="20">
        <v>1100</v>
      </c>
      <c r="CZ17" s="20">
        <v>628</v>
      </c>
      <c r="DA17" s="20">
        <v>424</v>
      </c>
      <c r="DB17" s="20">
        <v>304</v>
      </c>
      <c r="DC17" s="20">
        <v>511</v>
      </c>
      <c r="DD17" s="20">
        <v>474</v>
      </c>
      <c r="DE17" s="20">
        <v>1186</v>
      </c>
      <c r="DF17" s="20">
        <v>308</v>
      </c>
      <c r="DG17" s="20">
        <v>221</v>
      </c>
      <c r="DH17" s="20">
        <v>414</v>
      </c>
      <c r="DI17" s="20">
        <v>368</v>
      </c>
      <c r="DJ17" s="20">
        <v>532</v>
      </c>
      <c r="DK17" s="20">
        <v>200</v>
      </c>
      <c r="DL17" s="20">
        <v>690</v>
      </c>
      <c r="DM17" s="20">
        <v>1662</v>
      </c>
      <c r="DN17" s="20">
        <v>445</v>
      </c>
      <c r="DO17" s="20">
        <v>123</v>
      </c>
      <c r="DP17" s="20">
        <v>7</v>
      </c>
      <c r="DQ17" s="20">
        <v>971</v>
      </c>
      <c r="DR17" s="20">
        <v>659</v>
      </c>
      <c r="DS17" s="20">
        <v>142</v>
      </c>
      <c r="DT17" s="20">
        <v>2784</v>
      </c>
      <c r="DU17" s="20">
        <v>50</v>
      </c>
      <c r="DV17" s="20">
        <v>25</v>
      </c>
      <c r="DW17" s="112">
        <f t="shared" si="17"/>
        <v>15008</v>
      </c>
      <c r="DX17" s="5">
        <f t="shared" si="18"/>
        <v>0.10518864287867</v>
      </c>
      <c r="DZ17" s="47" t="s">
        <v>65</v>
      </c>
      <c r="EA17" s="20">
        <v>33</v>
      </c>
      <c r="EB17" s="20">
        <v>170</v>
      </c>
      <c r="EC17" s="20">
        <v>339</v>
      </c>
      <c r="ED17" s="20">
        <v>24</v>
      </c>
      <c r="EE17" s="20">
        <v>886</v>
      </c>
      <c r="EF17" s="20">
        <v>415</v>
      </c>
      <c r="EG17" s="20">
        <v>348</v>
      </c>
      <c r="EH17" s="20">
        <v>274</v>
      </c>
      <c r="EI17" s="20">
        <v>438</v>
      </c>
      <c r="EJ17" s="20">
        <v>333</v>
      </c>
      <c r="EK17" s="20">
        <v>1017</v>
      </c>
      <c r="EL17" s="20">
        <v>257</v>
      </c>
      <c r="EM17" s="20">
        <v>193</v>
      </c>
      <c r="EN17" s="20">
        <v>354</v>
      </c>
      <c r="EO17" s="20">
        <v>364</v>
      </c>
      <c r="EP17" s="20">
        <v>452</v>
      </c>
      <c r="EQ17" s="20">
        <v>237</v>
      </c>
      <c r="ER17" s="20">
        <v>523</v>
      </c>
      <c r="ES17" s="20">
        <v>1408</v>
      </c>
      <c r="ET17" s="20">
        <v>332</v>
      </c>
      <c r="EU17" s="20">
        <v>121</v>
      </c>
      <c r="EV17" s="20">
        <v>15</v>
      </c>
      <c r="EW17" s="20">
        <v>752</v>
      </c>
      <c r="EX17" s="20">
        <v>520</v>
      </c>
      <c r="EY17" s="20">
        <v>134</v>
      </c>
      <c r="EZ17" s="20">
        <v>2622</v>
      </c>
      <c r="FA17" s="20">
        <v>43</v>
      </c>
      <c r="FB17" s="20">
        <v>23</v>
      </c>
      <c r="FC17" s="112">
        <f t="shared" si="19"/>
        <v>12627</v>
      </c>
      <c r="FD17" s="5">
        <f t="shared" si="20"/>
        <v>0.10382509168050782</v>
      </c>
      <c r="FF17" s="47" t="s">
        <v>65</v>
      </c>
      <c r="FG17" s="20">
        <v>45</v>
      </c>
      <c r="FH17" s="20">
        <v>140</v>
      </c>
      <c r="FI17" s="20">
        <v>421</v>
      </c>
      <c r="FJ17" s="20">
        <v>31</v>
      </c>
      <c r="FK17" s="20">
        <v>762</v>
      </c>
      <c r="FL17" s="20">
        <v>426</v>
      </c>
      <c r="FM17" s="20">
        <v>296</v>
      </c>
      <c r="FN17" s="20">
        <v>196</v>
      </c>
      <c r="FO17" s="20">
        <v>331</v>
      </c>
      <c r="FP17" s="20">
        <v>302</v>
      </c>
      <c r="FQ17" s="20">
        <v>1166</v>
      </c>
      <c r="FR17" s="20">
        <v>229</v>
      </c>
      <c r="FS17" s="20">
        <v>163</v>
      </c>
      <c r="FT17" s="20">
        <v>348</v>
      </c>
      <c r="FU17" s="20">
        <v>277</v>
      </c>
      <c r="FV17" s="20">
        <v>349</v>
      </c>
      <c r="FW17" s="20">
        <v>175</v>
      </c>
      <c r="FX17" s="20">
        <v>537</v>
      </c>
      <c r="FY17" s="20">
        <v>1289</v>
      </c>
      <c r="FZ17" s="20">
        <v>310</v>
      </c>
      <c r="GA17" s="20">
        <v>134</v>
      </c>
      <c r="GB17" s="20">
        <v>6</v>
      </c>
      <c r="GC17" s="20">
        <v>650</v>
      </c>
      <c r="GD17" s="20">
        <v>554</v>
      </c>
      <c r="GE17" s="20">
        <v>131</v>
      </c>
      <c r="GF17" s="20">
        <v>2687</v>
      </c>
      <c r="GG17" s="20">
        <v>33</v>
      </c>
      <c r="GH17" s="20">
        <v>2</v>
      </c>
      <c r="GI17" s="112">
        <f t="shared" si="21"/>
        <v>11990</v>
      </c>
      <c r="GJ17" s="5">
        <f t="shared" si="22"/>
        <v>0.10732091549484878</v>
      </c>
      <c r="GL17" s="157" t="s">
        <v>65</v>
      </c>
      <c r="GM17" s="20">
        <v>43</v>
      </c>
      <c r="GN17" s="20">
        <v>169</v>
      </c>
      <c r="GO17" s="20">
        <v>440</v>
      </c>
      <c r="GP17" s="20">
        <v>32</v>
      </c>
      <c r="GQ17" s="20">
        <v>849</v>
      </c>
      <c r="GR17" s="20">
        <v>663</v>
      </c>
      <c r="GS17" s="20">
        <v>366</v>
      </c>
      <c r="GT17" s="20">
        <v>260</v>
      </c>
      <c r="GU17" s="20">
        <v>472</v>
      </c>
      <c r="GV17" s="20">
        <v>438</v>
      </c>
      <c r="GW17" s="20">
        <v>1514</v>
      </c>
      <c r="GX17" s="20">
        <v>285</v>
      </c>
      <c r="GY17" s="20">
        <v>187</v>
      </c>
      <c r="GZ17" s="20">
        <v>430</v>
      </c>
      <c r="HA17" s="20">
        <v>357</v>
      </c>
      <c r="HB17" s="20">
        <v>504</v>
      </c>
      <c r="HC17" s="20">
        <v>190</v>
      </c>
      <c r="HD17" s="20">
        <v>596</v>
      </c>
      <c r="HE17" s="20">
        <v>1614</v>
      </c>
      <c r="HF17" s="20">
        <v>316</v>
      </c>
      <c r="HG17" s="20">
        <v>152</v>
      </c>
      <c r="HH17" s="20">
        <v>23</v>
      </c>
      <c r="HI17" s="20">
        <v>632</v>
      </c>
      <c r="HJ17" s="20">
        <v>532</v>
      </c>
      <c r="HK17" s="20">
        <v>200</v>
      </c>
      <c r="HL17" s="20">
        <v>3033</v>
      </c>
      <c r="HM17" s="20">
        <v>45</v>
      </c>
      <c r="HN17" s="20">
        <v>39</v>
      </c>
      <c r="HO17" s="112">
        <f t="shared" si="23"/>
        <v>14381</v>
      </c>
      <c r="HP17" s="5">
        <f t="shared" si="15"/>
        <v>0.11156364426239682</v>
      </c>
      <c r="HR17" s="157" t="s">
        <v>65</v>
      </c>
      <c r="HS17" s="20">
        <v>32</v>
      </c>
      <c r="HT17" s="20">
        <v>134</v>
      </c>
      <c r="HU17" s="20">
        <v>328</v>
      </c>
      <c r="HV17" s="20">
        <v>28</v>
      </c>
      <c r="HW17" s="20">
        <v>687</v>
      </c>
      <c r="HX17" s="20">
        <v>522</v>
      </c>
      <c r="HY17" s="20">
        <v>263</v>
      </c>
      <c r="HZ17" s="20">
        <v>240</v>
      </c>
      <c r="IA17" s="20">
        <v>414</v>
      </c>
      <c r="IB17" s="20">
        <v>330</v>
      </c>
      <c r="IC17" s="20">
        <v>1653</v>
      </c>
      <c r="ID17" s="20">
        <v>249</v>
      </c>
      <c r="IE17" s="20">
        <v>175</v>
      </c>
      <c r="IF17" s="20">
        <v>290</v>
      </c>
      <c r="IG17" s="20">
        <v>269</v>
      </c>
      <c r="IH17" s="20">
        <v>457</v>
      </c>
      <c r="II17" s="20">
        <v>197</v>
      </c>
      <c r="IJ17" s="20">
        <v>558</v>
      </c>
      <c r="IK17" s="20">
        <v>1441</v>
      </c>
      <c r="IL17" s="20">
        <v>337</v>
      </c>
      <c r="IM17" s="20">
        <v>111</v>
      </c>
      <c r="IN17" s="20">
        <v>15</v>
      </c>
      <c r="IO17" s="20">
        <v>598</v>
      </c>
      <c r="IP17" s="20">
        <v>546</v>
      </c>
      <c r="IQ17" s="20">
        <v>135</v>
      </c>
      <c r="IR17" s="20">
        <v>2857</v>
      </c>
      <c r="IS17" s="20">
        <v>57</v>
      </c>
      <c r="IT17" s="20">
        <v>1</v>
      </c>
      <c r="IU17" s="112">
        <f t="shared" si="24"/>
        <v>12924</v>
      </c>
      <c r="IV17" s="5">
        <f t="shared" si="25"/>
        <v>0.11100231898995104</v>
      </c>
      <c r="IX17" s="157" t="s">
        <v>65</v>
      </c>
      <c r="IY17" s="20">
        <v>9</v>
      </c>
      <c r="IZ17" s="20">
        <v>79</v>
      </c>
      <c r="JA17" s="20">
        <v>215</v>
      </c>
      <c r="JB17" s="20">
        <v>12</v>
      </c>
      <c r="JC17" s="20">
        <v>353</v>
      </c>
      <c r="JD17" s="20">
        <v>225</v>
      </c>
      <c r="JE17" s="20">
        <v>166</v>
      </c>
      <c r="JF17" s="20">
        <v>123</v>
      </c>
      <c r="JG17" s="20">
        <v>194</v>
      </c>
      <c r="JH17" s="20">
        <v>196</v>
      </c>
      <c r="JI17" s="20">
        <v>894</v>
      </c>
      <c r="JJ17" s="20">
        <v>125</v>
      </c>
      <c r="JK17" s="20">
        <v>102</v>
      </c>
      <c r="JL17" s="20">
        <v>170</v>
      </c>
      <c r="JM17" s="20">
        <v>163</v>
      </c>
      <c r="JN17" s="20">
        <v>221</v>
      </c>
      <c r="JO17" s="20">
        <v>118</v>
      </c>
      <c r="JP17" s="20">
        <v>302</v>
      </c>
      <c r="JQ17" s="20">
        <v>762</v>
      </c>
      <c r="JR17" s="20">
        <v>137</v>
      </c>
      <c r="JS17" s="20">
        <v>56</v>
      </c>
      <c r="JT17" s="20">
        <v>18</v>
      </c>
      <c r="JU17" s="20">
        <v>283</v>
      </c>
      <c r="JV17" s="20">
        <v>266</v>
      </c>
      <c r="JW17" s="20">
        <v>77</v>
      </c>
      <c r="JX17" s="20">
        <v>1702</v>
      </c>
      <c r="JY17" s="20">
        <v>32</v>
      </c>
      <c r="JZ17" s="20">
        <v>29</v>
      </c>
      <c r="KA17" s="112">
        <f t="shared" si="26"/>
        <v>7029</v>
      </c>
      <c r="KB17" s="5">
        <f t="shared" si="27"/>
        <v>0.11448442106291838</v>
      </c>
    </row>
    <row r="18" spans="1:288" x14ac:dyDescent="0.25">
      <c r="B18" s="47" t="s">
        <v>69</v>
      </c>
      <c r="C18" s="6">
        <v>29</v>
      </c>
      <c r="D18" s="6">
        <v>175</v>
      </c>
      <c r="E18" s="6">
        <v>305</v>
      </c>
      <c r="F18" s="6">
        <v>25</v>
      </c>
      <c r="G18" s="6">
        <v>933</v>
      </c>
      <c r="H18" s="6">
        <v>391</v>
      </c>
      <c r="I18" s="6">
        <v>172</v>
      </c>
      <c r="J18" s="6">
        <v>162</v>
      </c>
      <c r="K18" s="6">
        <v>203</v>
      </c>
      <c r="L18" s="6">
        <v>393</v>
      </c>
      <c r="M18" s="6">
        <v>654</v>
      </c>
      <c r="N18" s="6">
        <v>138</v>
      </c>
      <c r="O18" s="6">
        <v>95</v>
      </c>
      <c r="P18" s="6">
        <v>277</v>
      </c>
      <c r="Q18" s="6">
        <v>192</v>
      </c>
      <c r="R18" s="6">
        <v>407</v>
      </c>
      <c r="S18" s="6">
        <v>131</v>
      </c>
      <c r="T18" s="6">
        <v>376</v>
      </c>
      <c r="U18" s="6">
        <v>907</v>
      </c>
      <c r="V18" s="6">
        <v>295</v>
      </c>
      <c r="W18" s="6">
        <v>98</v>
      </c>
      <c r="X18" s="6">
        <v>15</v>
      </c>
      <c r="Y18" s="6">
        <v>413</v>
      </c>
      <c r="Z18" s="6">
        <v>245</v>
      </c>
      <c r="AA18" s="6">
        <v>64</v>
      </c>
      <c r="AB18" s="6">
        <v>1111</v>
      </c>
      <c r="AC18" s="6">
        <v>43</v>
      </c>
      <c r="AD18" s="6">
        <v>1</v>
      </c>
      <c r="AE18" s="112">
        <f t="shared" si="10"/>
        <v>8250</v>
      </c>
      <c r="AF18" s="5">
        <f t="shared" si="11"/>
        <v>6.4536821189980761E-2</v>
      </c>
      <c r="AH18" s="47" t="s">
        <v>69</v>
      </c>
      <c r="AI18" s="6">
        <v>52</v>
      </c>
      <c r="AJ18" s="6">
        <v>228</v>
      </c>
      <c r="AK18" s="6">
        <v>332</v>
      </c>
      <c r="AL18" s="6">
        <v>30</v>
      </c>
      <c r="AM18" s="6">
        <v>1145</v>
      </c>
      <c r="AN18" s="6">
        <v>540</v>
      </c>
      <c r="AO18" s="6">
        <v>304</v>
      </c>
      <c r="AP18" s="6">
        <v>171</v>
      </c>
      <c r="AQ18" s="6">
        <v>288</v>
      </c>
      <c r="AR18" s="6">
        <v>497</v>
      </c>
      <c r="AS18" s="6">
        <v>865</v>
      </c>
      <c r="AT18" s="6">
        <v>218</v>
      </c>
      <c r="AU18" s="6">
        <v>116</v>
      </c>
      <c r="AV18" s="6">
        <v>339</v>
      </c>
      <c r="AW18" s="6">
        <v>213</v>
      </c>
      <c r="AX18" s="6">
        <v>505</v>
      </c>
      <c r="AY18" s="6">
        <v>160</v>
      </c>
      <c r="AZ18" s="6">
        <v>468</v>
      </c>
      <c r="BA18" s="6">
        <v>1311</v>
      </c>
      <c r="BB18" s="6">
        <v>353</v>
      </c>
      <c r="BC18" s="6">
        <v>115</v>
      </c>
      <c r="BD18" s="6">
        <v>13</v>
      </c>
      <c r="BE18" s="6">
        <v>584</v>
      </c>
      <c r="BF18" s="6">
        <v>322</v>
      </c>
      <c r="BG18" s="6">
        <v>107</v>
      </c>
      <c r="BH18" s="6">
        <v>1351</v>
      </c>
      <c r="BI18" s="6">
        <v>42</v>
      </c>
      <c r="BJ18" s="6">
        <v>6</v>
      </c>
      <c r="BK18" s="112">
        <f t="shared" si="16"/>
        <v>10675</v>
      </c>
      <c r="BL18" s="5">
        <f t="shared" si="12"/>
        <v>5.2581544493591703E-2</v>
      </c>
      <c r="BN18" s="47" t="s">
        <v>69</v>
      </c>
      <c r="BO18" s="6">
        <v>53</v>
      </c>
      <c r="BP18" s="6">
        <v>190</v>
      </c>
      <c r="BQ18" s="6">
        <v>305</v>
      </c>
      <c r="BR18" s="6">
        <v>29</v>
      </c>
      <c r="BS18" s="6">
        <v>933</v>
      </c>
      <c r="BT18" s="6">
        <v>477</v>
      </c>
      <c r="BU18" s="6">
        <v>254</v>
      </c>
      <c r="BV18" s="6">
        <v>191</v>
      </c>
      <c r="BW18" s="6">
        <v>274</v>
      </c>
      <c r="BX18" s="6">
        <v>405</v>
      </c>
      <c r="BY18" s="6">
        <v>950</v>
      </c>
      <c r="BZ18" s="6">
        <v>209</v>
      </c>
      <c r="CA18" s="6">
        <v>122</v>
      </c>
      <c r="CB18" s="6">
        <v>351</v>
      </c>
      <c r="CC18" s="6">
        <v>288</v>
      </c>
      <c r="CD18" s="6">
        <v>416</v>
      </c>
      <c r="CE18" s="6">
        <v>175</v>
      </c>
      <c r="CF18" s="6">
        <v>537</v>
      </c>
      <c r="CG18" s="6">
        <v>1258</v>
      </c>
      <c r="CH18" s="6">
        <v>336</v>
      </c>
      <c r="CI18" s="6">
        <v>117</v>
      </c>
      <c r="CJ18" s="6">
        <v>8</v>
      </c>
      <c r="CK18" s="6">
        <v>582</v>
      </c>
      <c r="CL18" s="6">
        <v>375</v>
      </c>
      <c r="CM18" s="6">
        <v>123</v>
      </c>
      <c r="CN18" s="6">
        <v>1735</v>
      </c>
      <c r="CO18" s="6">
        <v>51</v>
      </c>
      <c r="CP18" s="6">
        <v>11</v>
      </c>
      <c r="CQ18" s="39">
        <f t="shared" si="13"/>
        <v>10755</v>
      </c>
      <c r="CR18" s="5">
        <f t="shared" si="14"/>
        <v>5.5595473789228279E-2</v>
      </c>
      <c r="CT18" s="47" t="s">
        <v>69</v>
      </c>
      <c r="CU18" s="20">
        <v>36</v>
      </c>
      <c r="CV18" s="20">
        <v>101</v>
      </c>
      <c r="CW18" s="20">
        <v>217</v>
      </c>
      <c r="CX18" s="20">
        <v>16</v>
      </c>
      <c r="CY18" s="20">
        <v>548</v>
      </c>
      <c r="CZ18" s="20">
        <v>292</v>
      </c>
      <c r="DA18" s="20">
        <v>211</v>
      </c>
      <c r="DB18" s="20">
        <v>133</v>
      </c>
      <c r="DC18" s="20">
        <v>234</v>
      </c>
      <c r="DD18" s="20">
        <v>240</v>
      </c>
      <c r="DE18" s="20">
        <v>670</v>
      </c>
      <c r="DF18" s="20">
        <v>160</v>
      </c>
      <c r="DG18" s="20">
        <v>93</v>
      </c>
      <c r="DH18" s="20">
        <v>228</v>
      </c>
      <c r="DI18" s="20">
        <v>198</v>
      </c>
      <c r="DJ18" s="20">
        <v>285</v>
      </c>
      <c r="DK18" s="20">
        <v>103</v>
      </c>
      <c r="DL18" s="20">
        <v>376</v>
      </c>
      <c r="DM18" s="20">
        <v>813</v>
      </c>
      <c r="DN18" s="20">
        <v>228</v>
      </c>
      <c r="DO18" s="20">
        <v>62</v>
      </c>
      <c r="DP18" s="20">
        <v>12</v>
      </c>
      <c r="DQ18" s="20">
        <v>466</v>
      </c>
      <c r="DR18" s="20">
        <v>294</v>
      </c>
      <c r="DS18" s="20">
        <v>67</v>
      </c>
      <c r="DT18" s="20">
        <v>1405</v>
      </c>
      <c r="DU18" s="20">
        <v>25</v>
      </c>
      <c r="DV18" s="20">
        <v>10</v>
      </c>
      <c r="DW18" s="112">
        <f t="shared" si="17"/>
        <v>7523</v>
      </c>
      <c r="DX18" s="5">
        <f t="shared" si="18"/>
        <v>5.2727489364088116E-2</v>
      </c>
      <c r="DZ18" s="47" t="s">
        <v>69</v>
      </c>
      <c r="EA18" s="20">
        <v>22</v>
      </c>
      <c r="EB18" s="20">
        <v>71</v>
      </c>
      <c r="EC18" s="20">
        <v>167</v>
      </c>
      <c r="ED18" s="20">
        <v>16</v>
      </c>
      <c r="EE18" s="20">
        <v>405</v>
      </c>
      <c r="EF18" s="20">
        <v>200</v>
      </c>
      <c r="EG18" s="20">
        <v>158</v>
      </c>
      <c r="EH18" s="20">
        <v>127</v>
      </c>
      <c r="EI18" s="20">
        <v>191</v>
      </c>
      <c r="EJ18" s="20">
        <v>164</v>
      </c>
      <c r="EK18" s="20">
        <v>592</v>
      </c>
      <c r="EL18" s="20">
        <v>126</v>
      </c>
      <c r="EM18" s="20">
        <v>76</v>
      </c>
      <c r="EN18" s="20">
        <v>204</v>
      </c>
      <c r="EO18" s="20">
        <v>212</v>
      </c>
      <c r="EP18" s="20">
        <v>224</v>
      </c>
      <c r="EQ18" s="20">
        <v>86</v>
      </c>
      <c r="ER18" s="20">
        <v>272</v>
      </c>
      <c r="ES18" s="20">
        <v>676</v>
      </c>
      <c r="ET18" s="20">
        <v>154</v>
      </c>
      <c r="EU18" s="20">
        <v>55</v>
      </c>
      <c r="EV18" s="20">
        <v>4</v>
      </c>
      <c r="EW18" s="20">
        <v>344</v>
      </c>
      <c r="EX18" s="20">
        <v>224</v>
      </c>
      <c r="EY18" s="20">
        <v>69</v>
      </c>
      <c r="EZ18" s="20">
        <v>1311</v>
      </c>
      <c r="FA18" s="20">
        <v>16</v>
      </c>
      <c r="FB18" s="20">
        <v>9</v>
      </c>
      <c r="FC18" s="112">
        <f t="shared" si="19"/>
        <v>6175</v>
      </c>
      <c r="FD18" s="5">
        <f t="shared" si="20"/>
        <v>5.0773734151194724E-2</v>
      </c>
      <c r="FF18" s="47" t="s">
        <v>69</v>
      </c>
      <c r="FG18" s="20">
        <v>17</v>
      </c>
      <c r="FH18" s="20">
        <v>67</v>
      </c>
      <c r="FI18" s="20">
        <v>200</v>
      </c>
      <c r="FJ18" s="20">
        <v>9</v>
      </c>
      <c r="FK18" s="20">
        <v>409</v>
      </c>
      <c r="FL18" s="20">
        <v>216</v>
      </c>
      <c r="FM18" s="20">
        <v>147</v>
      </c>
      <c r="FN18" s="20">
        <v>106</v>
      </c>
      <c r="FO18" s="20">
        <v>188</v>
      </c>
      <c r="FP18" s="20">
        <v>155</v>
      </c>
      <c r="FQ18" s="20">
        <v>615</v>
      </c>
      <c r="FR18" s="20">
        <v>90</v>
      </c>
      <c r="FS18" s="20">
        <v>68</v>
      </c>
      <c r="FT18" s="20">
        <v>149</v>
      </c>
      <c r="FU18" s="20">
        <v>170</v>
      </c>
      <c r="FV18" s="20">
        <v>215</v>
      </c>
      <c r="FW18" s="20">
        <v>64</v>
      </c>
      <c r="FX18" s="20">
        <v>227</v>
      </c>
      <c r="FY18" s="20">
        <v>703</v>
      </c>
      <c r="FZ18" s="20">
        <v>161</v>
      </c>
      <c r="GA18" s="20">
        <v>50</v>
      </c>
      <c r="GB18" s="20">
        <v>9</v>
      </c>
      <c r="GC18" s="20">
        <v>312</v>
      </c>
      <c r="GD18" s="20">
        <v>252</v>
      </c>
      <c r="GE18" s="20">
        <v>43</v>
      </c>
      <c r="GF18" s="20">
        <v>1273</v>
      </c>
      <c r="GG18" s="20">
        <v>8</v>
      </c>
      <c r="GH18" s="20">
        <v>1</v>
      </c>
      <c r="GI18" s="112">
        <f t="shared" si="21"/>
        <v>5924</v>
      </c>
      <c r="GJ18" s="5">
        <f t="shared" si="22"/>
        <v>5.3024946071016189E-2</v>
      </c>
      <c r="GL18" s="157" t="s">
        <v>69</v>
      </c>
      <c r="GM18" s="20">
        <v>22</v>
      </c>
      <c r="GN18" s="20">
        <v>83</v>
      </c>
      <c r="GO18" s="20">
        <v>189</v>
      </c>
      <c r="GP18" s="20">
        <v>16</v>
      </c>
      <c r="GQ18" s="20">
        <v>420</v>
      </c>
      <c r="GR18" s="20">
        <v>292</v>
      </c>
      <c r="GS18" s="20">
        <v>176</v>
      </c>
      <c r="GT18" s="20">
        <v>124</v>
      </c>
      <c r="GU18" s="20">
        <v>223</v>
      </c>
      <c r="GV18" s="20">
        <v>192</v>
      </c>
      <c r="GW18" s="20">
        <v>815</v>
      </c>
      <c r="GX18" s="20">
        <v>120</v>
      </c>
      <c r="GY18" s="20">
        <v>90</v>
      </c>
      <c r="GZ18" s="20">
        <v>219</v>
      </c>
      <c r="HA18" s="20">
        <v>164</v>
      </c>
      <c r="HB18" s="20">
        <v>282</v>
      </c>
      <c r="HC18" s="20">
        <v>71</v>
      </c>
      <c r="HD18" s="20">
        <v>360</v>
      </c>
      <c r="HE18" s="20">
        <v>853</v>
      </c>
      <c r="HF18" s="20">
        <v>170</v>
      </c>
      <c r="HG18" s="20">
        <v>57</v>
      </c>
      <c r="HH18" s="20">
        <v>8</v>
      </c>
      <c r="HI18" s="20">
        <v>313</v>
      </c>
      <c r="HJ18" s="20">
        <v>249</v>
      </c>
      <c r="HK18" s="20">
        <v>93</v>
      </c>
      <c r="HL18" s="20">
        <v>1611</v>
      </c>
      <c r="HM18" s="20">
        <v>36</v>
      </c>
      <c r="HN18" s="20">
        <v>13</v>
      </c>
      <c r="HO18" s="112">
        <f t="shared" si="23"/>
        <v>7261</v>
      </c>
      <c r="HP18" s="5">
        <f t="shared" si="15"/>
        <v>5.6328740768323712E-2</v>
      </c>
      <c r="HR18" s="157" t="s">
        <v>69</v>
      </c>
      <c r="HS18" s="20">
        <v>11</v>
      </c>
      <c r="HT18" s="20">
        <v>72</v>
      </c>
      <c r="HU18" s="20">
        <v>135</v>
      </c>
      <c r="HV18" s="20">
        <v>12</v>
      </c>
      <c r="HW18" s="20">
        <v>358</v>
      </c>
      <c r="HX18" s="20">
        <v>224</v>
      </c>
      <c r="HY18" s="20">
        <v>133</v>
      </c>
      <c r="HZ18" s="20">
        <v>107</v>
      </c>
      <c r="IA18" s="20">
        <v>221</v>
      </c>
      <c r="IB18" s="20">
        <v>152</v>
      </c>
      <c r="IC18" s="20">
        <v>832</v>
      </c>
      <c r="ID18" s="20">
        <v>102</v>
      </c>
      <c r="IE18" s="20">
        <v>76</v>
      </c>
      <c r="IF18" s="20">
        <v>153</v>
      </c>
      <c r="IG18" s="20">
        <v>148</v>
      </c>
      <c r="IH18" s="20">
        <v>249</v>
      </c>
      <c r="II18" s="20">
        <v>83</v>
      </c>
      <c r="IJ18" s="20">
        <v>265</v>
      </c>
      <c r="IK18" s="20">
        <v>821</v>
      </c>
      <c r="IL18" s="20">
        <v>152</v>
      </c>
      <c r="IM18" s="20">
        <v>40</v>
      </c>
      <c r="IN18" s="20">
        <v>8</v>
      </c>
      <c r="IO18" s="20">
        <v>291</v>
      </c>
      <c r="IP18" s="20">
        <v>244</v>
      </c>
      <c r="IQ18" s="20">
        <v>75</v>
      </c>
      <c r="IR18" s="20">
        <v>1480</v>
      </c>
      <c r="IS18" s="20">
        <v>17</v>
      </c>
      <c r="IT18" s="20">
        <v>4</v>
      </c>
      <c r="IU18" s="112">
        <f t="shared" si="24"/>
        <v>6465</v>
      </c>
      <c r="IV18" s="5">
        <f t="shared" si="25"/>
        <v>5.5526926049987116E-2</v>
      </c>
      <c r="IX18" s="157" t="s">
        <v>69</v>
      </c>
      <c r="IY18" s="20">
        <v>5</v>
      </c>
      <c r="IZ18" s="20">
        <v>48</v>
      </c>
      <c r="JA18" s="20">
        <v>94</v>
      </c>
      <c r="JB18" s="20">
        <v>4</v>
      </c>
      <c r="JC18" s="20">
        <v>189</v>
      </c>
      <c r="JD18" s="20">
        <v>141</v>
      </c>
      <c r="JE18" s="20">
        <v>72</v>
      </c>
      <c r="JF18" s="20">
        <v>62</v>
      </c>
      <c r="JG18" s="20">
        <v>80</v>
      </c>
      <c r="JH18" s="20">
        <v>96</v>
      </c>
      <c r="JI18" s="20">
        <v>475</v>
      </c>
      <c r="JJ18" s="20">
        <v>65</v>
      </c>
      <c r="JK18" s="20">
        <v>31</v>
      </c>
      <c r="JL18" s="20">
        <v>70</v>
      </c>
      <c r="JM18" s="20">
        <v>92</v>
      </c>
      <c r="JN18" s="20">
        <v>120</v>
      </c>
      <c r="JO18" s="20">
        <v>50</v>
      </c>
      <c r="JP18" s="20">
        <v>124</v>
      </c>
      <c r="JQ18" s="20">
        <v>378</v>
      </c>
      <c r="JR18" s="20">
        <v>101</v>
      </c>
      <c r="JS18" s="20">
        <v>25</v>
      </c>
      <c r="JT18" s="20">
        <v>4</v>
      </c>
      <c r="JU18" s="20">
        <v>145</v>
      </c>
      <c r="JV18" s="20">
        <v>116</v>
      </c>
      <c r="JW18" s="20">
        <v>47</v>
      </c>
      <c r="JX18" s="20">
        <v>860</v>
      </c>
      <c r="JY18" s="20">
        <v>7</v>
      </c>
      <c r="JZ18" s="20">
        <v>16</v>
      </c>
      <c r="KA18" s="112">
        <f t="shared" si="26"/>
        <v>3517</v>
      </c>
      <c r="KB18" s="5">
        <f t="shared" si="27"/>
        <v>5.7282929133345276E-2</v>
      </c>
    </row>
    <row r="19" spans="1:288" x14ac:dyDescent="0.25">
      <c r="B19" s="47" t="s">
        <v>68</v>
      </c>
      <c r="C19" s="6">
        <v>44</v>
      </c>
      <c r="D19" s="6">
        <v>148</v>
      </c>
      <c r="E19" s="6">
        <v>247</v>
      </c>
      <c r="F19" s="6">
        <v>9</v>
      </c>
      <c r="G19" s="6">
        <v>829</v>
      </c>
      <c r="H19" s="6">
        <v>373</v>
      </c>
      <c r="I19" s="6">
        <v>125</v>
      </c>
      <c r="J19" s="6">
        <v>137</v>
      </c>
      <c r="K19" s="6">
        <v>148</v>
      </c>
      <c r="L19" s="6">
        <v>346</v>
      </c>
      <c r="M19" s="6">
        <v>559</v>
      </c>
      <c r="N19" s="6">
        <v>124</v>
      </c>
      <c r="O19" s="6">
        <v>91</v>
      </c>
      <c r="P19" s="6">
        <v>249</v>
      </c>
      <c r="Q19" s="6">
        <v>160</v>
      </c>
      <c r="R19" s="6">
        <v>327</v>
      </c>
      <c r="S19" s="6">
        <v>126</v>
      </c>
      <c r="T19" s="6">
        <v>327</v>
      </c>
      <c r="U19" s="6">
        <v>883</v>
      </c>
      <c r="V19" s="6">
        <v>240</v>
      </c>
      <c r="W19" s="6">
        <v>100</v>
      </c>
      <c r="X19" s="6">
        <v>8</v>
      </c>
      <c r="Y19" s="6">
        <v>383</v>
      </c>
      <c r="Z19" s="6">
        <v>209</v>
      </c>
      <c r="AA19" s="6">
        <v>64</v>
      </c>
      <c r="AB19" s="6">
        <v>1009</v>
      </c>
      <c r="AC19" s="6">
        <v>36</v>
      </c>
      <c r="AD19" s="6">
        <v>0</v>
      </c>
      <c r="AE19" s="112">
        <f t="shared" si="10"/>
        <v>7301</v>
      </c>
      <c r="AF19" s="5">
        <f t="shared" si="11"/>
        <v>5.7113131091884789E-2</v>
      </c>
      <c r="AH19" s="47" t="s">
        <v>68</v>
      </c>
      <c r="AI19" s="6">
        <v>56</v>
      </c>
      <c r="AJ19" s="6">
        <v>179</v>
      </c>
      <c r="AK19" s="6">
        <v>281</v>
      </c>
      <c r="AL19" s="6">
        <v>17</v>
      </c>
      <c r="AM19" s="6">
        <v>905</v>
      </c>
      <c r="AN19" s="6">
        <v>385</v>
      </c>
      <c r="AO19" s="6">
        <v>242</v>
      </c>
      <c r="AP19" s="6">
        <v>136</v>
      </c>
      <c r="AQ19" s="6">
        <v>236</v>
      </c>
      <c r="AR19" s="6">
        <v>411</v>
      </c>
      <c r="AS19" s="6">
        <v>813</v>
      </c>
      <c r="AT19" s="6">
        <v>185</v>
      </c>
      <c r="AU19" s="6">
        <v>88</v>
      </c>
      <c r="AV19" s="6">
        <v>253</v>
      </c>
      <c r="AW19" s="6">
        <v>189</v>
      </c>
      <c r="AX19" s="6">
        <v>424</v>
      </c>
      <c r="AY19" s="6">
        <v>150</v>
      </c>
      <c r="AZ19" s="6">
        <v>402</v>
      </c>
      <c r="BA19" s="6">
        <v>1144</v>
      </c>
      <c r="BB19" s="6">
        <v>303</v>
      </c>
      <c r="BC19" s="6">
        <v>104</v>
      </c>
      <c r="BD19" s="6">
        <v>13</v>
      </c>
      <c r="BE19" s="6">
        <v>507</v>
      </c>
      <c r="BF19" s="6">
        <v>258</v>
      </c>
      <c r="BG19" s="6">
        <v>79</v>
      </c>
      <c r="BH19" s="6">
        <v>1228</v>
      </c>
      <c r="BI19" s="6">
        <v>39</v>
      </c>
      <c r="BJ19" s="6">
        <v>5</v>
      </c>
      <c r="BK19" s="112">
        <f t="shared" si="16"/>
        <v>9032</v>
      </c>
      <c r="BL19" s="5">
        <f t="shared" si="12"/>
        <v>4.4488666029613134E-2</v>
      </c>
      <c r="BN19" s="47" t="s">
        <v>68</v>
      </c>
      <c r="BO19" s="6">
        <v>46</v>
      </c>
      <c r="BP19" s="6">
        <v>157</v>
      </c>
      <c r="BQ19" s="6">
        <v>202</v>
      </c>
      <c r="BR19" s="6">
        <v>26</v>
      </c>
      <c r="BS19" s="6">
        <v>737</v>
      </c>
      <c r="BT19" s="6">
        <v>378</v>
      </c>
      <c r="BU19" s="6">
        <v>200</v>
      </c>
      <c r="BV19" s="6">
        <v>129</v>
      </c>
      <c r="BW19" s="6">
        <v>240</v>
      </c>
      <c r="BX19" s="6">
        <v>318</v>
      </c>
      <c r="BY19" s="6">
        <v>789</v>
      </c>
      <c r="BZ19" s="6">
        <v>166</v>
      </c>
      <c r="CA19" s="6">
        <v>121</v>
      </c>
      <c r="CB19" s="6">
        <v>319</v>
      </c>
      <c r="CC19" s="6">
        <v>225</v>
      </c>
      <c r="CD19" s="6">
        <v>362</v>
      </c>
      <c r="CE19" s="6">
        <v>139</v>
      </c>
      <c r="CF19" s="6">
        <v>471</v>
      </c>
      <c r="CG19" s="6">
        <v>1111</v>
      </c>
      <c r="CH19" s="6">
        <v>251</v>
      </c>
      <c r="CI19" s="6">
        <v>86</v>
      </c>
      <c r="CJ19" s="6">
        <v>9</v>
      </c>
      <c r="CK19" s="6">
        <v>608</v>
      </c>
      <c r="CL19" s="6">
        <v>367</v>
      </c>
      <c r="CM19" s="6">
        <v>85</v>
      </c>
      <c r="CN19" s="6">
        <v>1385</v>
      </c>
      <c r="CO19" s="6">
        <v>35</v>
      </c>
      <c r="CP19" s="6">
        <v>12</v>
      </c>
      <c r="CQ19" s="39">
        <f t="shared" si="13"/>
        <v>8974</v>
      </c>
      <c r="CR19" s="5">
        <f t="shared" si="14"/>
        <v>4.6389008069226835E-2</v>
      </c>
      <c r="CT19" s="47" t="s">
        <v>68</v>
      </c>
      <c r="CU19" s="20">
        <v>33</v>
      </c>
      <c r="CV19" s="20">
        <v>101</v>
      </c>
      <c r="CW19" s="20">
        <v>158</v>
      </c>
      <c r="CX19" s="20">
        <v>12</v>
      </c>
      <c r="CY19" s="20">
        <v>477</v>
      </c>
      <c r="CZ19" s="20">
        <v>259</v>
      </c>
      <c r="DA19" s="20">
        <v>170</v>
      </c>
      <c r="DB19" s="20">
        <v>113</v>
      </c>
      <c r="DC19" s="20">
        <v>191</v>
      </c>
      <c r="DD19" s="20">
        <v>214</v>
      </c>
      <c r="DE19" s="20">
        <v>483</v>
      </c>
      <c r="DF19" s="20">
        <v>130</v>
      </c>
      <c r="DG19" s="20">
        <v>73</v>
      </c>
      <c r="DH19" s="20">
        <v>204</v>
      </c>
      <c r="DI19" s="20">
        <v>128</v>
      </c>
      <c r="DJ19" s="20">
        <v>228</v>
      </c>
      <c r="DK19" s="20">
        <v>89</v>
      </c>
      <c r="DL19" s="20">
        <v>324</v>
      </c>
      <c r="DM19" s="20">
        <v>768</v>
      </c>
      <c r="DN19" s="20">
        <v>168</v>
      </c>
      <c r="DO19" s="20">
        <v>55</v>
      </c>
      <c r="DP19" s="20">
        <v>9</v>
      </c>
      <c r="DQ19" s="20">
        <v>501</v>
      </c>
      <c r="DR19" s="20">
        <v>264</v>
      </c>
      <c r="DS19" s="20">
        <v>46</v>
      </c>
      <c r="DT19" s="20">
        <v>1261</v>
      </c>
      <c r="DU19" s="20">
        <v>18</v>
      </c>
      <c r="DV19" s="20">
        <v>7</v>
      </c>
      <c r="DW19" s="112">
        <f t="shared" si="17"/>
        <v>6484</v>
      </c>
      <c r="DX19" s="5">
        <f t="shared" si="18"/>
        <v>4.5445306531536264E-2</v>
      </c>
      <c r="DZ19" s="47" t="s">
        <v>68</v>
      </c>
      <c r="EA19" s="20">
        <v>26</v>
      </c>
      <c r="EB19" s="20">
        <v>68</v>
      </c>
      <c r="EC19" s="20">
        <v>144</v>
      </c>
      <c r="ED19" s="20">
        <v>10</v>
      </c>
      <c r="EE19" s="20">
        <v>352</v>
      </c>
      <c r="EF19" s="20">
        <v>168</v>
      </c>
      <c r="EG19" s="20">
        <v>109</v>
      </c>
      <c r="EH19" s="20">
        <v>91</v>
      </c>
      <c r="EI19" s="20">
        <v>163</v>
      </c>
      <c r="EJ19" s="20">
        <v>150</v>
      </c>
      <c r="EK19" s="20">
        <v>433</v>
      </c>
      <c r="EL19" s="20">
        <v>125</v>
      </c>
      <c r="EM19" s="20">
        <v>67</v>
      </c>
      <c r="EN19" s="20">
        <v>188</v>
      </c>
      <c r="EO19" s="20">
        <v>141</v>
      </c>
      <c r="EP19" s="20">
        <v>207</v>
      </c>
      <c r="EQ19" s="20">
        <v>95</v>
      </c>
      <c r="ER19" s="20">
        <v>272</v>
      </c>
      <c r="ES19" s="20">
        <v>651</v>
      </c>
      <c r="ET19" s="20">
        <v>111</v>
      </c>
      <c r="EU19" s="20">
        <v>50</v>
      </c>
      <c r="EV19" s="20">
        <v>3</v>
      </c>
      <c r="EW19" s="20">
        <v>391</v>
      </c>
      <c r="EX19" s="20">
        <v>225</v>
      </c>
      <c r="EY19" s="20">
        <v>54</v>
      </c>
      <c r="EZ19" s="20">
        <v>1026</v>
      </c>
      <c r="FA19" s="20">
        <v>15</v>
      </c>
      <c r="FB19" s="20">
        <v>4</v>
      </c>
      <c r="FC19" s="112">
        <f t="shared" si="19"/>
        <v>5339</v>
      </c>
      <c r="FD19" s="5">
        <f t="shared" si="20"/>
        <v>4.3899751681494514E-2</v>
      </c>
      <c r="FF19" s="47" t="s">
        <v>68</v>
      </c>
      <c r="FG19" s="20">
        <v>18</v>
      </c>
      <c r="FH19" s="20">
        <v>54</v>
      </c>
      <c r="FI19" s="20">
        <v>169</v>
      </c>
      <c r="FJ19" s="20">
        <v>8</v>
      </c>
      <c r="FK19" s="20">
        <v>328</v>
      </c>
      <c r="FL19" s="20">
        <v>164</v>
      </c>
      <c r="FM19" s="20">
        <v>91</v>
      </c>
      <c r="FN19" s="20">
        <v>89</v>
      </c>
      <c r="FO19" s="20">
        <v>110</v>
      </c>
      <c r="FP19" s="20">
        <v>138</v>
      </c>
      <c r="FQ19" s="20">
        <v>447</v>
      </c>
      <c r="FR19" s="20">
        <v>102</v>
      </c>
      <c r="FS19" s="20">
        <v>60</v>
      </c>
      <c r="FT19" s="20">
        <v>181</v>
      </c>
      <c r="FU19" s="20">
        <v>115</v>
      </c>
      <c r="FV19" s="20">
        <v>170</v>
      </c>
      <c r="FW19" s="20">
        <v>74</v>
      </c>
      <c r="FX19" s="20">
        <v>219</v>
      </c>
      <c r="FY19" s="20">
        <v>588</v>
      </c>
      <c r="FZ19" s="20">
        <v>108</v>
      </c>
      <c r="GA19" s="20">
        <v>48</v>
      </c>
      <c r="GB19" s="20">
        <v>1</v>
      </c>
      <c r="GC19" s="20">
        <v>320</v>
      </c>
      <c r="GD19" s="20">
        <v>174</v>
      </c>
      <c r="GE19" s="20">
        <v>52</v>
      </c>
      <c r="GF19" s="20">
        <v>1036</v>
      </c>
      <c r="GG19" s="20">
        <v>15</v>
      </c>
      <c r="GH19" s="20">
        <v>3</v>
      </c>
      <c r="GI19" s="112">
        <f t="shared" si="21"/>
        <v>4882</v>
      </c>
      <c r="GJ19" s="5">
        <f t="shared" si="22"/>
        <v>4.3698140904574787E-2</v>
      </c>
      <c r="GL19" s="157" t="s">
        <v>68</v>
      </c>
      <c r="GM19" s="20">
        <v>14</v>
      </c>
      <c r="GN19" s="20">
        <v>68</v>
      </c>
      <c r="GO19" s="20">
        <v>154</v>
      </c>
      <c r="GP19" s="20">
        <v>13</v>
      </c>
      <c r="GQ19" s="20">
        <v>390</v>
      </c>
      <c r="GR19" s="20">
        <v>258</v>
      </c>
      <c r="GS19" s="20">
        <v>112</v>
      </c>
      <c r="GT19" s="20">
        <v>101</v>
      </c>
      <c r="GU19" s="20">
        <v>171</v>
      </c>
      <c r="GV19" s="20">
        <v>185</v>
      </c>
      <c r="GW19" s="20">
        <v>719</v>
      </c>
      <c r="GX19" s="20">
        <v>99</v>
      </c>
      <c r="GY19" s="20">
        <v>85</v>
      </c>
      <c r="GZ19" s="20">
        <v>161</v>
      </c>
      <c r="HA19" s="20">
        <v>141</v>
      </c>
      <c r="HB19" s="20">
        <v>250</v>
      </c>
      <c r="HC19" s="20">
        <v>73</v>
      </c>
      <c r="HD19" s="20">
        <v>294</v>
      </c>
      <c r="HE19" s="20">
        <v>714</v>
      </c>
      <c r="HF19" s="20">
        <v>137</v>
      </c>
      <c r="HG19" s="20">
        <v>48</v>
      </c>
      <c r="HH19" s="20">
        <v>3</v>
      </c>
      <c r="HI19" s="20">
        <v>266</v>
      </c>
      <c r="HJ19" s="20">
        <v>201</v>
      </c>
      <c r="HK19" s="20">
        <v>72</v>
      </c>
      <c r="HL19" s="20">
        <v>1198</v>
      </c>
      <c r="HM19" s="20">
        <v>36</v>
      </c>
      <c r="HN19" s="20">
        <v>13</v>
      </c>
      <c r="HO19" s="112">
        <f t="shared" si="23"/>
        <v>5976</v>
      </c>
      <c r="HP19" s="5">
        <f t="shared" si="15"/>
        <v>4.6360081921429902E-2</v>
      </c>
      <c r="HR19" s="157" t="s">
        <v>68</v>
      </c>
      <c r="HS19" s="20">
        <v>12</v>
      </c>
      <c r="HT19" s="20">
        <v>62</v>
      </c>
      <c r="HU19" s="20">
        <v>120</v>
      </c>
      <c r="HV19" s="20">
        <v>13</v>
      </c>
      <c r="HW19" s="20">
        <v>303</v>
      </c>
      <c r="HX19" s="20">
        <v>193</v>
      </c>
      <c r="HY19" s="20">
        <v>101</v>
      </c>
      <c r="HZ19" s="20">
        <v>83</v>
      </c>
      <c r="IA19" s="20">
        <v>141</v>
      </c>
      <c r="IB19" s="20">
        <v>135</v>
      </c>
      <c r="IC19" s="20">
        <v>705</v>
      </c>
      <c r="ID19" s="20">
        <v>110</v>
      </c>
      <c r="IE19" s="20">
        <v>69</v>
      </c>
      <c r="IF19" s="20">
        <v>150</v>
      </c>
      <c r="IG19" s="20">
        <v>107</v>
      </c>
      <c r="IH19" s="20">
        <v>194</v>
      </c>
      <c r="II19" s="20">
        <v>62</v>
      </c>
      <c r="IJ19" s="20">
        <v>240</v>
      </c>
      <c r="IK19" s="20">
        <v>588</v>
      </c>
      <c r="IL19" s="20">
        <v>113</v>
      </c>
      <c r="IM19" s="20">
        <v>37</v>
      </c>
      <c r="IN19" s="20">
        <v>9</v>
      </c>
      <c r="IO19" s="20">
        <v>273</v>
      </c>
      <c r="IP19" s="20">
        <v>186</v>
      </c>
      <c r="IQ19" s="20">
        <v>55</v>
      </c>
      <c r="IR19" s="20">
        <v>1152</v>
      </c>
      <c r="IS19" s="20">
        <v>29</v>
      </c>
      <c r="IT19" s="20">
        <v>1</v>
      </c>
      <c r="IU19" s="112">
        <f t="shared" si="24"/>
        <v>5243</v>
      </c>
      <c r="IV19" s="5">
        <f t="shared" si="25"/>
        <v>4.5031349308597438E-2</v>
      </c>
      <c r="IX19" s="157" t="s">
        <v>68</v>
      </c>
      <c r="IY19" s="20">
        <v>7</v>
      </c>
      <c r="IZ19" s="20">
        <v>33</v>
      </c>
      <c r="JA19" s="20">
        <v>78</v>
      </c>
      <c r="JB19" s="20">
        <v>6</v>
      </c>
      <c r="JC19" s="20">
        <v>113</v>
      </c>
      <c r="JD19" s="20">
        <v>90</v>
      </c>
      <c r="JE19" s="20">
        <v>42</v>
      </c>
      <c r="JF19" s="20">
        <v>48</v>
      </c>
      <c r="JG19" s="20">
        <v>72</v>
      </c>
      <c r="JH19" s="20">
        <v>85</v>
      </c>
      <c r="JI19" s="20">
        <v>396</v>
      </c>
      <c r="JJ19" s="20">
        <v>57</v>
      </c>
      <c r="JK19" s="20">
        <v>21</v>
      </c>
      <c r="JL19" s="20">
        <v>85</v>
      </c>
      <c r="JM19" s="20">
        <v>56</v>
      </c>
      <c r="JN19" s="20">
        <v>94</v>
      </c>
      <c r="JO19" s="20">
        <v>37</v>
      </c>
      <c r="JP19" s="20">
        <v>121</v>
      </c>
      <c r="JQ19" s="20">
        <v>316</v>
      </c>
      <c r="JR19" s="20">
        <v>59</v>
      </c>
      <c r="JS19" s="20">
        <v>18</v>
      </c>
      <c r="JT19" s="20">
        <v>5</v>
      </c>
      <c r="JU19" s="20">
        <v>138</v>
      </c>
      <c r="JV19" s="20">
        <v>100</v>
      </c>
      <c r="JW19" s="20">
        <v>34</v>
      </c>
      <c r="JX19" s="20">
        <v>591</v>
      </c>
      <c r="JY19" s="20">
        <v>12</v>
      </c>
      <c r="JZ19" s="20">
        <v>12</v>
      </c>
      <c r="KA19" s="112">
        <f t="shared" si="26"/>
        <v>2726</v>
      </c>
      <c r="KB19" s="5">
        <f t="shared" si="27"/>
        <v>4.4399563496587781E-2</v>
      </c>
    </row>
    <row r="20" spans="1:288" x14ac:dyDescent="0.25">
      <c r="B20" s="47" t="s">
        <v>70</v>
      </c>
      <c r="C20" s="6">
        <v>9</v>
      </c>
      <c r="D20" s="6">
        <v>61</v>
      </c>
      <c r="E20" s="6">
        <v>84</v>
      </c>
      <c r="F20" s="6">
        <v>7</v>
      </c>
      <c r="G20" s="6">
        <v>287</v>
      </c>
      <c r="H20" s="6">
        <v>114</v>
      </c>
      <c r="I20" s="6">
        <v>59</v>
      </c>
      <c r="J20" s="6">
        <v>49</v>
      </c>
      <c r="K20" s="6">
        <v>70</v>
      </c>
      <c r="L20" s="6">
        <v>156</v>
      </c>
      <c r="M20" s="6">
        <v>239</v>
      </c>
      <c r="N20" s="6">
        <v>56</v>
      </c>
      <c r="O20" s="6">
        <v>42</v>
      </c>
      <c r="P20" s="6">
        <v>104</v>
      </c>
      <c r="Q20" s="6">
        <v>69</v>
      </c>
      <c r="R20" s="6">
        <v>134</v>
      </c>
      <c r="S20" s="6">
        <v>75</v>
      </c>
      <c r="T20" s="6">
        <v>170</v>
      </c>
      <c r="U20" s="6">
        <v>323</v>
      </c>
      <c r="V20" s="6">
        <v>82</v>
      </c>
      <c r="W20" s="6">
        <v>33</v>
      </c>
      <c r="X20" s="6">
        <v>2</v>
      </c>
      <c r="Y20" s="6">
        <v>149</v>
      </c>
      <c r="Z20" s="6">
        <v>102</v>
      </c>
      <c r="AA20" s="6">
        <v>32</v>
      </c>
      <c r="AB20" s="6">
        <v>396</v>
      </c>
      <c r="AC20" s="6">
        <v>14</v>
      </c>
      <c r="AD20" s="6">
        <v>0</v>
      </c>
      <c r="AE20" s="112">
        <f t="shared" si="10"/>
        <v>2918</v>
      </c>
      <c r="AF20" s="5">
        <f t="shared" si="11"/>
        <v>2.2826478088771376E-2</v>
      </c>
      <c r="AH20" s="47" t="s">
        <v>70</v>
      </c>
      <c r="AI20" s="6">
        <v>21</v>
      </c>
      <c r="AJ20" s="6">
        <v>84</v>
      </c>
      <c r="AK20" s="6">
        <v>108</v>
      </c>
      <c r="AL20" s="6">
        <v>12</v>
      </c>
      <c r="AM20" s="6">
        <v>441</v>
      </c>
      <c r="AN20" s="6">
        <v>203</v>
      </c>
      <c r="AO20" s="6">
        <v>97</v>
      </c>
      <c r="AP20" s="6">
        <v>63</v>
      </c>
      <c r="AQ20" s="6">
        <v>101</v>
      </c>
      <c r="AR20" s="6">
        <v>195</v>
      </c>
      <c r="AS20" s="6">
        <v>369</v>
      </c>
      <c r="AT20" s="6">
        <v>81</v>
      </c>
      <c r="AU20" s="6">
        <v>39</v>
      </c>
      <c r="AV20" s="6">
        <v>136</v>
      </c>
      <c r="AW20" s="6">
        <v>76</v>
      </c>
      <c r="AX20" s="6">
        <v>212</v>
      </c>
      <c r="AY20" s="6">
        <v>75</v>
      </c>
      <c r="AZ20" s="6">
        <v>192</v>
      </c>
      <c r="BA20" s="6">
        <v>576</v>
      </c>
      <c r="BB20" s="6">
        <v>150</v>
      </c>
      <c r="BC20" s="6">
        <v>52</v>
      </c>
      <c r="BD20" s="6">
        <v>6</v>
      </c>
      <c r="BE20" s="6">
        <v>259</v>
      </c>
      <c r="BF20" s="6">
        <v>112</v>
      </c>
      <c r="BG20" s="6">
        <v>37</v>
      </c>
      <c r="BH20" s="6">
        <v>493</v>
      </c>
      <c r="BI20" s="6">
        <v>23</v>
      </c>
      <c r="BJ20" s="6">
        <v>2</v>
      </c>
      <c r="BK20" s="112">
        <f t="shared" si="16"/>
        <v>4215</v>
      </c>
      <c r="BL20" s="5">
        <f t="shared" si="12"/>
        <v>2.0761705858593819E-2</v>
      </c>
      <c r="BN20" s="47" t="s">
        <v>70</v>
      </c>
      <c r="BO20" s="6">
        <v>13</v>
      </c>
      <c r="BP20" s="6">
        <v>84</v>
      </c>
      <c r="BQ20" s="6">
        <v>97</v>
      </c>
      <c r="BR20" s="6">
        <v>9</v>
      </c>
      <c r="BS20" s="6">
        <v>337</v>
      </c>
      <c r="BT20" s="6">
        <v>187</v>
      </c>
      <c r="BU20" s="6">
        <v>88</v>
      </c>
      <c r="BV20" s="6">
        <v>83</v>
      </c>
      <c r="BW20" s="6">
        <v>119</v>
      </c>
      <c r="BX20" s="6">
        <v>186</v>
      </c>
      <c r="BY20" s="6">
        <v>352</v>
      </c>
      <c r="BZ20" s="6">
        <v>72</v>
      </c>
      <c r="CA20" s="6">
        <v>50</v>
      </c>
      <c r="CB20" s="6">
        <v>133</v>
      </c>
      <c r="CC20" s="6">
        <v>121</v>
      </c>
      <c r="CD20" s="6">
        <v>172</v>
      </c>
      <c r="CE20" s="6">
        <v>64</v>
      </c>
      <c r="CF20" s="6">
        <v>205</v>
      </c>
      <c r="CG20" s="6">
        <v>582</v>
      </c>
      <c r="CH20" s="6">
        <v>110</v>
      </c>
      <c r="CI20" s="6">
        <v>56</v>
      </c>
      <c r="CJ20" s="6">
        <v>2</v>
      </c>
      <c r="CK20" s="6">
        <v>273</v>
      </c>
      <c r="CL20" s="6">
        <v>151</v>
      </c>
      <c r="CM20" s="6">
        <v>41</v>
      </c>
      <c r="CN20" s="6">
        <v>648</v>
      </c>
      <c r="CO20" s="6">
        <v>17</v>
      </c>
      <c r="CP20" s="6">
        <v>7</v>
      </c>
      <c r="CQ20" s="39">
        <f t="shared" si="13"/>
        <v>4259</v>
      </c>
      <c r="CR20" s="5">
        <f t="shared" si="14"/>
        <v>2.2015911005887796E-2</v>
      </c>
      <c r="CT20" s="47" t="s">
        <v>70</v>
      </c>
      <c r="CU20" s="20">
        <v>10</v>
      </c>
      <c r="CV20" s="20">
        <v>46</v>
      </c>
      <c r="CW20" s="20">
        <v>80</v>
      </c>
      <c r="CX20" s="20">
        <v>4</v>
      </c>
      <c r="CY20" s="20">
        <v>221</v>
      </c>
      <c r="CZ20" s="20">
        <v>125</v>
      </c>
      <c r="DA20" s="20">
        <v>67</v>
      </c>
      <c r="DB20" s="20">
        <v>63</v>
      </c>
      <c r="DC20" s="20">
        <v>77</v>
      </c>
      <c r="DD20" s="20">
        <v>92</v>
      </c>
      <c r="DE20" s="20">
        <v>250</v>
      </c>
      <c r="DF20" s="20">
        <v>57</v>
      </c>
      <c r="DG20" s="20">
        <v>35</v>
      </c>
      <c r="DH20" s="20">
        <v>82</v>
      </c>
      <c r="DI20" s="20">
        <v>75</v>
      </c>
      <c r="DJ20" s="20">
        <v>126</v>
      </c>
      <c r="DK20" s="20">
        <v>52</v>
      </c>
      <c r="DL20" s="20">
        <v>155</v>
      </c>
      <c r="DM20" s="20">
        <v>386</v>
      </c>
      <c r="DN20" s="20">
        <v>73</v>
      </c>
      <c r="DO20" s="20">
        <v>26</v>
      </c>
      <c r="DP20" s="20">
        <v>3</v>
      </c>
      <c r="DQ20" s="20">
        <v>210</v>
      </c>
      <c r="DR20" s="20">
        <v>109</v>
      </c>
      <c r="DS20" s="20">
        <v>26</v>
      </c>
      <c r="DT20" s="20">
        <v>508</v>
      </c>
      <c r="DU20" s="20">
        <v>10</v>
      </c>
      <c r="DV20" s="20">
        <v>7</v>
      </c>
      <c r="DW20" s="112">
        <f t="shared" si="17"/>
        <v>2975</v>
      </c>
      <c r="DX20" s="5">
        <f t="shared" si="18"/>
        <v>2.0851293481079641E-2</v>
      </c>
      <c r="DZ20" s="47" t="s">
        <v>70</v>
      </c>
      <c r="EA20" s="20">
        <v>5</v>
      </c>
      <c r="EB20" s="20">
        <v>40</v>
      </c>
      <c r="EC20" s="20">
        <v>53</v>
      </c>
      <c r="ED20" s="20">
        <v>5</v>
      </c>
      <c r="EE20" s="20">
        <v>156</v>
      </c>
      <c r="EF20" s="20">
        <v>98</v>
      </c>
      <c r="EG20" s="20">
        <v>41</v>
      </c>
      <c r="EH20" s="20">
        <v>44</v>
      </c>
      <c r="EI20" s="20">
        <v>84</v>
      </c>
      <c r="EJ20" s="20">
        <v>71</v>
      </c>
      <c r="EK20" s="20">
        <v>194</v>
      </c>
      <c r="EL20" s="20">
        <v>50</v>
      </c>
      <c r="EM20" s="20">
        <v>26</v>
      </c>
      <c r="EN20" s="20">
        <v>69</v>
      </c>
      <c r="EO20" s="20">
        <v>58</v>
      </c>
      <c r="EP20" s="20">
        <v>80</v>
      </c>
      <c r="EQ20" s="20">
        <v>39</v>
      </c>
      <c r="ER20" s="20">
        <v>97</v>
      </c>
      <c r="ES20" s="20">
        <v>363</v>
      </c>
      <c r="ET20" s="20">
        <v>66</v>
      </c>
      <c r="EU20" s="20">
        <v>28</v>
      </c>
      <c r="EV20" s="20">
        <v>1</v>
      </c>
      <c r="EW20" s="20">
        <v>162</v>
      </c>
      <c r="EX20" s="20">
        <v>100</v>
      </c>
      <c r="EY20" s="20">
        <v>19</v>
      </c>
      <c r="EZ20" s="20">
        <v>458</v>
      </c>
      <c r="FA20" s="20">
        <v>10</v>
      </c>
      <c r="FB20" s="20">
        <v>3</v>
      </c>
      <c r="FC20" s="112">
        <f t="shared" si="19"/>
        <v>2420</v>
      </c>
      <c r="FD20" s="5">
        <f t="shared" si="20"/>
        <v>1.989837030702692E-2</v>
      </c>
      <c r="FF20" s="47" t="s">
        <v>70</v>
      </c>
      <c r="FG20" s="20">
        <v>6</v>
      </c>
      <c r="FH20" s="20">
        <v>31</v>
      </c>
      <c r="FI20" s="20">
        <v>79</v>
      </c>
      <c r="FJ20" s="20">
        <v>6</v>
      </c>
      <c r="FK20" s="20">
        <v>152</v>
      </c>
      <c r="FL20" s="20">
        <v>94</v>
      </c>
      <c r="FM20" s="20">
        <v>46</v>
      </c>
      <c r="FN20" s="20">
        <v>44</v>
      </c>
      <c r="FO20" s="20">
        <v>62</v>
      </c>
      <c r="FP20" s="20">
        <v>53</v>
      </c>
      <c r="FQ20" s="20">
        <v>207</v>
      </c>
      <c r="FR20" s="20">
        <v>50</v>
      </c>
      <c r="FS20" s="20">
        <v>29</v>
      </c>
      <c r="FT20" s="20">
        <v>111</v>
      </c>
      <c r="FU20" s="20">
        <v>45</v>
      </c>
      <c r="FV20" s="20">
        <v>88</v>
      </c>
      <c r="FW20" s="20">
        <v>27</v>
      </c>
      <c r="FX20" s="20">
        <v>95</v>
      </c>
      <c r="FY20" s="20">
        <v>300</v>
      </c>
      <c r="FZ20" s="20">
        <v>46</v>
      </c>
      <c r="GA20" s="20">
        <v>32</v>
      </c>
      <c r="GB20" s="20">
        <v>2</v>
      </c>
      <c r="GC20" s="20">
        <v>155</v>
      </c>
      <c r="GD20" s="20">
        <v>87</v>
      </c>
      <c r="GE20" s="20">
        <v>9</v>
      </c>
      <c r="GF20" s="20">
        <v>493</v>
      </c>
      <c r="GG20" s="20">
        <v>5</v>
      </c>
      <c r="GH20" s="20">
        <v>2</v>
      </c>
      <c r="GI20" s="112">
        <f t="shared" si="21"/>
        <v>2356</v>
      </c>
      <c r="GJ20" s="5">
        <f t="shared" si="22"/>
        <v>2.1088246614333922E-2</v>
      </c>
      <c r="GL20" s="157" t="s">
        <v>70</v>
      </c>
      <c r="GM20" s="20">
        <v>8</v>
      </c>
      <c r="GN20" s="20">
        <v>37</v>
      </c>
      <c r="GO20" s="20">
        <v>70</v>
      </c>
      <c r="GP20" s="20">
        <v>5</v>
      </c>
      <c r="GQ20" s="20">
        <v>170</v>
      </c>
      <c r="GR20" s="20">
        <v>130</v>
      </c>
      <c r="GS20" s="20">
        <v>53</v>
      </c>
      <c r="GT20" s="20">
        <v>65</v>
      </c>
      <c r="GU20" s="20">
        <v>89</v>
      </c>
      <c r="GV20" s="20">
        <v>92</v>
      </c>
      <c r="GW20" s="20">
        <v>293</v>
      </c>
      <c r="GX20" s="20">
        <v>57</v>
      </c>
      <c r="GY20" s="20">
        <v>40</v>
      </c>
      <c r="GZ20" s="20">
        <v>102</v>
      </c>
      <c r="HA20" s="20">
        <v>64</v>
      </c>
      <c r="HB20" s="20">
        <v>135</v>
      </c>
      <c r="HC20" s="20">
        <v>29</v>
      </c>
      <c r="HD20" s="20">
        <v>125</v>
      </c>
      <c r="HE20" s="20">
        <v>394</v>
      </c>
      <c r="HF20" s="20">
        <v>62</v>
      </c>
      <c r="HG20" s="20">
        <v>22</v>
      </c>
      <c r="HH20" s="20">
        <v>3</v>
      </c>
      <c r="HI20" s="20">
        <v>148</v>
      </c>
      <c r="HJ20" s="20">
        <v>105</v>
      </c>
      <c r="HK20" s="20">
        <v>41</v>
      </c>
      <c r="HL20" s="20">
        <v>610</v>
      </c>
      <c r="HM20" s="20">
        <v>12</v>
      </c>
      <c r="HN20" s="20">
        <v>8</v>
      </c>
      <c r="HO20" s="112">
        <f t="shared" si="23"/>
        <v>2969</v>
      </c>
      <c r="HP20" s="5">
        <f t="shared" si="15"/>
        <v>2.3032644448581892E-2</v>
      </c>
      <c r="HR20" s="157" t="s">
        <v>70</v>
      </c>
      <c r="HS20" s="20">
        <v>7</v>
      </c>
      <c r="HT20" s="20">
        <v>33</v>
      </c>
      <c r="HU20" s="20">
        <v>53</v>
      </c>
      <c r="HV20" s="20">
        <v>3</v>
      </c>
      <c r="HW20" s="20">
        <v>123</v>
      </c>
      <c r="HX20" s="20">
        <v>95</v>
      </c>
      <c r="HY20" s="20">
        <v>40</v>
      </c>
      <c r="HZ20" s="20">
        <v>46</v>
      </c>
      <c r="IA20" s="20">
        <v>74</v>
      </c>
      <c r="IB20" s="20">
        <v>67</v>
      </c>
      <c r="IC20" s="20">
        <v>341</v>
      </c>
      <c r="ID20" s="20">
        <v>53</v>
      </c>
      <c r="IE20" s="20">
        <v>33</v>
      </c>
      <c r="IF20" s="20">
        <v>51</v>
      </c>
      <c r="IG20" s="20">
        <v>44</v>
      </c>
      <c r="IH20" s="20">
        <v>101</v>
      </c>
      <c r="II20" s="20">
        <v>44</v>
      </c>
      <c r="IJ20" s="20">
        <v>121</v>
      </c>
      <c r="IK20" s="20">
        <v>344</v>
      </c>
      <c r="IL20" s="20">
        <v>55</v>
      </c>
      <c r="IM20" s="20">
        <v>18</v>
      </c>
      <c r="IN20" s="20">
        <v>2</v>
      </c>
      <c r="IO20" s="20">
        <v>122</v>
      </c>
      <c r="IP20" s="20">
        <v>104</v>
      </c>
      <c r="IQ20" s="20">
        <v>20</v>
      </c>
      <c r="IR20" s="20">
        <v>574</v>
      </c>
      <c r="IS20" s="20">
        <v>7</v>
      </c>
      <c r="IT20" s="20">
        <v>4</v>
      </c>
      <c r="IU20" s="112">
        <f t="shared" si="24"/>
        <v>2579</v>
      </c>
      <c r="IV20" s="5">
        <f t="shared" si="25"/>
        <v>2.2150648458301125E-2</v>
      </c>
      <c r="IX20" s="157" t="s">
        <v>70</v>
      </c>
      <c r="IY20" s="20">
        <v>1</v>
      </c>
      <c r="IZ20" s="20">
        <v>22</v>
      </c>
      <c r="JA20" s="20">
        <v>29</v>
      </c>
      <c r="JB20" s="20">
        <v>2</v>
      </c>
      <c r="JC20" s="20">
        <v>73</v>
      </c>
      <c r="JD20" s="20">
        <v>51</v>
      </c>
      <c r="JE20" s="20">
        <v>25</v>
      </c>
      <c r="JF20" s="20">
        <v>32</v>
      </c>
      <c r="JG20" s="20">
        <v>38</v>
      </c>
      <c r="JH20" s="20">
        <v>33</v>
      </c>
      <c r="JI20" s="20">
        <v>194</v>
      </c>
      <c r="JJ20" s="20">
        <v>23</v>
      </c>
      <c r="JK20" s="20">
        <v>14</v>
      </c>
      <c r="JL20" s="20">
        <v>30</v>
      </c>
      <c r="JM20" s="20">
        <v>30</v>
      </c>
      <c r="JN20" s="20">
        <v>46</v>
      </c>
      <c r="JO20" s="20">
        <v>17</v>
      </c>
      <c r="JP20" s="20">
        <v>61</v>
      </c>
      <c r="JQ20" s="20">
        <v>143</v>
      </c>
      <c r="JR20" s="20">
        <v>34</v>
      </c>
      <c r="JS20" s="20">
        <v>13</v>
      </c>
      <c r="JT20" s="20"/>
      <c r="JU20" s="20">
        <v>56</v>
      </c>
      <c r="JV20" s="20">
        <v>47</v>
      </c>
      <c r="JW20" s="20">
        <v>18</v>
      </c>
      <c r="JX20" s="20">
        <v>309</v>
      </c>
      <c r="JY20" s="20">
        <v>4</v>
      </c>
      <c r="JZ20" s="20">
        <v>2</v>
      </c>
      <c r="KA20" s="112">
        <f t="shared" si="26"/>
        <v>1347</v>
      </c>
      <c r="KB20" s="5">
        <f t="shared" si="27"/>
        <v>2.1939182696222942E-2</v>
      </c>
    </row>
    <row r="21" spans="1:288" x14ac:dyDescent="0.25">
      <c r="B21" s="47" t="s">
        <v>62</v>
      </c>
      <c r="C21" s="6">
        <v>12</v>
      </c>
      <c r="D21" s="6">
        <v>77</v>
      </c>
      <c r="E21" s="6">
        <v>93</v>
      </c>
      <c r="F21" s="6">
        <v>9</v>
      </c>
      <c r="G21" s="6">
        <v>348</v>
      </c>
      <c r="H21" s="6">
        <v>141</v>
      </c>
      <c r="I21" s="6">
        <v>53</v>
      </c>
      <c r="J21" s="6">
        <v>56</v>
      </c>
      <c r="K21" s="6">
        <v>79</v>
      </c>
      <c r="L21" s="6">
        <v>209</v>
      </c>
      <c r="M21" s="6">
        <v>216</v>
      </c>
      <c r="N21" s="6">
        <v>42</v>
      </c>
      <c r="O21" s="6">
        <v>36</v>
      </c>
      <c r="P21" s="6">
        <v>125</v>
      </c>
      <c r="Q21" s="6">
        <v>88</v>
      </c>
      <c r="R21" s="6">
        <v>138</v>
      </c>
      <c r="S21" s="6">
        <v>63</v>
      </c>
      <c r="T21" s="6">
        <v>166</v>
      </c>
      <c r="U21" s="6">
        <v>400</v>
      </c>
      <c r="V21" s="6">
        <v>74</v>
      </c>
      <c r="W21" s="6">
        <v>32</v>
      </c>
      <c r="X21" s="6">
        <v>3</v>
      </c>
      <c r="Y21" s="6">
        <v>171</v>
      </c>
      <c r="Z21" s="6">
        <v>127</v>
      </c>
      <c r="AA21" s="6">
        <v>27</v>
      </c>
      <c r="AB21" s="6">
        <v>412</v>
      </c>
      <c r="AC21" s="6">
        <v>13</v>
      </c>
      <c r="AD21" s="6">
        <v>0</v>
      </c>
      <c r="AE21" s="112">
        <f t="shared" si="10"/>
        <v>3210</v>
      </c>
      <c r="AF21" s="5">
        <f t="shared" si="11"/>
        <v>2.5110690426647059E-2</v>
      </c>
      <c r="AH21" s="47" t="s">
        <v>62</v>
      </c>
      <c r="AI21" s="6">
        <v>12</v>
      </c>
      <c r="AJ21" s="6">
        <v>75</v>
      </c>
      <c r="AK21" s="6">
        <v>105</v>
      </c>
      <c r="AL21" s="6">
        <v>11</v>
      </c>
      <c r="AM21" s="6">
        <v>380</v>
      </c>
      <c r="AN21" s="6">
        <v>167</v>
      </c>
      <c r="AO21" s="6">
        <v>104</v>
      </c>
      <c r="AP21" s="6">
        <v>60</v>
      </c>
      <c r="AQ21" s="6">
        <v>107</v>
      </c>
      <c r="AR21" s="6">
        <v>192</v>
      </c>
      <c r="AS21" s="6">
        <v>294</v>
      </c>
      <c r="AT21" s="6">
        <v>68</v>
      </c>
      <c r="AU21" s="6">
        <v>45</v>
      </c>
      <c r="AV21" s="6">
        <v>111</v>
      </c>
      <c r="AW21" s="6">
        <v>101</v>
      </c>
      <c r="AX21" s="6">
        <v>186</v>
      </c>
      <c r="AY21" s="6">
        <v>59</v>
      </c>
      <c r="AZ21" s="6">
        <v>206</v>
      </c>
      <c r="BA21" s="6">
        <v>504</v>
      </c>
      <c r="BB21" s="6">
        <v>105</v>
      </c>
      <c r="BC21" s="6">
        <v>45</v>
      </c>
      <c r="BD21" s="6">
        <v>10</v>
      </c>
      <c r="BE21" s="6">
        <v>213</v>
      </c>
      <c r="BF21" s="6">
        <v>111</v>
      </c>
      <c r="BG21" s="6">
        <v>41</v>
      </c>
      <c r="BH21" s="6">
        <v>461</v>
      </c>
      <c r="BI21" s="6">
        <v>19</v>
      </c>
      <c r="BJ21" s="6">
        <v>1</v>
      </c>
      <c r="BK21" s="112">
        <f t="shared" si="16"/>
        <v>3793</v>
      </c>
      <c r="BL21" s="5">
        <f t="shared" si="12"/>
        <v>1.8683072436926774E-2</v>
      </c>
      <c r="BN21" s="47" t="s">
        <v>62</v>
      </c>
      <c r="BO21" s="6">
        <v>21</v>
      </c>
      <c r="BP21" s="6">
        <v>83</v>
      </c>
      <c r="BQ21" s="6">
        <v>107</v>
      </c>
      <c r="BR21" s="6">
        <v>14</v>
      </c>
      <c r="BS21" s="6">
        <v>277</v>
      </c>
      <c r="BT21" s="6">
        <v>182</v>
      </c>
      <c r="BU21" s="6">
        <v>74</v>
      </c>
      <c r="BV21" s="6">
        <v>73</v>
      </c>
      <c r="BW21" s="6">
        <v>116</v>
      </c>
      <c r="BX21" s="6">
        <v>192</v>
      </c>
      <c r="BY21" s="6">
        <v>329</v>
      </c>
      <c r="BZ21" s="6">
        <v>56</v>
      </c>
      <c r="CA21" s="6">
        <v>43</v>
      </c>
      <c r="CB21" s="6">
        <v>136</v>
      </c>
      <c r="CC21" s="6">
        <v>99</v>
      </c>
      <c r="CD21" s="6">
        <v>157</v>
      </c>
      <c r="CE21" s="6">
        <v>60</v>
      </c>
      <c r="CF21" s="6">
        <v>177</v>
      </c>
      <c r="CG21" s="6">
        <v>462</v>
      </c>
      <c r="CH21" s="6">
        <v>101</v>
      </c>
      <c r="CI21" s="6">
        <v>42</v>
      </c>
      <c r="CJ21" s="6">
        <v>5</v>
      </c>
      <c r="CK21" s="6">
        <v>221</v>
      </c>
      <c r="CL21" s="6">
        <v>139</v>
      </c>
      <c r="CM21" s="6">
        <v>28</v>
      </c>
      <c r="CN21" s="6">
        <v>532</v>
      </c>
      <c r="CO21" s="6">
        <v>19</v>
      </c>
      <c r="CP21" s="6">
        <v>2</v>
      </c>
      <c r="CQ21" s="39">
        <f t="shared" si="13"/>
        <v>3747</v>
      </c>
      <c r="CR21" s="5">
        <f t="shared" si="14"/>
        <v>1.9369245958924999E-2</v>
      </c>
      <c r="CT21" s="47" t="s">
        <v>62</v>
      </c>
      <c r="CU21" s="20">
        <v>7</v>
      </c>
      <c r="CV21" s="20">
        <v>38</v>
      </c>
      <c r="CW21" s="20">
        <v>82</v>
      </c>
      <c r="CX21" s="20">
        <v>5</v>
      </c>
      <c r="CY21" s="20">
        <v>216</v>
      </c>
      <c r="CZ21" s="20">
        <v>120</v>
      </c>
      <c r="DA21" s="20">
        <v>62</v>
      </c>
      <c r="DB21" s="20">
        <v>69</v>
      </c>
      <c r="DC21" s="20">
        <v>78</v>
      </c>
      <c r="DD21" s="20">
        <v>114</v>
      </c>
      <c r="DE21" s="20">
        <v>208</v>
      </c>
      <c r="DF21" s="20">
        <v>51</v>
      </c>
      <c r="DG21" s="20">
        <v>36</v>
      </c>
      <c r="DH21" s="20">
        <v>94</v>
      </c>
      <c r="DI21" s="20">
        <v>61</v>
      </c>
      <c r="DJ21" s="20">
        <v>103</v>
      </c>
      <c r="DK21" s="20">
        <v>40</v>
      </c>
      <c r="DL21" s="20">
        <v>134</v>
      </c>
      <c r="DM21" s="20">
        <v>313</v>
      </c>
      <c r="DN21" s="20">
        <v>68</v>
      </c>
      <c r="DO21" s="20">
        <v>20</v>
      </c>
      <c r="DP21" s="20">
        <v>5</v>
      </c>
      <c r="DQ21" s="20">
        <v>200</v>
      </c>
      <c r="DR21" s="20">
        <v>112</v>
      </c>
      <c r="DS21" s="20">
        <v>21</v>
      </c>
      <c r="DT21" s="20">
        <v>476</v>
      </c>
      <c r="DU21" s="20">
        <v>9</v>
      </c>
      <c r="DV21" s="20">
        <v>4</v>
      </c>
      <c r="DW21" s="112">
        <f t="shared" si="17"/>
        <v>2746</v>
      </c>
      <c r="DX21" s="5">
        <f t="shared" si="18"/>
        <v>1.9246269545897376E-2</v>
      </c>
      <c r="DZ21" s="47" t="s">
        <v>62</v>
      </c>
      <c r="EA21" s="20">
        <v>10</v>
      </c>
      <c r="EB21" s="20">
        <v>34</v>
      </c>
      <c r="EC21" s="20">
        <v>62</v>
      </c>
      <c r="ED21" s="20">
        <v>4</v>
      </c>
      <c r="EE21" s="20">
        <v>170</v>
      </c>
      <c r="EF21" s="20">
        <v>64</v>
      </c>
      <c r="EG21" s="20">
        <v>49</v>
      </c>
      <c r="EH21" s="20">
        <v>45</v>
      </c>
      <c r="EI21" s="20">
        <v>81</v>
      </c>
      <c r="EJ21" s="20">
        <v>73</v>
      </c>
      <c r="EK21" s="20">
        <v>189</v>
      </c>
      <c r="EL21" s="20">
        <v>43</v>
      </c>
      <c r="EM21" s="20">
        <v>33</v>
      </c>
      <c r="EN21" s="20">
        <v>76</v>
      </c>
      <c r="EO21" s="20">
        <v>49</v>
      </c>
      <c r="EP21" s="20">
        <v>80</v>
      </c>
      <c r="EQ21" s="20">
        <v>40</v>
      </c>
      <c r="ER21" s="20">
        <v>88</v>
      </c>
      <c r="ES21" s="20">
        <v>303</v>
      </c>
      <c r="ET21" s="20">
        <v>62</v>
      </c>
      <c r="EU21" s="20">
        <v>21</v>
      </c>
      <c r="EV21" s="20">
        <v>1</v>
      </c>
      <c r="EW21" s="20">
        <v>170</v>
      </c>
      <c r="EX21" s="20">
        <v>105</v>
      </c>
      <c r="EY21" s="20">
        <v>20</v>
      </c>
      <c r="EZ21" s="20">
        <v>460</v>
      </c>
      <c r="FA21" s="20">
        <v>9</v>
      </c>
      <c r="FB21" s="20">
        <v>8</v>
      </c>
      <c r="FC21" s="112">
        <f t="shared" si="19"/>
        <v>2349</v>
      </c>
      <c r="FD21" s="5">
        <f t="shared" si="20"/>
        <v>1.9314575145126543E-2</v>
      </c>
      <c r="FF21" s="47" t="s">
        <v>62</v>
      </c>
      <c r="FG21" s="20">
        <v>4</v>
      </c>
      <c r="FH21" s="20">
        <v>36</v>
      </c>
      <c r="FI21" s="20">
        <v>61</v>
      </c>
      <c r="FJ21" s="20">
        <v>4</v>
      </c>
      <c r="FK21" s="20">
        <v>145</v>
      </c>
      <c r="FL21" s="20">
        <v>89</v>
      </c>
      <c r="FM21" s="20">
        <v>53</v>
      </c>
      <c r="FN21" s="20">
        <v>38</v>
      </c>
      <c r="FO21" s="20">
        <v>50</v>
      </c>
      <c r="FP21" s="20">
        <v>68</v>
      </c>
      <c r="FQ21" s="20">
        <v>202</v>
      </c>
      <c r="FR21" s="20">
        <v>32</v>
      </c>
      <c r="FS21" s="20">
        <v>26</v>
      </c>
      <c r="FT21" s="20">
        <v>60</v>
      </c>
      <c r="FU21" s="20">
        <v>44</v>
      </c>
      <c r="FV21" s="20">
        <v>71</v>
      </c>
      <c r="FW21" s="20">
        <v>23</v>
      </c>
      <c r="FX21" s="20">
        <v>102</v>
      </c>
      <c r="FY21" s="20">
        <v>265</v>
      </c>
      <c r="FZ21" s="20">
        <v>40</v>
      </c>
      <c r="GA21" s="20">
        <v>17</v>
      </c>
      <c r="GB21" s="20">
        <v>2</v>
      </c>
      <c r="GC21" s="20">
        <v>148</v>
      </c>
      <c r="GD21" s="20">
        <v>69</v>
      </c>
      <c r="GE21" s="20">
        <v>17</v>
      </c>
      <c r="GF21" s="20">
        <v>475</v>
      </c>
      <c r="GG21" s="20">
        <v>17</v>
      </c>
      <c r="GH21" s="20">
        <v>1</v>
      </c>
      <c r="GI21" s="112">
        <f t="shared" si="21"/>
        <v>2159</v>
      </c>
      <c r="GJ21" s="5">
        <f t="shared" si="22"/>
        <v>1.9324925484018225E-2</v>
      </c>
      <c r="GL21" s="157" t="s">
        <v>62</v>
      </c>
      <c r="GM21" s="20">
        <v>4</v>
      </c>
      <c r="GN21" s="20">
        <v>36</v>
      </c>
      <c r="GO21" s="20">
        <v>95</v>
      </c>
      <c r="GP21" s="20">
        <v>4</v>
      </c>
      <c r="GQ21" s="20">
        <v>150</v>
      </c>
      <c r="GR21" s="20">
        <v>131</v>
      </c>
      <c r="GS21" s="20">
        <v>62</v>
      </c>
      <c r="GT21" s="20">
        <v>66</v>
      </c>
      <c r="GU21" s="20">
        <v>71</v>
      </c>
      <c r="GV21" s="20">
        <v>83</v>
      </c>
      <c r="GW21" s="20">
        <v>309</v>
      </c>
      <c r="GX21" s="20">
        <v>55</v>
      </c>
      <c r="GY21" s="20">
        <v>38</v>
      </c>
      <c r="GZ21" s="20">
        <v>72</v>
      </c>
      <c r="HA21" s="20">
        <v>65</v>
      </c>
      <c r="HB21" s="20">
        <v>114</v>
      </c>
      <c r="HC21" s="20">
        <v>36</v>
      </c>
      <c r="HD21" s="20">
        <v>111</v>
      </c>
      <c r="HE21" s="20">
        <v>322</v>
      </c>
      <c r="HF21" s="20">
        <v>59</v>
      </c>
      <c r="HG21" s="20">
        <v>21</v>
      </c>
      <c r="HH21" s="20">
        <v>3</v>
      </c>
      <c r="HI21" s="20">
        <v>123</v>
      </c>
      <c r="HJ21" s="20">
        <v>91</v>
      </c>
      <c r="HK21" s="20">
        <v>28</v>
      </c>
      <c r="HL21" s="20">
        <v>651</v>
      </c>
      <c r="HM21" s="20">
        <v>17</v>
      </c>
      <c r="HN21" s="20">
        <v>6</v>
      </c>
      <c r="HO21" s="112">
        <f t="shared" si="23"/>
        <v>2823</v>
      </c>
      <c r="HP21" s="5">
        <f t="shared" si="15"/>
        <v>2.1900018618506795E-2</v>
      </c>
      <c r="HR21" s="157" t="s">
        <v>62</v>
      </c>
      <c r="HS21" s="20">
        <v>7</v>
      </c>
      <c r="HT21" s="20">
        <v>27</v>
      </c>
      <c r="HU21" s="20">
        <v>49</v>
      </c>
      <c r="HV21" s="20">
        <v>3</v>
      </c>
      <c r="HW21" s="20">
        <v>109</v>
      </c>
      <c r="HX21" s="20">
        <v>131</v>
      </c>
      <c r="HY21" s="20">
        <v>46</v>
      </c>
      <c r="HZ21" s="20">
        <v>56</v>
      </c>
      <c r="IA21" s="20">
        <v>81</v>
      </c>
      <c r="IB21" s="20">
        <v>76</v>
      </c>
      <c r="IC21" s="20">
        <v>304</v>
      </c>
      <c r="ID21" s="20">
        <v>48</v>
      </c>
      <c r="IE21" s="20">
        <v>25</v>
      </c>
      <c r="IF21" s="20">
        <v>58</v>
      </c>
      <c r="IG21" s="20">
        <v>48</v>
      </c>
      <c r="IH21" s="20">
        <v>102</v>
      </c>
      <c r="II21" s="20">
        <v>36</v>
      </c>
      <c r="IJ21" s="20">
        <v>117</v>
      </c>
      <c r="IK21" s="20">
        <v>299</v>
      </c>
      <c r="IL21" s="20">
        <v>43</v>
      </c>
      <c r="IM21" s="20">
        <v>10</v>
      </c>
      <c r="IN21" s="20">
        <v>5</v>
      </c>
      <c r="IO21" s="20">
        <v>132</v>
      </c>
      <c r="IP21" s="20">
        <v>79</v>
      </c>
      <c r="IQ21" s="20">
        <v>24</v>
      </c>
      <c r="IR21" s="20">
        <v>526</v>
      </c>
      <c r="IS21" s="20">
        <v>6</v>
      </c>
      <c r="IT21" s="20">
        <v>1</v>
      </c>
      <c r="IU21" s="112">
        <f t="shared" si="24"/>
        <v>2448</v>
      </c>
      <c r="IV21" s="5">
        <f t="shared" si="25"/>
        <v>2.1025508889461478E-2</v>
      </c>
      <c r="IX21" s="157" t="s">
        <v>62</v>
      </c>
      <c r="IY21" s="20">
        <v>2</v>
      </c>
      <c r="IZ21" s="20">
        <v>17</v>
      </c>
      <c r="JA21" s="20">
        <v>29</v>
      </c>
      <c r="JB21" s="20"/>
      <c r="JC21" s="20">
        <v>77</v>
      </c>
      <c r="JD21" s="20">
        <v>50</v>
      </c>
      <c r="JE21" s="20">
        <v>15</v>
      </c>
      <c r="JF21" s="20">
        <v>66</v>
      </c>
      <c r="JG21" s="20">
        <v>45</v>
      </c>
      <c r="JH21" s="20">
        <v>44</v>
      </c>
      <c r="JI21" s="20">
        <v>159</v>
      </c>
      <c r="JJ21" s="20">
        <v>30</v>
      </c>
      <c r="JK21" s="20">
        <v>13</v>
      </c>
      <c r="JL21" s="20">
        <v>36</v>
      </c>
      <c r="JM21" s="20">
        <v>32</v>
      </c>
      <c r="JN21" s="20">
        <v>42</v>
      </c>
      <c r="JO21" s="20">
        <v>25</v>
      </c>
      <c r="JP21" s="20">
        <v>51</v>
      </c>
      <c r="JQ21" s="20">
        <v>175</v>
      </c>
      <c r="JR21" s="20">
        <v>27</v>
      </c>
      <c r="JS21" s="20">
        <v>6</v>
      </c>
      <c r="JT21" s="20">
        <v>2</v>
      </c>
      <c r="JU21" s="20">
        <v>55</v>
      </c>
      <c r="JV21" s="20">
        <v>38</v>
      </c>
      <c r="JW21" s="20">
        <v>12</v>
      </c>
      <c r="JX21" s="20">
        <v>271</v>
      </c>
      <c r="JY21" s="20">
        <v>4</v>
      </c>
      <c r="JZ21" s="20">
        <v>4</v>
      </c>
      <c r="KA21" s="112">
        <f t="shared" si="26"/>
        <v>1327</v>
      </c>
      <c r="KB21" s="5">
        <f t="shared" si="27"/>
        <v>2.1613433881134257E-2</v>
      </c>
    </row>
    <row r="22" spans="1:288" x14ac:dyDescent="0.25">
      <c r="B22" s="47" t="s">
        <v>61</v>
      </c>
      <c r="C22" s="6">
        <v>2</v>
      </c>
      <c r="D22" s="6">
        <v>29</v>
      </c>
      <c r="E22" s="6">
        <v>33</v>
      </c>
      <c r="F22" s="6">
        <v>3</v>
      </c>
      <c r="G22" s="6">
        <v>123</v>
      </c>
      <c r="H22" s="6">
        <v>81</v>
      </c>
      <c r="I22" s="6">
        <v>23</v>
      </c>
      <c r="J22" s="6">
        <v>18</v>
      </c>
      <c r="K22" s="6">
        <v>31</v>
      </c>
      <c r="L22" s="6">
        <v>86</v>
      </c>
      <c r="M22" s="6">
        <v>89</v>
      </c>
      <c r="N22" s="6">
        <v>18</v>
      </c>
      <c r="O22" s="6">
        <v>13</v>
      </c>
      <c r="P22" s="6">
        <v>49</v>
      </c>
      <c r="Q22" s="6">
        <v>20</v>
      </c>
      <c r="R22" s="6">
        <v>63</v>
      </c>
      <c r="S22" s="6">
        <v>35</v>
      </c>
      <c r="T22" s="6">
        <v>59</v>
      </c>
      <c r="U22" s="6">
        <v>156</v>
      </c>
      <c r="V22" s="6">
        <v>28</v>
      </c>
      <c r="W22" s="6">
        <v>14</v>
      </c>
      <c r="X22" s="6">
        <v>0</v>
      </c>
      <c r="Y22" s="6">
        <v>69</v>
      </c>
      <c r="Z22" s="6">
        <v>44</v>
      </c>
      <c r="AA22" s="6">
        <v>20</v>
      </c>
      <c r="AB22" s="6">
        <v>173</v>
      </c>
      <c r="AC22" s="6">
        <v>5</v>
      </c>
      <c r="AD22" s="6">
        <v>0</v>
      </c>
      <c r="AE22" s="112">
        <f t="shared" si="10"/>
        <v>1284</v>
      </c>
      <c r="AF22" s="5">
        <f t="shared" si="11"/>
        <v>1.0044276170658823E-2</v>
      </c>
      <c r="AH22" s="47" t="s">
        <v>61</v>
      </c>
      <c r="AI22" s="6">
        <v>11</v>
      </c>
      <c r="AJ22" s="6">
        <v>42</v>
      </c>
      <c r="AK22" s="6">
        <v>43</v>
      </c>
      <c r="AL22" s="6">
        <v>12</v>
      </c>
      <c r="AM22" s="6">
        <v>171</v>
      </c>
      <c r="AN22" s="6">
        <v>67</v>
      </c>
      <c r="AO22" s="6">
        <v>47</v>
      </c>
      <c r="AP22" s="6">
        <v>38</v>
      </c>
      <c r="AQ22" s="6">
        <v>46</v>
      </c>
      <c r="AR22" s="6">
        <v>89</v>
      </c>
      <c r="AS22" s="6">
        <v>133</v>
      </c>
      <c r="AT22" s="6">
        <v>34</v>
      </c>
      <c r="AU22" s="6">
        <v>23</v>
      </c>
      <c r="AV22" s="6">
        <v>60</v>
      </c>
      <c r="AW22" s="6">
        <v>27</v>
      </c>
      <c r="AX22" s="6">
        <v>81</v>
      </c>
      <c r="AY22" s="6">
        <v>37</v>
      </c>
      <c r="AZ22" s="6">
        <v>84</v>
      </c>
      <c r="BA22" s="6">
        <v>264</v>
      </c>
      <c r="BB22" s="6">
        <v>49</v>
      </c>
      <c r="BC22" s="6">
        <v>19</v>
      </c>
      <c r="BD22" s="6">
        <v>1</v>
      </c>
      <c r="BE22" s="6">
        <v>89</v>
      </c>
      <c r="BF22" s="6">
        <v>58</v>
      </c>
      <c r="BG22" s="6">
        <v>16</v>
      </c>
      <c r="BH22" s="6">
        <v>185</v>
      </c>
      <c r="BI22" s="6">
        <v>9</v>
      </c>
      <c r="BJ22" s="6"/>
      <c r="BK22" s="112">
        <f t="shared" si="16"/>
        <v>1735</v>
      </c>
      <c r="BL22" s="5">
        <f t="shared" si="12"/>
        <v>8.546040252588441E-3</v>
      </c>
      <c r="BN22" s="47" t="s">
        <v>61</v>
      </c>
      <c r="BO22" s="6">
        <v>11</v>
      </c>
      <c r="BP22" s="6">
        <v>34</v>
      </c>
      <c r="BQ22" s="6">
        <v>42</v>
      </c>
      <c r="BR22" s="6">
        <v>12</v>
      </c>
      <c r="BS22" s="6">
        <v>134</v>
      </c>
      <c r="BT22" s="6">
        <v>83</v>
      </c>
      <c r="BU22" s="6">
        <v>36</v>
      </c>
      <c r="BV22" s="6">
        <v>31</v>
      </c>
      <c r="BW22" s="6">
        <v>43</v>
      </c>
      <c r="BX22" s="6">
        <v>63</v>
      </c>
      <c r="BY22" s="6">
        <v>122</v>
      </c>
      <c r="BZ22" s="6">
        <v>25</v>
      </c>
      <c r="CA22" s="6">
        <v>23</v>
      </c>
      <c r="CB22" s="6">
        <v>55</v>
      </c>
      <c r="CC22" s="6">
        <v>41</v>
      </c>
      <c r="CD22" s="6">
        <v>51</v>
      </c>
      <c r="CE22" s="6">
        <v>40</v>
      </c>
      <c r="CF22" s="6">
        <v>70</v>
      </c>
      <c r="CG22" s="6">
        <v>232</v>
      </c>
      <c r="CH22" s="6">
        <v>38</v>
      </c>
      <c r="CI22" s="6">
        <v>11</v>
      </c>
      <c r="CJ22" s="6"/>
      <c r="CK22" s="6">
        <v>109</v>
      </c>
      <c r="CL22" s="6">
        <v>55</v>
      </c>
      <c r="CM22" s="6">
        <v>20</v>
      </c>
      <c r="CN22" s="6">
        <v>213</v>
      </c>
      <c r="CO22" s="6">
        <v>3</v>
      </c>
      <c r="CP22" s="6">
        <v>3</v>
      </c>
      <c r="CQ22" s="39">
        <f t="shared" si="13"/>
        <v>1600</v>
      </c>
      <c r="CR22" s="5">
        <f t="shared" si="14"/>
        <v>8.2708282717587397E-3</v>
      </c>
      <c r="CT22" s="47" t="s">
        <v>61</v>
      </c>
      <c r="CU22" s="20">
        <v>6</v>
      </c>
      <c r="CV22" s="20">
        <v>13</v>
      </c>
      <c r="CW22" s="20">
        <v>28</v>
      </c>
      <c r="CX22" s="20">
        <v>3</v>
      </c>
      <c r="CY22" s="20">
        <v>95</v>
      </c>
      <c r="CZ22" s="20">
        <v>44</v>
      </c>
      <c r="DA22" s="20">
        <v>22</v>
      </c>
      <c r="DB22" s="20">
        <v>27</v>
      </c>
      <c r="DC22" s="20">
        <v>32</v>
      </c>
      <c r="DD22" s="20">
        <v>38</v>
      </c>
      <c r="DE22" s="20">
        <v>85</v>
      </c>
      <c r="DF22" s="20">
        <v>23</v>
      </c>
      <c r="DG22" s="20">
        <v>15</v>
      </c>
      <c r="DH22" s="20">
        <v>34</v>
      </c>
      <c r="DI22" s="20">
        <v>46</v>
      </c>
      <c r="DJ22" s="20">
        <v>31</v>
      </c>
      <c r="DK22" s="20">
        <v>17</v>
      </c>
      <c r="DL22" s="20">
        <v>61</v>
      </c>
      <c r="DM22" s="20">
        <v>126</v>
      </c>
      <c r="DN22" s="20">
        <v>37</v>
      </c>
      <c r="DO22" s="20">
        <v>7</v>
      </c>
      <c r="DP22" s="20">
        <v>4</v>
      </c>
      <c r="DQ22" s="20">
        <v>79</v>
      </c>
      <c r="DR22" s="20">
        <v>59</v>
      </c>
      <c r="DS22" s="20">
        <v>12</v>
      </c>
      <c r="DT22" s="20">
        <v>222</v>
      </c>
      <c r="DU22" s="20">
        <v>2</v>
      </c>
      <c r="DV22" s="20">
        <v>3</v>
      </c>
      <c r="DW22" s="112">
        <f t="shared" si="17"/>
        <v>1171</v>
      </c>
      <c r="DX22" s="5">
        <f t="shared" si="18"/>
        <v>8.2073494676787422E-3</v>
      </c>
      <c r="DZ22" s="47" t="s">
        <v>61</v>
      </c>
      <c r="EA22" s="20">
        <v>1</v>
      </c>
      <c r="EB22" s="20">
        <v>15</v>
      </c>
      <c r="EC22" s="20">
        <v>23</v>
      </c>
      <c r="ED22" s="20">
        <v>3</v>
      </c>
      <c r="EE22" s="20">
        <v>52</v>
      </c>
      <c r="EF22" s="20">
        <v>37</v>
      </c>
      <c r="EG22" s="20">
        <v>25</v>
      </c>
      <c r="EH22" s="20">
        <v>25</v>
      </c>
      <c r="EI22" s="20">
        <v>21</v>
      </c>
      <c r="EJ22" s="20">
        <v>36</v>
      </c>
      <c r="EK22" s="20">
        <v>91</v>
      </c>
      <c r="EL22" s="20">
        <v>20</v>
      </c>
      <c r="EM22" s="20">
        <v>12</v>
      </c>
      <c r="EN22" s="20">
        <v>35</v>
      </c>
      <c r="EO22" s="20">
        <v>24</v>
      </c>
      <c r="EP22" s="20">
        <v>29</v>
      </c>
      <c r="EQ22" s="20">
        <v>20</v>
      </c>
      <c r="ER22" s="20">
        <v>52</v>
      </c>
      <c r="ES22" s="20">
        <v>119</v>
      </c>
      <c r="ET22" s="20">
        <v>26</v>
      </c>
      <c r="EU22" s="20">
        <v>12</v>
      </c>
      <c r="EV22" s="20">
        <v>1</v>
      </c>
      <c r="EW22" s="20">
        <v>69</v>
      </c>
      <c r="EX22" s="20">
        <v>48</v>
      </c>
      <c r="EY22" s="20">
        <v>14</v>
      </c>
      <c r="EZ22" s="20">
        <v>198</v>
      </c>
      <c r="FA22" s="20">
        <v>4</v>
      </c>
      <c r="FB22" s="20"/>
      <c r="FC22" s="112">
        <f t="shared" si="19"/>
        <v>1012</v>
      </c>
      <c r="FD22" s="5">
        <f t="shared" si="20"/>
        <v>8.3211366738476216E-3</v>
      </c>
      <c r="FF22" s="47" t="s">
        <v>61</v>
      </c>
      <c r="FG22" s="20">
        <v>4</v>
      </c>
      <c r="FH22" s="20">
        <v>16</v>
      </c>
      <c r="FI22" s="20">
        <v>29</v>
      </c>
      <c r="FJ22" s="20">
        <v>2</v>
      </c>
      <c r="FK22" s="20">
        <v>65</v>
      </c>
      <c r="FL22" s="20">
        <v>31</v>
      </c>
      <c r="FM22" s="20">
        <v>17</v>
      </c>
      <c r="FN22" s="20">
        <v>21</v>
      </c>
      <c r="FO22" s="20">
        <v>27</v>
      </c>
      <c r="FP22" s="20">
        <v>22</v>
      </c>
      <c r="FQ22" s="20">
        <v>86</v>
      </c>
      <c r="FR22" s="20">
        <v>22</v>
      </c>
      <c r="FS22" s="20">
        <v>12</v>
      </c>
      <c r="FT22" s="20">
        <v>35</v>
      </c>
      <c r="FU22" s="20">
        <v>20</v>
      </c>
      <c r="FV22" s="20">
        <v>29</v>
      </c>
      <c r="FW22" s="20">
        <v>18</v>
      </c>
      <c r="FX22" s="20">
        <v>43</v>
      </c>
      <c r="FY22" s="20">
        <v>152</v>
      </c>
      <c r="FZ22" s="20">
        <v>16</v>
      </c>
      <c r="GA22" s="20">
        <v>10</v>
      </c>
      <c r="GB22" s="20">
        <v>1</v>
      </c>
      <c r="GC22" s="20">
        <v>53</v>
      </c>
      <c r="GD22" s="20">
        <v>36</v>
      </c>
      <c r="GE22" s="20">
        <v>11</v>
      </c>
      <c r="GF22" s="20">
        <v>189</v>
      </c>
      <c r="GG22" s="20">
        <v>5</v>
      </c>
      <c r="GH22" s="20"/>
      <c r="GI22" s="112">
        <f t="shared" si="21"/>
        <v>972</v>
      </c>
      <c r="GJ22" s="5">
        <f t="shared" si="22"/>
        <v>8.7002443587150136E-3</v>
      </c>
      <c r="GL22" s="157" t="s">
        <v>61</v>
      </c>
      <c r="GM22" s="20">
        <v>4</v>
      </c>
      <c r="GN22" s="20">
        <v>22</v>
      </c>
      <c r="GO22" s="20">
        <v>27</v>
      </c>
      <c r="GP22" s="20">
        <v>2</v>
      </c>
      <c r="GQ22" s="20">
        <v>80</v>
      </c>
      <c r="GR22" s="20">
        <v>61</v>
      </c>
      <c r="GS22" s="20">
        <v>29</v>
      </c>
      <c r="GT22" s="20">
        <v>31</v>
      </c>
      <c r="GU22" s="20">
        <v>42</v>
      </c>
      <c r="GV22" s="20">
        <v>53</v>
      </c>
      <c r="GW22" s="20">
        <v>125</v>
      </c>
      <c r="GX22" s="20">
        <v>23</v>
      </c>
      <c r="GY22" s="20">
        <v>22</v>
      </c>
      <c r="GZ22" s="20">
        <v>44</v>
      </c>
      <c r="HA22" s="20">
        <v>37</v>
      </c>
      <c r="HB22" s="20">
        <v>44</v>
      </c>
      <c r="HC22" s="20">
        <v>13</v>
      </c>
      <c r="HD22" s="20">
        <v>58</v>
      </c>
      <c r="HE22" s="20">
        <v>169</v>
      </c>
      <c r="HF22" s="20">
        <v>28</v>
      </c>
      <c r="HG22" s="20">
        <v>13</v>
      </c>
      <c r="HH22" s="20">
        <v>2</v>
      </c>
      <c r="HI22" s="20">
        <v>61</v>
      </c>
      <c r="HJ22" s="20">
        <v>41</v>
      </c>
      <c r="HK22" s="20">
        <v>16</v>
      </c>
      <c r="HL22" s="20">
        <v>290</v>
      </c>
      <c r="HM22" s="20">
        <v>5</v>
      </c>
      <c r="HN22" s="20">
        <v>1</v>
      </c>
      <c r="HO22" s="112">
        <f t="shared" si="23"/>
        <v>1343</v>
      </c>
      <c r="HP22" s="5">
        <f t="shared" si="15"/>
        <v>1.0418606094457892E-2</v>
      </c>
      <c r="HR22" s="157" t="s">
        <v>61</v>
      </c>
      <c r="HS22" s="20">
        <v>3</v>
      </c>
      <c r="HT22" s="20">
        <v>17</v>
      </c>
      <c r="HU22" s="20">
        <v>18</v>
      </c>
      <c r="HV22" s="20">
        <v>3</v>
      </c>
      <c r="HW22" s="20">
        <v>65</v>
      </c>
      <c r="HX22" s="20">
        <v>48</v>
      </c>
      <c r="HY22" s="20">
        <v>19</v>
      </c>
      <c r="HZ22" s="20">
        <v>21</v>
      </c>
      <c r="IA22" s="20">
        <v>35</v>
      </c>
      <c r="IB22" s="20">
        <v>24</v>
      </c>
      <c r="IC22" s="20">
        <v>160</v>
      </c>
      <c r="ID22" s="20">
        <v>17</v>
      </c>
      <c r="IE22" s="20">
        <v>12</v>
      </c>
      <c r="IF22" s="20">
        <v>25</v>
      </c>
      <c r="IG22" s="20">
        <v>25</v>
      </c>
      <c r="IH22" s="20">
        <v>26</v>
      </c>
      <c r="II22" s="20">
        <v>18</v>
      </c>
      <c r="IJ22" s="20">
        <v>63</v>
      </c>
      <c r="IK22" s="20">
        <v>149</v>
      </c>
      <c r="IL22" s="20">
        <v>18</v>
      </c>
      <c r="IM22" s="20">
        <v>7</v>
      </c>
      <c r="IN22" s="20"/>
      <c r="IO22" s="20">
        <v>69</v>
      </c>
      <c r="IP22" s="20">
        <v>47</v>
      </c>
      <c r="IQ22" s="20">
        <v>9</v>
      </c>
      <c r="IR22" s="20">
        <v>238</v>
      </c>
      <c r="IS22" s="20">
        <v>6</v>
      </c>
      <c r="IT22" s="20"/>
      <c r="IU22" s="112">
        <f t="shared" si="24"/>
        <v>1142</v>
      </c>
      <c r="IV22" s="5">
        <f t="shared" si="25"/>
        <v>9.808468607747145E-3</v>
      </c>
      <c r="IX22" s="157" t="s">
        <v>61</v>
      </c>
      <c r="IY22" s="20">
        <v>2</v>
      </c>
      <c r="IZ22" s="20">
        <v>6</v>
      </c>
      <c r="JA22" s="20">
        <v>15</v>
      </c>
      <c r="JB22" s="20">
        <v>1</v>
      </c>
      <c r="JC22" s="20">
        <v>36</v>
      </c>
      <c r="JD22" s="20">
        <v>21</v>
      </c>
      <c r="JE22" s="20">
        <v>15</v>
      </c>
      <c r="JF22" s="20">
        <v>61</v>
      </c>
      <c r="JG22" s="20">
        <v>16</v>
      </c>
      <c r="JH22" s="20">
        <v>17</v>
      </c>
      <c r="JI22" s="20">
        <v>85</v>
      </c>
      <c r="JJ22" s="20">
        <v>11</v>
      </c>
      <c r="JK22" s="20">
        <v>2</v>
      </c>
      <c r="JL22" s="20">
        <v>17</v>
      </c>
      <c r="JM22" s="20">
        <v>10</v>
      </c>
      <c r="JN22" s="20">
        <v>13</v>
      </c>
      <c r="JO22" s="20">
        <v>6</v>
      </c>
      <c r="JP22" s="20">
        <v>32</v>
      </c>
      <c r="JQ22" s="20">
        <v>56</v>
      </c>
      <c r="JR22" s="20">
        <v>13</v>
      </c>
      <c r="JS22" s="20">
        <v>7</v>
      </c>
      <c r="JT22" s="20">
        <v>1</v>
      </c>
      <c r="JU22" s="20">
        <v>35</v>
      </c>
      <c r="JV22" s="20">
        <v>25</v>
      </c>
      <c r="JW22" s="20">
        <v>8</v>
      </c>
      <c r="JX22" s="20">
        <v>125</v>
      </c>
      <c r="JY22" s="20">
        <v>2</v>
      </c>
      <c r="JZ22" s="20">
        <v>9</v>
      </c>
      <c r="KA22" s="112">
        <f t="shared" si="26"/>
        <v>647</v>
      </c>
      <c r="KB22" s="5">
        <f t="shared" si="27"/>
        <v>1.0537974168118963E-2</v>
      </c>
    </row>
    <row r="23" spans="1:288" x14ac:dyDescent="0.25">
      <c r="B23" s="47" t="s">
        <v>64</v>
      </c>
      <c r="C23" s="6">
        <v>3</v>
      </c>
      <c r="D23" s="6">
        <v>20</v>
      </c>
      <c r="E23" s="6">
        <v>28</v>
      </c>
      <c r="F23" s="6">
        <v>1</v>
      </c>
      <c r="G23" s="6">
        <v>107</v>
      </c>
      <c r="H23" s="6">
        <v>53</v>
      </c>
      <c r="I23" s="6">
        <v>25</v>
      </c>
      <c r="J23" s="6">
        <v>16</v>
      </c>
      <c r="K23" s="6">
        <v>23</v>
      </c>
      <c r="L23" s="6">
        <v>53</v>
      </c>
      <c r="M23" s="6">
        <v>63</v>
      </c>
      <c r="N23" s="6">
        <v>15</v>
      </c>
      <c r="O23" s="6">
        <v>11</v>
      </c>
      <c r="P23" s="6">
        <v>37</v>
      </c>
      <c r="Q23" s="6">
        <v>29</v>
      </c>
      <c r="R23" s="6">
        <v>58</v>
      </c>
      <c r="S23" s="6">
        <v>23</v>
      </c>
      <c r="T23" s="6">
        <v>43</v>
      </c>
      <c r="U23" s="6">
        <v>113</v>
      </c>
      <c r="V23" s="6">
        <v>46</v>
      </c>
      <c r="W23" s="6">
        <v>7</v>
      </c>
      <c r="X23" s="6">
        <v>0</v>
      </c>
      <c r="Y23" s="6">
        <v>48</v>
      </c>
      <c r="Z23" s="6">
        <v>25</v>
      </c>
      <c r="AA23" s="6">
        <v>11</v>
      </c>
      <c r="AB23" s="6">
        <v>108</v>
      </c>
      <c r="AC23" s="6">
        <v>4</v>
      </c>
      <c r="AD23" s="6">
        <v>0</v>
      </c>
      <c r="AE23" s="112">
        <f t="shared" si="10"/>
        <v>970</v>
      </c>
      <c r="AF23" s="5">
        <f t="shared" si="11"/>
        <v>7.5879656429431921E-3</v>
      </c>
      <c r="AH23" s="47" t="s">
        <v>64</v>
      </c>
      <c r="AI23" s="6">
        <v>4</v>
      </c>
      <c r="AJ23" s="6">
        <v>25</v>
      </c>
      <c r="AK23" s="6">
        <v>37</v>
      </c>
      <c r="AL23" s="6">
        <v>3</v>
      </c>
      <c r="AM23" s="6">
        <v>122</v>
      </c>
      <c r="AN23" s="6">
        <v>55</v>
      </c>
      <c r="AO23" s="6">
        <v>29</v>
      </c>
      <c r="AP23" s="6">
        <v>18</v>
      </c>
      <c r="AQ23" s="6">
        <v>42</v>
      </c>
      <c r="AR23" s="6">
        <v>63</v>
      </c>
      <c r="AS23" s="6">
        <v>114</v>
      </c>
      <c r="AT23" s="6">
        <v>19</v>
      </c>
      <c r="AU23" s="6">
        <v>16</v>
      </c>
      <c r="AV23" s="6">
        <v>29</v>
      </c>
      <c r="AW23" s="6">
        <v>33</v>
      </c>
      <c r="AX23" s="6">
        <v>47</v>
      </c>
      <c r="AY23" s="6">
        <v>17</v>
      </c>
      <c r="AZ23" s="6">
        <v>35</v>
      </c>
      <c r="BA23" s="6">
        <v>147</v>
      </c>
      <c r="BB23" s="6">
        <v>52</v>
      </c>
      <c r="BC23" s="6">
        <v>10</v>
      </c>
      <c r="BD23" s="6">
        <v>3</v>
      </c>
      <c r="BE23" s="6">
        <v>65</v>
      </c>
      <c r="BF23" s="6">
        <v>24</v>
      </c>
      <c r="BG23" s="6">
        <v>7</v>
      </c>
      <c r="BH23" s="6">
        <v>160</v>
      </c>
      <c r="BI23" s="6">
        <v>5</v>
      </c>
      <c r="BJ23" s="6"/>
      <c r="BK23" s="112">
        <f t="shared" si="16"/>
        <v>1181</v>
      </c>
      <c r="BL23" s="5">
        <f t="shared" si="12"/>
        <v>5.8172181776985294E-3</v>
      </c>
      <c r="BN23" s="47" t="s">
        <v>64</v>
      </c>
      <c r="BO23" s="6">
        <v>3</v>
      </c>
      <c r="BP23" s="6">
        <v>23</v>
      </c>
      <c r="BQ23" s="6">
        <v>15</v>
      </c>
      <c r="BR23" s="6">
        <v>2</v>
      </c>
      <c r="BS23" s="6">
        <v>101</v>
      </c>
      <c r="BT23" s="6">
        <v>52</v>
      </c>
      <c r="BU23" s="6">
        <v>20</v>
      </c>
      <c r="BV23" s="6">
        <v>12</v>
      </c>
      <c r="BW23" s="6">
        <v>24</v>
      </c>
      <c r="BX23" s="6">
        <v>58</v>
      </c>
      <c r="BY23" s="6">
        <v>101</v>
      </c>
      <c r="BZ23" s="6">
        <v>24</v>
      </c>
      <c r="CA23" s="6">
        <v>6</v>
      </c>
      <c r="CB23" s="6">
        <v>45</v>
      </c>
      <c r="CC23" s="6">
        <v>40</v>
      </c>
      <c r="CD23" s="6">
        <v>45</v>
      </c>
      <c r="CE23" s="6">
        <v>26</v>
      </c>
      <c r="CF23" s="6">
        <v>75</v>
      </c>
      <c r="CG23" s="6">
        <v>133</v>
      </c>
      <c r="CH23" s="6">
        <v>35</v>
      </c>
      <c r="CI23" s="6">
        <v>9</v>
      </c>
      <c r="CJ23" s="6">
        <v>2</v>
      </c>
      <c r="CK23" s="6">
        <v>58</v>
      </c>
      <c r="CL23" s="6">
        <v>31</v>
      </c>
      <c r="CM23" s="6">
        <v>18</v>
      </c>
      <c r="CN23" s="6">
        <v>152</v>
      </c>
      <c r="CO23" s="6">
        <v>2</v>
      </c>
      <c r="CP23" s="6">
        <v>4</v>
      </c>
      <c r="CQ23" s="39">
        <f t="shared" si="13"/>
        <v>1116</v>
      </c>
      <c r="CR23" s="5">
        <f t="shared" si="14"/>
        <v>5.7689027195517214E-3</v>
      </c>
      <c r="CT23" s="47" t="s">
        <v>64</v>
      </c>
      <c r="CU23" s="20">
        <v>3</v>
      </c>
      <c r="CV23" s="20">
        <v>14</v>
      </c>
      <c r="CW23" s="20">
        <v>17</v>
      </c>
      <c r="CX23" s="20"/>
      <c r="CY23" s="20">
        <v>57</v>
      </c>
      <c r="CZ23" s="20">
        <v>39</v>
      </c>
      <c r="DA23" s="20">
        <v>17</v>
      </c>
      <c r="DB23" s="20">
        <v>20</v>
      </c>
      <c r="DC23" s="20">
        <v>30</v>
      </c>
      <c r="DD23" s="20">
        <v>39</v>
      </c>
      <c r="DE23" s="20">
        <v>55</v>
      </c>
      <c r="DF23" s="20">
        <v>13</v>
      </c>
      <c r="DG23" s="20">
        <v>7</v>
      </c>
      <c r="DH23" s="20">
        <v>26</v>
      </c>
      <c r="DI23" s="20">
        <v>28</v>
      </c>
      <c r="DJ23" s="20">
        <v>25</v>
      </c>
      <c r="DK23" s="20">
        <v>19</v>
      </c>
      <c r="DL23" s="20">
        <v>36</v>
      </c>
      <c r="DM23" s="20">
        <v>96</v>
      </c>
      <c r="DN23" s="20">
        <v>19</v>
      </c>
      <c r="DO23" s="20">
        <v>6</v>
      </c>
      <c r="DP23" s="20">
        <v>1</v>
      </c>
      <c r="DQ23" s="20">
        <v>54</v>
      </c>
      <c r="DR23" s="20">
        <v>33</v>
      </c>
      <c r="DS23" s="20">
        <v>12</v>
      </c>
      <c r="DT23" s="20">
        <v>137</v>
      </c>
      <c r="DU23" s="20">
        <v>5</v>
      </c>
      <c r="DV23" s="20">
        <v>1</v>
      </c>
      <c r="DW23" s="112">
        <f t="shared" si="17"/>
        <v>809</v>
      </c>
      <c r="DX23" s="5">
        <f t="shared" si="18"/>
        <v>5.6701500592246821E-3</v>
      </c>
      <c r="DZ23" s="47" t="s">
        <v>64</v>
      </c>
      <c r="EA23" s="20">
        <v>3</v>
      </c>
      <c r="EB23" s="20">
        <v>11</v>
      </c>
      <c r="EC23" s="20">
        <v>12</v>
      </c>
      <c r="ED23" s="20">
        <v>2</v>
      </c>
      <c r="EE23" s="20">
        <v>46</v>
      </c>
      <c r="EF23" s="20">
        <v>23</v>
      </c>
      <c r="EG23" s="20">
        <v>5</v>
      </c>
      <c r="EH23" s="20">
        <v>14</v>
      </c>
      <c r="EI23" s="20">
        <v>18</v>
      </c>
      <c r="EJ23" s="20">
        <v>26</v>
      </c>
      <c r="EK23" s="20">
        <v>59</v>
      </c>
      <c r="EL23" s="20">
        <v>14</v>
      </c>
      <c r="EM23" s="20">
        <v>9</v>
      </c>
      <c r="EN23" s="20">
        <v>22</v>
      </c>
      <c r="EO23" s="20">
        <v>22</v>
      </c>
      <c r="EP23" s="20">
        <v>31</v>
      </c>
      <c r="EQ23" s="20">
        <v>15</v>
      </c>
      <c r="ER23" s="20">
        <v>34</v>
      </c>
      <c r="ES23" s="20">
        <v>87</v>
      </c>
      <c r="ET23" s="20">
        <v>12</v>
      </c>
      <c r="EU23" s="20">
        <v>10</v>
      </c>
      <c r="EV23" s="20">
        <v>2</v>
      </c>
      <c r="EW23" s="20">
        <v>44</v>
      </c>
      <c r="EX23" s="20">
        <v>29</v>
      </c>
      <c r="EY23" s="20">
        <v>2</v>
      </c>
      <c r="EZ23" s="20">
        <v>128</v>
      </c>
      <c r="FA23" s="20">
        <v>3</v>
      </c>
      <c r="FB23" s="20"/>
      <c r="FC23" s="112">
        <f t="shared" si="19"/>
        <v>683</v>
      </c>
      <c r="FD23" s="5">
        <f t="shared" si="20"/>
        <v>5.6159450081402426E-3</v>
      </c>
      <c r="FF23" s="47" t="s">
        <v>64</v>
      </c>
      <c r="FG23" s="20">
        <v>2</v>
      </c>
      <c r="FH23" s="20">
        <v>15</v>
      </c>
      <c r="FI23" s="20">
        <v>21</v>
      </c>
      <c r="FJ23" s="20">
        <v>1</v>
      </c>
      <c r="FK23" s="20">
        <v>47</v>
      </c>
      <c r="FL23" s="20">
        <v>26</v>
      </c>
      <c r="FM23" s="20">
        <v>8</v>
      </c>
      <c r="FN23" s="20">
        <v>10</v>
      </c>
      <c r="FO23" s="20">
        <v>23</v>
      </c>
      <c r="FP23" s="20">
        <v>26</v>
      </c>
      <c r="FQ23" s="20">
        <v>61</v>
      </c>
      <c r="FR23" s="20">
        <v>17</v>
      </c>
      <c r="FS23" s="20">
        <v>6</v>
      </c>
      <c r="FT23" s="20">
        <v>17</v>
      </c>
      <c r="FU23" s="20">
        <v>21</v>
      </c>
      <c r="FV23" s="20">
        <v>22</v>
      </c>
      <c r="FW23" s="20">
        <v>17</v>
      </c>
      <c r="FX23" s="20">
        <v>32</v>
      </c>
      <c r="FY23" s="20">
        <v>91</v>
      </c>
      <c r="FZ23" s="20">
        <v>18</v>
      </c>
      <c r="GA23" s="20">
        <v>4</v>
      </c>
      <c r="GB23" s="20"/>
      <c r="GC23" s="20">
        <v>48</v>
      </c>
      <c r="GD23" s="20">
        <v>15</v>
      </c>
      <c r="GE23" s="20">
        <v>6</v>
      </c>
      <c r="GF23" s="20">
        <v>131</v>
      </c>
      <c r="GG23" s="20">
        <v>1</v>
      </c>
      <c r="GH23" s="20"/>
      <c r="GI23" s="112">
        <f t="shared" si="21"/>
        <v>686</v>
      </c>
      <c r="GJ23" s="5">
        <f t="shared" si="22"/>
        <v>6.1402959157186203E-3</v>
      </c>
      <c r="GL23" s="157" t="s">
        <v>64</v>
      </c>
      <c r="GM23" s="20">
        <v>2</v>
      </c>
      <c r="GN23" s="20">
        <v>10</v>
      </c>
      <c r="GO23" s="20">
        <v>12</v>
      </c>
      <c r="GP23" s="20">
        <v>2</v>
      </c>
      <c r="GQ23" s="20">
        <v>67</v>
      </c>
      <c r="GR23" s="20">
        <v>39</v>
      </c>
      <c r="GS23" s="20">
        <v>16</v>
      </c>
      <c r="GT23" s="20">
        <v>32</v>
      </c>
      <c r="GU23" s="20">
        <v>25</v>
      </c>
      <c r="GV23" s="20">
        <v>32</v>
      </c>
      <c r="GW23" s="20">
        <v>87</v>
      </c>
      <c r="GX23" s="20">
        <v>21</v>
      </c>
      <c r="GY23" s="20">
        <v>9</v>
      </c>
      <c r="GZ23" s="20">
        <v>29</v>
      </c>
      <c r="HA23" s="20">
        <v>29</v>
      </c>
      <c r="HB23" s="20">
        <v>32</v>
      </c>
      <c r="HC23" s="20">
        <v>15</v>
      </c>
      <c r="HD23" s="20">
        <v>39</v>
      </c>
      <c r="HE23" s="20">
        <v>109</v>
      </c>
      <c r="HF23" s="20">
        <v>22</v>
      </c>
      <c r="HG23" s="20">
        <v>10</v>
      </c>
      <c r="HH23" s="20">
        <v>5</v>
      </c>
      <c r="HI23" s="20">
        <v>40</v>
      </c>
      <c r="HJ23" s="20">
        <v>32</v>
      </c>
      <c r="HK23" s="20">
        <v>12</v>
      </c>
      <c r="HL23" s="20">
        <v>157</v>
      </c>
      <c r="HM23" s="20">
        <v>2</v>
      </c>
      <c r="HN23" s="20">
        <v>3</v>
      </c>
      <c r="HO23" s="112">
        <f t="shared" si="23"/>
        <v>890</v>
      </c>
      <c r="HP23" s="5">
        <f t="shared" si="15"/>
        <v>6.9043629367591388E-3</v>
      </c>
      <c r="HR23" s="157" t="s">
        <v>64</v>
      </c>
      <c r="HS23" s="20">
        <v>1</v>
      </c>
      <c r="HT23" s="20">
        <v>7</v>
      </c>
      <c r="HU23" s="20">
        <v>21</v>
      </c>
      <c r="HV23" s="20"/>
      <c r="HW23" s="20">
        <v>52</v>
      </c>
      <c r="HX23" s="20">
        <v>43</v>
      </c>
      <c r="HY23" s="20">
        <v>8</v>
      </c>
      <c r="HZ23" s="20">
        <v>17</v>
      </c>
      <c r="IA23" s="20">
        <v>22</v>
      </c>
      <c r="IB23" s="20">
        <v>20</v>
      </c>
      <c r="IC23" s="20">
        <v>96</v>
      </c>
      <c r="ID23" s="20">
        <v>18</v>
      </c>
      <c r="IE23" s="20">
        <v>8</v>
      </c>
      <c r="IF23" s="20">
        <v>18</v>
      </c>
      <c r="IG23" s="20">
        <v>23</v>
      </c>
      <c r="IH23" s="20">
        <v>32</v>
      </c>
      <c r="II23" s="20">
        <v>11</v>
      </c>
      <c r="IJ23" s="20">
        <v>23</v>
      </c>
      <c r="IK23" s="20">
        <v>83</v>
      </c>
      <c r="IL23" s="20">
        <v>18</v>
      </c>
      <c r="IM23" s="20">
        <v>5</v>
      </c>
      <c r="IN23" s="20"/>
      <c r="IO23" s="20">
        <v>35</v>
      </c>
      <c r="IP23" s="20">
        <v>29</v>
      </c>
      <c r="IQ23" s="20">
        <v>5</v>
      </c>
      <c r="IR23" s="20">
        <v>160</v>
      </c>
      <c r="IS23" s="20">
        <v>2</v>
      </c>
      <c r="IT23" s="20">
        <v>1</v>
      </c>
      <c r="IU23" s="112">
        <f t="shared" si="24"/>
        <v>758</v>
      </c>
      <c r="IV23" s="5">
        <f t="shared" si="25"/>
        <v>6.5103495662629908E-3</v>
      </c>
      <c r="IX23" s="157" t="s">
        <v>64</v>
      </c>
      <c r="IY23" s="20"/>
      <c r="IZ23" s="20">
        <v>10</v>
      </c>
      <c r="JA23" s="20">
        <v>9</v>
      </c>
      <c r="JB23" s="20"/>
      <c r="JC23" s="20">
        <v>28</v>
      </c>
      <c r="JD23" s="20">
        <v>15</v>
      </c>
      <c r="JE23" s="20">
        <v>9</v>
      </c>
      <c r="JF23" s="20">
        <v>6</v>
      </c>
      <c r="JG23" s="20">
        <v>11</v>
      </c>
      <c r="JH23" s="20">
        <v>12</v>
      </c>
      <c r="JI23" s="20">
        <v>43</v>
      </c>
      <c r="JJ23" s="20">
        <v>11</v>
      </c>
      <c r="JK23" s="20">
        <v>1</v>
      </c>
      <c r="JL23" s="20">
        <v>7</v>
      </c>
      <c r="JM23" s="20">
        <v>15</v>
      </c>
      <c r="JN23" s="20">
        <v>16</v>
      </c>
      <c r="JO23" s="20">
        <v>3</v>
      </c>
      <c r="JP23" s="20">
        <v>17</v>
      </c>
      <c r="JQ23" s="20">
        <v>54</v>
      </c>
      <c r="JR23" s="20">
        <v>5</v>
      </c>
      <c r="JS23" s="20">
        <v>2</v>
      </c>
      <c r="JT23" s="20"/>
      <c r="JU23" s="20">
        <v>23</v>
      </c>
      <c r="JV23" s="20">
        <v>12</v>
      </c>
      <c r="JW23" s="20">
        <v>3</v>
      </c>
      <c r="JX23" s="20">
        <v>75</v>
      </c>
      <c r="JY23" s="20"/>
      <c r="JZ23" s="20">
        <v>1</v>
      </c>
      <c r="KA23" s="112">
        <f t="shared" si="26"/>
        <v>388</v>
      </c>
      <c r="KB23" s="5">
        <f t="shared" si="27"/>
        <v>6.3195270127204915E-3</v>
      </c>
    </row>
    <row r="24" spans="1:288" x14ac:dyDescent="0.25">
      <c r="B24" s="47" t="s">
        <v>57</v>
      </c>
      <c r="C24" s="6">
        <v>0</v>
      </c>
      <c r="D24" s="6">
        <v>10</v>
      </c>
      <c r="E24" s="6">
        <v>13</v>
      </c>
      <c r="F24" s="6">
        <v>1</v>
      </c>
      <c r="G24" s="6">
        <v>42</v>
      </c>
      <c r="H24" s="6">
        <v>19</v>
      </c>
      <c r="I24" s="6">
        <v>12</v>
      </c>
      <c r="J24" s="6">
        <v>5</v>
      </c>
      <c r="K24" s="6">
        <v>14</v>
      </c>
      <c r="L24" s="6">
        <v>21</v>
      </c>
      <c r="M24" s="6">
        <v>47</v>
      </c>
      <c r="N24" s="6">
        <v>4</v>
      </c>
      <c r="O24" s="6">
        <v>5</v>
      </c>
      <c r="P24" s="6">
        <v>13</v>
      </c>
      <c r="Q24" s="6">
        <v>11</v>
      </c>
      <c r="R24" s="6">
        <v>17</v>
      </c>
      <c r="S24" s="6">
        <v>5</v>
      </c>
      <c r="T24" s="6">
        <v>11</v>
      </c>
      <c r="U24" s="6">
        <v>42</v>
      </c>
      <c r="V24" s="6">
        <v>10</v>
      </c>
      <c r="W24" s="6">
        <v>2</v>
      </c>
      <c r="X24" s="6">
        <v>1</v>
      </c>
      <c r="Y24" s="6">
        <v>16</v>
      </c>
      <c r="Z24" s="6">
        <v>11</v>
      </c>
      <c r="AA24" s="6">
        <v>3</v>
      </c>
      <c r="AB24" s="6">
        <v>44</v>
      </c>
      <c r="AC24" s="6">
        <v>1</v>
      </c>
      <c r="AD24" s="6">
        <v>0</v>
      </c>
      <c r="AE24" s="112">
        <f t="shared" si="10"/>
        <v>380</v>
      </c>
      <c r="AF24" s="5">
        <f t="shared" si="11"/>
        <v>2.9726050972354772E-3</v>
      </c>
      <c r="AH24" s="47" t="s">
        <v>57</v>
      </c>
      <c r="AI24" s="6"/>
      <c r="AJ24" s="6">
        <v>7</v>
      </c>
      <c r="AK24" s="6">
        <v>10</v>
      </c>
      <c r="AL24" s="6">
        <v>1</v>
      </c>
      <c r="AM24" s="6">
        <v>52</v>
      </c>
      <c r="AN24" s="6">
        <v>16</v>
      </c>
      <c r="AO24" s="6">
        <v>8</v>
      </c>
      <c r="AP24" s="6">
        <v>9</v>
      </c>
      <c r="AQ24" s="6">
        <v>6</v>
      </c>
      <c r="AR24" s="6">
        <v>26</v>
      </c>
      <c r="AS24" s="6">
        <v>41</v>
      </c>
      <c r="AT24" s="6">
        <v>7</v>
      </c>
      <c r="AU24" s="6">
        <v>1</v>
      </c>
      <c r="AV24" s="6">
        <v>20</v>
      </c>
      <c r="AW24" s="6">
        <v>9</v>
      </c>
      <c r="AX24" s="6">
        <v>29</v>
      </c>
      <c r="AY24" s="6">
        <v>4</v>
      </c>
      <c r="AZ24" s="6">
        <v>12</v>
      </c>
      <c r="BA24" s="6">
        <v>51</v>
      </c>
      <c r="BB24" s="6">
        <v>19</v>
      </c>
      <c r="BC24" s="6">
        <v>1</v>
      </c>
      <c r="BD24" s="6">
        <v>1</v>
      </c>
      <c r="BE24" s="6">
        <v>23</v>
      </c>
      <c r="BF24" s="6">
        <v>6</v>
      </c>
      <c r="BG24" s="6">
        <v>4</v>
      </c>
      <c r="BH24" s="6">
        <v>68</v>
      </c>
      <c r="BI24" s="6">
        <v>1</v>
      </c>
      <c r="BJ24" s="6"/>
      <c r="BK24" s="112">
        <f t="shared" si="16"/>
        <v>432</v>
      </c>
      <c r="BL24" s="5">
        <f t="shared" si="12"/>
        <v>2.127890137820292E-3</v>
      </c>
      <c r="BN24" s="47" t="s">
        <v>57</v>
      </c>
      <c r="BO24" s="6">
        <v>2</v>
      </c>
      <c r="BP24" s="6">
        <v>3</v>
      </c>
      <c r="BQ24" s="6">
        <v>7</v>
      </c>
      <c r="BR24" s="6"/>
      <c r="BS24" s="6">
        <v>32</v>
      </c>
      <c r="BT24" s="6">
        <v>16</v>
      </c>
      <c r="BU24" s="6">
        <v>10</v>
      </c>
      <c r="BV24" s="6">
        <v>7</v>
      </c>
      <c r="BW24" s="6">
        <v>12</v>
      </c>
      <c r="BX24" s="6">
        <v>19</v>
      </c>
      <c r="BY24" s="6">
        <v>39</v>
      </c>
      <c r="BZ24" s="6">
        <v>3</v>
      </c>
      <c r="CA24" s="6">
        <v>5</v>
      </c>
      <c r="CB24" s="6">
        <v>10</v>
      </c>
      <c r="CC24" s="6">
        <v>12</v>
      </c>
      <c r="CD24" s="6">
        <v>14</v>
      </c>
      <c r="CE24" s="6">
        <v>9</v>
      </c>
      <c r="CF24" s="6">
        <v>20</v>
      </c>
      <c r="CG24" s="6">
        <v>86</v>
      </c>
      <c r="CH24" s="6">
        <v>10</v>
      </c>
      <c r="CI24" s="6">
        <v>3</v>
      </c>
      <c r="CJ24" s="6"/>
      <c r="CK24" s="6">
        <v>36</v>
      </c>
      <c r="CL24" s="6">
        <v>14</v>
      </c>
      <c r="CM24" s="6">
        <v>6</v>
      </c>
      <c r="CN24" s="6">
        <v>113</v>
      </c>
      <c r="CO24" s="6">
        <v>3</v>
      </c>
      <c r="CP24" s="6"/>
      <c r="CQ24" s="39">
        <f t="shared" si="13"/>
        <v>491</v>
      </c>
      <c r="CR24" s="5">
        <f t="shared" si="14"/>
        <v>2.5381104258959631E-3</v>
      </c>
      <c r="CT24" s="47" t="s">
        <v>57</v>
      </c>
      <c r="CU24" s="20">
        <v>3</v>
      </c>
      <c r="CV24" s="20">
        <v>3</v>
      </c>
      <c r="CW24" s="20">
        <v>3</v>
      </c>
      <c r="CX24" s="20"/>
      <c r="CY24" s="20">
        <v>23</v>
      </c>
      <c r="CZ24" s="20">
        <v>12</v>
      </c>
      <c r="DA24" s="20">
        <v>3</v>
      </c>
      <c r="DB24" s="20">
        <v>8</v>
      </c>
      <c r="DC24" s="20">
        <v>8</v>
      </c>
      <c r="DD24" s="20">
        <v>15</v>
      </c>
      <c r="DE24" s="20">
        <v>28</v>
      </c>
      <c r="DF24" s="20">
        <v>6</v>
      </c>
      <c r="DG24" s="20">
        <v>4</v>
      </c>
      <c r="DH24" s="20">
        <v>11</v>
      </c>
      <c r="DI24" s="20">
        <v>11</v>
      </c>
      <c r="DJ24" s="20">
        <v>9</v>
      </c>
      <c r="DK24" s="20">
        <v>6</v>
      </c>
      <c r="DL24" s="20">
        <v>23</v>
      </c>
      <c r="DM24" s="20">
        <v>44</v>
      </c>
      <c r="DN24" s="20">
        <v>9</v>
      </c>
      <c r="DO24" s="20">
        <v>1</v>
      </c>
      <c r="DP24" s="20"/>
      <c r="DQ24" s="20">
        <v>16</v>
      </c>
      <c r="DR24" s="20">
        <v>12</v>
      </c>
      <c r="DS24" s="20">
        <v>1</v>
      </c>
      <c r="DT24" s="20">
        <v>52</v>
      </c>
      <c r="DU24" s="20">
        <v>2</v>
      </c>
      <c r="DV24" s="20"/>
      <c r="DW24" s="112">
        <f t="shared" si="17"/>
        <v>313</v>
      </c>
      <c r="DX24" s="5">
        <f t="shared" si="18"/>
        <v>2.1937663393539254E-3</v>
      </c>
      <c r="DZ24" s="47" t="s">
        <v>57</v>
      </c>
      <c r="EA24" s="20">
        <v>1</v>
      </c>
      <c r="EB24" s="20">
        <v>2</v>
      </c>
      <c r="EC24" s="20">
        <v>10</v>
      </c>
      <c r="ED24" s="20"/>
      <c r="EE24" s="20">
        <v>15</v>
      </c>
      <c r="EF24" s="20">
        <v>9</v>
      </c>
      <c r="EG24" s="20">
        <v>4</v>
      </c>
      <c r="EH24" s="20">
        <v>2</v>
      </c>
      <c r="EI24" s="20">
        <v>9</v>
      </c>
      <c r="EJ24" s="20">
        <v>10</v>
      </c>
      <c r="EK24" s="20">
        <v>24</v>
      </c>
      <c r="EL24" s="20">
        <v>8</v>
      </c>
      <c r="EM24" s="20">
        <v>3</v>
      </c>
      <c r="EN24" s="20">
        <v>8</v>
      </c>
      <c r="EO24" s="20">
        <v>8</v>
      </c>
      <c r="EP24" s="20">
        <v>15</v>
      </c>
      <c r="EQ24" s="20">
        <v>7</v>
      </c>
      <c r="ER24" s="20">
        <v>19</v>
      </c>
      <c r="ES24" s="20">
        <v>32</v>
      </c>
      <c r="ET24" s="20">
        <v>3</v>
      </c>
      <c r="EU24" s="20">
        <v>1</v>
      </c>
      <c r="EV24" s="20">
        <v>2</v>
      </c>
      <c r="EW24" s="20">
        <v>23</v>
      </c>
      <c r="EX24" s="20">
        <v>9</v>
      </c>
      <c r="EY24" s="20">
        <v>4</v>
      </c>
      <c r="EZ24" s="20">
        <v>49</v>
      </c>
      <c r="FA24" s="20">
        <v>1</v>
      </c>
      <c r="FB24" s="20">
        <v>1</v>
      </c>
      <c r="FC24" s="112">
        <f t="shared" si="19"/>
        <v>279</v>
      </c>
      <c r="FD24" s="5">
        <f t="shared" si="20"/>
        <v>2.2940683122564093E-3</v>
      </c>
      <c r="FF24" s="47" t="s">
        <v>57</v>
      </c>
      <c r="FG24" s="20">
        <v>1</v>
      </c>
      <c r="FH24" s="20">
        <v>3</v>
      </c>
      <c r="FI24" s="20">
        <v>7</v>
      </c>
      <c r="FJ24" s="20"/>
      <c r="FK24" s="20">
        <v>29</v>
      </c>
      <c r="FL24" s="20">
        <v>9</v>
      </c>
      <c r="FM24" s="20">
        <v>6</v>
      </c>
      <c r="FN24" s="20">
        <v>8</v>
      </c>
      <c r="FO24" s="20">
        <v>7</v>
      </c>
      <c r="FP24" s="20">
        <v>12</v>
      </c>
      <c r="FQ24" s="20">
        <v>29</v>
      </c>
      <c r="FR24" s="20">
        <v>4</v>
      </c>
      <c r="FS24" s="20">
        <v>8</v>
      </c>
      <c r="FT24" s="20">
        <v>14</v>
      </c>
      <c r="FU24" s="20">
        <v>13</v>
      </c>
      <c r="FV24" s="20">
        <v>10</v>
      </c>
      <c r="FW24" s="20">
        <v>7</v>
      </c>
      <c r="FX24" s="20">
        <v>8</v>
      </c>
      <c r="FY24" s="20">
        <v>22</v>
      </c>
      <c r="FZ24" s="20">
        <v>8</v>
      </c>
      <c r="GA24" s="20">
        <v>2</v>
      </c>
      <c r="GB24" s="20"/>
      <c r="GC24" s="20">
        <v>11</v>
      </c>
      <c r="GD24" s="20">
        <v>8</v>
      </c>
      <c r="GE24" s="20">
        <v>2</v>
      </c>
      <c r="GF24" s="20">
        <v>42</v>
      </c>
      <c r="GG24" s="20"/>
      <c r="GH24" s="20"/>
      <c r="GI24" s="112">
        <f t="shared" si="21"/>
        <v>270</v>
      </c>
      <c r="GJ24" s="5">
        <f t="shared" si="22"/>
        <v>2.4167345440875036E-3</v>
      </c>
      <c r="GL24" s="157" t="s">
        <v>57</v>
      </c>
      <c r="GM24" s="20">
        <v>1</v>
      </c>
      <c r="GN24" s="20">
        <v>3</v>
      </c>
      <c r="GO24" s="20">
        <v>5</v>
      </c>
      <c r="GP24" s="20"/>
      <c r="GQ24" s="20">
        <v>16</v>
      </c>
      <c r="GR24" s="20">
        <v>25</v>
      </c>
      <c r="GS24" s="20">
        <v>6</v>
      </c>
      <c r="GT24" s="20">
        <v>9</v>
      </c>
      <c r="GU24" s="20">
        <v>5</v>
      </c>
      <c r="GV24" s="20">
        <v>15</v>
      </c>
      <c r="GW24" s="20">
        <v>30</v>
      </c>
      <c r="GX24" s="20">
        <v>6</v>
      </c>
      <c r="GY24" s="20">
        <v>3</v>
      </c>
      <c r="GZ24" s="20">
        <v>10</v>
      </c>
      <c r="HA24" s="20">
        <v>6</v>
      </c>
      <c r="HB24" s="20">
        <v>16</v>
      </c>
      <c r="HC24" s="20">
        <v>4</v>
      </c>
      <c r="HD24" s="20">
        <v>21</v>
      </c>
      <c r="HE24" s="20">
        <v>29</v>
      </c>
      <c r="HF24" s="20">
        <v>7</v>
      </c>
      <c r="HG24" s="20">
        <v>3</v>
      </c>
      <c r="HH24" s="20">
        <v>1</v>
      </c>
      <c r="HI24" s="20">
        <v>20</v>
      </c>
      <c r="HJ24" s="20">
        <v>8</v>
      </c>
      <c r="HK24" s="20">
        <v>4</v>
      </c>
      <c r="HL24" s="20">
        <v>107</v>
      </c>
      <c r="HM24" s="20">
        <v>1</v>
      </c>
      <c r="HN24" s="20"/>
      <c r="HO24" s="112">
        <f t="shared" si="23"/>
        <v>361</v>
      </c>
      <c r="HP24" s="5">
        <f t="shared" si="15"/>
        <v>2.8005337305281449E-3</v>
      </c>
      <c r="HR24" s="157" t="s">
        <v>57</v>
      </c>
      <c r="HS24" s="20">
        <v>1</v>
      </c>
      <c r="HT24" s="20">
        <v>2</v>
      </c>
      <c r="HU24" s="20">
        <v>3</v>
      </c>
      <c r="HV24" s="20">
        <v>1</v>
      </c>
      <c r="HW24" s="20">
        <v>17</v>
      </c>
      <c r="HX24" s="20">
        <v>20</v>
      </c>
      <c r="HY24" s="20">
        <v>2</v>
      </c>
      <c r="HZ24" s="20">
        <v>7</v>
      </c>
      <c r="IA24" s="20">
        <v>6</v>
      </c>
      <c r="IB24" s="20">
        <v>6</v>
      </c>
      <c r="IC24" s="20">
        <v>39</v>
      </c>
      <c r="ID24" s="20">
        <v>7</v>
      </c>
      <c r="IE24" s="20"/>
      <c r="IF24" s="20">
        <v>5</v>
      </c>
      <c r="IG24" s="20">
        <v>8</v>
      </c>
      <c r="IH24" s="20">
        <v>10</v>
      </c>
      <c r="II24" s="20">
        <v>2</v>
      </c>
      <c r="IJ24" s="20">
        <v>11</v>
      </c>
      <c r="IK24" s="20">
        <v>25</v>
      </c>
      <c r="IL24" s="20">
        <v>7</v>
      </c>
      <c r="IM24" s="20">
        <v>1</v>
      </c>
      <c r="IN24" s="20"/>
      <c r="IO24" s="20">
        <v>7</v>
      </c>
      <c r="IP24" s="20">
        <v>10</v>
      </c>
      <c r="IQ24" s="20">
        <v>2</v>
      </c>
      <c r="IR24" s="20">
        <v>61</v>
      </c>
      <c r="IS24" s="20">
        <v>1</v>
      </c>
      <c r="IT24" s="20"/>
      <c r="IU24" s="112">
        <f t="shared" si="24"/>
        <v>261</v>
      </c>
      <c r="IV24" s="5">
        <f t="shared" si="25"/>
        <v>2.2416902860087607E-3</v>
      </c>
      <c r="IX24" s="157" t="s">
        <v>57</v>
      </c>
      <c r="IY24" s="20"/>
      <c r="IZ24" s="20">
        <v>5</v>
      </c>
      <c r="JA24" s="20">
        <v>4</v>
      </c>
      <c r="JB24" s="20">
        <v>1</v>
      </c>
      <c r="JC24" s="20">
        <v>10</v>
      </c>
      <c r="JD24" s="20">
        <v>3</v>
      </c>
      <c r="JE24" s="20">
        <v>2</v>
      </c>
      <c r="JF24" s="20">
        <v>6</v>
      </c>
      <c r="JG24" s="20">
        <v>6</v>
      </c>
      <c r="JH24" s="20">
        <v>6</v>
      </c>
      <c r="JI24" s="20">
        <v>28</v>
      </c>
      <c r="JJ24" s="20">
        <v>6</v>
      </c>
      <c r="JK24" s="20"/>
      <c r="JL24" s="20">
        <v>2</v>
      </c>
      <c r="JM24" s="20">
        <v>2</v>
      </c>
      <c r="JN24" s="20">
        <v>7</v>
      </c>
      <c r="JO24" s="20"/>
      <c r="JP24" s="20">
        <v>4</v>
      </c>
      <c r="JQ24" s="20">
        <v>12</v>
      </c>
      <c r="JR24" s="20">
        <v>2</v>
      </c>
      <c r="JS24" s="20">
        <v>2</v>
      </c>
      <c r="JT24" s="20">
        <v>1</v>
      </c>
      <c r="JU24" s="20">
        <v>6</v>
      </c>
      <c r="JV24" s="20">
        <v>8</v>
      </c>
      <c r="JW24" s="20"/>
      <c r="JX24" s="20">
        <v>23</v>
      </c>
      <c r="JY24" s="20"/>
      <c r="JZ24" s="20"/>
      <c r="KA24" s="112">
        <f t="shared" si="26"/>
        <v>146</v>
      </c>
      <c r="KB24" s="5">
        <f t="shared" si="27"/>
        <v>2.3779663501474015E-3</v>
      </c>
    </row>
    <row r="25" spans="1:288" x14ac:dyDescent="0.25">
      <c r="B25" s="47" t="s">
        <v>56</v>
      </c>
      <c r="C25" s="6">
        <v>0</v>
      </c>
      <c r="D25" s="6">
        <v>5</v>
      </c>
      <c r="E25" s="6">
        <v>9</v>
      </c>
      <c r="F25" s="6">
        <v>0</v>
      </c>
      <c r="G25" s="6">
        <v>34</v>
      </c>
      <c r="H25" s="6">
        <v>8</v>
      </c>
      <c r="I25" s="6">
        <v>0</v>
      </c>
      <c r="J25" s="6">
        <v>4</v>
      </c>
      <c r="K25" s="6">
        <v>3</v>
      </c>
      <c r="L25" s="6">
        <v>13</v>
      </c>
      <c r="M25" s="6">
        <v>15</v>
      </c>
      <c r="N25" s="6">
        <v>4</v>
      </c>
      <c r="O25" s="6">
        <v>4</v>
      </c>
      <c r="P25" s="6">
        <v>11</v>
      </c>
      <c r="Q25" s="6">
        <v>7</v>
      </c>
      <c r="R25" s="6">
        <v>9</v>
      </c>
      <c r="S25" s="6">
        <v>7</v>
      </c>
      <c r="T25" s="6">
        <v>12</v>
      </c>
      <c r="U25" s="6">
        <v>35</v>
      </c>
      <c r="V25" s="6">
        <v>5</v>
      </c>
      <c r="W25" s="6">
        <v>3</v>
      </c>
      <c r="X25" s="6">
        <v>0</v>
      </c>
      <c r="Y25" s="6">
        <v>10</v>
      </c>
      <c r="Z25" s="6">
        <v>1</v>
      </c>
      <c r="AA25" s="6">
        <v>1</v>
      </c>
      <c r="AB25" s="6">
        <v>31</v>
      </c>
      <c r="AC25" s="6">
        <v>2</v>
      </c>
      <c r="AD25" s="6">
        <v>0</v>
      </c>
      <c r="AE25" s="112">
        <f t="shared" si="10"/>
        <v>233</v>
      </c>
      <c r="AF25" s="5">
        <f t="shared" si="11"/>
        <v>1.8226762833049111E-3</v>
      </c>
      <c r="AH25" s="47" t="s">
        <v>56</v>
      </c>
      <c r="AI25" s="6">
        <v>3</v>
      </c>
      <c r="AJ25" s="6">
        <v>6</v>
      </c>
      <c r="AK25" s="6">
        <v>11</v>
      </c>
      <c r="AL25" s="6">
        <v>2</v>
      </c>
      <c r="AM25" s="6">
        <v>35</v>
      </c>
      <c r="AN25" s="6">
        <v>11</v>
      </c>
      <c r="AO25" s="6">
        <v>5</v>
      </c>
      <c r="AP25" s="6">
        <v>4</v>
      </c>
      <c r="AQ25" s="6">
        <v>6</v>
      </c>
      <c r="AR25" s="6">
        <v>21</v>
      </c>
      <c r="AS25" s="6">
        <v>51</v>
      </c>
      <c r="AT25" s="6">
        <v>4</v>
      </c>
      <c r="AU25" s="6">
        <v>4</v>
      </c>
      <c r="AV25" s="6">
        <v>7</v>
      </c>
      <c r="AW25" s="6">
        <v>10</v>
      </c>
      <c r="AX25" s="6">
        <v>13</v>
      </c>
      <c r="AY25" s="6">
        <v>6</v>
      </c>
      <c r="AZ25" s="6">
        <v>14</v>
      </c>
      <c r="BA25" s="6">
        <v>44</v>
      </c>
      <c r="BB25" s="6">
        <v>9</v>
      </c>
      <c r="BC25" s="6">
        <v>2</v>
      </c>
      <c r="BD25" s="6"/>
      <c r="BE25" s="6">
        <v>14</v>
      </c>
      <c r="BF25" s="6">
        <v>6</v>
      </c>
      <c r="BG25" s="6">
        <v>2</v>
      </c>
      <c r="BH25" s="6">
        <v>31</v>
      </c>
      <c r="BI25" s="6">
        <v>3</v>
      </c>
      <c r="BJ25" s="6"/>
      <c r="BK25" s="112">
        <f t="shared" si="16"/>
        <v>324</v>
      </c>
      <c r="BL25" s="5">
        <f t="shared" si="12"/>
        <v>1.5959176033652188E-3</v>
      </c>
      <c r="BN25" s="47" t="s">
        <v>56</v>
      </c>
      <c r="BO25" s="6">
        <v>1</v>
      </c>
      <c r="BP25" s="6">
        <v>6</v>
      </c>
      <c r="BQ25" s="6">
        <v>11</v>
      </c>
      <c r="BR25" s="6">
        <v>2</v>
      </c>
      <c r="BS25" s="6">
        <v>17</v>
      </c>
      <c r="BT25" s="6">
        <v>12</v>
      </c>
      <c r="BU25" s="6">
        <v>6</v>
      </c>
      <c r="BV25" s="6">
        <v>5</v>
      </c>
      <c r="BW25" s="6">
        <v>9</v>
      </c>
      <c r="BX25" s="6">
        <v>21</v>
      </c>
      <c r="BY25" s="6">
        <v>21</v>
      </c>
      <c r="BZ25" s="6">
        <v>3</v>
      </c>
      <c r="CA25" s="6">
        <v>3</v>
      </c>
      <c r="CB25" s="6">
        <v>11</v>
      </c>
      <c r="CC25" s="6">
        <v>6</v>
      </c>
      <c r="CD25" s="6">
        <v>10</v>
      </c>
      <c r="CE25" s="6">
        <v>8</v>
      </c>
      <c r="CF25" s="6">
        <v>6</v>
      </c>
      <c r="CG25" s="6">
        <v>44</v>
      </c>
      <c r="CH25" s="6">
        <v>9</v>
      </c>
      <c r="CI25" s="6">
        <v>6</v>
      </c>
      <c r="CJ25" s="6"/>
      <c r="CK25" s="6">
        <v>14</v>
      </c>
      <c r="CL25" s="6">
        <v>9</v>
      </c>
      <c r="CM25" s="6">
        <v>6</v>
      </c>
      <c r="CN25" s="6">
        <v>32</v>
      </c>
      <c r="CO25" s="6">
        <v>3</v>
      </c>
      <c r="CP25" s="6"/>
      <c r="CQ25" s="39">
        <f t="shared" si="13"/>
        <v>281</v>
      </c>
      <c r="CR25" s="5">
        <f t="shared" si="14"/>
        <v>1.4525642152276286E-3</v>
      </c>
      <c r="CT25" s="47" t="s">
        <v>56</v>
      </c>
      <c r="CU25" s="20"/>
      <c r="CV25" s="20">
        <v>5</v>
      </c>
      <c r="CW25" s="20">
        <v>4</v>
      </c>
      <c r="CX25" s="20">
        <v>1</v>
      </c>
      <c r="CY25" s="20">
        <v>17</v>
      </c>
      <c r="CZ25" s="20">
        <v>10</v>
      </c>
      <c r="DA25" s="20">
        <v>6</v>
      </c>
      <c r="DB25" s="20">
        <v>6</v>
      </c>
      <c r="DC25" s="20">
        <v>11</v>
      </c>
      <c r="DD25" s="20">
        <v>8</v>
      </c>
      <c r="DE25" s="20">
        <v>21</v>
      </c>
      <c r="DF25" s="20"/>
      <c r="DG25" s="20">
        <v>4</v>
      </c>
      <c r="DH25" s="20">
        <v>6</v>
      </c>
      <c r="DI25" s="20">
        <v>7</v>
      </c>
      <c r="DJ25" s="20">
        <v>6</v>
      </c>
      <c r="DK25" s="20">
        <v>6</v>
      </c>
      <c r="DL25" s="20">
        <v>10</v>
      </c>
      <c r="DM25" s="20">
        <v>33</v>
      </c>
      <c r="DN25" s="20">
        <v>7</v>
      </c>
      <c r="DO25" s="20"/>
      <c r="DP25" s="20"/>
      <c r="DQ25" s="20">
        <v>11</v>
      </c>
      <c r="DR25" s="20">
        <v>12</v>
      </c>
      <c r="DS25" s="20">
        <v>3</v>
      </c>
      <c r="DT25" s="20">
        <v>23</v>
      </c>
      <c r="DU25" s="20"/>
      <c r="DV25" s="20">
        <v>1</v>
      </c>
      <c r="DW25" s="112">
        <f t="shared" si="17"/>
        <v>218</v>
      </c>
      <c r="DX25" s="5">
        <f t="shared" si="18"/>
        <v>1.527926715588357E-3</v>
      </c>
      <c r="DZ25" s="47" t="s">
        <v>56</v>
      </c>
      <c r="EA25" s="20">
        <v>1</v>
      </c>
      <c r="EB25" s="20">
        <v>1</v>
      </c>
      <c r="EC25" s="20">
        <v>6</v>
      </c>
      <c r="ED25" s="20">
        <v>1</v>
      </c>
      <c r="EE25" s="20">
        <v>17</v>
      </c>
      <c r="EF25" s="20">
        <v>6</v>
      </c>
      <c r="EG25" s="20">
        <v>1</v>
      </c>
      <c r="EH25" s="20">
        <v>3</v>
      </c>
      <c r="EI25" s="20">
        <v>4</v>
      </c>
      <c r="EJ25" s="20">
        <v>3</v>
      </c>
      <c r="EK25" s="20">
        <v>17</v>
      </c>
      <c r="EL25" s="20">
        <v>1</v>
      </c>
      <c r="EM25" s="20">
        <v>2</v>
      </c>
      <c r="EN25" s="20">
        <v>6</v>
      </c>
      <c r="EO25" s="20">
        <v>7</v>
      </c>
      <c r="EP25" s="20">
        <v>5</v>
      </c>
      <c r="EQ25" s="20">
        <v>3</v>
      </c>
      <c r="ER25" s="20">
        <v>7</v>
      </c>
      <c r="ES25" s="20">
        <v>17</v>
      </c>
      <c r="ET25" s="20">
        <v>5</v>
      </c>
      <c r="EU25" s="20"/>
      <c r="EV25" s="20"/>
      <c r="EW25" s="20">
        <v>10</v>
      </c>
      <c r="EX25" s="20">
        <v>8</v>
      </c>
      <c r="EY25" s="20">
        <v>2</v>
      </c>
      <c r="EZ25" s="20">
        <v>25</v>
      </c>
      <c r="FA25" s="20">
        <v>1</v>
      </c>
      <c r="FB25" s="20"/>
      <c r="FC25" s="112">
        <f t="shared" si="19"/>
        <v>159</v>
      </c>
      <c r="FD25" s="5">
        <f t="shared" si="20"/>
        <v>1.3073722639740828E-3</v>
      </c>
      <c r="FF25" s="47" t="s">
        <v>56</v>
      </c>
      <c r="FG25" s="20"/>
      <c r="FH25" s="20">
        <v>3</v>
      </c>
      <c r="FI25" s="20">
        <v>3</v>
      </c>
      <c r="FJ25" s="20">
        <v>1</v>
      </c>
      <c r="FK25" s="20">
        <v>10</v>
      </c>
      <c r="FL25" s="20">
        <v>11</v>
      </c>
      <c r="FM25" s="20">
        <v>2</v>
      </c>
      <c r="FN25" s="20">
        <v>4</v>
      </c>
      <c r="FO25" s="20">
        <v>4</v>
      </c>
      <c r="FP25" s="20">
        <v>4</v>
      </c>
      <c r="FQ25" s="20">
        <v>20</v>
      </c>
      <c r="FR25" s="20">
        <v>2</v>
      </c>
      <c r="FS25" s="20">
        <v>1</v>
      </c>
      <c r="FT25" s="20">
        <v>6</v>
      </c>
      <c r="FU25" s="20">
        <v>4</v>
      </c>
      <c r="FV25" s="20">
        <v>12</v>
      </c>
      <c r="FW25" s="20">
        <v>5</v>
      </c>
      <c r="FX25" s="20">
        <v>6</v>
      </c>
      <c r="FY25" s="20">
        <v>17</v>
      </c>
      <c r="FZ25" s="20">
        <v>4</v>
      </c>
      <c r="GA25" s="20"/>
      <c r="GB25" s="20"/>
      <c r="GC25" s="20">
        <v>5</v>
      </c>
      <c r="GD25" s="20">
        <v>7</v>
      </c>
      <c r="GE25" s="20">
        <v>1</v>
      </c>
      <c r="GF25" s="20">
        <v>34</v>
      </c>
      <c r="GG25" s="20"/>
      <c r="GH25" s="20"/>
      <c r="GI25" s="112">
        <f t="shared" si="21"/>
        <v>166</v>
      </c>
      <c r="GJ25" s="5">
        <f t="shared" si="22"/>
        <v>1.4858442011797244E-3</v>
      </c>
      <c r="GL25" s="157" t="s">
        <v>56</v>
      </c>
      <c r="GM25" s="20"/>
      <c r="GN25" s="20">
        <v>2</v>
      </c>
      <c r="GO25" s="20">
        <v>8</v>
      </c>
      <c r="GP25" s="20"/>
      <c r="GQ25" s="20">
        <v>12</v>
      </c>
      <c r="GR25" s="20">
        <v>11</v>
      </c>
      <c r="GS25" s="20">
        <v>4</v>
      </c>
      <c r="GT25" s="20">
        <v>9</v>
      </c>
      <c r="GU25" s="20">
        <v>7</v>
      </c>
      <c r="GV25" s="20">
        <v>9</v>
      </c>
      <c r="GW25" s="20">
        <v>32</v>
      </c>
      <c r="GX25" s="20">
        <v>3</v>
      </c>
      <c r="GY25" s="20">
        <v>1</v>
      </c>
      <c r="GZ25" s="20">
        <v>7</v>
      </c>
      <c r="HA25" s="20">
        <v>3</v>
      </c>
      <c r="HB25" s="20">
        <v>11</v>
      </c>
      <c r="HC25" s="20">
        <v>2</v>
      </c>
      <c r="HD25" s="20">
        <v>9</v>
      </c>
      <c r="HE25" s="20">
        <v>26</v>
      </c>
      <c r="HF25" s="20">
        <v>8</v>
      </c>
      <c r="HG25" s="20">
        <v>2</v>
      </c>
      <c r="HH25" s="20"/>
      <c r="HI25" s="20">
        <v>5</v>
      </c>
      <c r="HJ25" s="20">
        <v>12</v>
      </c>
      <c r="HK25" s="20">
        <v>3</v>
      </c>
      <c r="HL25" s="20">
        <v>30</v>
      </c>
      <c r="HM25" s="20"/>
      <c r="HN25" s="20"/>
      <c r="HO25" s="112">
        <f t="shared" si="23"/>
        <v>216</v>
      </c>
      <c r="HP25" s="5">
        <f t="shared" si="15"/>
        <v>1.6756656116179481E-3</v>
      </c>
      <c r="HR25" s="157" t="s">
        <v>56</v>
      </c>
      <c r="HS25" s="20">
        <v>1</v>
      </c>
      <c r="HT25" s="20">
        <v>3</v>
      </c>
      <c r="HU25" s="20">
        <v>3</v>
      </c>
      <c r="HV25" s="20"/>
      <c r="HW25" s="20">
        <v>7</v>
      </c>
      <c r="HX25" s="20">
        <v>8</v>
      </c>
      <c r="HY25" s="20">
        <v>1</v>
      </c>
      <c r="HZ25" s="20">
        <v>3</v>
      </c>
      <c r="IA25" s="20">
        <v>5</v>
      </c>
      <c r="IB25" s="20">
        <v>6</v>
      </c>
      <c r="IC25" s="20">
        <v>19</v>
      </c>
      <c r="ID25" s="20">
        <v>2</v>
      </c>
      <c r="IE25" s="20">
        <v>1</v>
      </c>
      <c r="IF25" s="20">
        <v>4</v>
      </c>
      <c r="IG25" s="20">
        <v>6</v>
      </c>
      <c r="IH25" s="20">
        <v>4</v>
      </c>
      <c r="II25" s="20">
        <v>2</v>
      </c>
      <c r="IJ25" s="20">
        <v>6</v>
      </c>
      <c r="IK25" s="20">
        <v>20</v>
      </c>
      <c r="IL25" s="20">
        <v>3</v>
      </c>
      <c r="IM25" s="20"/>
      <c r="IN25" s="20"/>
      <c r="IO25" s="20">
        <v>5</v>
      </c>
      <c r="IP25" s="20">
        <v>5</v>
      </c>
      <c r="IQ25" s="20">
        <v>1</v>
      </c>
      <c r="IR25" s="20">
        <v>32</v>
      </c>
      <c r="IS25" s="20">
        <v>2</v>
      </c>
      <c r="IT25" s="20"/>
      <c r="IU25" s="112">
        <f t="shared" si="24"/>
        <v>149</v>
      </c>
      <c r="IV25" s="5">
        <f t="shared" si="25"/>
        <v>1.2797388989092158E-3</v>
      </c>
      <c r="IX25" s="157" t="s">
        <v>56</v>
      </c>
      <c r="IY25" s="20"/>
      <c r="IZ25" s="20"/>
      <c r="JA25" s="20">
        <v>1</v>
      </c>
      <c r="JB25" s="20"/>
      <c r="JC25" s="20">
        <v>2</v>
      </c>
      <c r="JD25" s="20">
        <v>3</v>
      </c>
      <c r="JE25" s="20">
        <v>3</v>
      </c>
      <c r="JF25" s="20">
        <v>3</v>
      </c>
      <c r="JG25" s="20">
        <v>3</v>
      </c>
      <c r="JH25" s="20">
        <v>5</v>
      </c>
      <c r="JI25" s="20">
        <v>10</v>
      </c>
      <c r="JJ25" s="20">
        <v>2</v>
      </c>
      <c r="JK25" s="20"/>
      <c r="JL25" s="20">
        <v>3</v>
      </c>
      <c r="JM25" s="20"/>
      <c r="JN25" s="20">
        <v>2</v>
      </c>
      <c r="JO25" s="20">
        <v>2</v>
      </c>
      <c r="JP25" s="20">
        <v>8</v>
      </c>
      <c r="JQ25" s="20">
        <v>11</v>
      </c>
      <c r="JR25" s="20">
        <v>1</v>
      </c>
      <c r="JS25" s="20"/>
      <c r="JT25" s="20">
        <v>1</v>
      </c>
      <c r="JU25" s="20">
        <v>3</v>
      </c>
      <c r="JV25" s="20">
        <v>2</v>
      </c>
      <c r="JW25" s="20">
        <v>1</v>
      </c>
      <c r="JX25" s="20">
        <v>20</v>
      </c>
      <c r="JY25" s="20"/>
      <c r="JZ25" s="20">
        <v>1</v>
      </c>
      <c r="KA25" s="112">
        <f t="shared" si="26"/>
        <v>87</v>
      </c>
      <c r="KB25" s="5">
        <f t="shared" si="27"/>
        <v>1.4170073456357803E-3</v>
      </c>
    </row>
    <row r="26" spans="1:288" x14ac:dyDescent="0.25">
      <c r="B26" s="47" t="s">
        <v>59</v>
      </c>
      <c r="C26" s="6">
        <v>1</v>
      </c>
      <c r="D26" s="6">
        <v>0</v>
      </c>
      <c r="E26" s="6">
        <v>3</v>
      </c>
      <c r="F26" s="6">
        <v>0</v>
      </c>
      <c r="G26" s="6">
        <v>18</v>
      </c>
      <c r="H26" s="6">
        <v>4</v>
      </c>
      <c r="I26" s="6">
        <v>3</v>
      </c>
      <c r="J26" s="6">
        <v>4</v>
      </c>
      <c r="K26" s="6">
        <v>0</v>
      </c>
      <c r="L26" s="6">
        <v>11</v>
      </c>
      <c r="M26" s="6">
        <v>6</v>
      </c>
      <c r="N26" s="6">
        <v>0</v>
      </c>
      <c r="O26" s="6">
        <v>0</v>
      </c>
      <c r="P26" s="6">
        <v>2</v>
      </c>
      <c r="Q26" s="6">
        <v>5</v>
      </c>
      <c r="R26" s="6">
        <v>6</v>
      </c>
      <c r="S26" s="6">
        <v>3</v>
      </c>
      <c r="T26" s="6">
        <v>2</v>
      </c>
      <c r="U26" s="6">
        <v>6</v>
      </c>
      <c r="V26" s="6">
        <v>3</v>
      </c>
      <c r="W26" s="6">
        <v>0</v>
      </c>
      <c r="X26" s="6">
        <v>0</v>
      </c>
      <c r="Y26" s="6">
        <v>3</v>
      </c>
      <c r="Z26" s="6">
        <v>4</v>
      </c>
      <c r="AA26" s="6">
        <v>0</v>
      </c>
      <c r="AB26" s="6">
        <v>13</v>
      </c>
      <c r="AC26" s="6">
        <v>0</v>
      </c>
      <c r="AD26" s="6">
        <v>0</v>
      </c>
      <c r="AE26" s="112">
        <f t="shared" si="10"/>
        <v>97</v>
      </c>
      <c r="AF26" s="5">
        <f t="shared" si="11"/>
        <v>7.5879656429431923E-4</v>
      </c>
      <c r="AH26" s="47" t="s">
        <v>59</v>
      </c>
      <c r="AI26" s="6">
        <v>1</v>
      </c>
      <c r="AJ26" s="6">
        <v>3</v>
      </c>
      <c r="AK26" s="6">
        <v>3</v>
      </c>
      <c r="AL26" s="6"/>
      <c r="AM26" s="6">
        <v>8</v>
      </c>
      <c r="AN26" s="6">
        <v>5</v>
      </c>
      <c r="AO26" s="6">
        <v>3</v>
      </c>
      <c r="AP26" s="6">
        <v>1</v>
      </c>
      <c r="AQ26" s="6">
        <v>1</v>
      </c>
      <c r="AR26" s="6">
        <v>1</v>
      </c>
      <c r="AS26" s="6">
        <v>6</v>
      </c>
      <c r="AT26" s="6">
        <v>3</v>
      </c>
      <c r="AU26" s="6">
        <v>1</v>
      </c>
      <c r="AV26" s="6">
        <v>2</v>
      </c>
      <c r="AW26" s="6">
        <v>1</v>
      </c>
      <c r="AX26" s="6">
        <v>6</v>
      </c>
      <c r="AY26" s="6">
        <v>5</v>
      </c>
      <c r="AZ26" s="6">
        <v>2</v>
      </c>
      <c r="BA26" s="6">
        <v>8</v>
      </c>
      <c r="BB26" s="6">
        <v>3</v>
      </c>
      <c r="BC26" s="6">
        <v>3</v>
      </c>
      <c r="BD26" s="6"/>
      <c r="BE26" s="6">
        <v>3</v>
      </c>
      <c r="BF26" s="6">
        <v>1</v>
      </c>
      <c r="BG26" s="6"/>
      <c r="BH26" s="6">
        <v>12</v>
      </c>
      <c r="BI26" s="6">
        <v>1</v>
      </c>
      <c r="BJ26" s="6"/>
      <c r="BK26" s="112">
        <f t="shared" si="16"/>
        <v>83</v>
      </c>
      <c r="BL26" s="5">
        <f t="shared" si="12"/>
        <v>4.0883074407195422E-4</v>
      </c>
      <c r="BN26" s="47" t="s">
        <v>59</v>
      </c>
      <c r="BO26" s="6">
        <v>1</v>
      </c>
      <c r="BP26" s="6"/>
      <c r="BQ26" s="6">
        <v>2</v>
      </c>
      <c r="BR26" s="6">
        <v>1</v>
      </c>
      <c r="BS26" s="6">
        <v>9</v>
      </c>
      <c r="BT26" s="6">
        <v>4</v>
      </c>
      <c r="BU26" s="6">
        <v>1</v>
      </c>
      <c r="BV26" s="6"/>
      <c r="BW26" s="6">
        <v>3</v>
      </c>
      <c r="BX26" s="6">
        <v>2</v>
      </c>
      <c r="BY26" s="6">
        <v>13</v>
      </c>
      <c r="BZ26" s="6">
        <v>2</v>
      </c>
      <c r="CA26" s="6"/>
      <c r="CB26" s="6">
        <v>2</v>
      </c>
      <c r="CC26" s="6">
        <v>2</v>
      </c>
      <c r="CD26" s="6">
        <v>2</v>
      </c>
      <c r="CE26" s="6">
        <v>1</v>
      </c>
      <c r="CF26" s="6">
        <v>5</v>
      </c>
      <c r="CG26" s="6">
        <v>10</v>
      </c>
      <c r="CH26" s="6">
        <v>3</v>
      </c>
      <c r="CI26" s="6"/>
      <c r="CJ26" s="6"/>
      <c r="CK26" s="6">
        <v>2</v>
      </c>
      <c r="CL26" s="6">
        <v>5</v>
      </c>
      <c r="CM26" s="6">
        <v>1</v>
      </c>
      <c r="CN26" s="6">
        <v>9</v>
      </c>
      <c r="CO26" s="6"/>
      <c r="CP26" s="6"/>
      <c r="CQ26" s="39">
        <f t="shared" si="13"/>
        <v>80</v>
      </c>
      <c r="CR26" s="5">
        <f t="shared" si="14"/>
        <v>4.1354141358793697E-4</v>
      </c>
      <c r="CT26" s="47" t="s">
        <v>59</v>
      </c>
      <c r="CU26" s="20"/>
      <c r="CV26" s="20">
        <v>1</v>
      </c>
      <c r="CW26" s="20"/>
      <c r="CX26" s="20"/>
      <c r="CY26" s="20">
        <v>6</v>
      </c>
      <c r="CZ26" s="20">
        <v>1</v>
      </c>
      <c r="DA26" s="20">
        <v>3</v>
      </c>
      <c r="DB26" s="20">
        <v>1</v>
      </c>
      <c r="DC26" s="20">
        <v>1</v>
      </c>
      <c r="DD26" s="20">
        <v>2</v>
      </c>
      <c r="DE26" s="20">
        <v>2</v>
      </c>
      <c r="DF26" s="20">
        <v>3</v>
      </c>
      <c r="DG26" s="20"/>
      <c r="DH26" s="20">
        <v>2</v>
      </c>
      <c r="DI26" s="20"/>
      <c r="DJ26" s="20">
        <v>4</v>
      </c>
      <c r="DK26" s="20">
        <v>1</v>
      </c>
      <c r="DL26" s="20">
        <v>1</v>
      </c>
      <c r="DM26" s="20">
        <v>7</v>
      </c>
      <c r="DN26" s="20">
        <v>4</v>
      </c>
      <c r="DO26" s="20"/>
      <c r="DP26" s="20"/>
      <c r="DQ26" s="20">
        <v>2</v>
      </c>
      <c r="DR26" s="20">
        <v>3</v>
      </c>
      <c r="DS26" s="20"/>
      <c r="DT26" s="20">
        <v>11</v>
      </c>
      <c r="DU26" s="20"/>
      <c r="DV26" s="20"/>
      <c r="DW26" s="112">
        <f t="shared" si="17"/>
        <v>55</v>
      </c>
      <c r="DX26" s="5">
        <f t="shared" si="18"/>
        <v>3.8548609796953959E-4</v>
      </c>
      <c r="DZ26" s="47" t="s">
        <v>59</v>
      </c>
      <c r="EA26" s="20"/>
      <c r="EB26" s="20">
        <v>1</v>
      </c>
      <c r="EC26" s="20"/>
      <c r="ED26" s="20"/>
      <c r="EE26" s="20">
        <v>5</v>
      </c>
      <c r="EF26" s="20"/>
      <c r="EG26" s="20">
        <v>3</v>
      </c>
      <c r="EH26" s="20"/>
      <c r="EI26" s="20">
        <v>5</v>
      </c>
      <c r="EJ26" s="20">
        <v>1</v>
      </c>
      <c r="EK26" s="20">
        <v>4</v>
      </c>
      <c r="EL26" s="20"/>
      <c r="EM26" s="20">
        <v>1</v>
      </c>
      <c r="EN26" s="20">
        <v>3</v>
      </c>
      <c r="EO26" s="20">
        <v>2</v>
      </c>
      <c r="EP26" s="20">
        <v>1</v>
      </c>
      <c r="EQ26" s="20">
        <v>1</v>
      </c>
      <c r="ER26" s="20">
        <v>1</v>
      </c>
      <c r="ES26" s="20">
        <v>5</v>
      </c>
      <c r="ET26" s="20">
        <v>1</v>
      </c>
      <c r="EU26" s="20"/>
      <c r="EV26" s="20"/>
      <c r="EW26" s="20">
        <v>2</v>
      </c>
      <c r="EX26" s="20"/>
      <c r="EY26" s="20"/>
      <c r="EZ26" s="20">
        <v>6</v>
      </c>
      <c r="FA26" s="20"/>
      <c r="FB26" s="20"/>
      <c r="FC26" s="112">
        <f t="shared" si="19"/>
        <v>42</v>
      </c>
      <c r="FD26" s="5">
        <f t="shared" si="20"/>
        <v>3.4534361689881433E-4</v>
      </c>
      <c r="FF26" s="47" t="s">
        <v>59</v>
      </c>
      <c r="FG26" s="20"/>
      <c r="FH26" s="20">
        <v>1</v>
      </c>
      <c r="FI26" s="20">
        <v>1</v>
      </c>
      <c r="FJ26" s="20"/>
      <c r="FK26" s="20">
        <v>2</v>
      </c>
      <c r="FL26" s="20"/>
      <c r="FM26" s="20"/>
      <c r="FN26" s="20"/>
      <c r="FO26" s="20">
        <v>1</v>
      </c>
      <c r="FP26" s="20"/>
      <c r="FQ26" s="20">
        <v>2</v>
      </c>
      <c r="FR26" s="20"/>
      <c r="FS26" s="20"/>
      <c r="FT26" s="20"/>
      <c r="FU26" s="20">
        <v>1</v>
      </c>
      <c r="FV26" s="20">
        <v>2</v>
      </c>
      <c r="FW26" s="20"/>
      <c r="FX26" s="20">
        <v>1</v>
      </c>
      <c r="FY26" s="20">
        <v>2</v>
      </c>
      <c r="FZ26" s="20">
        <v>1</v>
      </c>
      <c r="GA26" s="20"/>
      <c r="GB26" s="20"/>
      <c r="GC26" s="20">
        <v>1</v>
      </c>
      <c r="GD26" s="20">
        <v>2</v>
      </c>
      <c r="GE26" s="20">
        <v>1</v>
      </c>
      <c r="GF26" s="20">
        <v>1</v>
      </c>
      <c r="GG26" s="20"/>
      <c r="GH26" s="20"/>
      <c r="GI26" s="112">
        <f t="shared" si="21"/>
        <v>19</v>
      </c>
      <c r="GJ26" s="5">
        <f t="shared" si="22"/>
        <v>1.7006650495430582E-4</v>
      </c>
      <c r="GL26" s="157" t="s">
        <v>59</v>
      </c>
      <c r="GM26" s="20"/>
      <c r="GN26" s="20"/>
      <c r="GO26" s="20">
        <v>1</v>
      </c>
      <c r="GP26" s="20"/>
      <c r="GQ26" s="20">
        <v>2</v>
      </c>
      <c r="GR26" s="20">
        <v>2</v>
      </c>
      <c r="GS26" s="20">
        <v>1</v>
      </c>
      <c r="GT26" s="20">
        <v>2</v>
      </c>
      <c r="GU26" s="20"/>
      <c r="GV26" s="20">
        <v>3</v>
      </c>
      <c r="GW26" s="20">
        <v>3</v>
      </c>
      <c r="GX26" s="20">
        <v>2</v>
      </c>
      <c r="GY26" s="20">
        <v>1</v>
      </c>
      <c r="GZ26" s="20">
        <v>4</v>
      </c>
      <c r="HA26" s="20">
        <v>3</v>
      </c>
      <c r="HB26" s="20">
        <v>2</v>
      </c>
      <c r="HC26" s="20"/>
      <c r="HD26" s="20">
        <v>2</v>
      </c>
      <c r="HE26" s="20">
        <v>5</v>
      </c>
      <c r="HF26" s="20">
        <v>4</v>
      </c>
      <c r="HG26" s="20"/>
      <c r="HH26" s="20"/>
      <c r="HI26" s="20">
        <v>2</v>
      </c>
      <c r="HJ26" s="20">
        <v>1</v>
      </c>
      <c r="HK26" s="20"/>
      <c r="HL26" s="20">
        <v>11</v>
      </c>
      <c r="HM26" s="20"/>
      <c r="HN26" s="20"/>
      <c r="HO26" s="112">
        <f t="shared" si="23"/>
        <v>51</v>
      </c>
      <c r="HP26" s="5">
        <f t="shared" si="15"/>
        <v>3.9564326940979335E-4</v>
      </c>
      <c r="HR26" s="157" t="s">
        <v>59</v>
      </c>
      <c r="HS26" s="20"/>
      <c r="HT26" s="20"/>
      <c r="HU26" s="20"/>
      <c r="HV26" s="20"/>
      <c r="HW26" s="20">
        <v>5</v>
      </c>
      <c r="HX26" s="20">
        <v>1</v>
      </c>
      <c r="HY26" s="20"/>
      <c r="HZ26" s="20"/>
      <c r="IA26" s="20"/>
      <c r="IB26" s="20">
        <v>3</v>
      </c>
      <c r="IC26" s="20">
        <v>6</v>
      </c>
      <c r="ID26" s="20"/>
      <c r="IE26" s="20"/>
      <c r="IF26" s="20">
        <v>2</v>
      </c>
      <c r="IG26" s="20">
        <v>2</v>
      </c>
      <c r="IH26" s="20">
        <v>1</v>
      </c>
      <c r="II26" s="20"/>
      <c r="IJ26" s="20">
        <v>3</v>
      </c>
      <c r="IK26" s="20">
        <v>5</v>
      </c>
      <c r="IL26" s="20"/>
      <c r="IM26" s="20"/>
      <c r="IN26" s="20"/>
      <c r="IO26" s="20">
        <v>1</v>
      </c>
      <c r="IP26" s="20">
        <v>1</v>
      </c>
      <c r="IQ26" s="20"/>
      <c r="IR26" s="20">
        <v>19</v>
      </c>
      <c r="IS26" s="20"/>
      <c r="IT26" s="20"/>
      <c r="IU26" s="112">
        <f t="shared" si="24"/>
        <v>49</v>
      </c>
      <c r="IV26" s="5">
        <f t="shared" si="25"/>
        <v>4.2085373185605086E-4</v>
      </c>
      <c r="IX26" s="157" t="s">
        <v>59</v>
      </c>
      <c r="IY26" s="20"/>
      <c r="IZ26" s="20"/>
      <c r="JA26" s="20">
        <v>1</v>
      </c>
      <c r="JB26" s="20"/>
      <c r="JC26" s="20">
        <v>1</v>
      </c>
      <c r="JD26" s="20"/>
      <c r="JE26" s="20"/>
      <c r="JF26" s="20">
        <v>1</v>
      </c>
      <c r="JG26" s="20">
        <v>1</v>
      </c>
      <c r="JH26" s="20">
        <v>2</v>
      </c>
      <c r="JI26" s="20">
        <v>3</v>
      </c>
      <c r="JJ26" s="20"/>
      <c r="JK26" s="20">
        <v>1</v>
      </c>
      <c r="JL26" s="20">
        <v>1</v>
      </c>
      <c r="JM26" s="20">
        <v>1</v>
      </c>
      <c r="JN26" s="20"/>
      <c r="JO26" s="20"/>
      <c r="JP26" s="20"/>
      <c r="JQ26" s="20"/>
      <c r="JR26" s="20"/>
      <c r="JS26" s="20">
        <v>1</v>
      </c>
      <c r="JT26" s="20"/>
      <c r="JU26" s="20">
        <v>2</v>
      </c>
      <c r="JV26" s="20">
        <v>1</v>
      </c>
      <c r="JW26" s="20">
        <v>1</v>
      </c>
      <c r="JX26" s="20">
        <v>4</v>
      </c>
      <c r="JY26" s="20"/>
      <c r="JZ26" s="20"/>
      <c r="KA26" s="112">
        <f t="shared" si="26"/>
        <v>21</v>
      </c>
      <c r="KB26" s="5">
        <f t="shared" si="27"/>
        <v>3.4203625584311936E-4</v>
      </c>
    </row>
    <row r="27" spans="1:288" x14ac:dyDescent="0.25">
      <c r="B27" s="47" t="s">
        <v>167</v>
      </c>
      <c r="C27" s="6">
        <v>0</v>
      </c>
      <c r="D27" s="6">
        <v>1</v>
      </c>
      <c r="E27" s="6">
        <v>1</v>
      </c>
      <c r="F27" s="6">
        <v>0</v>
      </c>
      <c r="G27" s="6">
        <v>7</v>
      </c>
      <c r="H27" s="6">
        <v>2</v>
      </c>
      <c r="I27" s="6">
        <v>3</v>
      </c>
      <c r="J27" s="6">
        <v>0</v>
      </c>
      <c r="K27" s="6">
        <v>0</v>
      </c>
      <c r="L27" s="6">
        <v>3</v>
      </c>
      <c r="M27" s="6">
        <v>5</v>
      </c>
      <c r="N27" s="6">
        <v>1</v>
      </c>
      <c r="O27" s="6">
        <v>1</v>
      </c>
      <c r="P27" s="6">
        <v>2</v>
      </c>
      <c r="Q27" s="6">
        <v>3</v>
      </c>
      <c r="R27" s="6">
        <v>2</v>
      </c>
      <c r="S27" s="6">
        <v>0</v>
      </c>
      <c r="T27" s="6">
        <v>2</v>
      </c>
      <c r="U27" s="6">
        <v>6</v>
      </c>
      <c r="V27" s="6">
        <v>1</v>
      </c>
      <c r="W27" s="6">
        <v>1</v>
      </c>
      <c r="X27" s="6">
        <v>0</v>
      </c>
      <c r="Y27" s="6">
        <v>3</v>
      </c>
      <c r="Z27" s="6">
        <v>1</v>
      </c>
      <c r="AA27" s="6">
        <v>2</v>
      </c>
      <c r="AB27" s="6">
        <v>1</v>
      </c>
      <c r="AC27" s="6">
        <v>0</v>
      </c>
      <c r="AD27" s="6">
        <v>0</v>
      </c>
      <c r="AE27" s="112">
        <f t="shared" si="10"/>
        <v>48</v>
      </c>
      <c r="AF27" s="5">
        <f t="shared" si="11"/>
        <v>3.754869596507971E-4</v>
      </c>
      <c r="AH27" s="47" t="s">
        <v>167</v>
      </c>
      <c r="AI27" s="6">
        <v>1</v>
      </c>
      <c r="AJ27" s="6">
        <v>2</v>
      </c>
      <c r="AK27" s="6">
        <v>4</v>
      </c>
      <c r="AL27" s="6"/>
      <c r="AM27" s="6">
        <v>4</v>
      </c>
      <c r="AN27" s="6"/>
      <c r="AO27" s="6">
        <v>1</v>
      </c>
      <c r="AP27" s="6">
        <v>1</v>
      </c>
      <c r="AQ27" s="6"/>
      <c r="AR27" s="6">
        <v>2</v>
      </c>
      <c r="AS27" s="6">
        <v>2</v>
      </c>
      <c r="AT27" s="6"/>
      <c r="AU27" s="6">
        <v>1</v>
      </c>
      <c r="AV27" s="6"/>
      <c r="AW27" s="6">
        <v>3</v>
      </c>
      <c r="AX27" s="6">
        <v>3</v>
      </c>
      <c r="AY27" s="6">
        <v>4</v>
      </c>
      <c r="AZ27" s="6"/>
      <c r="BA27" s="6">
        <v>6</v>
      </c>
      <c r="BB27" s="6"/>
      <c r="BC27" s="6"/>
      <c r="BD27" s="6"/>
      <c r="BE27" s="6">
        <v>4</v>
      </c>
      <c r="BF27" s="6">
        <v>1</v>
      </c>
      <c r="BG27" s="6"/>
      <c r="BH27" s="6">
        <v>4</v>
      </c>
      <c r="BI27" s="6"/>
      <c r="BJ27" s="6"/>
      <c r="BK27" s="112">
        <f t="shared" si="16"/>
        <v>43</v>
      </c>
      <c r="BL27" s="5">
        <f t="shared" si="12"/>
        <v>2.1180387945896422E-4</v>
      </c>
      <c r="BN27" s="47" t="s">
        <v>167</v>
      </c>
      <c r="BO27" s="6"/>
      <c r="BP27" s="6"/>
      <c r="BQ27" s="6">
        <v>1</v>
      </c>
      <c r="BR27" s="6"/>
      <c r="BS27" s="6">
        <v>5</v>
      </c>
      <c r="BT27" s="6">
        <v>2</v>
      </c>
      <c r="BU27" s="6"/>
      <c r="BV27" s="6">
        <v>1</v>
      </c>
      <c r="BW27" s="6"/>
      <c r="BX27" s="6">
        <v>4</v>
      </c>
      <c r="BY27" s="6">
        <v>3</v>
      </c>
      <c r="BZ27" s="6">
        <v>2</v>
      </c>
      <c r="CA27" s="6">
        <v>1</v>
      </c>
      <c r="CB27" s="6">
        <v>6</v>
      </c>
      <c r="CC27" s="6">
        <v>2</v>
      </c>
      <c r="CD27" s="6">
        <v>3</v>
      </c>
      <c r="CE27" s="6">
        <v>2</v>
      </c>
      <c r="CF27" s="6">
        <v>1</v>
      </c>
      <c r="CG27" s="6">
        <v>1</v>
      </c>
      <c r="CH27" s="6">
        <v>6</v>
      </c>
      <c r="CI27" s="6"/>
      <c r="CJ27" s="6"/>
      <c r="CK27" s="6">
        <v>4</v>
      </c>
      <c r="CL27" s="6">
        <v>3</v>
      </c>
      <c r="CM27" s="6"/>
      <c r="CN27" s="6">
        <v>4</v>
      </c>
      <c r="CO27" s="6"/>
      <c r="CP27" s="6"/>
      <c r="CQ27" s="39">
        <f t="shared" si="13"/>
        <v>51</v>
      </c>
      <c r="CR27" s="5">
        <f t="shared" si="14"/>
        <v>2.6363265116230981E-4</v>
      </c>
      <c r="CT27" s="47" t="s">
        <v>167</v>
      </c>
      <c r="CU27" s="20"/>
      <c r="CV27" s="20"/>
      <c r="CW27" s="20">
        <v>2</v>
      </c>
      <c r="CX27" s="20"/>
      <c r="CY27" s="20"/>
      <c r="CZ27" s="20"/>
      <c r="DA27" s="20"/>
      <c r="DB27" s="20"/>
      <c r="DC27" s="20">
        <v>1</v>
      </c>
      <c r="DD27" s="20"/>
      <c r="DE27" s="20">
        <v>1</v>
      </c>
      <c r="DF27" s="20"/>
      <c r="DG27" s="20"/>
      <c r="DH27" s="20">
        <v>2</v>
      </c>
      <c r="DI27" s="20"/>
      <c r="DJ27" s="20">
        <v>1</v>
      </c>
      <c r="DK27" s="20">
        <v>1</v>
      </c>
      <c r="DL27" s="20"/>
      <c r="DM27" s="20">
        <v>4</v>
      </c>
      <c r="DN27" s="20"/>
      <c r="DO27" s="20"/>
      <c r="DP27" s="20"/>
      <c r="DQ27" s="20"/>
      <c r="DR27" s="20">
        <v>2</v>
      </c>
      <c r="DS27" s="20"/>
      <c r="DT27" s="20">
        <v>4</v>
      </c>
      <c r="DU27" s="20">
        <v>1</v>
      </c>
      <c r="DV27" s="20"/>
      <c r="DW27" s="112">
        <f t="shared" si="17"/>
        <v>19</v>
      </c>
      <c r="DX27" s="5">
        <f t="shared" si="18"/>
        <v>1.3316792475311366E-4</v>
      </c>
      <c r="DZ27" s="47" t="s">
        <v>167</v>
      </c>
      <c r="EA27" s="20"/>
      <c r="EB27" s="20">
        <v>1</v>
      </c>
      <c r="EC27" s="20"/>
      <c r="ED27" s="20"/>
      <c r="EE27" s="20">
        <v>2</v>
      </c>
      <c r="EF27" s="20"/>
      <c r="EG27" s="20">
        <v>1</v>
      </c>
      <c r="EH27" s="20"/>
      <c r="EI27" s="20"/>
      <c r="EJ27" s="20">
        <v>1</v>
      </c>
      <c r="EK27" s="20">
        <v>4</v>
      </c>
      <c r="EL27" s="20"/>
      <c r="EM27" s="20">
        <v>1</v>
      </c>
      <c r="EN27" s="20">
        <v>1</v>
      </c>
      <c r="EO27" s="20">
        <v>3</v>
      </c>
      <c r="EP27" s="20">
        <v>1</v>
      </c>
      <c r="EQ27" s="20">
        <v>1</v>
      </c>
      <c r="ER27" s="20">
        <v>1</v>
      </c>
      <c r="ES27" s="20">
        <v>5</v>
      </c>
      <c r="ET27" s="20">
        <v>1</v>
      </c>
      <c r="EU27" s="20"/>
      <c r="EV27" s="20"/>
      <c r="EW27" s="20"/>
      <c r="EX27" s="20"/>
      <c r="EY27" s="20"/>
      <c r="EZ27" s="20">
        <v>5</v>
      </c>
      <c r="FA27" s="20"/>
      <c r="FB27" s="20"/>
      <c r="FC27" s="112">
        <f t="shared" si="19"/>
        <v>28</v>
      </c>
      <c r="FD27" s="5">
        <f t="shared" si="20"/>
        <v>2.3022907793254289E-4</v>
      </c>
      <c r="FF27" s="47" t="s">
        <v>167</v>
      </c>
      <c r="FG27" s="20"/>
      <c r="FH27" s="20"/>
      <c r="FI27" s="20">
        <v>1</v>
      </c>
      <c r="FJ27" s="20"/>
      <c r="FK27" s="20">
        <v>2</v>
      </c>
      <c r="FL27" s="20"/>
      <c r="FM27" s="20"/>
      <c r="FN27" s="20"/>
      <c r="FO27" s="20"/>
      <c r="FP27" s="20"/>
      <c r="FQ27" s="20"/>
      <c r="FR27" s="20">
        <v>2</v>
      </c>
      <c r="FS27" s="20"/>
      <c r="FT27" s="20"/>
      <c r="FU27" s="20"/>
      <c r="FV27" s="20"/>
      <c r="FW27" s="20"/>
      <c r="FX27" s="20">
        <v>1</v>
      </c>
      <c r="FY27" s="20">
        <v>2</v>
      </c>
      <c r="FZ27" s="20"/>
      <c r="GA27" s="20"/>
      <c r="GB27" s="20"/>
      <c r="GC27" s="20"/>
      <c r="GD27" s="20"/>
      <c r="GE27" s="20"/>
      <c r="GF27" s="20">
        <v>3</v>
      </c>
      <c r="GG27" s="20"/>
      <c r="GH27" s="20"/>
      <c r="GI27" s="112">
        <f t="shared" si="21"/>
        <v>11</v>
      </c>
      <c r="GJ27" s="5">
        <f t="shared" si="22"/>
        <v>9.8459555499861266E-5</v>
      </c>
      <c r="GL27" s="157" t="s">
        <v>167</v>
      </c>
      <c r="GM27" s="20"/>
      <c r="GN27" s="20"/>
      <c r="GO27" s="20">
        <v>2</v>
      </c>
      <c r="GP27" s="20"/>
      <c r="GQ27" s="20"/>
      <c r="GR27" s="20">
        <v>1</v>
      </c>
      <c r="GS27" s="20">
        <v>2</v>
      </c>
      <c r="GT27" s="20"/>
      <c r="GU27" s="20">
        <v>1</v>
      </c>
      <c r="GV27" s="20"/>
      <c r="GW27" s="20">
        <v>2</v>
      </c>
      <c r="GX27" s="20"/>
      <c r="GY27" s="20"/>
      <c r="GZ27" s="20"/>
      <c r="HA27" s="20">
        <v>1</v>
      </c>
      <c r="HB27" s="20">
        <v>1</v>
      </c>
      <c r="HC27" s="20"/>
      <c r="HD27" s="20"/>
      <c r="HE27" s="20">
        <v>4</v>
      </c>
      <c r="HF27" s="20">
        <v>1</v>
      </c>
      <c r="HG27" s="20">
        <v>1</v>
      </c>
      <c r="HH27" s="20"/>
      <c r="HI27" s="20">
        <v>1</v>
      </c>
      <c r="HJ27" s="20"/>
      <c r="HK27" s="20"/>
      <c r="HL27" s="20">
        <v>3</v>
      </c>
      <c r="HM27" s="20">
        <v>1</v>
      </c>
      <c r="HN27" s="20"/>
      <c r="HO27" s="112">
        <f t="shared" si="23"/>
        <v>21</v>
      </c>
      <c r="HP27" s="5">
        <f t="shared" si="15"/>
        <v>1.6291193446285607E-4</v>
      </c>
      <c r="HR27" s="157" t="s">
        <v>167</v>
      </c>
      <c r="HS27" s="20"/>
      <c r="HT27" s="20"/>
      <c r="HU27" s="20">
        <v>2</v>
      </c>
      <c r="HV27" s="20"/>
      <c r="HW27" s="20">
        <v>1</v>
      </c>
      <c r="HX27" s="20"/>
      <c r="HY27" s="20"/>
      <c r="HZ27" s="20"/>
      <c r="IA27" s="20">
        <v>1</v>
      </c>
      <c r="IB27" s="20">
        <v>2</v>
      </c>
      <c r="IC27" s="20">
        <v>4</v>
      </c>
      <c r="ID27" s="20"/>
      <c r="IE27" s="20"/>
      <c r="IF27" s="20"/>
      <c r="IG27" s="20">
        <v>1</v>
      </c>
      <c r="IH27" s="20">
        <v>1</v>
      </c>
      <c r="II27" s="20"/>
      <c r="IJ27" s="20"/>
      <c r="IK27" s="20">
        <v>3</v>
      </c>
      <c r="IL27" s="20"/>
      <c r="IM27" s="20"/>
      <c r="IN27" s="20"/>
      <c r="IO27" s="20">
        <v>3</v>
      </c>
      <c r="IP27" s="20">
        <v>1</v>
      </c>
      <c r="IQ27" s="20"/>
      <c r="IR27" s="20">
        <v>3</v>
      </c>
      <c r="IS27" s="20"/>
      <c r="IT27" s="20"/>
      <c r="IU27" s="112">
        <f t="shared" si="24"/>
        <v>22</v>
      </c>
      <c r="IV27" s="5">
        <f t="shared" si="25"/>
        <v>1.8895473675169629E-4</v>
      </c>
      <c r="IX27" s="157" t="s">
        <v>167</v>
      </c>
      <c r="IY27" s="20"/>
      <c r="IZ27" s="20"/>
      <c r="JA27" s="20">
        <v>1</v>
      </c>
      <c r="JB27" s="20"/>
      <c r="JC27" s="20"/>
      <c r="JD27" s="20"/>
      <c r="JE27" s="20"/>
      <c r="JF27" s="20"/>
      <c r="JG27" s="20"/>
      <c r="JH27" s="20"/>
      <c r="JI27" s="20">
        <v>1</v>
      </c>
      <c r="JJ27" s="20">
        <v>1</v>
      </c>
      <c r="JK27" s="20"/>
      <c r="JL27" s="20"/>
      <c r="JM27" s="20"/>
      <c r="JN27" s="20"/>
      <c r="JO27" s="20"/>
      <c r="JP27" s="20"/>
      <c r="JQ27" s="20"/>
      <c r="JR27" s="20">
        <v>1</v>
      </c>
      <c r="JS27" s="20"/>
      <c r="JT27" s="20"/>
      <c r="JU27" s="20"/>
      <c r="JV27" s="20"/>
      <c r="JW27" s="20"/>
      <c r="JX27" s="20">
        <v>1</v>
      </c>
      <c r="JY27" s="20"/>
      <c r="JZ27" s="20"/>
      <c r="KA27" s="112">
        <f t="shared" si="26"/>
        <v>5</v>
      </c>
      <c r="KB27" s="5">
        <f t="shared" si="27"/>
        <v>8.1437203772171283E-5</v>
      </c>
    </row>
    <row r="28" spans="1:288" x14ac:dyDescent="0.25">
      <c r="B28" s="47" t="s">
        <v>67</v>
      </c>
      <c r="C28" s="20">
        <v>0</v>
      </c>
      <c r="D28" s="20">
        <v>1</v>
      </c>
      <c r="E28" s="20">
        <v>0</v>
      </c>
      <c r="F28" s="20">
        <v>1</v>
      </c>
      <c r="G28" s="20">
        <v>6</v>
      </c>
      <c r="H28" s="20">
        <v>1</v>
      </c>
      <c r="I28" s="20">
        <v>0</v>
      </c>
      <c r="J28" s="20">
        <v>0</v>
      </c>
      <c r="K28" s="20">
        <v>0</v>
      </c>
      <c r="L28" s="20">
        <v>1</v>
      </c>
      <c r="M28" s="20">
        <v>0</v>
      </c>
      <c r="N28" s="20">
        <v>0</v>
      </c>
      <c r="O28" s="20">
        <v>1</v>
      </c>
      <c r="P28" s="20">
        <v>2</v>
      </c>
      <c r="Q28" s="20">
        <v>1</v>
      </c>
      <c r="R28" s="20">
        <v>1</v>
      </c>
      <c r="S28" s="20">
        <v>0</v>
      </c>
      <c r="T28" s="20">
        <v>2</v>
      </c>
      <c r="U28" s="20">
        <v>1</v>
      </c>
      <c r="V28" s="20">
        <v>2</v>
      </c>
      <c r="W28" s="20">
        <v>0</v>
      </c>
      <c r="X28" s="20">
        <v>0</v>
      </c>
      <c r="Y28" s="20">
        <v>0</v>
      </c>
      <c r="Z28" s="20">
        <v>2</v>
      </c>
      <c r="AA28" s="20">
        <v>0</v>
      </c>
      <c r="AB28" s="20">
        <v>0</v>
      </c>
      <c r="AC28" s="20">
        <v>0</v>
      </c>
      <c r="AD28" s="20">
        <v>0</v>
      </c>
      <c r="AE28" s="112">
        <f t="shared" si="10"/>
        <v>22</v>
      </c>
      <c r="AF28" s="5">
        <f t="shared" si="11"/>
        <v>1.7209818983994867E-4</v>
      </c>
      <c r="AH28" s="47" t="s">
        <v>67</v>
      </c>
      <c r="AI28" s="6"/>
      <c r="AJ28" s="6"/>
      <c r="AK28" s="6">
        <v>1</v>
      </c>
      <c r="AL28" s="6"/>
      <c r="AM28" s="6">
        <v>4</v>
      </c>
      <c r="AN28" s="6">
        <v>2</v>
      </c>
      <c r="AO28" s="6"/>
      <c r="AP28" s="6"/>
      <c r="AQ28" s="6"/>
      <c r="AR28" s="6">
        <v>2</v>
      </c>
      <c r="AS28" s="6">
        <v>1</v>
      </c>
      <c r="AT28" s="6">
        <v>1</v>
      </c>
      <c r="AU28" s="6">
        <v>1</v>
      </c>
      <c r="AV28" s="6">
        <v>1</v>
      </c>
      <c r="AW28" s="6"/>
      <c r="AX28" s="6">
        <v>4</v>
      </c>
      <c r="AY28" s="6"/>
      <c r="AZ28" s="6">
        <v>2</v>
      </c>
      <c r="BA28" s="6">
        <v>5</v>
      </c>
      <c r="BB28" s="6"/>
      <c r="BC28" s="6"/>
      <c r="BD28" s="6"/>
      <c r="BE28" s="6">
        <v>1</v>
      </c>
      <c r="BF28" s="6">
        <v>2</v>
      </c>
      <c r="BG28" s="6"/>
      <c r="BH28" s="6">
        <v>3</v>
      </c>
      <c r="BI28" s="6"/>
      <c r="BJ28" s="6"/>
      <c r="BK28" s="112">
        <f t="shared" si="16"/>
        <v>30</v>
      </c>
      <c r="BL28" s="5">
        <f t="shared" si="12"/>
        <v>1.477701484597425E-4</v>
      </c>
      <c r="BN28" s="47" t="s">
        <v>67</v>
      </c>
      <c r="BO28" s="6">
        <v>1</v>
      </c>
      <c r="BP28" s="6"/>
      <c r="BQ28" s="6"/>
      <c r="BR28" s="6"/>
      <c r="BS28" s="6">
        <v>2</v>
      </c>
      <c r="BT28" s="6"/>
      <c r="BU28" s="6"/>
      <c r="BV28" s="6"/>
      <c r="BW28" s="6">
        <v>1</v>
      </c>
      <c r="BX28" s="6"/>
      <c r="BY28" s="6">
        <v>4</v>
      </c>
      <c r="BZ28" s="6">
        <v>1</v>
      </c>
      <c r="CA28" s="6"/>
      <c r="CB28" s="6">
        <v>1</v>
      </c>
      <c r="CC28" s="6">
        <v>1</v>
      </c>
      <c r="CD28" s="6"/>
      <c r="CE28" s="6">
        <v>4</v>
      </c>
      <c r="CF28" s="6"/>
      <c r="CG28" s="6"/>
      <c r="CH28" s="6">
        <v>1</v>
      </c>
      <c r="CI28" s="6"/>
      <c r="CJ28" s="6"/>
      <c r="CK28" s="6"/>
      <c r="CL28" s="6">
        <v>3</v>
      </c>
      <c r="CM28" s="6">
        <v>1</v>
      </c>
      <c r="CN28" s="6">
        <v>6</v>
      </c>
      <c r="CO28" s="6"/>
      <c r="CP28" s="6"/>
      <c r="CQ28" s="39">
        <f>SUM(BO28:CP28)</f>
        <v>26</v>
      </c>
      <c r="CR28" s="5">
        <f t="shared" si="14"/>
        <v>1.3440095941607953E-4</v>
      </c>
      <c r="CT28" s="47" t="s">
        <v>67</v>
      </c>
      <c r="CU28" s="20"/>
      <c r="CV28" s="20"/>
      <c r="CW28" s="20">
        <v>1</v>
      </c>
      <c r="CX28" s="20"/>
      <c r="CY28" s="20"/>
      <c r="CZ28" s="20">
        <v>2</v>
      </c>
      <c r="DA28" s="20"/>
      <c r="DB28" s="20">
        <v>1</v>
      </c>
      <c r="DC28" s="20"/>
      <c r="DD28" s="20"/>
      <c r="DE28" s="20"/>
      <c r="DF28" s="20"/>
      <c r="DG28" s="20"/>
      <c r="DH28" s="20">
        <v>1</v>
      </c>
      <c r="DI28" s="20">
        <v>2</v>
      </c>
      <c r="DJ28" s="20"/>
      <c r="DK28" s="20">
        <v>1</v>
      </c>
      <c r="DL28" s="20"/>
      <c r="DM28" s="20">
        <v>2</v>
      </c>
      <c r="DN28" s="20"/>
      <c r="DO28" s="20"/>
      <c r="DP28" s="20"/>
      <c r="DQ28" s="20">
        <v>2</v>
      </c>
      <c r="DR28" s="20">
        <v>2</v>
      </c>
      <c r="DS28" s="20">
        <v>1</v>
      </c>
      <c r="DT28" s="20">
        <v>5</v>
      </c>
      <c r="DU28" s="20"/>
      <c r="DV28" s="20"/>
      <c r="DW28" s="112">
        <f t="shared" si="17"/>
        <v>20</v>
      </c>
      <c r="DX28" s="5">
        <f t="shared" si="18"/>
        <v>1.401767628980144E-4</v>
      </c>
      <c r="DZ28" s="47" t="s">
        <v>67</v>
      </c>
      <c r="EA28" s="20"/>
      <c r="EB28" s="20"/>
      <c r="EC28" s="20">
        <v>1</v>
      </c>
      <c r="ED28" s="20"/>
      <c r="EE28" s="20">
        <v>4</v>
      </c>
      <c r="EF28" s="20"/>
      <c r="EG28" s="20"/>
      <c r="EH28" s="20"/>
      <c r="EI28" s="20">
        <v>3</v>
      </c>
      <c r="EJ28" s="20">
        <v>1</v>
      </c>
      <c r="EK28" s="20">
        <v>4</v>
      </c>
      <c r="EL28" s="20">
        <v>1</v>
      </c>
      <c r="EM28" s="20"/>
      <c r="EN28" s="20">
        <v>2</v>
      </c>
      <c r="EO28" s="20"/>
      <c r="EP28" s="20">
        <v>2</v>
      </c>
      <c r="EQ28" s="20"/>
      <c r="ER28" s="20">
        <v>1</v>
      </c>
      <c r="ES28" s="20"/>
      <c r="ET28" s="20">
        <v>1</v>
      </c>
      <c r="EU28" s="20"/>
      <c r="EV28" s="20"/>
      <c r="EW28" s="20"/>
      <c r="EX28" s="20">
        <v>2</v>
      </c>
      <c r="EY28" s="20"/>
      <c r="EZ28" s="20">
        <v>2</v>
      </c>
      <c r="FA28" s="20"/>
      <c r="FB28" s="20"/>
      <c r="FC28" s="112">
        <f t="shared" si="19"/>
        <v>24</v>
      </c>
      <c r="FD28" s="5">
        <f t="shared" si="20"/>
        <v>1.9733920965646533E-4</v>
      </c>
      <c r="FF28" s="47" t="s">
        <v>67</v>
      </c>
      <c r="FG28" s="20"/>
      <c r="FH28" s="20">
        <v>1</v>
      </c>
      <c r="FI28" s="20"/>
      <c r="FJ28" s="20"/>
      <c r="FK28" s="20"/>
      <c r="FL28" s="20"/>
      <c r="FM28" s="20"/>
      <c r="FN28" s="20"/>
      <c r="FO28" s="20"/>
      <c r="FP28" s="20"/>
      <c r="FQ28" s="20">
        <v>1</v>
      </c>
      <c r="FR28" s="20"/>
      <c r="FS28" s="20"/>
      <c r="FT28" s="20">
        <v>1</v>
      </c>
      <c r="FU28" s="20"/>
      <c r="FV28" s="20"/>
      <c r="FW28" s="20"/>
      <c r="FX28" s="20">
        <v>1</v>
      </c>
      <c r="FY28" s="20">
        <v>1</v>
      </c>
      <c r="FZ28" s="20"/>
      <c r="GA28" s="20"/>
      <c r="GB28" s="20"/>
      <c r="GC28" s="20"/>
      <c r="GD28" s="20">
        <v>1</v>
      </c>
      <c r="GE28" s="20">
        <v>1</v>
      </c>
      <c r="GF28" s="20">
        <v>2</v>
      </c>
      <c r="GG28" s="20"/>
      <c r="GH28" s="20"/>
      <c r="GI28" s="112">
        <f t="shared" si="21"/>
        <v>9</v>
      </c>
      <c r="GJ28" s="5">
        <f t="shared" si="22"/>
        <v>8.0557818136250121E-5</v>
      </c>
      <c r="GL28" s="157" t="s">
        <v>67</v>
      </c>
      <c r="GM28" s="20"/>
      <c r="GN28" s="20"/>
      <c r="GO28" s="20"/>
      <c r="GP28" s="20">
        <v>1</v>
      </c>
      <c r="GQ28" s="20">
        <v>3</v>
      </c>
      <c r="GR28" s="20"/>
      <c r="GS28" s="20"/>
      <c r="GT28" s="20">
        <v>2</v>
      </c>
      <c r="GU28" s="20">
        <v>1</v>
      </c>
      <c r="GV28" s="20">
        <v>1</v>
      </c>
      <c r="GW28" s="20">
        <v>5</v>
      </c>
      <c r="GX28" s="20"/>
      <c r="GY28" s="20"/>
      <c r="GZ28" s="20">
        <v>3</v>
      </c>
      <c r="HA28" s="20"/>
      <c r="HB28" s="20">
        <v>1</v>
      </c>
      <c r="HC28" s="20"/>
      <c r="HD28" s="20">
        <v>1</v>
      </c>
      <c r="HE28" s="20"/>
      <c r="HF28" s="20">
        <v>3</v>
      </c>
      <c r="HG28" s="20"/>
      <c r="HH28" s="20"/>
      <c r="HI28" s="20"/>
      <c r="HJ28" s="20">
        <v>1</v>
      </c>
      <c r="HK28" s="20">
        <v>1</v>
      </c>
      <c r="HL28" s="20">
        <v>3</v>
      </c>
      <c r="HM28" s="20"/>
      <c r="HN28" s="20"/>
      <c r="HO28" s="112">
        <f t="shared" si="23"/>
        <v>26</v>
      </c>
      <c r="HP28" s="5">
        <f t="shared" si="15"/>
        <v>2.0170049028734563E-4</v>
      </c>
      <c r="HR28" s="157" t="s">
        <v>67</v>
      </c>
      <c r="HS28" s="20"/>
      <c r="HT28" s="20"/>
      <c r="HU28" s="20"/>
      <c r="HV28" s="20"/>
      <c r="HW28" s="20">
        <v>3</v>
      </c>
      <c r="HX28" s="20">
        <v>1</v>
      </c>
      <c r="HY28" s="20"/>
      <c r="HZ28" s="20"/>
      <c r="IA28" s="20"/>
      <c r="IB28" s="20"/>
      <c r="IC28" s="20">
        <v>2</v>
      </c>
      <c r="ID28" s="20"/>
      <c r="IE28" s="20"/>
      <c r="IF28" s="20"/>
      <c r="IG28" s="20">
        <v>1</v>
      </c>
      <c r="IH28" s="20">
        <v>1</v>
      </c>
      <c r="II28" s="20"/>
      <c r="IJ28" s="20">
        <v>1</v>
      </c>
      <c r="IK28" s="20">
        <v>3</v>
      </c>
      <c r="IL28" s="20">
        <v>1</v>
      </c>
      <c r="IM28" s="20"/>
      <c r="IN28" s="20"/>
      <c r="IO28" s="20">
        <v>1</v>
      </c>
      <c r="IP28" s="20"/>
      <c r="IQ28" s="20">
        <v>1</v>
      </c>
      <c r="IR28" s="20">
        <v>7</v>
      </c>
      <c r="IS28" s="20"/>
      <c r="IT28" s="20"/>
      <c r="IU28" s="112">
        <f t="shared" si="24"/>
        <v>22</v>
      </c>
      <c r="IV28" s="5">
        <f t="shared" si="25"/>
        <v>1.8895473675169629E-4</v>
      </c>
      <c r="IX28" s="157" t="s">
        <v>67</v>
      </c>
      <c r="IY28" s="20"/>
      <c r="IZ28" s="20"/>
      <c r="JA28" s="20"/>
      <c r="JB28" s="20"/>
      <c r="JC28" s="20"/>
      <c r="JD28" s="20"/>
      <c r="JE28" s="20"/>
      <c r="JF28" s="20">
        <v>1</v>
      </c>
      <c r="JG28" s="20">
        <v>1</v>
      </c>
      <c r="JH28" s="20"/>
      <c r="JI28" s="20">
        <v>3</v>
      </c>
      <c r="JJ28" s="20">
        <v>1</v>
      </c>
      <c r="JK28" s="20"/>
      <c r="JL28" s="20"/>
      <c r="JM28" s="20"/>
      <c r="JN28" s="20"/>
      <c r="JO28" s="20"/>
      <c r="JP28" s="20">
        <v>1</v>
      </c>
      <c r="JQ28" s="20">
        <v>4</v>
      </c>
      <c r="JR28" s="20">
        <v>3</v>
      </c>
      <c r="JS28" s="20"/>
      <c r="JT28" s="20"/>
      <c r="JU28" s="20"/>
      <c r="JV28" s="20"/>
      <c r="JW28" s="20"/>
      <c r="JX28" s="20">
        <v>1</v>
      </c>
      <c r="JY28" s="20"/>
      <c r="JZ28" s="20"/>
      <c r="KA28" s="112">
        <f t="shared" si="26"/>
        <v>15</v>
      </c>
      <c r="KB28" s="5">
        <f t="shared" si="27"/>
        <v>2.4431161131651383E-4</v>
      </c>
    </row>
    <row r="29" spans="1:288" s="2" customFormat="1" ht="15.75" thickBot="1" x14ac:dyDescent="0.3">
      <c r="A29" s="11"/>
      <c r="B29" s="46" t="s">
        <v>49</v>
      </c>
      <c r="C29" s="38">
        <f>SUM(C11:C28)</f>
        <v>554</v>
      </c>
      <c r="D29" s="111">
        <f t="shared" ref="D29:AD29" si="28">SUM(D11:D28)</f>
        <v>2857</v>
      </c>
      <c r="E29" s="111">
        <f t="shared" si="28"/>
        <v>5183</v>
      </c>
      <c r="F29" s="111">
        <f t="shared" si="28"/>
        <v>276</v>
      </c>
      <c r="G29" s="111">
        <f t="shared" si="28"/>
        <v>13946</v>
      </c>
      <c r="H29" s="111">
        <f t="shared" si="28"/>
        <v>6204</v>
      </c>
      <c r="I29" s="111">
        <f t="shared" si="28"/>
        <v>2842</v>
      </c>
      <c r="J29" s="111">
        <f t="shared" si="28"/>
        <v>2202</v>
      </c>
      <c r="K29" s="111">
        <f t="shared" si="28"/>
        <v>3304</v>
      </c>
      <c r="L29" s="111">
        <f t="shared" si="28"/>
        <v>6968</v>
      </c>
      <c r="M29" s="111">
        <f t="shared" si="28"/>
        <v>9183</v>
      </c>
      <c r="N29" s="111">
        <f t="shared" si="28"/>
        <v>2174</v>
      </c>
      <c r="O29" s="111">
        <f t="shared" si="28"/>
        <v>1620</v>
      </c>
      <c r="P29" s="111">
        <f t="shared" si="28"/>
        <v>4876</v>
      </c>
      <c r="Q29" s="111">
        <f t="shared" si="28"/>
        <v>3304</v>
      </c>
      <c r="R29" s="111">
        <f t="shared" si="28"/>
        <v>6450</v>
      </c>
      <c r="S29" s="111">
        <f t="shared" si="28"/>
        <v>2668</v>
      </c>
      <c r="T29" s="111">
        <f t="shared" si="28"/>
        <v>5150</v>
      </c>
      <c r="U29" s="111">
        <f t="shared" si="28"/>
        <v>14120</v>
      </c>
      <c r="V29" s="111">
        <f t="shared" si="28"/>
        <v>4321</v>
      </c>
      <c r="W29" s="111">
        <f t="shared" si="28"/>
        <v>1745</v>
      </c>
      <c r="X29" s="111">
        <f t="shared" si="28"/>
        <v>143</v>
      </c>
      <c r="Y29" s="111">
        <f t="shared" si="28"/>
        <v>5641</v>
      </c>
      <c r="Z29" s="111">
        <f t="shared" si="28"/>
        <v>3407</v>
      </c>
      <c r="AA29" s="111">
        <f t="shared" si="28"/>
        <v>1273</v>
      </c>
      <c r="AB29" s="111">
        <f t="shared" si="28"/>
        <v>16693</v>
      </c>
      <c r="AC29" s="111">
        <f t="shared" si="28"/>
        <v>686</v>
      </c>
      <c r="AD29" s="111">
        <f t="shared" si="28"/>
        <v>44</v>
      </c>
      <c r="AE29" s="111">
        <f>SUM(AE11:AE28)</f>
        <v>127834</v>
      </c>
      <c r="AF29" s="24">
        <f>SUM(AF11:AF28)</f>
        <v>1</v>
      </c>
      <c r="AG29" s="11"/>
      <c r="AH29" s="46" t="s">
        <v>49</v>
      </c>
      <c r="AI29" s="38">
        <f>SUM(AI11:AI28)</f>
        <v>1168</v>
      </c>
      <c r="AJ29" s="111">
        <f t="shared" ref="AJ29:BJ29" si="29">SUM(AJ11:AJ28)</f>
        <v>4437</v>
      </c>
      <c r="AK29" s="111">
        <f t="shared" si="29"/>
        <v>7399</v>
      </c>
      <c r="AL29" s="111">
        <f t="shared" si="29"/>
        <v>567</v>
      </c>
      <c r="AM29" s="111">
        <f t="shared" si="29"/>
        <v>21858</v>
      </c>
      <c r="AN29" s="111">
        <f t="shared" si="29"/>
        <v>10706</v>
      </c>
      <c r="AO29" s="111">
        <f t="shared" si="29"/>
        <v>5782</v>
      </c>
      <c r="AP29" s="111">
        <f t="shared" si="29"/>
        <v>3357</v>
      </c>
      <c r="AQ29" s="111">
        <f t="shared" si="29"/>
        <v>5620</v>
      </c>
      <c r="AR29" s="111">
        <f t="shared" si="29"/>
        <v>10302</v>
      </c>
      <c r="AS29" s="111">
        <f t="shared" si="29"/>
        <v>15487</v>
      </c>
      <c r="AT29" s="111">
        <f t="shared" si="29"/>
        <v>3972</v>
      </c>
      <c r="AU29" s="111">
        <f t="shared" si="29"/>
        <v>2483</v>
      </c>
      <c r="AV29" s="111">
        <f t="shared" si="29"/>
        <v>6464</v>
      </c>
      <c r="AW29" s="111">
        <f t="shared" si="29"/>
        <v>4532</v>
      </c>
      <c r="AX29" s="111">
        <f t="shared" si="29"/>
        <v>10314</v>
      </c>
      <c r="AY29" s="111">
        <f t="shared" si="29"/>
        <v>3813</v>
      </c>
      <c r="AZ29" s="111">
        <f t="shared" si="29"/>
        <v>8396</v>
      </c>
      <c r="BA29" s="111">
        <f t="shared" si="29"/>
        <v>23911</v>
      </c>
      <c r="BB29" s="111">
        <f t="shared" si="29"/>
        <v>6746</v>
      </c>
      <c r="BC29" s="111">
        <f t="shared" si="29"/>
        <v>2495</v>
      </c>
      <c r="BD29" s="111">
        <f t="shared" si="29"/>
        <v>265</v>
      </c>
      <c r="BE29" s="111">
        <f t="shared" si="29"/>
        <v>8987</v>
      </c>
      <c r="BF29" s="111">
        <f t="shared" si="29"/>
        <v>5372</v>
      </c>
      <c r="BG29" s="111">
        <f t="shared" si="29"/>
        <v>2025</v>
      </c>
      <c r="BH29" s="111">
        <f t="shared" si="29"/>
        <v>25061</v>
      </c>
      <c r="BI29" s="111">
        <f t="shared" si="29"/>
        <v>939</v>
      </c>
      <c r="BJ29" s="111">
        <f t="shared" si="29"/>
        <v>560</v>
      </c>
      <c r="BK29" s="111">
        <f>SUM(BK11:BK28)</f>
        <v>203018</v>
      </c>
      <c r="BL29" s="24">
        <f t="shared" si="12"/>
        <v>1</v>
      </c>
      <c r="BN29" s="46" t="s">
        <v>49</v>
      </c>
      <c r="BO29" s="38">
        <f t="shared" ref="BO29:CR29" si="30">SUM(BO11:BO28)</f>
        <v>965</v>
      </c>
      <c r="BP29" s="38">
        <f t="shared" si="30"/>
        <v>3527</v>
      </c>
      <c r="BQ29" s="38">
        <f t="shared" si="30"/>
        <v>5682</v>
      </c>
      <c r="BR29" s="38">
        <f t="shared" si="30"/>
        <v>563</v>
      </c>
      <c r="BS29" s="38">
        <f t="shared" si="30"/>
        <v>16334</v>
      </c>
      <c r="BT29" s="38">
        <f t="shared" si="30"/>
        <v>9301</v>
      </c>
      <c r="BU29" s="38">
        <f t="shared" si="30"/>
        <v>5028</v>
      </c>
      <c r="BV29" s="38">
        <f t="shared" si="30"/>
        <v>3296</v>
      </c>
      <c r="BW29" s="38">
        <f t="shared" si="30"/>
        <v>6130</v>
      </c>
      <c r="BX29" s="38">
        <f t="shared" si="30"/>
        <v>8173</v>
      </c>
      <c r="BY29" s="38">
        <f t="shared" si="30"/>
        <v>15232</v>
      </c>
      <c r="BZ29" s="38">
        <f t="shared" si="30"/>
        <v>4021</v>
      </c>
      <c r="CA29" s="38">
        <f t="shared" si="30"/>
        <v>2557</v>
      </c>
      <c r="CB29" s="38">
        <f t="shared" si="30"/>
        <v>6390</v>
      </c>
      <c r="CC29" s="38">
        <f t="shared" si="30"/>
        <v>4954</v>
      </c>
      <c r="CD29" s="38">
        <f t="shared" si="30"/>
        <v>8053</v>
      </c>
      <c r="CE29" s="38">
        <f t="shared" si="30"/>
        <v>3127</v>
      </c>
      <c r="CF29" s="38">
        <f t="shared" si="30"/>
        <v>8979</v>
      </c>
      <c r="CG29" s="38">
        <f t="shared" si="30"/>
        <v>24212</v>
      </c>
      <c r="CH29" s="38">
        <f t="shared" si="30"/>
        <v>5617</v>
      </c>
      <c r="CI29" s="38">
        <f t="shared" si="30"/>
        <v>2149</v>
      </c>
      <c r="CJ29" s="38">
        <f t="shared" si="30"/>
        <v>219</v>
      </c>
      <c r="CK29" s="38">
        <f t="shared" si="30"/>
        <v>9964</v>
      </c>
      <c r="CL29" s="38">
        <f t="shared" si="30"/>
        <v>6638</v>
      </c>
      <c r="CM29" s="38">
        <f t="shared" si="30"/>
        <v>2093</v>
      </c>
      <c r="CN29" s="38">
        <f t="shared" si="30"/>
        <v>28117</v>
      </c>
      <c r="CO29" s="38">
        <f t="shared" si="30"/>
        <v>838</v>
      </c>
      <c r="CP29" s="38">
        <f t="shared" si="30"/>
        <v>1292</v>
      </c>
      <c r="CQ29" s="38">
        <f>SUM(CQ11:CQ28)</f>
        <v>193451</v>
      </c>
      <c r="CR29" s="30">
        <f t="shared" si="30"/>
        <v>1</v>
      </c>
      <c r="CT29" s="46" t="s">
        <v>49</v>
      </c>
      <c r="CU29" s="111">
        <f t="shared" ref="CU29:DV29" si="31">SUM(CU11:CU28)</f>
        <v>550</v>
      </c>
      <c r="CV29" s="111">
        <f t="shared" si="31"/>
        <v>2130</v>
      </c>
      <c r="CW29" s="111">
        <f t="shared" si="31"/>
        <v>4104</v>
      </c>
      <c r="CX29" s="111">
        <f t="shared" si="31"/>
        <v>331</v>
      </c>
      <c r="CY29" s="111">
        <f t="shared" si="31"/>
        <v>10535</v>
      </c>
      <c r="CZ29" s="111">
        <f t="shared" si="31"/>
        <v>6191</v>
      </c>
      <c r="DA29" s="111">
        <f t="shared" si="31"/>
        <v>3821</v>
      </c>
      <c r="DB29" s="111">
        <f t="shared" si="31"/>
        <v>2548</v>
      </c>
      <c r="DC29" s="111">
        <f t="shared" si="31"/>
        <v>4579</v>
      </c>
      <c r="DD29" s="111">
        <f t="shared" si="31"/>
        <v>5009</v>
      </c>
      <c r="DE29" s="111">
        <f t="shared" si="31"/>
        <v>10924</v>
      </c>
      <c r="DF29" s="111">
        <f t="shared" si="31"/>
        <v>2985</v>
      </c>
      <c r="DG29" s="111">
        <f t="shared" si="31"/>
        <v>1918</v>
      </c>
      <c r="DH29" s="111">
        <f t="shared" si="31"/>
        <v>4262</v>
      </c>
      <c r="DI29" s="111">
        <f t="shared" si="31"/>
        <v>3236</v>
      </c>
      <c r="DJ29" s="111">
        <f t="shared" si="31"/>
        <v>5316</v>
      </c>
      <c r="DK29" s="111">
        <f t="shared" si="31"/>
        <v>2252</v>
      </c>
      <c r="DL29" s="111">
        <f t="shared" si="31"/>
        <v>6613</v>
      </c>
      <c r="DM29" s="111">
        <f t="shared" si="31"/>
        <v>16036</v>
      </c>
      <c r="DN29" s="111">
        <f t="shared" si="31"/>
        <v>4201</v>
      </c>
      <c r="DO29" s="111">
        <f t="shared" si="31"/>
        <v>1204</v>
      </c>
      <c r="DP29" s="111">
        <f t="shared" si="31"/>
        <v>154</v>
      </c>
      <c r="DQ29" s="111">
        <f t="shared" si="31"/>
        <v>9019</v>
      </c>
      <c r="DR29" s="111">
        <f t="shared" si="31"/>
        <v>5559</v>
      </c>
      <c r="DS29" s="111">
        <f t="shared" si="31"/>
        <v>1392</v>
      </c>
      <c r="DT29" s="111">
        <f t="shared" si="31"/>
        <v>26266</v>
      </c>
      <c r="DU29" s="111">
        <f t="shared" si="31"/>
        <v>461</v>
      </c>
      <c r="DV29" s="111">
        <f t="shared" si="31"/>
        <v>1081</v>
      </c>
      <c r="DW29" s="111">
        <f>SUM(DW11:DW28)</f>
        <v>142677</v>
      </c>
      <c r="DX29" s="24">
        <f>SUM(DX11:DX28)</f>
        <v>0.99999999999999989</v>
      </c>
      <c r="DZ29" s="46" t="s">
        <v>49</v>
      </c>
      <c r="EA29" s="111">
        <f t="shared" ref="EA29:FB29" si="32">SUM(EA11:EA28)</f>
        <v>405</v>
      </c>
      <c r="EB29" s="111">
        <f t="shared" si="32"/>
        <v>1634</v>
      </c>
      <c r="EC29" s="111">
        <f t="shared" si="32"/>
        <v>3508</v>
      </c>
      <c r="ED29" s="111">
        <f t="shared" si="32"/>
        <v>201</v>
      </c>
      <c r="EE29" s="111">
        <f t="shared" si="32"/>
        <v>8089</v>
      </c>
      <c r="EF29" s="111">
        <f t="shared" si="32"/>
        <v>4513</v>
      </c>
      <c r="EG29" s="111">
        <f t="shared" si="32"/>
        <v>3136</v>
      </c>
      <c r="EH29" s="111">
        <f t="shared" si="32"/>
        <v>2241</v>
      </c>
      <c r="EI29" s="111">
        <f t="shared" si="32"/>
        <v>4076</v>
      </c>
      <c r="EJ29" s="111">
        <f t="shared" si="32"/>
        <v>3683</v>
      </c>
      <c r="EK29" s="111">
        <f t="shared" si="32"/>
        <v>9628</v>
      </c>
      <c r="EL29" s="111">
        <f t="shared" si="32"/>
        <v>2723</v>
      </c>
      <c r="EM29" s="111">
        <f t="shared" si="32"/>
        <v>1960</v>
      </c>
      <c r="EN29" s="111">
        <f t="shared" si="32"/>
        <v>3795</v>
      </c>
      <c r="EO29" s="111">
        <f t="shared" si="32"/>
        <v>3023</v>
      </c>
      <c r="EP29" s="111">
        <f t="shared" si="32"/>
        <v>4530</v>
      </c>
      <c r="EQ29" s="111">
        <f t="shared" si="32"/>
        <v>2026</v>
      </c>
      <c r="ER29" s="111">
        <f t="shared" si="32"/>
        <v>5396</v>
      </c>
      <c r="ES29" s="111">
        <f t="shared" si="32"/>
        <v>13963</v>
      </c>
      <c r="ET29" s="111">
        <f t="shared" si="32"/>
        <v>2865</v>
      </c>
      <c r="EU29" s="111">
        <f t="shared" si="32"/>
        <v>1187</v>
      </c>
      <c r="EV29" s="111">
        <f t="shared" si="32"/>
        <v>115</v>
      </c>
      <c r="EW29" s="111">
        <f t="shared" si="32"/>
        <v>7314</v>
      </c>
      <c r="EX29" s="111">
        <f t="shared" si="32"/>
        <v>4433</v>
      </c>
      <c r="EY29" s="111">
        <f t="shared" si="32"/>
        <v>1247</v>
      </c>
      <c r="EZ29" s="111">
        <f t="shared" si="32"/>
        <v>24491</v>
      </c>
      <c r="FA29" s="111">
        <f t="shared" si="32"/>
        <v>353</v>
      </c>
      <c r="FB29" s="111">
        <f t="shared" si="32"/>
        <v>1083</v>
      </c>
      <c r="FC29" s="111">
        <f>SUM(FC11:FC28)</f>
        <v>121618</v>
      </c>
      <c r="FD29" s="24">
        <f>SUM(FD11:FD28)</f>
        <v>1</v>
      </c>
      <c r="FF29" s="46" t="s">
        <v>49</v>
      </c>
      <c r="FG29" s="111">
        <f t="shared" ref="FG29:GG29" si="33">SUM(FG11:FG28)</f>
        <v>413</v>
      </c>
      <c r="FH29" s="111">
        <f t="shared" si="33"/>
        <v>1550</v>
      </c>
      <c r="FI29" s="111">
        <f t="shared" si="33"/>
        <v>3944</v>
      </c>
      <c r="FJ29" s="111">
        <f t="shared" si="33"/>
        <v>229</v>
      </c>
      <c r="FK29" s="111">
        <f t="shared" si="33"/>
        <v>7331</v>
      </c>
      <c r="FL29" s="111">
        <f t="shared" si="33"/>
        <v>4425</v>
      </c>
      <c r="FM29" s="111">
        <f t="shared" si="33"/>
        <v>2812</v>
      </c>
      <c r="FN29" s="111">
        <f t="shared" si="33"/>
        <v>1981</v>
      </c>
      <c r="FO29" s="111">
        <f t="shared" si="33"/>
        <v>3309</v>
      </c>
      <c r="FP29" s="111">
        <f t="shared" si="33"/>
        <v>2989</v>
      </c>
      <c r="FQ29" s="111">
        <f t="shared" si="33"/>
        <v>10130</v>
      </c>
      <c r="FR29" s="111">
        <f t="shared" si="33"/>
        <v>2325</v>
      </c>
      <c r="FS29" s="111">
        <f t="shared" si="33"/>
        <v>1658</v>
      </c>
      <c r="FT29" s="111">
        <f t="shared" si="33"/>
        <v>3106</v>
      </c>
      <c r="FU29" s="111">
        <f t="shared" si="33"/>
        <v>2640</v>
      </c>
      <c r="FV29" s="111">
        <f t="shared" si="33"/>
        <v>3735</v>
      </c>
      <c r="FW29" s="111">
        <f t="shared" si="33"/>
        <v>1655</v>
      </c>
      <c r="FX29" s="111">
        <f t="shared" si="33"/>
        <v>4825</v>
      </c>
      <c r="FY29" s="111">
        <f t="shared" si="33"/>
        <v>12439</v>
      </c>
      <c r="FZ29" s="111">
        <f t="shared" si="33"/>
        <v>2686</v>
      </c>
      <c r="GA29" s="111">
        <f t="shared" si="33"/>
        <v>1152</v>
      </c>
      <c r="GB29" s="111">
        <f t="shared" si="33"/>
        <v>143</v>
      </c>
      <c r="GC29" s="111">
        <f t="shared" si="33"/>
        <v>5588</v>
      </c>
      <c r="GD29" s="111">
        <f t="shared" si="33"/>
        <v>4285</v>
      </c>
      <c r="GE29" s="111">
        <f t="shared" si="33"/>
        <v>1215</v>
      </c>
      <c r="GF29" s="111">
        <f t="shared" si="33"/>
        <v>24330</v>
      </c>
      <c r="GG29" s="111">
        <f t="shared" si="33"/>
        <v>315</v>
      </c>
      <c r="GH29" s="111">
        <f>SUM(GH11:GH28)</f>
        <v>511</v>
      </c>
      <c r="GI29" s="111">
        <f>SUM(GI11:GI28)</f>
        <v>111721</v>
      </c>
      <c r="GJ29" s="24">
        <f>SUM(GJ11:GJ28)</f>
        <v>0.99999999999999989</v>
      </c>
      <c r="GL29" s="46" t="s">
        <v>49</v>
      </c>
      <c r="GM29" s="111">
        <f>SUM(GM11:GM28)</f>
        <v>359</v>
      </c>
      <c r="GN29" s="111">
        <f t="shared" ref="GN29:HO29" si="34">SUM(GN11:GN28)</f>
        <v>1667</v>
      </c>
      <c r="GO29" s="111">
        <f t="shared" si="34"/>
        <v>3584</v>
      </c>
      <c r="GP29" s="111">
        <f t="shared" si="34"/>
        <v>262</v>
      </c>
      <c r="GQ29" s="111">
        <f t="shared" si="34"/>
        <v>7501</v>
      </c>
      <c r="GR29" s="111">
        <f t="shared" si="34"/>
        <v>6152</v>
      </c>
      <c r="GS29" s="111">
        <f t="shared" si="34"/>
        <v>3000</v>
      </c>
      <c r="GT29" s="111">
        <f t="shared" si="34"/>
        <v>2368</v>
      </c>
      <c r="GU29" s="111">
        <f t="shared" si="34"/>
        <v>4047</v>
      </c>
      <c r="GV29" s="111">
        <f t="shared" si="34"/>
        <v>4016</v>
      </c>
      <c r="GW29" s="111">
        <f t="shared" si="34"/>
        <v>13093</v>
      </c>
      <c r="GX29" s="111">
        <f t="shared" si="34"/>
        <v>2557</v>
      </c>
      <c r="GY29" s="111">
        <f t="shared" si="34"/>
        <v>1879</v>
      </c>
      <c r="GZ29" s="111">
        <f t="shared" si="34"/>
        <v>3726</v>
      </c>
      <c r="HA29" s="111">
        <f t="shared" si="34"/>
        <v>2824</v>
      </c>
      <c r="HB29" s="111">
        <f t="shared" si="34"/>
        <v>5021</v>
      </c>
      <c r="HC29" s="111">
        <f t="shared" si="34"/>
        <v>1793</v>
      </c>
      <c r="HD29" s="111">
        <f t="shared" si="34"/>
        <v>5774</v>
      </c>
      <c r="HE29" s="111">
        <f t="shared" si="34"/>
        <v>14430</v>
      </c>
      <c r="HF29" s="111">
        <f t="shared" si="34"/>
        <v>2924</v>
      </c>
      <c r="HG29" s="111">
        <f t="shared" si="34"/>
        <v>1170</v>
      </c>
      <c r="HH29" s="111">
        <f t="shared" si="34"/>
        <v>180</v>
      </c>
      <c r="HI29" s="111">
        <f t="shared" si="34"/>
        <v>5172</v>
      </c>
      <c r="HJ29" s="111">
        <f t="shared" si="34"/>
        <v>4455</v>
      </c>
      <c r="HK29" s="111">
        <f t="shared" si="34"/>
        <v>1572</v>
      </c>
      <c r="HL29" s="111">
        <f t="shared" si="34"/>
        <v>26734</v>
      </c>
      <c r="HM29" s="111">
        <f t="shared" si="34"/>
        <v>512</v>
      </c>
      <c r="HN29" s="111">
        <f t="shared" si="34"/>
        <v>2132</v>
      </c>
      <c r="HO29" s="111">
        <f t="shared" si="34"/>
        <v>128904</v>
      </c>
      <c r="HP29" s="24">
        <f>SUM(HP11:HP28)</f>
        <v>0.99999999999999989</v>
      </c>
      <c r="HR29" s="46" t="s">
        <v>49</v>
      </c>
      <c r="HS29" s="111">
        <f>SUM(HS11:HS28)</f>
        <v>277</v>
      </c>
      <c r="HT29" s="111">
        <f t="shared" ref="HT29:IU29" si="35">SUM(HT11:HT28)</f>
        <v>1479</v>
      </c>
      <c r="HU29" s="111">
        <f t="shared" si="35"/>
        <v>2666</v>
      </c>
      <c r="HV29" s="111">
        <f t="shared" si="35"/>
        <v>226</v>
      </c>
      <c r="HW29" s="111">
        <f t="shared" si="35"/>
        <v>6345</v>
      </c>
      <c r="HX29" s="111">
        <f t="shared" si="35"/>
        <v>4660</v>
      </c>
      <c r="HY29" s="111">
        <f t="shared" si="35"/>
        <v>2497</v>
      </c>
      <c r="HZ29" s="111">
        <f t="shared" si="35"/>
        <v>2209</v>
      </c>
      <c r="IA29" s="111">
        <f t="shared" si="35"/>
        <v>3527</v>
      </c>
      <c r="IB29" s="111">
        <f t="shared" si="35"/>
        <v>3094</v>
      </c>
      <c r="IC29" s="111">
        <f t="shared" si="35"/>
        <v>13800</v>
      </c>
      <c r="ID29" s="111">
        <f t="shared" si="35"/>
        <v>2276</v>
      </c>
      <c r="IE29" s="111">
        <f t="shared" si="35"/>
        <v>1569</v>
      </c>
      <c r="IF29" s="111">
        <f t="shared" si="35"/>
        <v>2893</v>
      </c>
      <c r="IG29" s="111">
        <f t="shared" si="35"/>
        <v>2512</v>
      </c>
      <c r="IH29" s="111">
        <f t="shared" si="35"/>
        <v>4450</v>
      </c>
      <c r="II29" s="111">
        <f t="shared" si="35"/>
        <v>1677</v>
      </c>
      <c r="IJ29" s="111">
        <f t="shared" si="35"/>
        <v>5216</v>
      </c>
      <c r="IK29" s="111">
        <f t="shared" si="35"/>
        <v>13530</v>
      </c>
      <c r="IL29" s="111">
        <f t="shared" si="35"/>
        <v>2817</v>
      </c>
      <c r="IM29" s="111">
        <f t="shared" si="35"/>
        <v>878</v>
      </c>
      <c r="IN29" s="111">
        <f t="shared" si="35"/>
        <v>194</v>
      </c>
      <c r="IO29" s="111">
        <f t="shared" si="35"/>
        <v>5068</v>
      </c>
      <c r="IP29" s="111">
        <f t="shared" si="35"/>
        <v>4183</v>
      </c>
      <c r="IQ29" s="111">
        <f t="shared" si="35"/>
        <v>1302</v>
      </c>
      <c r="IR29" s="111">
        <f t="shared" si="35"/>
        <v>26468</v>
      </c>
      <c r="IS29" s="111">
        <f t="shared" si="35"/>
        <v>461</v>
      </c>
      <c r="IT29" s="111">
        <f t="shared" si="35"/>
        <v>156</v>
      </c>
      <c r="IU29" s="111">
        <f t="shared" si="35"/>
        <v>116430</v>
      </c>
      <c r="IV29" s="24">
        <f>SUM(IV11:IV28)</f>
        <v>1.0000000000000002</v>
      </c>
      <c r="IX29" s="46" t="s">
        <v>49</v>
      </c>
      <c r="IY29" s="111">
        <f>SUM(IY11:IY28)</f>
        <v>115</v>
      </c>
      <c r="IZ29" s="111">
        <f t="shared" ref="IZ29:KA29" si="36">SUM(IZ11:IZ28)</f>
        <v>839</v>
      </c>
      <c r="JA29" s="111">
        <f t="shared" si="36"/>
        <v>1634</v>
      </c>
      <c r="JB29" s="111">
        <f t="shared" si="36"/>
        <v>114</v>
      </c>
      <c r="JC29" s="111">
        <f t="shared" si="36"/>
        <v>3127</v>
      </c>
      <c r="JD29" s="111">
        <f t="shared" si="36"/>
        <v>2199</v>
      </c>
      <c r="JE29" s="111">
        <f t="shared" si="36"/>
        <v>1289</v>
      </c>
      <c r="JF29" s="111">
        <f t="shared" si="36"/>
        <v>1185</v>
      </c>
      <c r="JG29" s="111">
        <f t="shared" si="36"/>
        <v>1749</v>
      </c>
      <c r="JH29" s="111">
        <f t="shared" si="36"/>
        <v>1756</v>
      </c>
      <c r="JI29" s="111">
        <f t="shared" si="36"/>
        <v>7473</v>
      </c>
      <c r="JJ29" s="111">
        <f t="shared" si="36"/>
        <v>1290</v>
      </c>
      <c r="JK29" s="111">
        <f t="shared" si="36"/>
        <v>710</v>
      </c>
      <c r="JL29" s="111">
        <f t="shared" si="36"/>
        <v>1512</v>
      </c>
      <c r="JM29" s="111">
        <f t="shared" si="36"/>
        <v>1362</v>
      </c>
      <c r="JN29" s="111">
        <f t="shared" si="36"/>
        <v>2037</v>
      </c>
      <c r="JO29" s="111">
        <f t="shared" si="36"/>
        <v>862</v>
      </c>
      <c r="JP29" s="111">
        <f t="shared" si="36"/>
        <v>2581</v>
      </c>
      <c r="JQ29" s="111">
        <f t="shared" si="36"/>
        <v>6355</v>
      </c>
      <c r="JR29" s="111">
        <f t="shared" si="36"/>
        <v>1325</v>
      </c>
      <c r="JS29" s="111">
        <f t="shared" si="36"/>
        <v>449</v>
      </c>
      <c r="JT29" s="111">
        <f t="shared" si="36"/>
        <v>113</v>
      </c>
      <c r="JU29" s="111">
        <f t="shared" si="36"/>
        <v>2462</v>
      </c>
      <c r="JV29" s="111">
        <f t="shared" si="36"/>
        <v>2242</v>
      </c>
      <c r="JW29" s="111">
        <f t="shared" si="36"/>
        <v>735</v>
      </c>
      <c r="JX29" s="111">
        <f t="shared" si="36"/>
        <v>14128</v>
      </c>
      <c r="JY29" s="111">
        <f t="shared" si="36"/>
        <v>222</v>
      </c>
      <c r="JZ29" s="111">
        <f t="shared" si="36"/>
        <v>1532</v>
      </c>
      <c r="KA29" s="111">
        <f t="shared" si="36"/>
        <v>61397</v>
      </c>
      <c r="KB29" s="24">
        <f t="shared" si="27"/>
        <v>1</v>
      </c>
    </row>
    <row r="30" spans="1:288" ht="16.5" thickTop="1" thickBot="1" x14ac:dyDescent="0.3">
      <c r="BK30" s="11"/>
      <c r="BL30" s="11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</row>
    <row r="31" spans="1:288" s="2" customFormat="1" ht="15.75" thickTop="1" x14ac:dyDescent="0.25">
      <c r="B31" s="246" t="s">
        <v>297</v>
      </c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8"/>
      <c r="AH31" s="246" t="s">
        <v>296</v>
      </c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  <c r="BJ31" s="247"/>
      <c r="BK31" s="247"/>
      <c r="BL31" s="248"/>
      <c r="BN31" s="246" t="s">
        <v>255</v>
      </c>
      <c r="BO31" s="247"/>
      <c r="BP31" s="247"/>
      <c r="BQ31" s="247"/>
      <c r="BR31" s="247"/>
      <c r="BS31" s="247"/>
      <c r="BT31" s="247"/>
      <c r="BU31" s="247"/>
      <c r="BV31" s="247"/>
      <c r="BW31" s="247"/>
      <c r="BX31" s="247"/>
      <c r="BY31" s="247"/>
      <c r="BZ31" s="247"/>
      <c r="CA31" s="247"/>
      <c r="CB31" s="247"/>
      <c r="CC31" s="247"/>
      <c r="CD31" s="247"/>
      <c r="CE31" s="247"/>
      <c r="CF31" s="247"/>
      <c r="CG31" s="247"/>
      <c r="CH31" s="247"/>
      <c r="CI31" s="247"/>
      <c r="CJ31" s="247"/>
      <c r="CK31" s="247"/>
      <c r="CL31" s="247"/>
      <c r="CM31" s="247"/>
      <c r="CN31" s="247"/>
      <c r="CO31" s="247"/>
      <c r="CP31" s="247"/>
      <c r="CQ31" s="247"/>
      <c r="CR31" s="248"/>
      <c r="CT31" s="246" t="s">
        <v>321</v>
      </c>
      <c r="CU31" s="247"/>
      <c r="CV31" s="247"/>
      <c r="CW31" s="247"/>
      <c r="CX31" s="247"/>
      <c r="CY31" s="247"/>
      <c r="CZ31" s="247"/>
      <c r="DA31" s="247"/>
      <c r="DB31" s="247"/>
      <c r="DC31" s="247"/>
      <c r="DD31" s="247"/>
      <c r="DE31" s="247"/>
      <c r="DF31" s="247"/>
      <c r="DG31" s="247"/>
      <c r="DH31" s="247"/>
      <c r="DI31" s="247"/>
      <c r="DJ31" s="247"/>
      <c r="DK31" s="247"/>
      <c r="DL31" s="247"/>
      <c r="DM31" s="247"/>
      <c r="DN31" s="247"/>
      <c r="DO31" s="247"/>
      <c r="DP31" s="247"/>
      <c r="DQ31" s="247"/>
      <c r="DR31" s="247"/>
      <c r="DS31" s="247"/>
      <c r="DT31" s="247"/>
      <c r="DU31" s="247"/>
      <c r="DV31" s="247"/>
      <c r="DW31" s="247"/>
      <c r="DX31" s="248"/>
      <c r="DZ31" s="246" t="s">
        <v>363</v>
      </c>
      <c r="EA31" s="247"/>
      <c r="EB31" s="247"/>
      <c r="EC31" s="247"/>
      <c r="ED31" s="247"/>
      <c r="EE31" s="247"/>
      <c r="EF31" s="247"/>
      <c r="EG31" s="247"/>
      <c r="EH31" s="247"/>
      <c r="EI31" s="247"/>
      <c r="EJ31" s="247"/>
      <c r="EK31" s="247"/>
      <c r="EL31" s="247"/>
      <c r="EM31" s="247"/>
      <c r="EN31" s="247"/>
      <c r="EO31" s="247"/>
      <c r="EP31" s="247"/>
      <c r="EQ31" s="247"/>
      <c r="ER31" s="247"/>
      <c r="ES31" s="247"/>
      <c r="ET31" s="247"/>
      <c r="EU31" s="247"/>
      <c r="EV31" s="247"/>
      <c r="EW31" s="247"/>
      <c r="EX31" s="247"/>
      <c r="EY31" s="247"/>
      <c r="EZ31" s="247"/>
      <c r="FA31" s="247"/>
      <c r="FB31" s="247"/>
      <c r="FC31" s="247"/>
      <c r="FD31" s="248"/>
      <c r="FF31" s="246" t="s">
        <v>386</v>
      </c>
      <c r="FG31" s="247"/>
      <c r="FH31" s="247"/>
      <c r="FI31" s="247"/>
      <c r="FJ31" s="247"/>
      <c r="FK31" s="247"/>
      <c r="FL31" s="247"/>
      <c r="FM31" s="247"/>
      <c r="FN31" s="247"/>
      <c r="FO31" s="247"/>
      <c r="FP31" s="247"/>
      <c r="FQ31" s="247"/>
      <c r="FR31" s="247"/>
      <c r="FS31" s="247"/>
      <c r="FT31" s="247"/>
      <c r="FU31" s="247"/>
      <c r="FV31" s="247"/>
      <c r="FW31" s="247"/>
      <c r="FX31" s="247"/>
      <c r="FY31" s="247"/>
      <c r="FZ31" s="247"/>
      <c r="GA31" s="247"/>
      <c r="GB31" s="247"/>
      <c r="GC31" s="247"/>
      <c r="GD31" s="247"/>
      <c r="GE31" s="247"/>
      <c r="GF31" s="247"/>
      <c r="GG31" s="247"/>
      <c r="GH31" s="247"/>
      <c r="GI31" s="247"/>
      <c r="GJ31" s="248"/>
      <c r="GL31" s="246" t="s">
        <v>421</v>
      </c>
      <c r="GM31" s="247"/>
      <c r="GN31" s="247"/>
      <c r="GO31" s="247"/>
      <c r="GP31" s="247"/>
      <c r="GQ31" s="247"/>
      <c r="GR31" s="247"/>
      <c r="GS31" s="247"/>
      <c r="GT31" s="247"/>
      <c r="GU31" s="247"/>
      <c r="GV31" s="247"/>
      <c r="GW31" s="247"/>
      <c r="GX31" s="247"/>
      <c r="GY31" s="247"/>
      <c r="GZ31" s="247"/>
      <c r="HA31" s="247"/>
      <c r="HB31" s="247"/>
      <c r="HC31" s="247"/>
      <c r="HD31" s="247"/>
      <c r="HE31" s="247"/>
      <c r="HF31" s="247"/>
      <c r="HG31" s="247"/>
      <c r="HH31" s="247"/>
      <c r="HI31" s="247"/>
      <c r="HJ31" s="247"/>
      <c r="HK31" s="247"/>
      <c r="HL31" s="247"/>
      <c r="HM31" s="247"/>
      <c r="HN31" s="247"/>
      <c r="HO31" s="247"/>
      <c r="HP31" s="248"/>
      <c r="HR31" s="246" t="s">
        <v>443</v>
      </c>
      <c r="HS31" s="247"/>
      <c r="HT31" s="247"/>
      <c r="HU31" s="247"/>
      <c r="HV31" s="247"/>
      <c r="HW31" s="247"/>
      <c r="HX31" s="247"/>
      <c r="HY31" s="247"/>
      <c r="HZ31" s="247"/>
      <c r="IA31" s="247"/>
      <c r="IB31" s="247"/>
      <c r="IC31" s="247"/>
      <c r="ID31" s="247"/>
      <c r="IE31" s="247"/>
      <c r="IF31" s="247"/>
      <c r="IG31" s="247"/>
      <c r="IH31" s="247"/>
      <c r="II31" s="247"/>
      <c r="IJ31" s="247"/>
      <c r="IK31" s="247"/>
      <c r="IL31" s="247"/>
      <c r="IM31" s="247"/>
      <c r="IN31" s="247"/>
      <c r="IO31" s="247"/>
      <c r="IP31" s="247"/>
      <c r="IQ31" s="247"/>
      <c r="IR31" s="247"/>
      <c r="IS31" s="247"/>
      <c r="IT31" s="247"/>
      <c r="IU31" s="247"/>
      <c r="IV31" s="248"/>
      <c r="IX31" s="246" t="s">
        <v>486</v>
      </c>
      <c r="IY31" s="247"/>
      <c r="IZ31" s="247"/>
      <c r="JA31" s="247"/>
      <c r="JB31" s="247"/>
      <c r="JC31" s="247"/>
      <c r="JD31" s="247"/>
      <c r="JE31" s="247"/>
      <c r="JF31" s="247"/>
      <c r="JG31" s="247"/>
      <c r="JH31" s="247"/>
      <c r="JI31" s="247"/>
      <c r="JJ31" s="247"/>
      <c r="JK31" s="247"/>
      <c r="JL31" s="247"/>
      <c r="JM31" s="247"/>
      <c r="JN31" s="247"/>
      <c r="JO31" s="247"/>
      <c r="JP31" s="247"/>
      <c r="JQ31" s="247"/>
      <c r="JR31" s="247"/>
      <c r="JS31" s="247"/>
      <c r="JT31" s="247"/>
      <c r="JU31" s="247"/>
      <c r="JV31" s="247"/>
      <c r="JW31" s="247"/>
      <c r="JX31" s="247"/>
      <c r="JY31" s="247"/>
      <c r="JZ31" s="247"/>
      <c r="KA31" s="247"/>
      <c r="KB31" s="248"/>
    </row>
    <row r="32" spans="1:288" x14ac:dyDescent="0.25">
      <c r="B32" s="109" t="s">
        <v>74</v>
      </c>
      <c r="C32" s="110" t="s">
        <v>15</v>
      </c>
      <c r="D32" s="110" t="s">
        <v>16</v>
      </c>
      <c r="E32" s="110" t="s">
        <v>17</v>
      </c>
      <c r="F32" s="110" t="s">
        <v>18</v>
      </c>
      <c r="G32" s="110" t="s">
        <v>19</v>
      </c>
      <c r="H32" s="110" t="s">
        <v>20</v>
      </c>
      <c r="I32" s="110" t="s">
        <v>21</v>
      </c>
      <c r="J32" s="110" t="s">
        <v>22</v>
      </c>
      <c r="K32" s="110" t="s">
        <v>23</v>
      </c>
      <c r="L32" s="110" t="s">
        <v>24</v>
      </c>
      <c r="M32" s="110" t="s">
        <v>25</v>
      </c>
      <c r="N32" s="110" t="s">
        <v>26</v>
      </c>
      <c r="O32" s="110" t="s">
        <v>27</v>
      </c>
      <c r="P32" s="110" t="s">
        <v>28</v>
      </c>
      <c r="Q32" s="110" t="s">
        <v>29</v>
      </c>
      <c r="R32" s="110" t="s">
        <v>30</v>
      </c>
      <c r="S32" s="110" t="s">
        <v>31</v>
      </c>
      <c r="T32" s="110" t="s">
        <v>32</v>
      </c>
      <c r="U32" s="110" t="s">
        <v>33</v>
      </c>
      <c r="V32" s="110" t="s">
        <v>34</v>
      </c>
      <c r="W32" s="110" t="s">
        <v>35</v>
      </c>
      <c r="X32" s="110" t="s">
        <v>36</v>
      </c>
      <c r="Y32" s="110" t="s">
        <v>37</v>
      </c>
      <c r="Z32" s="110" t="s">
        <v>38</v>
      </c>
      <c r="AA32" s="110" t="s">
        <v>39</v>
      </c>
      <c r="AB32" s="110" t="s">
        <v>40</v>
      </c>
      <c r="AC32" s="110" t="s">
        <v>41</v>
      </c>
      <c r="AD32" s="110" t="s">
        <v>285</v>
      </c>
      <c r="AE32" s="110" t="s">
        <v>13</v>
      </c>
      <c r="AF32" s="4" t="s">
        <v>14</v>
      </c>
      <c r="AH32" s="109" t="s">
        <v>74</v>
      </c>
      <c r="AI32" s="110" t="s">
        <v>15</v>
      </c>
      <c r="AJ32" s="110" t="s">
        <v>16</v>
      </c>
      <c r="AK32" s="110" t="s">
        <v>17</v>
      </c>
      <c r="AL32" s="110" t="s">
        <v>18</v>
      </c>
      <c r="AM32" s="110" t="s">
        <v>19</v>
      </c>
      <c r="AN32" s="110" t="s">
        <v>20</v>
      </c>
      <c r="AO32" s="110" t="s">
        <v>21</v>
      </c>
      <c r="AP32" s="110" t="s">
        <v>22</v>
      </c>
      <c r="AQ32" s="110" t="s">
        <v>23</v>
      </c>
      <c r="AR32" s="110" t="s">
        <v>24</v>
      </c>
      <c r="AS32" s="110" t="s">
        <v>25</v>
      </c>
      <c r="AT32" s="110" t="s">
        <v>26</v>
      </c>
      <c r="AU32" s="110" t="s">
        <v>27</v>
      </c>
      <c r="AV32" s="110" t="s">
        <v>28</v>
      </c>
      <c r="AW32" s="110" t="s">
        <v>29</v>
      </c>
      <c r="AX32" s="110" t="s">
        <v>30</v>
      </c>
      <c r="AY32" s="110" t="s">
        <v>31</v>
      </c>
      <c r="AZ32" s="110" t="s">
        <v>32</v>
      </c>
      <c r="BA32" s="110" t="s">
        <v>33</v>
      </c>
      <c r="BB32" s="110" t="s">
        <v>34</v>
      </c>
      <c r="BC32" s="110" t="s">
        <v>35</v>
      </c>
      <c r="BD32" s="110" t="s">
        <v>36</v>
      </c>
      <c r="BE32" s="110" t="s">
        <v>37</v>
      </c>
      <c r="BF32" s="110" t="s">
        <v>38</v>
      </c>
      <c r="BG32" s="110" t="s">
        <v>39</v>
      </c>
      <c r="BH32" s="110" t="s">
        <v>40</v>
      </c>
      <c r="BI32" s="110" t="s">
        <v>41</v>
      </c>
      <c r="BJ32" s="110" t="s">
        <v>137</v>
      </c>
      <c r="BK32" s="110" t="s">
        <v>13</v>
      </c>
      <c r="BL32" s="4" t="s">
        <v>14</v>
      </c>
      <c r="BN32" s="109" t="s">
        <v>74</v>
      </c>
      <c r="BO32" s="110" t="s">
        <v>15</v>
      </c>
      <c r="BP32" s="110" t="s">
        <v>16</v>
      </c>
      <c r="BQ32" s="110" t="s">
        <v>17</v>
      </c>
      <c r="BR32" s="110" t="s">
        <v>18</v>
      </c>
      <c r="BS32" s="110" t="s">
        <v>19</v>
      </c>
      <c r="BT32" s="110" t="s">
        <v>20</v>
      </c>
      <c r="BU32" s="110" t="s">
        <v>21</v>
      </c>
      <c r="BV32" s="110" t="s">
        <v>22</v>
      </c>
      <c r="BW32" s="110" t="s">
        <v>23</v>
      </c>
      <c r="BX32" s="110" t="s">
        <v>24</v>
      </c>
      <c r="BY32" s="110" t="s">
        <v>25</v>
      </c>
      <c r="BZ32" s="110" t="s">
        <v>26</v>
      </c>
      <c r="CA32" s="110" t="s">
        <v>27</v>
      </c>
      <c r="CB32" s="110" t="s">
        <v>28</v>
      </c>
      <c r="CC32" s="110" t="s">
        <v>29</v>
      </c>
      <c r="CD32" s="110" t="s">
        <v>30</v>
      </c>
      <c r="CE32" s="110" t="s">
        <v>31</v>
      </c>
      <c r="CF32" s="110" t="s">
        <v>32</v>
      </c>
      <c r="CG32" s="110" t="s">
        <v>33</v>
      </c>
      <c r="CH32" s="110" t="s">
        <v>34</v>
      </c>
      <c r="CI32" s="110" t="s">
        <v>35</v>
      </c>
      <c r="CJ32" s="110" t="s">
        <v>36</v>
      </c>
      <c r="CK32" s="110" t="s">
        <v>37</v>
      </c>
      <c r="CL32" s="110" t="s">
        <v>38</v>
      </c>
      <c r="CM32" s="110" t="s">
        <v>39</v>
      </c>
      <c r="CN32" s="110" t="s">
        <v>40</v>
      </c>
      <c r="CO32" s="110" t="s">
        <v>41</v>
      </c>
      <c r="CP32" s="110" t="s">
        <v>137</v>
      </c>
      <c r="CQ32" s="110" t="s">
        <v>13</v>
      </c>
      <c r="CR32" s="4" t="s">
        <v>14</v>
      </c>
      <c r="CT32" s="109" t="s">
        <v>74</v>
      </c>
      <c r="CU32" s="110" t="s">
        <v>15</v>
      </c>
      <c r="CV32" s="110" t="s">
        <v>16</v>
      </c>
      <c r="CW32" s="110" t="s">
        <v>17</v>
      </c>
      <c r="CX32" s="110" t="s">
        <v>18</v>
      </c>
      <c r="CY32" s="110" t="s">
        <v>19</v>
      </c>
      <c r="CZ32" s="110" t="s">
        <v>20</v>
      </c>
      <c r="DA32" s="110" t="s">
        <v>21</v>
      </c>
      <c r="DB32" s="110" t="s">
        <v>22</v>
      </c>
      <c r="DC32" s="110" t="s">
        <v>23</v>
      </c>
      <c r="DD32" s="110" t="s">
        <v>24</v>
      </c>
      <c r="DE32" s="110" t="s">
        <v>25</v>
      </c>
      <c r="DF32" s="110" t="s">
        <v>26</v>
      </c>
      <c r="DG32" s="110" t="s">
        <v>27</v>
      </c>
      <c r="DH32" s="110" t="s">
        <v>28</v>
      </c>
      <c r="DI32" s="110" t="s">
        <v>29</v>
      </c>
      <c r="DJ32" s="110" t="s">
        <v>30</v>
      </c>
      <c r="DK32" s="110" t="s">
        <v>31</v>
      </c>
      <c r="DL32" s="110" t="s">
        <v>32</v>
      </c>
      <c r="DM32" s="110" t="s">
        <v>33</v>
      </c>
      <c r="DN32" s="110" t="s">
        <v>34</v>
      </c>
      <c r="DO32" s="110" t="s">
        <v>35</v>
      </c>
      <c r="DP32" s="110" t="s">
        <v>36</v>
      </c>
      <c r="DQ32" s="110" t="s">
        <v>37</v>
      </c>
      <c r="DR32" s="110" t="s">
        <v>38</v>
      </c>
      <c r="DS32" s="110" t="s">
        <v>39</v>
      </c>
      <c r="DT32" s="110" t="s">
        <v>40</v>
      </c>
      <c r="DU32" s="110" t="s">
        <v>41</v>
      </c>
      <c r="DV32" s="110" t="s">
        <v>137</v>
      </c>
      <c r="DW32" s="110" t="s">
        <v>13</v>
      </c>
      <c r="DX32" s="4" t="s">
        <v>14</v>
      </c>
      <c r="DZ32" s="109" t="s">
        <v>74</v>
      </c>
      <c r="EA32" s="110" t="s">
        <v>15</v>
      </c>
      <c r="EB32" s="110" t="s">
        <v>16</v>
      </c>
      <c r="EC32" s="110" t="s">
        <v>17</v>
      </c>
      <c r="ED32" s="110" t="s">
        <v>18</v>
      </c>
      <c r="EE32" s="110" t="s">
        <v>19</v>
      </c>
      <c r="EF32" s="110" t="s">
        <v>20</v>
      </c>
      <c r="EG32" s="110" t="s">
        <v>21</v>
      </c>
      <c r="EH32" s="110" t="s">
        <v>22</v>
      </c>
      <c r="EI32" s="110" t="s">
        <v>23</v>
      </c>
      <c r="EJ32" s="110" t="s">
        <v>24</v>
      </c>
      <c r="EK32" s="110" t="s">
        <v>25</v>
      </c>
      <c r="EL32" s="110" t="s">
        <v>26</v>
      </c>
      <c r="EM32" s="110" t="s">
        <v>27</v>
      </c>
      <c r="EN32" s="110" t="s">
        <v>28</v>
      </c>
      <c r="EO32" s="110" t="s">
        <v>29</v>
      </c>
      <c r="EP32" s="110" t="s">
        <v>30</v>
      </c>
      <c r="EQ32" s="110" t="s">
        <v>31</v>
      </c>
      <c r="ER32" s="110" t="s">
        <v>32</v>
      </c>
      <c r="ES32" s="110" t="s">
        <v>33</v>
      </c>
      <c r="ET32" s="110" t="s">
        <v>34</v>
      </c>
      <c r="EU32" s="110" t="s">
        <v>35</v>
      </c>
      <c r="EV32" s="110" t="s">
        <v>36</v>
      </c>
      <c r="EW32" s="110" t="s">
        <v>37</v>
      </c>
      <c r="EX32" s="110" t="s">
        <v>38</v>
      </c>
      <c r="EY32" s="110" t="s">
        <v>39</v>
      </c>
      <c r="EZ32" s="110" t="s">
        <v>40</v>
      </c>
      <c r="FA32" s="110" t="s">
        <v>41</v>
      </c>
      <c r="FB32" s="110" t="s">
        <v>137</v>
      </c>
      <c r="FC32" s="110" t="s">
        <v>13</v>
      </c>
      <c r="FD32" s="4" t="s">
        <v>14</v>
      </c>
      <c r="FF32" s="109" t="s">
        <v>74</v>
      </c>
      <c r="FG32" s="110" t="s">
        <v>15</v>
      </c>
      <c r="FH32" s="110" t="s">
        <v>16</v>
      </c>
      <c r="FI32" s="110" t="s">
        <v>17</v>
      </c>
      <c r="FJ32" s="110" t="s">
        <v>18</v>
      </c>
      <c r="FK32" s="110" t="s">
        <v>19</v>
      </c>
      <c r="FL32" s="110" t="s">
        <v>20</v>
      </c>
      <c r="FM32" s="110" t="s">
        <v>21</v>
      </c>
      <c r="FN32" s="110" t="s">
        <v>22</v>
      </c>
      <c r="FO32" s="110" t="s">
        <v>23</v>
      </c>
      <c r="FP32" s="110" t="s">
        <v>24</v>
      </c>
      <c r="FQ32" s="110" t="s">
        <v>25</v>
      </c>
      <c r="FR32" s="110" t="s">
        <v>26</v>
      </c>
      <c r="FS32" s="110" t="s">
        <v>27</v>
      </c>
      <c r="FT32" s="110" t="s">
        <v>28</v>
      </c>
      <c r="FU32" s="110" t="s">
        <v>29</v>
      </c>
      <c r="FV32" s="110" t="s">
        <v>30</v>
      </c>
      <c r="FW32" s="110" t="s">
        <v>31</v>
      </c>
      <c r="FX32" s="110" t="s">
        <v>32</v>
      </c>
      <c r="FY32" s="110" t="s">
        <v>33</v>
      </c>
      <c r="FZ32" s="110" t="s">
        <v>34</v>
      </c>
      <c r="GA32" s="110" t="s">
        <v>35</v>
      </c>
      <c r="GB32" s="110" t="s">
        <v>36</v>
      </c>
      <c r="GC32" s="110" t="s">
        <v>37</v>
      </c>
      <c r="GD32" s="110" t="s">
        <v>38</v>
      </c>
      <c r="GE32" s="110" t="s">
        <v>39</v>
      </c>
      <c r="GF32" s="110" t="s">
        <v>40</v>
      </c>
      <c r="GG32" s="110" t="s">
        <v>41</v>
      </c>
      <c r="GH32" s="110" t="s">
        <v>137</v>
      </c>
      <c r="GI32" s="110" t="s">
        <v>13</v>
      </c>
      <c r="GJ32" s="4" t="s">
        <v>14</v>
      </c>
      <c r="GL32" s="109" t="s">
        <v>74</v>
      </c>
      <c r="GM32" s="110" t="s">
        <v>15</v>
      </c>
      <c r="GN32" s="110" t="s">
        <v>16</v>
      </c>
      <c r="GO32" s="110" t="s">
        <v>17</v>
      </c>
      <c r="GP32" s="110" t="s">
        <v>18</v>
      </c>
      <c r="GQ32" s="110" t="s">
        <v>19</v>
      </c>
      <c r="GR32" s="110" t="s">
        <v>20</v>
      </c>
      <c r="GS32" s="110" t="s">
        <v>21</v>
      </c>
      <c r="GT32" s="110" t="s">
        <v>22</v>
      </c>
      <c r="GU32" s="110" t="s">
        <v>23</v>
      </c>
      <c r="GV32" s="110" t="s">
        <v>24</v>
      </c>
      <c r="GW32" s="110" t="s">
        <v>25</v>
      </c>
      <c r="GX32" s="110" t="s">
        <v>26</v>
      </c>
      <c r="GY32" s="110" t="s">
        <v>27</v>
      </c>
      <c r="GZ32" s="110" t="s">
        <v>28</v>
      </c>
      <c r="HA32" s="110" t="s">
        <v>29</v>
      </c>
      <c r="HB32" s="110" t="s">
        <v>30</v>
      </c>
      <c r="HC32" s="110" t="s">
        <v>31</v>
      </c>
      <c r="HD32" s="110" t="s">
        <v>32</v>
      </c>
      <c r="HE32" s="110" t="s">
        <v>33</v>
      </c>
      <c r="HF32" s="110" t="s">
        <v>34</v>
      </c>
      <c r="HG32" s="110" t="s">
        <v>35</v>
      </c>
      <c r="HH32" s="110" t="s">
        <v>36</v>
      </c>
      <c r="HI32" s="110" t="s">
        <v>37</v>
      </c>
      <c r="HJ32" s="110" t="s">
        <v>38</v>
      </c>
      <c r="HK32" s="110" t="s">
        <v>39</v>
      </c>
      <c r="HL32" s="110" t="s">
        <v>40</v>
      </c>
      <c r="HM32" s="110" t="s">
        <v>41</v>
      </c>
      <c r="HN32" s="110" t="s">
        <v>137</v>
      </c>
      <c r="HO32" s="110" t="s">
        <v>13</v>
      </c>
      <c r="HP32" s="4" t="s">
        <v>14</v>
      </c>
      <c r="HR32" s="109" t="s">
        <v>74</v>
      </c>
      <c r="HS32" s="110" t="s">
        <v>15</v>
      </c>
      <c r="HT32" s="110" t="s">
        <v>16</v>
      </c>
      <c r="HU32" s="110" t="s">
        <v>17</v>
      </c>
      <c r="HV32" s="110" t="s">
        <v>18</v>
      </c>
      <c r="HW32" s="110" t="s">
        <v>19</v>
      </c>
      <c r="HX32" s="110" t="s">
        <v>20</v>
      </c>
      <c r="HY32" s="110" t="s">
        <v>21</v>
      </c>
      <c r="HZ32" s="110" t="s">
        <v>22</v>
      </c>
      <c r="IA32" s="110" t="s">
        <v>23</v>
      </c>
      <c r="IB32" s="110" t="s">
        <v>24</v>
      </c>
      <c r="IC32" s="110" t="s">
        <v>25</v>
      </c>
      <c r="ID32" s="110" t="s">
        <v>26</v>
      </c>
      <c r="IE32" s="110" t="s">
        <v>27</v>
      </c>
      <c r="IF32" s="110" t="s">
        <v>28</v>
      </c>
      <c r="IG32" s="110" t="s">
        <v>29</v>
      </c>
      <c r="IH32" s="110" t="s">
        <v>30</v>
      </c>
      <c r="II32" s="110" t="s">
        <v>31</v>
      </c>
      <c r="IJ32" s="110" t="s">
        <v>32</v>
      </c>
      <c r="IK32" s="110" t="s">
        <v>33</v>
      </c>
      <c r="IL32" s="110" t="s">
        <v>34</v>
      </c>
      <c r="IM32" s="110" t="s">
        <v>35</v>
      </c>
      <c r="IN32" s="110" t="s">
        <v>36</v>
      </c>
      <c r="IO32" s="110" t="s">
        <v>37</v>
      </c>
      <c r="IP32" s="110" t="s">
        <v>38</v>
      </c>
      <c r="IQ32" s="110" t="s">
        <v>39</v>
      </c>
      <c r="IR32" s="110" t="s">
        <v>40</v>
      </c>
      <c r="IS32" s="110" t="s">
        <v>41</v>
      </c>
      <c r="IT32" s="110" t="s">
        <v>137</v>
      </c>
      <c r="IU32" s="110" t="s">
        <v>13</v>
      </c>
      <c r="IV32" s="4" t="s">
        <v>14</v>
      </c>
      <c r="IX32" s="109" t="s">
        <v>74</v>
      </c>
      <c r="IY32" s="110" t="s">
        <v>15</v>
      </c>
      <c r="IZ32" s="110" t="s">
        <v>16</v>
      </c>
      <c r="JA32" s="110" t="s">
        <v>17</v>
      </c>
      <c r="JB32" s="110" t="s">
        <v>18</v>
      </c>
      <c r="JC32" s="110" t="s">
        <v>19</v>
      </c>
      <c r="JD32" s="110" t="s">
        <v>20</v>
      </c>
      <c r="JE32" s="110" t="s">
        <v>21</v>
      </c>
      <c r="JF32" s="110" t="s">
        <v>22</v>
      </c>
      <c r="JG32" s="110" t="s">
        <v>23</v>
      </c>
      <c r="JH32" s="110" t="s">
        <v>24</v>
      </c>
      <c r="JI32" s="110" t="s">
        <v>25</v>
      </c>
      <c r="JJ32" s="110" t="s">
        <v>26</v>
      </c>
      <c r="JK32" s="110" t="s">
        <v>27</v>
      </c>
      <c r="JL32" s="110" t="s">
        <v>28</v>
      </c>
      <c r="JM32" s="110" t="s">
        <v>29</v>
      </c>
      <c r="JN32" s="110" t="s">
        <v>30</v>
      </c>
      <c r="JO32" s="110" t="s">
        <v>31</v>
      </c>
      <c r="JP32" s="110" t="s">
        <v>32</v>
      </c>
      <c r="JQ32" s="110" t="s">
        <v>33</v>
      </c>
      <c r="JR32" s="110" t="s">
        <v>34</v>
      </c>
      <c r="JS32" s="110" t="s">
        <v>35</v>
      </c>
      <c r="JT32" s="110" t="s">
        <v>36</v>
      </c>
      <c r="JU32" s="110" t="s">
        <v>37</v>
      </c>
      <c r="JV32" s="110" t="s">
        <v>38</v>
      </c>
      <c r="JW32" s="110" t="s">
        <v>39</v>
      </c>
      <c r="JX32" s="110" t="s">
        <v>40</v>
      </c>
      <c r="JY32" s="110" t="s">
        <v>41</v>
      </c>
      <c r="JZ32" s="110" t="s">
        <v>137</v>
      </c>
      <c r="KA32" s="110" t="s">
        <v>13</v>
      </c>
      <c r="KB32" s="4" t="s">
        <v>14</v>
      </c>
    </row>
    <row r="33" spans="1:288" s="78" customFormat="1" x14ac:dyDescent="0.25">
      <c r="B33" s="47" t="s">
        <v>78</v>
      </c>
      <c r="C33" s="107">
        <v>2</v>
      </c>
      <c r="D33" s="107">
        <v>9</v>
      </c>
      <c r="E33" s="107">
        <v>13</v>
      </c>
      <c r="F33" s="107">
        <v>0</v>
      </c>
      <c r="G33" s="107">
        <v>59</v>
      </c>
      <c r="H33" s="107">
        <v>33</v>
      </c>
      <c r="I33" s="107">
        <v>19</v>
      </c>
      <c r="J33" s="107">
        <v>7</v>
      </c>
      <c r="K33" s="107">
        <v>10</v>
      </c>
      <c r="L33" s="107">
        <v>19</v>
      </c>
      <c r="M33" s="107">
        <v>25</v>
      </c>
      <c r="N33" s="107">
        <v>12</v>
      </c>
      <c r="O33" s="107">
        <v>8</v>
      </c>
      <c r="P33" s="107">
        <v>13</v>
      </c>
      <c r="Q33" s="107">
        <v>12</v>
      </c>
      <c r="R33" s="107">
        <v>17</v>
      </c>
      <c r="S33" s="107">
        <v>10</v>
      </c>
      <c r="T33" s="107">
        <v>21</v>
      </c>
      <c r="U33" s="107">
        <v>46</v>
      </c>
      <c r="V33" s="107">
        <v>21</v>
      </c>
      <c r="W33" s="107">
        <v>5</v>
      </c>
      <c r="X33" s="107">
        <v>0</v>
      </c>
      <c r="Y33" s="107">
        <v>13</v>
      </c>
      <c r="Z33" s="107">
        <v>15</v>
      </c>
      <c r="AA33" s="107">
        <v>10</v>
      </c>
      <c r="AB33" s="107">
        <v>54</v>
      </c>
      <c r="AC33" s="107">
        <v>6</v>
      </c>
      <c r="AD33" s="107">
        <v>0</v>
      </c>
      <c r="AE33" s="112">
        <f t="shared" ref="AE33:AE38" si="37">SUM(C33:AD33)</f>
        <v>459</v>
      </c>
      <c r="AF33" s="118">
        <f t="shared" ref="AF33:AF38" si="38">AE33/$AE$39</f>
        <v>3.5905940516607476E-3</v>
      </c>
      <c r="AH33" s="47" t="s">
        <v>78</v>
      </c>
      <c r="AI33" s="107">
        <v>9</v>
      </c>
      <c r="AJ33" s="107">
        <v>12</v>
      </c>
      <c r="AK33" s="107">
        <v>22</v>
      </c>
      <c r="AL33" s="107"/>
      <c r="AM33" s="107">
        <v>58</v>
      </c>
      <c r="AN33" s="107">
        <v>37</v>
      </c>
      <c r="AO33" s="107">
        <v>14</v>
      </c>
      <c r="AP33" s="107">
        <v>7</v>
      </c>
      <c r="AQ33" s="107">
        <v>11</v>
      </c>
      <c r="AR33" s="107">
        <v>28</v>
      </c>
      <c r="AS33" s="107">
        <v>52</v>
      </c>
      <c r="AT33" s="107">
        <v>13</v>
      </c>
      <c r="AU33" s="107">
        <v>4</v>
      </c>
      <c r="AV33" s="107">
        <v>13</v>
      </c>
      <c r="AW33" s="107">
        <v>8</v>
      </c>
      <c r="AX33" s="107">
        <v>19</v>
      </c>
      <c r="AY33" s="107">
        <v>12</v>
      </c>
      <c r="AZ33" s="107">
        <v>20</v>
      </c>
      <c r="BA33" s="107">
        <v>54</v>
      </c>
      <c r="BB33" s="107">
        <v>14</v>
      </c>
      <c r="BC33" s="107">
        <v>8</v>
      </c>
      <c r="BD33" s="107">
        <v>1</v>
      </c>
      <c r="BE33" s="107">
        <v>10</v>
      </c>
      <c r="BF33" s="107">
        <v>14</v>
      </c>
      <c r="BG33" s="107">
        <v>6</v>
      </c>
      <c r="BH33" s="107">
        <v>52</v>
      </c>
      <c r="BI33" s="107">
        <v>2</v>
      </c>
      <c r="BJ33" s="107"/>
      <c r="BK33" s="112">
        <f t="shared" ref="BK33:BK38" si="39">SUM(AI33:BJ33)</f>
        <v>500</v>
      </c>
      <c r="BL33" s="118">
        <f t="shared" ref="BL33:BL38" si="40">BK33/$BK$39</f>
        <v>2.4628358076623749E-3</v>
      </c>
      <c r="BN33" s="47" t="s">
        <v>78</v>
      </c>
      <c r="BO33" s="83">
        <v>3</v>
      </c>
      <c r="BP33" s="83">
        <v>10</v>
      </c>
      <c r="BQ33" s="83">
        <v>20</v>
      </c>
      <c r="BR33" s="83"/>
      <c r="BS33" s="83">
        <v>41</v>
      </c>
      <c r="BT33" s="83">
        <v>36</v>
      </c>
      <c r="BU33" s="83">
        <v>15</v>
      </c>
      <c r="BV33" s="83">
        <v>7</v>
      </c>
      <c r="BW33" s="83">
        <v>11</v>
      </c>
      <c r="BX33" s="83">
        <v>15</v>
      </c>
      <c r="BY33" s="83">
        <v>35</v>
      </c>
      <c r="BZ33" s="83">
        <v>10</v>
      </c>
      <c r="CA33" s="83">
        <v>6</v>
      </c>
      <c r="CB33" s="83">
        <v>11</v>
      </c>
      <c r="CC33" s="83">
        <v>14</v>
      </c>
      <c r="CD33" s="83">
        <v>30</v>
      </c>
      <c r="CE33" s="83">
        <v>11</v>
      </c>
      <c r="CF33" s="83">
        <v>24</v>
      </c>
      <c r="CG33" s="83">
        <v>53</v>
      </c>
      <c r="CH33" s="83">
        <v>20</v>
      </c>
      <c r="CI33" s="83">
        <v>5</v>
      </c>
      <c r="CJ33" s="83">
        <v>2</v>
      </c>
      <c r="CK33" s="83">
        <v>24</v>
      </c>
      <c r="CL33" s="83">
        <v>16</v>
      </c>
      <c r="CM33" s="83">
        <v>9</v>
      </c>
      <c r="CN33" s="83">
        <v>65</v>
      </c>
      <c r="CO33" s="83">
        <v>4</v>
      </c>
      <c r="CP33" s="83"/>
      <c r="CQ33" s="112">
        <f t="shared" ref="CQ33:CQ38" si="41">SUM(BO33:CP33)</f>
        <v>497</v>
      </c>
      <c r="CR33" s="118">
        <f t="shared" ref="CR33:CR38" si="42">CQ33/$CQ$39</f>
        <v>2.5691260319150584E-3</v>
      </c>
      <c r="CT33" s="47" t="s">
        <v>78</v>
      </c>
      <c r="CU33" s="20">
        <v>2</v>
      </c>
      <c r="CV33" s="20">
        <v>7</v>
      </c>
      <c r="CW33" s="20">
        <v>11</v>
      </c>
      <c r="CX33" s="20">
        <v>3</v>
      </c>
      <c r="CY33" s="20">
        <v>30</v>
      </c>
      <c r="CZ33" s="20">
        <v>25</v>
      </c>
      <c r="DA33" s="20">
        <v>13</v>
      </c>
      <c r="DB33" s="20">
        <v>9</v>
      </c>
      <c r="DC33" s="20">
        <v>13</v>
      </c>
      <c r="DD33" s="20">
        <v>10</v>
      </c>
      <c r="DE33" s="20">
        <v>30</v>
      </c>
      <c r="DF33" s="20">
        <v>7</v>
      </c>
      <c r="DG33" s="20">
        <v>12</v>
      </c>
      <c r="DH33" s="20">
        <v>11</v>
      </c>
      <c r="DI33" s="20">
        <v>10</v>
      </c>
      <c r="DJ33" s="20">
        <v>16</v>
      </c>
      <c r="DK33" s="20">
        <v>4</v>
      </c>
      <c r="DL33" s="20">
        <v>17</v>
      </c>
      <c r="DM33" s="20">
        <v>41</v>
      </c>
      <c r="DN33" s="20">
        <v>14</v>
      </c>
      <c r="DO33" s="20">
        <v>4</v>
      </c>
      <c r="DP33" s="20"/>
      <c r="DQ33" s="20">
        <v>15</v>
      </c>
      <c r="DR33" s="20">
        <v>12</v>
      </c>
      <c r="DS33" s="20">
        <v>3</v>
      </c>
      <c r="DT33" s="20">
        <v>65</v>
      </c>
      <c r="DU33" s="20">
        <v>6</v>
      </c>
      <c r="DV33" s="20"/>
      <c r="DW33" s="112">
        <f t="shared" ref="DW33:DW38" si="43">SUM(CU33:DV33)</f>
        <v>390</v>
      </c>
      <c r="DX33" s="5">
        <f t="shared" ref="DX33:DX38" si="44">DW33/$DW$39</f>
        <v>2.7334468765112807E-3</v>
      </c>
      <c r="DZ33" s="47" t="s">
        <v>78</v>
      </c>
      <c r="EA33" s="20">
        <v>4</v>
      </c>
      <c r="EB33" s="20">
        <v>8</v>
      </c>
      <c r="EC33" s="20">
        <v>9</v>
      </c>
      <c r="ED33" s="20">
        <v>1</v>
      </c>
      <c r="EE33" s="20">
        <v>27</v>
      </c>
      <c r="EF33" s="20">
        <v>31</v>
      </c>
      <c r="EG33" s="20">
        <v>10</v>
      </c>
      <c r="EH33" s="20">
        <v>5</v>
      </c>
      <c r="EI33" s="20">
        <v>13</v>
      </c>
      <c r="EJ33" s="20">
        <v>6</v>
      </c>
      <c r="EK33" s="20">
        <v>35</v>
      </c>
      <c r="EL33" s="20">
        <v>10</v>
      </c>
      <c r="EM33" s="20">
        <v>4</v>
      </c>
      <c r="EN33" s="20">
        <v>13</v>
      </c>
      <c r="EO33" s="20">
        <v>4</v>
      </c>
      <c r="EP33" s="20">
        <v>11</v>
      </c>
      <c r="EQ33" s="20">
        <v>7</v>
      </c>
      <c r="ER33" s="20">
        <v>12</v>
      </c>
      <c r="ES33" s="20">
        <v>35</v>
      </c>
      <c r="ET33" s="20">
        <v>8</v>
      </c>
      <c r="EU33" s="20">
        <v>4</v>
      </c>
      <c r="EV33" s="20"/>
      <c r="EW33" s="20">
        <v>12</v>
      </c>
      <c r="EX33" s="20">
        <v>6</v>
      </c>
      <c r="EY33" s="20">
        <v>1</v>
      </c>
      <c r="EZ33" s="20">
        <v>60</v>
      </c>
      <c r="FA33" s="20">
        <v>4</v>
      </c>
      <c r="FB33" s="20"/>
      <c r="FC33" s="112">
        <f t="shared" ref="FC33:FC38" si="45">SUM(EA33:FB33)</f>
        <v>340</v>
      </c>
      <c r="FD33" s="5">
        <f t="shared" ref="FD33:FD38" si="46">FC33/$FC$39</f>
        <v>2.7956388034665923E-3</v>
      </c>
      <c r="FF33" s="47" t="s">
        <v>78</v>
      </c>
      <c r="FG33" s="20">
        <v>2</v>
      </c>
      <c r="FH33" s="20">
        <v>8</v>
      </c>
      <c r="FI33" s="20">
        <v>17</v>
      </c>
      <c r="FJ33" s="20">
        <v>1</v>
      </c>
      <c r="FK33" s="20">
        <v>20</v>
      </c>
      <c r="FL33" s="20">
        <v>21</v>
      </c>
      <c r="FM33" s="20">
        <v>12</v>
      </c>
      <c r="FN33" s="20">
        <v>10</v>
      </c>
      <c r="FO33" s="20">
        <v>8</v>
      </c>
      <c r="FP33" s="20">
        <v>6</v>
      </c>
      <c r="FQ33" s="20">
        <v>32</v>
      </c>
      <c r="FR33" s="20">
        <v>6</v>
      </c>
      <c r="FS33" s="20">
        <v>6</v>
      </c>
      <c r="FT33" s="20">
        <v>10</v>
      </c>
      <c r="FU33" s="20">
        <v>18</v>
      </c>
      <c r="FV33" s="20">
        <v>18</v>
      </c>
      <c r="FW33" s="20">
        <v>10</v>
      </c>
      <c r="FX33" s="20">
        <v>12</v>
      </c>
      <c r="FY33" s="20">
        <v>30</v>
      </c>
      <c r="FZ33" s="20">
        <v>9</v>
      </c>
      <c r="GA33" s="20">
        <v>7</v>
      </c>
      <c r="GB33" s="20"/>
      <c r="GC33" s="20">
        <v>16</v>
      </c>
      <c r="GD33" s="20">
        <v>9</v>
      </c>
      <c r="GE33" s="20">
        <v>3</v>
      </c>
      <c r="GF33" s="20">
        <v>56</v>
      </c>
      <c r="GG33" s="20">
        <v>2</v>
      </c>
      <c r="GH33" s="20"/>
      <c r="GI33" s="112">
        <f t="shared" ref="GI33:GI38" si="47">SUM(FG33:GH33)</f>
        <v>349</v>
      </c>
      <c r="GJ33" s="5">
        <f t="shared" ref="GJ33:GJ38" si="48">GI33/$GI$39</f>
        <v>3.1238531699501436E-3</v>
      </c>
      <c r="GL33" s="157" t="s">
        <v>78</v>
      </c>
      <c r="GM33" s="20">
        <v>6</v>
      </c>
      <c r="GN33" s="20">
        <v>11</v>
      </c>
      <c r="GO33" s="20">
        <v>27</v>
      </c>
      <c r="GP33" s="20">
        <v>1</v>
      </c>
      <c r="GQ33" s="20">
        <v>59</v>
      </c>
      <c r="GR33" s="20">
        <v>34</v>
      </c>
      <c r="GS33" s="20">
        <v>16</v>
      </c>
      <c r="GT33" s="20">
        <v>14</v>
      </c>
      <c r="GU33" s="20">
        <v>18</v>
      </c>
      <c r="GV33" s="20">
        <v>20</v>
      </c>
      <c r="GW33" s="20">
        <v>76</v>
      </c>
      <c r="GX33" s="20">
        <v>27</v>
      </c>
      <c r="GY33" s="20">
        <v>7</v>
      </c>
      <c r="GZ33" s="20">
        <v>22</v>
      </c>
      <c r="HA33" s="20">
        <v>16</v>
      </c>
      <c r="HB33" s="20">
        <v>25</v>
      </c>
      <c r="HC33" s="20">
        <v>18</v>
      </c>
      <c r="HD33" s="20">
        <v>23</v>
      </c>
      <c r="HE33" s="20">
        <v>70</v>
      </c>
      <c r="HF33" s="20">
        <v>21</v>
      </c>
      <c r="HG33" s="20">
        <v>8</v>
      </c>
      <c r="HH33" s="20">
        <v>3</v>
      </c>
      <c r="HI33" s="20">
        <v>15</v>
      </c>
      <c r="HJ33" s="20">
        <v>16</v>
      </c>
      <c r="HK33" s="20">
        <v>11</v>
      </c>
      <c r="HL33" s="20">
        <v>134</v>
      </c>
      <c r="HM33" s="20">
        <v>6</v>
      </c>
      <c r="HN33" s="20"/>
      <c r="HO33" s="112">
        <f t="shared" ref="HO33:HO38" si="49">SUM(GM33:HN33)</f>
        <v>704</v>
      </c>
      <c r="HP33" s="5">
        <f t="shared" ref="HP33:HP38" si="50">HO33/$HO$39</f>
        <v>5.4614286600881273E-3</v>
      </c>
      <c r="HR33" s="157" t="s">
        <v>78</v>
      </c>
      <c r="HS33" s="20">
        <v>3</v>
      </c>
      <c r="HT33" s="20">
        <v>13</v>
      </c>
      <c r="HU33" s="20">
        <v>11</v>
      </c>
      <c r="HV33" s="20"/>
      <c r="HW33" s="20">
        <v>25</v>
      </c>
      <c r="HX33" s="20">
        <v>23</v>
      </c>
      <c r="HY33" s="20">
        <v>26</v>
      </c>
      <c r="HZ33" s="20">
        <v>8</v>
      </c>
      <c r="IA33" s="20">
        <v>26</v>
      </c>
      <c r="IB33" s="20">
        <v>27</v>
      </c>
      <c r="IC33" s="20">
        <v>66</v>
      </c>
      <c r="ID33" s="20">
        <v>15</v>
      </c>
      <c r="IE33" s="20">
        <v>8</v>
      </c>
      <c r="IF33" s="20">
        <v>17</v>
      </c>
      <c r="IG33" s="20">
        <v>12</v>
      </c>
      <c r="IH33" s="20">
        <v>24</v>
      </c>
      <c r="II33" s="20">
        <v>7</v>
      </c>
      <c r="IJ33" s="20">
        <v>18</v>
      </c>
      <c r="IK33" s="20">
        <v>69</v>
      </c>
      <c r="IL33" s="20">
        <v>15</v>
      </c>
      <c r="IM33" s="20">
        <v>1</v>
      </c>
      <c r="IN33" s="20">
        <v>1</v>
      </c>
      <c r="IO33" s="20">
        <v>14</v>
      </c>
      <c r="IP33" s="20">
        <v>7</v>
      </c>
      <c r="IQ33" s="20">
        <v>8</v>
      </c>
      <c r="IR33" s="20">
        <v>133</v>
      </c>
      <c r="IS33" s="20">
        <v>4</v>
      </c>
      <c r="IT33" s="20"/>
      <c r="IU33" s="112">
        <f t="shared" ref="IU33:IU38" si="51">SUM(HS33:IT33)</f>
        <v>581</v>
      </c>
      <c r="IV33" s="5">
        <f t="shared" ref="IV33:IV38" si="52">IU33/$IU$39</f>
        <v>4.9901228205788883E-3</v>
      </c>
      <c r="IX33" s="157" t="s">
        <v>78</v>
      </c>
      <c r="IY33" s="20"/>
      <c r="IZ33" s="20">
        <v>3</v>
      </c>
      <c r="JA33" s="20">
        <v>7</v>
      </c>
      <c r="JB33" s="20"/>
      <c r="JC33" s="20">
        <v>14</v>
      </c>
      <c r="JD33" s="20">
        <v>12</v>
      </c>
      <c r="JE33" s="20">
        <v>8</v>
      </c>
      <c r="JF33" s="20">
        <v>3</v>
      </c>
      <c r="JG33" s="20">
        <v>14</v>
      </c>
      <c r="JH33" s="20">
        <v>7</v>
      </c>
      <c r="JI33" s="20">
        <v>56</v>
      </c>
      <c r="JJ33" s="20">
        <v>6</v>
      </c>
      <c r="JK33" s="20">
        <v>3</v>
      </c>
      <c r="JL33" s="20">
        <v>8</v>
      </c>
      <c r="JM33" s="20">
        <v>4</v>
      </c>
      <c r="JN33" s="20">
        <v>17</v>
      </c>
      <c r="JO33" s="20">
        <v>3</v>
      </c>
      <c r="JP33" s="20">
        <v>14</v>
      </c>
      <c r="JQ33" s="20">
        <v>29</v>
      </c>
      <c r="JR33" s="20">
        <v>23</v>
      </c>
      <c r="JS33" s="20">
        <v>2</v>
      </c>
      <c r="JT33" s="20"/>
      <c r="JU33" s="20">
        <v>12</v>
      </c>
      <c r="JV33" s="20">
        <v>12</v>
      </c>
      <c r="JW33" s="20">
        <v>9</v>
      </c>
      <c r="JX33" s="20">
        <v>81</v>
      </c>
      <c r="JY33" s="20">
        <v>1</v>
      </c>
      <c r="JZ33" s="20"/>
      <c r="KA33" s="112">
        <f t="shared" ref="KA33:KA38" si="53">SUM(IY33:JZ33)</f>
        <v>348</v>
      </c>
      <c r="KB33" s="5">
        <f>KA33/$KA$39</f>
        <v>5.6680293825431211E-3</v>
      </c>
    </row>
    <row r="34" spans="1:288" x14ac:dyDescent="0.25">
      <c r="B34" s="47" t="s">
        <v>76</v>
      </c>
      <c r="C34" s="107">
        <v>153</v>
      </c>
      <c r="D34" s="107">
        <v>719</v>
      </c>
      <c r="E34" s="107">
        <v>1166</v>
      </c>
      <c r="F34" s="107">
        <v>56</v>
      </c>
      <c r="G34" s="107">
        <v>3006</v>
      </c>
      <c r="H34" s="107">
        <v>1528</v>
      </c>
      <c r="I34" s="107">
        <v>743</v>
      </c>
      <c r="J34" s="107">
        <v>515</v>
      </c>
      <c r="K34" s="107">
        <v>942</v>
      </c>
      <c r="L34" s="107">
        <v>1630</v>
      </c>
      <c r="M34" s="107">
        <v>2598</v>
      </c>
      <c r="N34" s="107">
        <v>611</v>
      </c>
      <c r="O34" s="107">
        <v>389</v>
      </c>
      <c r="P34" s="107">
        <v>1235</v>
      </c>
      <c r="Q34" s="107">
        <v>832</v>
      </c>
      <c r="R34" s="107">
        <v>1661</v>
      </c>
      <c r="S34" s="107">
        <v>655</v>
      </c>
      <c r="T34" s="107">
        <v>1973</v>
      </c>
      <c r="U34" s="107">
        <v>3845</v>
      </c>
      <c r="V34" s="107">
        <v>1174</v>
      </c>
      <c r="W34" s="107">
        <v>364</v>
      </c>
      <c r="X34" s="107">
        <v>21</v>
      </c>
      <c r="Y34" s="107">
        <v>2478</v>
      </c>
      <c r="Z34" s="107">
        <v>1509</v>
      </c>
      <c r="AA34" s="107">
        <v>317</v>
      </c>
      <c r="AB34" s="107">
        <v>6011</v>
      </c>
      <c r="AC34" s="107">
        <v>166</v>
      </c>
      <c r="AD34" s="107">
        <v>6</v>
      </c>
      <c r="AE34" s="112">
        <f t="shared" si="37"/>
        <v>36303</v>
      </c>
      <c r="AF34" s="118">
        <f t="shared" si="38"/>
        <v>0.28398548117089351</v>
      </c>
      <c r="AH34" s="47" t="s">
        <v>76</v>
      </c>
      <c r="AI34" s="107">
        <v>194</v>
      </c>
      <c r="AJ34" s="107">
        <v>704</v>
      </c>
      <c r="AK34" s="107">
        <v>1021</v>
      </c>
      <c r="AL34" s="107">
        <v>104</v>
      </c>
      <c r="AM34" s="107">
        <v>2959</v>
      </c>
      <c r="AN34" s="107">
        <v>1939</v>
      </c>
      <c r="AO34" s="107">
        <v>1057</v>
      </c>
      <c r="AP34" s="107">
        <v>567</v>
      </c>
      <c r="AQ34" s="107">
        <v>1035</v>
      </c>
      <c r="AR34" s="107">
        <v>1612</v>
      </c>
      <c r="AS34" s="107">
        <v>3085</v>
      </c>
      <c r="AT34" s="107">
        <v>759</v>
      </c>
      <c r="AU34" s="107">
        <v>430</v>
      </c>
      <c r="AV34" s="107">
        <v>1006</v>
      </c>
      <c r="AW34" s="107">
        <v>921</v>
      </c>
      <c r="AX34" s="107">
        <v>1804</v>
      </c>
      <c r="AY34" s="107">
        <v>576</v>
      </c>
      <c r="AZ34" s="107">
        <v>2118</v>
      </c>
      <c r="BA34" s="107">
        <v>4635</v>
      </c>
      <c r="BB34" s="107">
        <v>1327</v>
      </c>
      <c r="BC34" s="107">
        <v>400</v>
      </c>
      <c r="BD34" s="107">
        <v>35</v>
      </c>
      <c r="BE34" s="107">
        <v>2819</v>
      </c>
      <c r="BF34" s="107">
        <v>1631</v>
      </c>
      <c r="BG34" s="107">
        <v>317</v>
      </c>
      <c r="BH34" s="107">
        <v>5927</v>
      </c>
      <c r="BI34" s="107">
        <v>137</v>
      </c>
      <c r="BJ34" s="107">
        <v>14</v>
      </c>
      <c r="BK34" s="112">
        <f t="shared" si="39"/>
        <v>39133</v>
      </c>
      <c r="BL34" s="118">
        <f t="shared" si="40"/>
        <v>0.19275630732250343</v>
      </c>
      <c r="BN34" s="47" t="s">
        <v>76</v>
      </c>
      <c r="BO34" s="107">
        <v>167</v>
      </c>
      <c r="BP34" s="107">
        <v>630</v>
      </c>
      <c r="BQ34" s="107">
        <v>871</v>
      </c>
      <c r="BR34" s="107">
        <v>96</v>
      </c>
      <c r="BS34" s="107">
        <v>2349</v>
      </c>
      <c r="BT34" s="107">
        <v>1719</v>
      </c>
      <c r="BU34" s="107">
        <v>1039</v>
      </c>
      <c r="BV34" s="107">
        <v>598</v>
      </c>
      <c r="BW34" s="107">
        <v>1192</v>
      </c>
      <c r="BX34" s="107">
        <v>1357</v>
      </c>
      <c r="BY34" s="107">
        <v>3154</v>
      </c>
      <c r="BZ34" s="107">
        <v>865</v>
      </c>
      <c r="CA34" s="107">
        <v>491</v>
      </c>
      <c r="CB34" s="107">
        <v>1013</v>
      </c>
      <c r="CC34" s="107">
        <v>1035</v>
      </c>
      <c r="CD34" s="107">
        <v>1467</v>
      </c>
      <c r="CE34" s="107">
        <v>497</v>
      </c>
      <c r="CF34" s="107">
        <v>2523</v>
      </c>
      <c r="CG34" s="107">
        <v>5005</v>
      </c>
      <c r="CH34" s="107">
        <v>1108</v>
      </c>
      <c r="CI34" s="107">
        <v>382</v>
      </c>
      <c r="CJ34" s="107">
        <v>24</v>
      </c>
      <c r="CK34" s="107">
        <v>3424</v>
      </c>
      <c r="CL34" s="107">
        <v>2205</v>
      </c>
      <c r="CM34" s="107">
        <v>330</v>
      </c>
      <c r="CN34" s="107">
        <v>7415</v>
      </c>
      <c r="CO34" s="107">
        <v>143</v>
      </c>
      <c r="CP34" s="107">
        <v>52</v>
      </c>
      <c r="CQ34" s="112">
        <f t="shared" si="41"/>
        <v>41151</v>
      </c>
      <c r="CR34" s="118">
        <f t="shared" si="42"/>
        <v>0.21272053388196493</v>
      </c>
      <c r="CT34" s="47" t="s">
        <v>76</v>
      </c>
      <c r="CU34" s="20">
        <v>95</v>
      </c>
      <c r="CV34" s="20">
        <v>382</v>
      </c>
      <c r="CW34" s="20">
        <v>628</v>
      </c>
      <c r="CX34" s="20">
        <v>59</v>
      </c>
      <c r="CY34" s="20">
        <v>1454</v>
      </c>
      <c r="CZ34" s="20">
        <v>1200</v>
      </c>
      <c r="DA34" s="20">
        <v>804</v>
      </c>
      <c r="DB34" s="20">
        <v>488</v>
      </c>
      <c r="DC34" s="20">
        <v>878</v>
      </c>
      <c r="DD34" s="20">
        <v>866</v>
      </c>
      <c r="DE34" s="20">
        <v>2263</v>
      </c>
      <c r="DF34" s="20">
        <v>633</v>
      </c>
      <c r="DG34" s="20">
        <v>403</v>
      </c>
      <c r="DH34" s="20">
        <v>697</v>
      </c>
      <c r="DI34" s="20">
        <v>690</v>
      </c>
      <c r="DJ34" s="20">
        <v>999</v>
      </c>
      <c r="DK34" s="20">
        <v>368</v>
      </c>
      <c r="DL34" s="20">
        <v>1896</v>
      </c>
      <c r="DM34" s="20">
        <v>3288</v>
      </c>
      <c r="DN34" s="20">
        <v>799</v>
      </c>
      <c r="DO34" s="20">
        <v>209</v>
      </c>
      <c r="DP34" s="20">
        <v>10</v>
      </c>
      <c r="DQ34" s="20">
        <v>3253</v>
      </c>
      <c r="DR34" s="20">
        <v>1873</v>
      </c>
      <c r="DS34" s="20">
        <v>217</v>
      </c>
      <c r="DT34" s="20">
        <v>6964</v>
      </c>
      <c r="DU34" s="20">
        <v>66</v>
      </c>
      <c r="DV34" s="20">
        <v>45</v>
      </c>
      <c r="DW34" s="112">
        <f t="shared" si="43"/>
        <v>31527</v>
      </c>
      <c r="DX34" s="5">
        <f t="shared" si="44"/>
        <v>0.220967640194285</v>
      </c>
      <c r="DZ34" s="47" t="s">
        <v>76</v>
      </c>
      <c r="EA34" s="20">
        <v>56</v>
      </c>
      <c r="EB34" s="20">
        <v>254</v>
      </c>
      <c r="EC34" s="20">
        <v>528</v>
      </c>
      <c r="ED34" s="20">
        <v>32</v>
      </c>
      <c r="EE34" s="20">
        <v>1044</v>
      </c>
      <c r="EF34" s="20">
        <v>724</v>
      </c>
      <c r="EG34" s="20">
        <v>572</v>
      </c>
      <c r="EH34" s="20">
        <v>389</v>
      </c>
      <c r="EI34" s="20">
        <v>701</v>
      </c>
      <c r="EJ34" s="20">
        <v>574</v>
      </c>
      <c r="EK34" s="20">
        <v>1817</v>
      </c>
      <c r="EL34" s="20">
        <v>548</v>
      </c>
      <c r="EM34" s="20">
        <v>321</v>
      </c>
      <c r="EN34" s="20">
        <v>558</v>
      </c>
      <c r="EO34" s="20">
        <v>639</v>
      </c>
      <c r="EP34" s="20">
        <v>823</v>
      </c>
      <c r="EQ34" s="20">
        <v>270</v>
      </c>
      <c r="ER34" s="20">
        <v>1471</v>
      </c>
      <c r="ES34" s="20">
        <v>2732</v>
      </c>
      <c r="ET34" s="20">
        <v>556</v>
      </c>
      <c r="EU34" s="20">
        <v>206</v>
      </c>
      <c r="EV34" s="20">
        <v>11</v>
      </c>
      <c r="EW34" s="20">
        <v>2425</v>
      </c>
      <c r="EX34" s="20">
        <v>1483</v>
      </c>
      <c r="EY34" s="20">
        <v>209</v>
      </c>
      <c r="EZ34" s="20">
        <v>6134</v>
      </c>
      <c r="FA34" s="20">
        <v>50</v>
      </c>
      <c r="FB34" s="20">
        <v>50</v>
      </c>
      <c r="FC34" s="112">
        <f t="shared" si="45"/>
        <v>25177</v>
      </c>
      <c r="FD34" s="5">
        <f t="shared" si="46"/>
        <v>0.20701705339670115</v>
      </c>
      <c r="FF34" s="47" t="s">
        <v>76</v>
      </c>
      <c r="FG34" s="20">
        <v>60</v>
      </c>
      <c r="FH34" s="20">
        <v>255</v>
      </c>
      <c r="FI34" s="20">
        <v>632</v>
      </c>
      <c r="FJ34" s="20">
        <v>26</v>
      </c>
      <c r="FK34" s="20">
        <v>983</v>
      </c>
      <c r="FL34" s="20">
        <v>789</v>
      </c>
      <c r="FM34" s="20">
        <v>596</v>
      </c>
      <c r="FN34" s="20">
        <v>347</v>
      </c>
      <c r="FO34" s="20">
        <v>632</v>
      </c>
      <c r="FP34" s="20">
        <v>435</v>
      </c>
      <c r="FQ34" s="20">
        <v>2000</v>
      </c>
      <c r="FR34" s="20">
        <v>512</v>
      </c>
      <c r="FS34" s="20">
        <v>361</v>
      </c>
      <c r="FT34" s="20">
        <v>451</v>
      </c>
      <c r="FU34" s="20">
        <v>520</v>
      </c>
      <c r="FV34" s="20">
        <v>713</v>
      </c>
      <c r="FW34" s="20">
        <v>257</v>
      </c>
      <c r="FX34" s="20">
        <v>1388</v>
      </c>
      <c r="FY34" s="20">
        <v>2496</v>
      </c>
      <c r="FZ34" s="20">
        <v>539</v>
      </c>
      <c r="GA34" s="20">
        <v>219</v>
      </c>
      <c r="GB34" s="20">
        <v>13</v>
      </c>
      <c r="GC34" s="20">
        <v>1908</v>
      </c>
      <c r="GD34" s="20">
        <v>1376</v>
      </c>
      <c r="GE34" s="20">
        <v>190</v>
      </c>
      <c r="GF34" s="20">
        <v>6479</v>
      </c>
      <c r="GG34" s="20">
        <v>51</v>
      </c>
      <c r="GH34" s="20">
        <v>6</v>
      </c>
      <c r="GI34" s="112">
        <f t="shared" si="47"/>
        <v>24234</v>
      </c>
      <c r="GJ34" s="5">
        <f t="shared" si="48"/>
        <v>0.21691535163487616</v>
      </c>
      <c r="GL34" s="157" t="s">
        <v>76</v>
      </c>
      <c r="GM34" s="20">
        <v>69</v>
      </c>
      <c r="GN34" s="20">
        <v>315</v>
      </c>
      <c r="GO34" s="20">
        <v>540</v>
      </c>
      <c r="GP34" s="20">
        <v>29</v>
      </c>
      <c r="GQ34" s="20">
        <v>1018</v>
      </c>
      <c r="GR34" s="20">
        <v>1254</v>
      </c>
      <c r="GS34" s="20">
        <v>691</v>
      </c>
      <c r="GT34" s="20">
        <v>496</v>
      </c>
      <c r="GU34" s="20">
        <v>933</v>
      </c>
      <c r="GV34" s="20">
        <v>710</v>
      </c>
      <c r="GW34" s="20">
        <v>3008</v>
      </c>
      <c r="GX34" s="20">
        <v>601</v>
      </c>
      <c r="GY34" s="20">
        <v>410</v>
      </c>
      <c r="GZ34" s="20">
        <v>584</v>
      </c>
      <c r="HA34" s="20">
        <v>666</v>
      </c>
      <c r="HB34" s="20">
        <v>1044</v>
      </c>
      <c r="HC34" s="20">
        <v>271</v>
      </c>
      <c r="HD34" s="20">
        <v>1884</v>
      </c>
      <c r="HE34" s="20">
        <v>3393</v>
      </c>
      <c r="HF34" s="20">
        <v>655</v>
      </c>
      <c r="HG34" s="20">
        <v>241</v>
      </c>
      <c r="HH34" s="20">
        <v>32</v>
      </c>
      <c r="HI34" s="20">
        <v>2022</v>
      </c>
      <c r="HJ34" s="20">
        <v>1628</v>
      </c>
      <c r="HK34" s="20">
        <v>303</v>
      </c>
      <c r="HL34" s="20">
        <v>8718</v>
      </c>
      <c r="HM34" s="20">
        <v>79</v>
      </c>
      <c r="HN34" s="20">
        <v>71</v>
      </c>
      <c r="HO34" s="112">
        <f t="shared" si="49"/>
        <v>31665</v>
      </c>
      <c r="HP34" s="5">
        <f t="shared" si="50"/>
        <v>0.24564792403649227</v>
      </c>
      <c r="HR34" s="157" t="s">
        <v>76</v>
      </c>
      <c r="HS34" s="20">
        <v>48</v>
      </c>
      <c r="HT34" s="20">
        <v>226</v>
      </c>
      <c r="HU34" s="20">
        <v>403</v>
      </c>
      <c r="HV34" s="20">
        <v>35</v>
      </c>
      <c r="HW34" s="20">
        <v>807</v>
      </c>
      <c r="HX34" s="20">
        <v>882</v>
      </c>
      <c r="HY34" s="20">
        <v>536</v>
      </c>
      <c r="HZ34" s="20">
        <v>416</v>
      </c>
      <c r="IA34" s="20">
        <v>724</v>
      </c>
      <c r="IB34" s="20">
        <v>471</v>
      </c>
      <c r="IC34" s="20">
        <v>3057</v>
      </c>
      <c r="ID34" s="20">
        <v>481</v>
      </c>
      <c r="IE34" s="20">
        <v>288</v>
      </c>
      <c r="IF34" s="20">
        <v>417</v>
      </c>
      <c r="IG34" s="20">
        <v>452</v>
      </c>
      <c r="IH34" s="20">
        <v>935</v>
      </c>
      <c r="II34" s="20">
        <v>290</v>
      </c>
      <c r="IJ34" s="20">
        <v>1651</v>
      </c>
      <c r="IK34" s="20">
        <v>2982</v>
      </c>
      <c r="IL34" s="20">
        <v>565</v>
      </c>
      <c r="IM34" s="20">
        <v>120</v>
      </c>
      <c r="IN34" s="20">
        <v>30</v>
      </c>
      <c r="IO34" s="20">
        <v>1951</v>
      </c>
      <c r="IP34" s="20">
        <v>1504</v>
      </c>
      <c r="IQ34" s="20">
        <v>198</v>
      </c>
      <c r="IR34" s="20">
        <v>7550</v>
      </c>
      <c r="IS34" s="20">
        <v>78</v>
      </c>
      <c r="IT34" s="20">
        <v>11</v>
      </c>
      <c r="IU34" s="112">
        <f t="shared" si="51"/>
        <v>27108</v>
      </c>
      <c r="IV34" s="5">
        <f t="shared" si="52"/>
        <v>0.23282659108477197</v>
      </c>
      <c r="IX34" s="157" t="s">
        <v>76</v>
      </c>
      <c r="IY34" s="20">
        <v>28</v>
      </c>
      <c r="IZ34" s="20">
        <v>147</v>
      </c>
      <c r="JA34" s="20">
        <v>254</v>
      </c>
      <c r="JB34" s="20">
        <v>14</v>
      </c>
      <c r="JC34" s="20">
        <v>472</v>
      </c>
      <c r="JD34" s="20">
        <v>434</v>
      </c>
      <c r="JE34" s="20">
        <v>254</v>
      </c>
      <c r="JF34" s="20">
        <v>209</v>
      </c>
      <c r="JG34" s="20">
        <v>327</v>
      </c>
      <c r="JH34" s="20">
        <v>247</v>
      </c>
      <c r="JI34" s="20">
        <v>1706</v>
      </c>
      <c r="JJ34" s="20">
        <v>323</v>
      </c>
      <c r="JK34" s="20">
        <v>160</v>
      </c>
      <c r="JL34" s="20">
        <v>251</v>
      </c>
      <c r="JM34" s="20">
        <v>271</v>
      </c>
      <c r="JN34" s="20">
        <v>374</v>
      </c>
      <c r="JO34" s="20">
        <v>151</v>
      </c>
      <c r="JP34" s="20">
        <v>873</v>
      </c>
      <c r="JQ34" s="20">
        <v>1431</v>
      </c>
      <c r="JR34" s="20">
        <v>272</v>
      </c>
      <c r="JS34" s="20">
        <v>86</v>
      </c>
      <c r="JT34" s="20">
        <v>22</v>
      </c>
      <c r="JU34" s="20">
        <v>961</v>
      </c>
      <c r="JV34" s="20">
        <v>810</v>
      </c>
      <c r="JW34" s="20">
        <v>125</v>
      </c>
      <c r="JX34" s="20">
        <v>4306</v>
      </c>
      <c r="JY34" s="20">
        <v>39</v>
      </c>
      <c r="JZ34" s="20">
        <v>37</v>
      </c>
      <c r="KA34" s="112">
        <f t="shared" si="53"/>
        <v>14584</v>
      </c>
      <c r="KB34" s="5">
        <f t="shared" ref="KB34:KB39" si="54">KA34/$KA$39</f>
        <v>0.23753603596266917</v>
      </c>
    </row>
    <row r="35" spans="1:288" x14ac:dyDescent="0.25">
      <c r="B35" s="47" t="s">
        <v>79</v>
      </c>
      <c r="C35" s="107">
        <v>2</v>
      </c>
      <c r="D35" s="107">
        <v>4</v>
      </c>
      <c r="E35" s="107">
        <v>19</v>
      </c>
      <c r="F35" s="107">
        <v>2</v>
      </c>
      <c r="G35" s="107">
        <v>47</v>
      </c>
      <c r="H35" s="107">
        <v>12</v>
      </c>
      <c r="I35" s="107">
        <v>4</v>
      </c>
      <c r="J35" s="107">
        <v>4</v>
      </c>
      <c r="K35" s="107">
        <v>7</v>
      </c>
      <c r="L35" s="107">
        <v>24</v>
      </c>
      <c r="M35" s="107">
        <v>21</v>
      </c>
      <c r="N35" s="107">
        <v>23</v>
      </c>
      <c r="O35" s="107">
        <v>5</v>
      </c>
      <c r="P35" s="107">
        <v>10</v>
      </c>
      <c r="Q35" s="107">
        <v>7</v>
      </c>
      <c r="R35" s="107">
        <v>12</v>
      </c>
      <c r="S35" s="107">
        <v>5</v>
      </c>
      <c r="T35" s="107">
        <v>28</v>
      </c>
      <c r="U35" s="107">
        <v>24</v>
      </c>
      <c r="V35" s="107">
        <v>6</v>
      </c>
      <c r="W35" s="107">
        <v>10</v>
      </c>
      <c r="X35" s="107">
        <v>1</v>
      </c>
      <c r="Y35" s="107">
        <v>38</v>
      </c>
      <c r="Z35" s="107">
        <v>14</v>
      </c>
      <c r="AA35" s="107">
        <v>0</v>
      </c>
      <c r="AB35" s="107">
        <v>30</v>
      </c>
      <c r="AC35" s="107">
        <v>0</v>
      </c>
      <c r="AD35" s="107">
        <v>0</v>
      </c>
      <c r="AE35" s="112">
        <f>SUM(C35:AD35)</f>
        <v>359</v>
      </c>
      <c r="AF35" s="118">
        <f t="shared" si="38"/>
        <v>2.8083295523882537E-3</v>
      </c>
      <c r="AH35" s="47" t="s">
        <v>79</v>
      </c>
      <c r="AI35" s="107">
        <v>3</v>
      </c>
      <c r="AJ35" s="107">
        <v>8</v>
      </c>
      <c r="AK35" s="107">
        <v>15</v>
      </c>
      <c r="AL35" s="107">
        <v>1</v>
      </c>
      <c r="AM35" s="107">
        <v>29</v>
      </c>
      <c r="AN35" s="107">
        <v>8</v>
      </c>
      <c r="AO35" s="107">
        <v>6</v>
      </c>
      <c r="AP35" s="107">
        <v>3</v>
      </c>
      <c r="AQ35" s="107">
        <v>7</v>
      </c>
      <c r="AR35" s="107">
        <v>6</v>
      </c>
      <c r="AS35" s="107">
        <v>14</v>
      </c>
      <c r="AT35" s="107">
        <v>30</v>
      </c>
      <c r="AU35" s="107">
        <v>11</v>
      </c>
      <c r="AV35" s="107">
        <v>5</v>
      </c>
      <c r="AW35" s="107">
        <v>1</v>
      </c>
      <c r="AX35" s="107">
        <v>7</v>
      </c>
      <c r="AY35" s="107">
        <v>1</v>
      </c>
      <c r="AZ35" s="107">
        <v>21</v>
      </c>
      <c r="BA35" s="107">
        <v>27</v>
      </c>
      <c r="BB35" s="107">
        <v>4</v>
      </c>
      <c r="BC35" s="107">
        <v>9</v>
      </c>
      <c r="BD35" s="107">
        <v>4</v>
      </c>
      <c r="BE35" s="107">
        <v>28</v>
      </c>
      <c r="BF35" s="107">
        <v>15</v>
      </c>
      <c r="BG35" s="107"/>
      <c r="BH35" s="107">
        <v>22</v>
      </c>
      <c r="BI35" s="107"/>
      <c r="BJ35" s="107"/>
      <c r="BK35" s="112">
        <f t="shared" si="39"/>
        <v>285</v>
      </c>
      <c r="BL35" s="118">
        <f t="shared" si="40"/>
        <v>1.4038164103675535E-3</v>
      </c>
      <c r="BN35" s="47" t="s">
        <v>79</v>
      </c>
      <c r="BO35" s="107"/>
      <c r="BP35" s="107">
        <v>1</v>
      </c>
      <c r="BQ35" s="107">
        <v>19</v>
      </c>
      <c r="BR35" s="107"/>
      <c r="BS35" s="107">
        <v>27</v>
      </c>
      <c r="BT35" s="107">
        <v>8</v>
      </c>
      <c r="BU35" s="107">
        <v>8</v>
      </c>
      <c r="BV35" s="107">
        <v>8</v>
      </c>
      <c r="BW35" s="107">
        <v>6</v>
      </c>
      <c r="BX35" s="107">
        <v>21</v>
      </c>
      <c r="BY35" s="107">
        <v>18</v>
      </c>
      <c r="BZ35" s="107">
        <v>34</v>
      </c>
      <c r="CA35" s="107">
        <v>3</v>
      </c>
      <c r="CB35" s="107">
        <v>14</v>
      </c>
      <c r="CC35" s="107">
        <v>8</v>
      </c>
      <c r="CD35" s="107">
        <v>6</v>
      </c>
      <c r="CE35" s="107">
        <v>1</v>
      </c>
      <c r="CF35" s="107">
        <v>21</v>
      </c>
      <c r="CG35" s="107">
        <v>33</v>
      </c>
      <c r="CH35" s="107">
        <v>3</v>
      </c>
      <c r="CI35" s="107">
        <v>5</v>
      </c>
      <c r="CJ35" s="107">
        <v>3</v>
      </c>
      <c r="CK35" s="107">
        <v>29</v>
      </c>
      <c r="CL35" s="107">
        <v>17</v>
      </c>
      <c r="CM35" s="107">
        <v>1</v>
      </c>
      <c r="CN35" s="107">
        <v>38</v>
      </c>
      <c r="CO35" s="107">
        <v>3</v>
      </c>
      <c r="CP35" s="107">
        <v>2</v>
      </c>
      <c r="CQ35" s="112">
        <f t="shared" si="41"/>
        <v>337</v>
      </c>
      <c r="CR35" s="118">
        <f t="shared" si="42"/>
        <v>1.7420432047391846E-3</v>
      </c>
      <c r="CT35" s="47" t="s">
        <v>79</v>
      </c>
      <c r="CU35" s="20">
        <v>1</v>
      </c>
      <c r="CV35" s="20">
        <v>4</v>
      </c>
      <c r="CW35" s="20">
        <v>11</v>
      </c>
      <c r="CX35" s="20"/>
      <c r="CY35" s="20">
        <v>16</v>
      </c>
      <c r="CZ35" s="20">
        <v>2</v>
      </c>
      <c r="DA35" s="20"/>
      <c r="DB35" s="20">
        <v>6</v>
      </c>
      <c r="DC35" s="20">
        <v>4</v>
      </c>
      <c r="DD35" s="20">
        <v>5</v>
      </c>
      <c r="DE35" s="20">
        <v>8</v>
      </c>
      <c r="DF35" s="20">
        <v>14</v>
      </c>
      <c r="DG35" s="20">
        <v>5</v>
      </c>
      <c r="DH35" s="20">
        <v>5</v>
      </c>
      <c r="DI35" s="20">
        <v>4</v>
      </c>
      <c r="DJ35" s="20">
        <v>5</v>
      </c>
      <c r="DK35" s="20">
        <v>1</v>
      </c>
      <c r="DL35" s="20">
        <v>14</v>
      </c>
      <c r="DM35" s="20">
        <v>14</v>
      </c>
      <c r="DN35" s="20"/>
      <c r="DO35" s="20">
        <v>5</v>
      </c>
      <c r="DP35" s="20">
        <v>2</v>
      </c>
      <c r="DQ35" s="20">
        <v>16</v>
      </c>
      <c r="DR35" s="20">
        <v>10</v>
      </c>
      <c r="DS35" s="20">
        <v>2</v>
      </c>
      <c r="DT35" s="20">
        <v>24</v>
      </c>
      <c r="DU35" s="20"/>
      <c r="DV35" s="20"/>
      <c r="DW35" s="112">
        <f t="shared" si="43"/>
        <v>178</v>
      </c>
      <c r="DX35" s="5">
        <f t="shared" si="44"/>
        <v>1.2475731897923282E-3</v>
      </c>
      <c r="DZ35" s="47" t="s">
        <v>79</v>
      </c>
      <c r="EA35" s="20">
        <v>2</v>
      </c>
      <c r="EB35" s="20">
        <v>2</v>
      </c>
      <c r="EC35" s="20">
        <v>8</v>
      </c>
      <c r="ED35" s="20"/>
      <c r="EE35" s="20">
        <v>19</v>
      </c>
      <c r="EF35" s="20">
        <v>2</v>
      </c>
      <c r="EG35" s="20">
        <v>5</v>
      </c>
      <c r="EH35" s="20">
        <v>5</v>
      </c>
      <c r="EI35" s="20">
        <v>3</v>
      </c>
      <c r="EJ35" s="20">
        <v>1</v>
      </c>
      <c r="EK35" s="20">
        <v>10</v>
      </c>
      <c r="EL35" s="20">
        <v>13</v>
      </c>
      <c r="EM35" s="20">
        <v>4</v>
      </c>
      <c r="EN35" s="20">
        <v>13</v>
      </c>
      <c r="EO35" s="20">
        <v>5</v>
      </c>
      <c r="EP35" s="20">
        <v>1</v>
      </c>
      <c r="EQ35" s="20">
        <v>1</v>
      </c>
      <c r="ER35" s="20">
        <v>11</v>
      </c>
      <c r="ES35" s="20">
        <v>20</v>
      </c>
      <c r="ET35" s="20">
        <v>1</v>
      </c>
      <c r="EU35" s="20">
        <v>2</v>
      </c>
      <c r="EV35" s="20"/>
      <c r="EW35" s="20">
        <v>21</v>
      </c>
      <c r="EX35" s="20">
        <v>9</v>
      </c>
      <c r="EY35" s="20">
        <v>2</v>
      </c>
      <c r="EZ35" s="20">
        <v>23</v>
      </c>
      <c r="FA35" s="20"/>
      <c r="FB35" s="20">
        <v>1</v>
      </c>
      <c r="FC35" s="112">
        <f t="shared" si="45"/>
        <v>184</v>
      </c>
      <c r="FD35" s="5">
        <f t="shared" si="46"/>
        <v>1.5129339406995674E-3</v>
      </c>
      <c r="FF35" s="47" t="s">
        <v>79</v>
      </c>
      <c r="FG35" s="20"/>
      <c r="FH35" s="20">
        <v>4</v>
      </c>
      <c r="FI35" s="20">
        <v>21</v>
      </c>
      <c r="FJ35" s="20"/>
      <c r="FK35" s="20">
        <v>24</v>
      </c>
      <c r="FL35" s="20">
        <v>2</v>
      </c>
      <c r="FM35" s="20">
        <v>4</v>
      </c>
      <c r="FN35" s="20">
        <v>6</v>
      </c>
      <c r="FO35" s="20">
        <v>1</v>
      </c>
      <c r="FP35" s="20">
        <v>1</v>
      </c>
      <c r="FQ35" s="20">
        <v>9</v>
      </c>
      <c r="FR35" s="20">
        <v>14</v>
      </c>
      <c r="FS35" s="20">
        <v>3</v>
      </c>
      <c r="FT35" s="20">
        <v>5</v>
      </c>
      <c r="FU35" s="20">
        <v>5</v>
      </c>
      <c r="FV35" s="20">
        <v>6</v>
      </c>
      <c r="FW35" s="20"/>
      <c r="FX35" s="20">
        <v>22</v>
      </c>
      <c r="FY35" s="20">
        <v>17</v>
      </c>
      <c r="FZ35" s="20">
        <v>1</v>
      </c>
      <c r="GA35" s="20">
        <v>3</v>
      </c>
      <c r="GB35" s="20">
        <v>2</v>
      </c>
      <c r="GC35" s="20">
        <v>10</v>
      </c>
      <c r="GD35" s="20">
        <v>13</v>
      </c>
      <c r="GE35" s="20">
        <v>2</v>
      </c>
      <c r="GF35" s="20">
        <v>32</v>
      </c>
      <c r="GG35" s="20"/>
      <c r="GH35" s="20"/>
      <c r="GI35" s="112">
        <f t="shared" si="47"/>
        <v>207</v>
      </c>
      <c r="GJ35" s="5">
        <f t="shared" si="48"/>
        <v>1.8528298171337529E-3</v>
      </c>
      <c r="GL35" s="157" t="s">
        <v>79</v>
      </c>
      <c r="GM35" s="20">
        <v>2</v>
      </c>
      <c r="GN35" s="20">
        <v>1</v>
      </c>
      <c r="GO35" s="20">
        <v>30</v>
      </c>
      <c r="GP35" s="20"/>
      <c r="GQ35" s="20">
        <v>16</v>
      </c>
      <c r="GR35" s="20">
        <v>17</v>
      </c>
      <c r="GS35" s="20">
        <v>6</v>
      </c>
      <c r="GT35" s="20">
        <v>10</v>
      </c>
      <c r="GU35" s="20">
        <v>15</v>
      </c>
      <c r="GV35" s="20">
        <v>8</v>
      </c>
      <c r="GW35" s="20">
        <v>16</v>
      </c>
      <c r="GX35" s="20">
        <v>29</v>
      </c>
      <c r="GY35" s="20">
        <v>7</v>
      </c>
      <c r="GZ35" s="20">
        <v>20</v>
      </c>
      <c r="HA35" s="20">
        <v>8</v>
      </c>
      <c r="HB35" s="20">
        <v>16</v>
      </c>
      <c r="HC35" s="20">
        <v>5</v>
      </c>
      <c r="HD35" s="20">
        <v>13</v>
      </c>
      <c r="HE35" s="20">
        <v>43</v>
      </c>
      <c r="HF35" s="20">
        <v>4</v>
      </c>
      <c r="HG35" s="20">
        <v>8</v>
      </c>
      <c r="HH35" s="20"/>
      <c r="HI35" s="20">
        <v>25</v>
      </c>
      <c r="HJ35" s="20">
        <v>13</v>
      </c>
      <c r="HK35" s="20">
        <v>6</v>
      </c>
      <c r="HL35" s="20">
        <v>36</v>
      </c>
      <c r="HM35" s="20"/>
      <c r="HN35" s="20">
        <v>3</v>
      </c>
      <c r="HO35" s="112">
        <f t="shared" si="49"/>
        <v>357</v>
      </c>
      <c r="HP35" s="5">
        <f t="shared" si="50"/>
        <v>2.7695028858685535E-3</v>
      </c>
      <c r="HR35" s="157" t="s">
        <v>79</v>
      </c>
      <c r="HS35" s="20"/>
      <c r="HT35" s="20">
        <v>5</v>
      </c>
      <c r="HU35" s="20">
        <v>23</v>
      </c>
      <c r="HV35" s="20"/>
      <c r="HW35" s="20">
        <v>23</v>
      </c>
      <c r="HX35" s="20">
        <v>14</v>
      </c>
      <c r="HY35" s="20">
        <v>5</v>
      </c>
      <c r="HZ35" s="20">
        <v>6</v>
      </c>
      <c r="IA35" s="20">
        <v>11</v>
      </c>
      <c r="IB35" s="20">
        <v>22</v>
      </c>
      <c r="IC35" s="20">
        <v>27</v>
      </c>
      <c r="ID35" s="20">
        <v>34</v>
      </c>
      <c r="IE35" s="20">
        <v>3</v>
      </c>
      <c r="IF35" s="20">
        <v>7</v>
      </c>
      <c r="IG35" s="20">
        <v>9</v>
      </c>
      <c r="IH35" s="20">
        <v>20</v>
      </c>
      <c r="II35" s="20">
        <v>2</v>
      </c>
      <c r="IJ35" s="20">
        <v>12</v>
      </c>
      <c r="IK35" s="20">
        <v>40</v>
      </c>
      <c r="IL35" s="20">
        <v>7</v>
      </c>
      <c r="IM35" s="20">
        <v>2</v>
      </c>
      <c r="IN35" s="20">
        <v>2</v>
      </c>
      <c r="IO35" s="20">
        <v>17</v>
      </c>
      <c r="IP35" s="20">
        <v>11</v>
      </c>
      <c r="IQ35" s="20"/>
      <c r="IR35" s="20">
        <v>46</v>
      </c>
      <c r="IS35" s="20">
        <v>2</v>
      </c>
      <c r="IT35" s="20"/>
      <c r="IU35" s="112">
        <f t="shared" si="51"/>
        <v>350</v>
      </c>
      <c r="IV35" s="5">
        <f t="shared" si="52"/>
        <v>3.0060980846860776E-3</v>
      </c>
      <c r="IX35" s="157" t="s">
        <v>79</v>
      </c>
      <c r="IY35" s="20">
        <v>6</v>
      </c>
      <c r="IZ35" s="20">
        <v>4</v>
      </c>
      <c r="JA35" s="20">
        <v>11</v>
      </c>
      <c r="JB35" s="20"/>
      <c r="JC35" s="20">
        <v>18</v>
      </c>
      <c r="JD35" s="20">
        <v>9</v>
      </c>
      <c r="JE35" s="20">
        <v>3</v>
      </c>
      <c r="JF35" s="20">
        <v>5</v>
      </c>
      <c r="JG35" s="20">
        <v>1</v>
      </c>
      <c r="JH35" s="20">
        <v>91</v>
      </c>
      <c r="JI35" s="20">
        <v>13</v>
      </c>
      <c r="JJ35" s="20">
        <v>9</v>
      </c>
      <c r="JK35" s="20">
        <v>6</v>
      </c>
      <c r="JL35" s="20">
        <v>10</v>
      </c>
      <c r="JM35" s="20"/>
      <c r="JN35" s="20">
        <v>7</v>
      </c>
      <c r="JO35" s="20">
        <v>1</v>
      </c>
      <c r="JP35" s="20">
        <v>4</v>
      </c>
      <c r="JQ35" s="20">
        <v>12</v>
      </c>
      <c r="JR35" s="20">
        <v>4</v>
      </c>
      <c r="JS35" s="20">
        <v>3</v>
      </c>
      <c r="JT35" s="20">
        <v>1</v>
      </c>
      <c r="JU35" s="20">
        <v>6</v>
      </c>
      <c r="JV35" s="20">
        <v>6</v>
      </c>
      <c r="JW35" s="20">
        <v>1</v>
      </c>
      <c r="JX35" s="20">
        <v>28</v>
      </c>
      <c r="JY35" s="20">
        <v>2</v>
      </c>
      <c r="JZ35" s="20">
        <v>1</v>
      </c>
      <c r="KA35" s="112">
        <f t="shared" si="53"/>
        <v>262</v>
      </c>
      <c r="KB35" s="5">
        <f t="shared" si="54"/>
        <v>4.2673094776617751E-3</v>
      </c>
    </row>
    <row r="36" spans="1:288" x14ac:dyDescent="0.25">
      <c r="B36" s="47" t="s">
        <v>72</v>
      </c>
      <c r="C36" s="107">
        <v>111</v>
      </c>
      <c r="D36" s="107">
        <v>813</v>
      </c>
      <c r="E36" s="107">
        <v>1321</v>
      </c>
      <c r="F36" s="107">
        <v>84</v>
      </c>
      <c r="G36" s="107">
        <v>3760</v>
      </c>
      <c r="H36" s="107">
        <v>1733</v>
      </c>
      <c r="I36" s="107">
        <v>868</v>
      </c>
      <c r="J36" s="107">
        <v>635</v>
      </c>
      <c r="K36" s="107">
        <v>955</v>
      </c>
      <c r="L36" s="107">
        <v>1844</v>
      </c>
      <c r="M36" s="107">
        <v>2687</v>
      </c>
      <c r="N36" s="107">
        <v>581</v>
      </c>
      <c r="O36" s="107">
        <v>472</v>
      </c>
      <c r="P36" s="107">
        <v>1323</v>
      </c>
      <c r="Q36" s="107">
        <v>1096</v>
      </c>
      <c r="R36" s="107">
        <v>1845</v>
      </c>
      <c r="S36" s="107">
        <v>747</v>
      </c>
      <c r="T36" s="107">
        <v>1435</v>
      </c>
      <c r="U36" s="107">
        <v>3663</v>
      </c>
      <c r="V36" s="107">
        <v>1127</v>
      </c>
      <c r="W36" s="107">
        <v>509</v>
      </c>
      <c r="X36" s="107">
        <v>50</v>
      </c>
      <c r="Y36" s="107">
        <v>1545</v>
      </c>
      <c r="Z36" s="107">
        <v>856</v>
      </c>
      <c r="AA36" s="107">
        <v>356</v>
      </c>
      <c r="AB36" s="107">
        <v>4382</v>
      </c>
      <c r="AC36" s="107">
        <v>208</v>
      </c>
      <c r="AD36" s="107">
        <v>28</v>
      </c>
      <c r="AE36" s="112">
        <f t="shared" si="37"/>
        <v>35034</v>
      </c>
      <c r="AF36" s="118">
        <f t="shared" si="38"/>
        <v>0.27405854467512553</v>
      </c>
      <c r="AH36" s="47" t="s">
        <v>72</v>
      </c>
      <c r="AI36" s="107">
        <v>543</v>
      </c>
      <c r="AJ36" s="107">
        <v>2244</v>
      </c>
      <c r="AK36" s="107">
        <v>3576</v>
      </c>
      <c r="AL36" s="107">
        <v>238</v>
      </c>
      <c r="AM36" s="107">
        <v>10537</v>
      </c>
      <c r="AN36" s="107">
        <v>5310</v>
      </c>
      <c r="AO36" s="107">
        <v>2892</v>
      </c>
      <c r="AP36" s="107">
        <v>1659</v>
      </c>
      <c r="AQ36" s="107">
        <v>2840</v>
      </c>
      <c r="AR36" s="107">
        <v>4937</v>
      </c>
      <c r="AS36" s="107">
        <v>7662</v>
      </c>
      <c r="AT36" s="107">
        <v>1954</v>
      </c>
      <c r="AU36" s="107">
        <v>1283</v>
      </c>
      <c r="AV36" s="107">
        <v>3205</v>
      </c>
      <c r="AW36" s="107">
        <v>2321</v>
      </c>
      <c r="AX36" s="107">
        <v>5123</v>
      </c>
      <c r="AY36" s="107">
        <v>1870</v>
      </c>
      <c r="AZ36" s="107">
        <v>4161</v>
      </c>
      <c r="BA36" s="107">
        <v>11326</v>
      </c>
      <c r="BB36" s="107">
        <v>3099</v>
      </c>
      <c r="BC36" s="107">
        <v>1168</v>
      </c>
      <c r="BD36" s="107">
        <v>126</v>
      </c>
      <c r="BE36" s="107">
        <v>4416</v>
      </c>
      <c r="BF36" s="107">
        <v>2572</v>
      </c>
      <c r="BG36" s="107">
        <v>1039</v>
      </c>
      <c r="BH36" s="107">
        <v>12143</v>
      </c>
      <c r="BI36" s="107">
        <v>488</v>
      </c>
      <c r="BJ36" s="107">
        <v>524</v>
      </c>
      <c r="BK36" s="112">
        <f t="shared" si="39"/>
        <v>99256</v>
      </c>
      <c r="BL36" s="118">
        <f t="shared" si="40"/>
        <v>0.48890246185067332</v>
      </c>
      <c r="BN36" s="47" t="s">
        <v>72</v>
      </c>
      <c r="BO36" s="107">
        <v>404</v>
      </c>
      <c r="BP36" s="107">
        <v>1650</v>
      </c>
      <c r="BQ36" s="107">
        <v>2546</v>
      </c>
      <c r="BR36" s="107">
        <v>256</v>
      </c>
      <c r="BS36" s="107">
        <v>7473</v>
      </c>
      <c r="BT36" s="107">
        <v>4288</v>
      </c>
      <c r="BU36" s="107">
        <v>2350</v>
      </c>
      <c r="BV36" s="107">
        <v>1497</v>
      </c>
      <c r="BW36" s="107">
        <v>3027</v>
      </c>
      <c r="BX36" s="107">
        <v>3676</v>
      </c>
      <c r="BY36" s="107">
        <v>6995</v>
      </c>
      <c r="BZ36" s="107">
        <v>1762</v>
      </c>
      <c r="CA36" s="107">
        <v>1261</v>
      </c>
      <c r="CB36" s="107">
        <v>2880</v>
      </c>
      <c r="CC36" s="107">
        <v>2220</v>
      </c>
      <c r="CD36" s="107">
        <v>3806</v>
      </c>
      <c r="CE36" s="107">
        <v>1398</v>
      </c>
      <c r="CF36" s="107">
        <v>4132</v>
      </c>
      <c r="CG36" s="107">
        <v>10735</v>
      </c>
      <c r="CH36" s="107">
        <v>2517</v>
      </c>
      <c r="CI36" s="107">
        <v>987</v>
      </c>
      <c r="CJ36" s="107">
        <v>95</v>
      </c>
      <c r="CK36" s="107">
        <v>4498</v>
      </c>
      <c r="CL36" s="107">
        <v>2927</v>
      </c>
      <c r="CM36" s="107">
        <v>1002</v>
      </c>
      <c r="CN36" s="107">
        <v>12377</v>
      </c>
      <c r="CO36" s="107">
        <v>411</v>
      </c>
      <c r="CP36" s="107">
        <v>1189</v>
      </c>
      <c r="CQ36" s="112">
        <f t="shared" si="41"/>
        <v>88359</v>
      </c>
      <c r="CR36" s="118">
        <f t="shared" si="42"/>
        <v>0.45675132204020658</v>
      </c>
      <c r="CT36" s="47" t="s">
        <v>72</v>
      </c>
      <c r="CU36" s="20">
        <v>221</v>
      </c>
      <c r="CV36" s="20">
        <v>1036</v>
      </c>
      <c r="CW36" s="20">
        <v>1828</v>
      </c>
      <c r="CX36" s="20">
        <v>166</v>
      </c>
      <c r="CY36" s="20">
        <v>4922</v>
      </c>
      <c r="CZ36" s="20">
        <v>2785</v>
      </c>
      <c r="DA36" s="20">
        <v>1817</v>
      </c>
      <c r="DB36" s="20">
        <v>1150</v>
      </c>
      <c r="DC36" s="20">
        <v>2179</v>
      </c>
      <c r="DD36" s="20">
        <v>2341</v>
      </c>
      <c r="DE36" s="20">
        <v>5094</v>
      </c>
      <c r="DF36" s="20">
        <v>1311</v>
      </c>
      <c r="DG36" s="20">
        <v>861</v>
      </c>
      <c r="DH36" s="20">
        <v>1941</v>
      </c>
      <c r="DI36" s="20">
        <v>1462</v>
      </c>
      <c r="DJ36" s="20">
        <v>2495</v>
      </c>
      <c r="DK36" s="20">
        <v>1075</v>
      </c>
      <c r="DL36" s="20">
        <v>3032</v>
      </c>
      <c r="DM36" s="20">
        <v>7028</v>
      </c>
      <c r="DN36" s="20">
        <v>1942</v>
      </c>
      <c r="DO36" s="20">
        <v>565</v>
      </c>
      <c r="DP36" s="20">
        <v>75</v>
      </c>
      <c r="DQ36" s="20">
        <v>3913</v>
      </c>
      <c r="DR36" s="20">
        <v>2371</v>
      </c>
      <c r="DS36" s="20">
        <v>681</v>
      </c>
      <c r="DT36" s="20">
        <v>11935</v>
      </c>
      <c r="DU36" s="20">
        <v>232</v>
      </c>
      <c r="DV36" s="20">
        <v>980</v>
      </c>
      <c r="DW36" s="112">
        <f t="shared" si="43"/>
        <v>65438</v>
      </c>
      <c r="DX36" s="5">
        <f t="shared" si="44"/>
        <v>0.45864435052601332</v>
      </c>
      <c r="DZ36" s="47" t="s">
        <v>72</v>
      </c>
      <c r="EA36" s="20">
        <v>186</v>
      </c>
      <c r="EB36" s="20">
        <v>826</v>
      </c>
      <c r="EC36" s="20">
        <v>1706</v>
      </c>
      <c r="ED36" s="20">
        <v>109</v>
      </c>
      <c r="EE36" s="20">
        <v>4037</v>
      </c>
      <c r="EF36" s="20">
        <v>2254</v>
      </c>
      <c r="EG36" s="20">
        <v>1595</v>
      </c>
      <c r="EH36" s="20">
        <v>1079</v>
      </c>
      <c r="EI36" s="20">
        <v>2169</v>
      </c>
      <c r="EJ36" s="20">
        <v>1788</v>
      </c>
      <c r="EK36" s="20">
        <v>4824</v>
      </c>
      <c r="EL36" s="20">
        <v>1359</v>
      </c>
      <c r="EM36" s="20">
        <v>990</v>
      </c>
      <c r="EN36" s="20">
        <v>1897</v>
      </c>
      <c r="EO36" s="20">
        <v>1454</v>
      </c>
      <c r="EP36" s="20">
        <v>2293</v>
      </c>
      <c r="EQ36" s="20">
        <v>1020</v>
      </c>
      <c r="ER36" s="20">
        <v>2725</v>
      </c>
      <c r="ES36" s="20">
        <v>6688</v>
      </c>
      <c r="ET36" s="20">
        <v>1396</v>
      </c>
      <c r="EU36" s="20">
        <v>574</v>
      </c>
      <c r="EV36" s="20">
        <v>55</v>
      </c>
      <c r="EW36" s="20">
        <v>3590</v>
      </c>
      <c r="EX36" s="20">
        <v>1960</v>
      </c>
      <c r="EY36" s="20">
        <v>617</v>
      </c>
      <c r="EZ36" s="20">
        <v>11944</v>
      </c>
      <c r="FA36" s="20">
        <v>174</v>
      </c>
      <c r="FB36" s="20">
        <v>992</v>
      </c>
      <c r="FC36" s="112">
        <f t="shared" si="45"/>
        <v>60301</v>
      </c>
      <c r="FD36" s="5">
        <f t="shared" si="46"/>
        <v>0.49582298672893815</v>
      </c>
      <c r="FF36" s="47" t="s">
        <v>72</v>
      </c>
      <c r="FG36" s="20">
        <v>193</v>
      </c>
      <c r="FH36" s="20">
        <v>728</v>
      </c>
      <c r="FI36" s="20">
        <v>1761</v>
      </c>
      <c r="FJ36" s="20">
        <v>96</v>
      </c>
      <c r="FK36" s="20">
        <v>3491</v>
      </c>
      <c r="FL36" s="20">
        <v>2098</v>
      </c>
      <c r="FM36" s="20">
        <v>1341</v>
      </c>
      <c r="FN36" s="20">
        <v>993</v>
      </c>
      <c r="FO36" s="20">
        <v>1650</v>
      </c>
      <c r="FP36" s="20">
        <v>1391</v>
      </c>
      <c r="FQ36" s="20">
        <v>4699</v>
      </c>
      <c r="FR36" s="20">
        <v>1138</v>
      </c>
      <c r="FS36" s="20">
        <v>769</v>
      </c>
      <c r="FT36" s="20">
        <v>1482</v>
      </c>
      <c r="FU36" s="20">
        <v>1319</v>
      </c>
      <c r="FV36" s="20">
        <v>1745</v>
      </c>
      <c r="FW36" s="20">
        <v>793</v>
      </c>
      <c r="FX36" s="20">
        <v>2345</v>
      </c>
      <c r="FY36" s="20">
        <v>5889</v>
      </c>
      <c r="FZ36" s="20">
        <v>1216</v>
      </c>
      <c r="GA36" s="20">
        <v>520</v>
      </c>
      <c r="GB36" s="20">
        <v>84</v>
      </c>
      <c r="GC36" s="20">
        <v>2647</v>
      </c>
      <c r="GD36" s="20">
        <v>2087</v>
      </c>
      <c r="GE36" s="20">
        <v>604</v>
      </c>
      <c r="GF36" s="20">
        <v>11417</v>
      </c>
      <c r="GG36" s="20">
        <v>156</v>
      </c>
      <c r="GH36" s="20">
        <v>496</v>
      </c>
      <c r="GI36" s="112">
        <f t="shared" si="47"/>
        <v>53148</v>
      </c>
      <c r="GJ36" s="5">
        <f t="shared" si="48"/>
        <v>0.47572076870060237</v>
      </c>
      <c r="GL36" s="157" t="s">
        <v>72</v>
      </c>
      <c r="GM36" s="20">
        <v>141</v>
      </c>
      <c r="GN36" s="20">
        <v>724</v>
      </c>
      <c r="GO36" s="20">
        <v>1455</v>
      </c>
      <c r="GP36" s="20">
        <v>123</v>
      </c>
      <c r="GQ36" s="20">
        <v>3106</v>
      </c>
      <c r="GR36" s="20">
        <v>2423</v>
      </c>
      <c r="GS36" s="20">
        <v>1246</v>
      </c>
      <c r="GT36" s="20">
        <v>920</v>
      </c>
      <c r="GU36" s="20">
        <v>1682</v>
      </c>
      <c r="GV36" s="20">
        <v>1602</v>
      </c>
      <c r="GW36" s="20">
        <v>5080</v>
      </c>
      <c r="GX36" s="20">
        <v>995</v>
      </c>
      <c r="GY36" s="20">
        <v>839</v>
      </c>
      <c r="GZ36" s="20">
        <v>1511</v>
      </c>
      <c r="HA36" s="20">
        <v>1085</v>
      </c>
      <c r="HB36" s="20">
        <v>2003</v>
      </c>
      <c r="HC36" s="20">
        <v>760</v>
      </c>
      <c r="HD36" s="20">
        <v>2362</v>
      </c>
      <c r="HE36" s="20">
        <v>5478</v>
      </c>
      <c r="HF36" s="20">
        <v>1094</v>
      </c>
      <c r="HG36" s="20">
        <v>458</v>
      </c>
      <c r="HH36" s="20">
        <v>70</v>
      </c>
      <c r="HI36" s="20">
        <v>2012</v>
      </c>
      <c r="HJ36" s="20">
        <v>1845</v>
      </c>
      <c r="HK36" s="20">
        <v>625</v>
      </c>
      <c r="HL36" s="20">
        <v>10090</v>
      </c>
      <c r="HM36" s="20">
        <v>235</v>
      </c>
      <c r="HN36" s="20">
        <v>1998</v>
      </c>
      <c r="HO36" s="112">
        <f t="shared" si="49"/>
        <v>51962</v>
      </c>
      <c r="HP36" s="5">
        <f t="shared" si="50"/>
        <v>0.4031061875504251</v>
      </c>
      <c r="HR36" s="157" t="s">
        <v>72</v>
      </c>
      <c r="HS36" s="20">
        <v>114</v>
      </c>
      <c r="HT36" s="20">
        <v>714</v>
      </c>
      <c r="HU36" s="20">
        <v>1121</v>
      </c>
      <c r="HV36" s="20">
        <v>97</v>
      </c>
      <c r="HW36" s="20">
        <v>2752</v>
      </c>
      <c r="HX36" s="20">
        <v>2021</v>
      </c>
      <c r="HY36" s="20">
        <v>1098</v>
      </c>
      <c r="HZ36" s="20">
        <v>1058</v>
      </c>
      <c r="IA36" s="20">
        <v>1622</v>
      </c>
      <c r="IB36" s="20">
        <v>1348</v>
      </c>
      <c r="IC36" s="20">
        <v>5568</v>
      </c>
      <c r="ID36" s="20">
        <v>973</v>
      </c>
      <c r="IE36" s="20">
        <v>757</v>
      </c>
      <c r="IF36" s="20">
        <v>1360</v>
      </c>
      <c r="IG36" s="20">
        <v>1156</v>
      </c>
      <c r="IH36" s="20">
        <v>1889</v>
      </c>
      <c r="II36" s="20">
        <v>729</v>
      </c>
      <c r="IJ36" s="20">
        <v>2340</v>
      </c>
      <c r="IK36" s="20">
        <v>5620</v>
      </c>
      <c r="IL36" s="20">
        <v>1160</v>
      </c>
      <c r="IM36" s="20">
        <v>394</v>
      </c>
      <c r="IN36" s="20">
        <v>84</v>
      </c>
      <c r="IO36" s="20">
        <v>2169</v>
      </c>
      <c r="IP36" s="20">
        <v>1845</v>
      </c>
      <c r="IQ36" s="20">
        <v>574</v>
      </c>
      <c r="IR36" s="20">
        <v>11334</v>
      </c>
      <c r="IS36" s="20">
        <v>201</v>
      </c>
      <c r="IT36" s="20">
        <v>139</v>
      </c>
      <c r="IU36" s="112">
        <f t="shared" si="51"/>
        <v>50237</v>
      </c>
      <c r="IV36" s="5">
        <f t="shared" si="52"/>
        <v>0.43147814137249851</v>
      </c>
      <c r="IX36" s="157" t="s">
        <v>72</v>
      </c>
      <c r="IY36" s="20">
        <v>37</v>
      </c>
      <c r="IZ36" s="20">
        <v>322</v>
      </c>
      <c r="JA36" s="20">
        <v>673</v>
      </c>
      <c r="JB36" s="20">
        <v>52</v>
      </c>
      <c r="JC36" s="20">
        <v>1283</v>
      </c>
      <c r="JD36" s="20">
        <v>926</v>
      </c>
      <c r="JE36" s="20">
        <v>519</v>
      </c>
      <c r="JF36" s="20">
        <v>551</v>
      </c>
      <c r="JG36" s="20">
        <v>752</v>
      </c>
      <c r="JH36" s="20">
        <v>665</v>
      </c>
      <c r="JI36" s="20">
        <v>2818</v>
      </c>
      <c r="JJ36" s="20">
        <v>500</v>
      </c>
      <c r="JK36" s="20">
        <v>322</v>
      </c>
      <c r="JL36" s="20">
        <v>653</v>
      </c>
      <c r="JM36" s="20">
        <v>566</v>
      </c>
      <c r="JN36" s="20">
        <v>866</v>
      </c>
      <c r="JO36" s="20">
        <v>365</v>
      </c>
      <c r="JP36" s="20">
        <v>1096</v>
      </c>
      <c r="JQ36" s="20">
        <v>2507</v>
      </c>
      <c r="JR36" s="20">
        <v>514</v>
      </c>
      <c r="JS36" s="20">
        <v>185</v>
      </c>
      <c r="JT36" s="20">
        <v>48</v>
      </c>
      <c r="JU36" s="20">
        <v>1023</v>
      </c>
      <c r="JV36" s="20">
        <v>893</v>
      </c>
      <c r="JW36" s="20">
        <v>312</v>
      </c>
      <c r="JX36" s="20">
        <v>5550</v>
      </c>
      <c r="JY36" s="20">
        <v>87</v>
      </c>
      <c r="JZ36" s="20">
        <v>1431</v>
      </c>
      <c r="KA36" s="112">
        <f t="shared" si="53"/>
        <v>25516</v>
      </c>
      <c r="KB36" s="5">
        <f t="shared" si="54"/>
        <v>0.41559033829014447</v>
      </c>
    </row>
    <row r="37" spans="1:288" x14ac:dyDescent="0.25">
      <c r="B37" s="47" t="s">
        <v>75</v>
      </c>
      <c r="C37" s="107">
        <v>229</v>
      </c>
      <c r="D37" s="107">
        <v>1026</v>
      </c>
      <c r="E37" s="107">
        <v>2254</v>
      </c>
      <c r="F37" s="107">
        <v>94</v>
      </c>
      <c r="G37" s="107">
        <v>4801</v>
      </c>
      <c r="H37" s="107">
        <v>2261</v>
      </c>
      <c r="I37" s="107">
        <v>918</v>
      </c>
      <c r="J37" s="107">
        <v>713</v>
      </c>
      <c r="K37" s="107">
        <v>1060</v>
      </c>
      <c r="L37" s="107">
        <v>2527</v>
      </c>
      <c r="M37" s="107">
        <v>2798</v>
      </c>
      <c r="N37" s="107">
        <v>728</v>
      </c>
      <c r="O37" s="107">
        <v>583</v>
      </c>
      <c r="P37" s="107">
        <v>1847</v>
      </c>
      <c r="Q37" s="107">
        <v>1050</v>
      </c>
      <c r="R37" s="107">
        <v>2249</v>
      </c>
      <c r="S37" s="107">
        <v>960</v>
      </c>
      <c r="T37" s="107">
        <v>1335</v>
      </c>
      <c r="U37" s="107">
        <v>4260</v>
      </c>
      <c r="V37" s="107">
        <v>1551</v>
      </c>
      <c r="W37" s="107">
        <v>695</v>
      </c>
      <c r="X37" s="107">
        <v>57</v>
      </c>
      <c r="Y37" s="107">
        <v>1073</v>
      </c>
      <c r="Z37" s="107">
        <v>814</v>
      </c>
      <c r="AA37" s="107">
        <v>446</v>
      </c>
      <c r="AB37" s="107">
        <v>4549</v>
      </c>
      <c r="AC37" s="107">
        <v>225</v>
      </c>
      <c r="AD37" s="107">
        <v>9</v>
      </c>
      <c r="AE37" s="112">
        <f t="shared" si="37"/>
        <v>41112</v>
      </c>
      <c r="AF37" s="118">
        <f t="shared" si="38"/>
        <v>0.32160458094090771</v>
      </c>
      <c r="AH37" s="47" t="s">
        <v>75</v>
      </c>
      <c r="AI37" s="107">
        <v>354</v>
      </c>
      <c r="AJ37" s="107">
        <v>1218</v>
      </c>
      <c r="AK37" s="107">
        <v>2419</v>
      </c>
      <c r="AL37" s="107">
        <v>191</v>
      </c>
      <c r="AM37" s="107">
        <v>5784</v>
      </c>
      <c r="AN37" s="107">
        <v>2854</v>
      </c>
      <c r="AO37" s="107">
        <v>1443</v>
      </c>
      <c r="AP37" s="107">
        <v>830</v>
      </c>
      <c r="AQ37" s="107">
        <v>1391</v>
      </c>
      <c r="AR37" s="107">
        <v>3023</v>
      </c>
      <c r="AS37" s="107">
        <v>3487</v>
      </c>
      <c r="AT37" s="107">
        <v>1009</v>
      </c>
      <c r="AU37" s="107">
        <v>630</v>
      </c>
      <c r="AV37" s="107">
        <v>1826</v>
      </c>
      <c r="AW37" s="107">
        <v>1098</v>
      </c>
      <c r="AX37" s="107">
        <v>2726</v>
      </c>
      <c r="AY37" s="107">
        <v>1094</v>
      </c>
      <c r="AZ37" s="107">
        <v>1730</v>
      </c>
      <c r="BA37" s="107">
        <v>5468</v>
      </c>
      <c r="BB37" s="107">
        <v>1909</v>
      </c>
      <c r="BC37" s="107">
        <v>757</v>
      </c>
      <c r="BD37" s="107">
        <v>81</v>
      </c>
      <c r="BE37" s="107">
        <v>1286</v>
      </c>
      <c r="BF37" s="107">
        <v>929</v>
      </c>
      <c r="BG37" s="107">
        <v>549</v>
      </c>
      <c r="BH37" s="107">
        <v>5404</v>
      </c>
      <c r="BI37" s="107">
        <v>262</v>
      </c>
      <c r="BJ37" s="107">
        <v>18</v>
      </c>
      <c r="BK37" s="112">
        <f t="shared" si="39"/>
        <v>49770</v>
      </c>
      <c r="BL37" s="118">
        <f t="shared" si="40"/>
        <v>0.24515067629471279</v>
      </c>
      <c r="BN37" s="47" t="s">
        <v>75</v>
      </c>
      <c r="BO37" s="107">
        <v>333</v>
      </c>
      <c r="BP37" s="107">
        <v>1041</v>
      </c>
      <c r="BQ37" s="107">
        <v>1942</v>
      </c>
      <c r="BR37" s="107">
        <v>177</v>
      </c>
      <c r="BS37" s="107">
        <v>4576</v>
      </c>
      <c r="BT37" s="107">
        <v>2764</v>
      </c>
      <c r="BU37" s="107">
        <v>1281</v>
      </c>
      <c r="BV37" s="107">
        <v>906</v>
      </c>
      <c r="BW37" s="107">
        <v>1488</v>
      </c>
      <c r="BX37" s="107">
        <v>2534</v>
      </c>
      <c r="BY37" s="107">
        <v>3866</v>
      </c>
      <c r="BZ37" s="107">
        <v>1131</v>
      </c>
      <c r="CA37" s="107">
        <v>648</v>
      </c>
      <c r="CB37" s="107">
        <v>2076</v>
      </c>
      <c r="CC37" s="107">
        <v>1398</v>
      </c>
      <c r="CD37" s="107">
        <v>2334</v>
      </c>
      <c r="CE37" s="107">
        <v>990</v>
      </c>
      <c r="CF37" s="107">
        <v>1896</v>
      </c>
      <c r="CG37" s="107">
        <v>5754</v>
      </c>
      <c r="CH37" s="107">
        <v>1696</v>
      </c>
      <c r="CI37" s="107">
        <v>619</v>
      </c>
      <c r="CJ37" s="107">
        <v>84</v>
      </c>
      <c r="CK37" s="107">
        <v>1517</v>
      </c>
      <c r="CL37" s="107">
        <v>1250</v>
      </c>
      <c r="CM37" s="107">
        <v>610</v>
      </c>
      <c r="CN37" s="107">
        <v>6419</v>
      </c>
      <c r="CO37" s="107">
        <v>221</v>
      </c>
      <c r="CP37" s="107">
        <v>39</v>
      </c>
      <c r="CQ37" s="112">
        <f t="shared" si="41"/>
        <v>49590</v>
      </c>
      <c r="CR37" s="118">
        <f t="shared" si="42"/>
        <v>0.25634398374782247</v>
      </c>
      <c r="CT37" s="47" t="s">
        <v>75</v>
      </c>
      <c r="CU37" s="20">
        <v>195</v>
      </c>
      <c r="CV37" s="20">
        <v>584</v>
      </c>
      <c r="CW37" s="20">
        <v>1420</v>
      </c>
      <c r="CX37" s="20">
        <v>92</v>
      </c>
      <c r="CY37" s="20">
        <v>2877</v>
      </c>
      <c r="CZ37" s="20">
        <v>1811</v>
      </c>
      <c r="DA37" s="20">
        <v>947</v>
      </c>
      <c r="DB37" s="20">
        <v>684</v>
      </c>
      <c r="DC37" s="20">
        <v>1220</v>
      </c>
      <c r="DD37" s="20">
        <v>1437</v>
      </c>
      <c r="DE37" s="20">
        <v>2692</v>
      </c>
      <c r="DF37" s="20">
        <v>852</v>
      </c>
      <c r="DG37" s="20">
        <v>510</v>
      </c>
      <c r="DH37" s="20">
        <v>1366</v>
      </c>
      <c r="DI37" s="20">
        <v>912</v>
      </c>
      <c r="DJ37" s="20">
        <v>1468</v>
      </c>
      <c r="DK37" s="20">
        <v>666</v>
      </c>
      <c r="DL37" s="20">
        <v>1409</v>
      </c>
      <c r="DM37" s="20">
        <v>3981</v>
      </c>
      <c r="DN37" s="20">
        <v>1228</v>
      </c>
      <c r="DO37" s="20">
        <v>332</v>
      </c>
      <c r="DP37" s="20">
        <v>52</v>
      </c>
      <c r="DQ37" s="20">
        <v>1368</v>
      </c>
      <c r="DR37" s="20">
        <v>1077</v>
      </c>
      <c r="DS37" s="20">
        <v>412</v>
      </c>
      <c r="DT37" s="20">
        <v>5654</v>
      </c>
      <c r="DU37" s="20">
        <v>123</v>
      </c>
      <c r="DV37" s="20">
        <v>42</v>
      </c>
      <c r="DW37" s="112">
        <f t="shared" si="43"/>
        <v>35411</v>
      </c>
      <c r="DX37" s="5">
        <f t="shared" si="44"/>
        <v>0.24818996754907938</v>
      </c>
      <c r="DZ37" s="47" t="s">
        <v>75</v>
      </c>
      <c r="EA37" s="20">
        <v>132</v>
      </c>
      <c r="EB37" s="20">
        <v>460</v>
      </c>
      <c r="EC37" s="20">
        <v>1112</v>
      </c>
      <c r="ED37" s="20">
        <v>53</v>
      </c>
      <c r="EE37" s="20">
        <v>2135</v>
      </c>
      <c r="EF37" s="20">
        <v>1271</v>
      </c>
      <c r="EG37" s="20">
        <v>745</v>
      </c>
      <c r="EH37" s="20">
        <v>580</v>
      </c>
      <c r="EI37" s="20">
        <v>918</v>
      </c>
      <c r="EJ37" s="20">
        <v>1061</v>
      </c>
      <c r="EK37" s="20">
        <v>2187</v>
      </c>
      <c r="EL37" s="20">
        <v>659</v>
      </c>
      <c r="EM37" s="20">
        <v>526</v>
      </c>
      <c r="EN37" s="20">
        <v>1046</v>
      </c>
      <c r="EO37" s="20">
        <v>761</v>
      </c>
      <c r="EP37" s="20">
        <v>1132</v>
      </c>
      <c r="EQ37" s="20">
        <v>583</v>
      </c>
      <c r="ER37" s="20">
        <v>993</v>
      </c>
      <c r="ES37" s="20">
        <v>2983</v>
      </c>
      <c r="ET37" s="20">
        <v>763</v>
      </c>
      <c r="EU37" s="20">
        <v>339</v>
      </c>
      <c r="EV37" s="20">
        <v>41</v>
      </c>
      <c r="EW37" s="20">
        <v>927</v>
      </c>
      <c r="EX37" s="20">
        <v>825</v>
      </c>
      <c r="EY37" s="20">
        <v>337</v>
      </c>
      <c r="EZ37" s="20">
        <v>4778</v>
      </c>
      <c r="FA37" s="20">
        <v>97</v>
      </c>
      <c r="FB37" s="20">
        <v>29</v>
      </c>
      <c r="FC37" s="112">
        <f t="shared" si="45"/>
        <v>27473</v>
      </c>
      <c r="FD37" s="5">
        <f t="shared" si="46"/>
        <v>0.22589583778716965</v>
      </c>
      <c r="FF37" s="47" t="s">
        <v>75</v>
      </c>
      <c r="FG37" s="20">
        <v>123</v>
      </c>
      <c r="FH37" s="20">
        <v>457</v>
      </c>
      <c r="FI37" s="20">
        <v>1286</v>
      </c>
      <c r="FJ37" s="20">
        <v>89</v>
      </c>
      <c r="FK37" s="20">
        <v>1878</v>
      </c>
      <c r="FL37" s="20">
        <v>1253</v>
      </c>
      <c r="FM37" s="20">
        <v>663</v>
      </c>
      <c r="FN37" s="20">
        <v>435</v>
      </c>
      <c r="FO37" s="20">
        <v>813</v>
      </c>
      <c r="FP37" s="20">
        <v>874</v>
      </c>
      <c r="FQ37" s="20">
        <v>2448</v>
      </c>
      <c r="FR37" s="20">
        <v>535</v>
      </c>
      <c r="FS37" s="20">
        <v>428</v>
      </c>
      <c r="FT37" s="20">
        <v>925</v>
      </c>
      <c r="FU37" s="20">
        <v>608</v>
      </c>
      <c r="FV37" s="20">
        <v>1020</v>
      </c>
      <c r="FW37" s="20">
        <v>480</v>
      </c>
      <c r="FX37" s="20">
        <v>858</v>
      </c>
      <c r="FY37" s="20">
        <v>2605</v>
      </c>
      <c r="FZ37" s="20">
        <v>752</v>
      </c>
      <c r="GA37" s="20">
        <v>342</v>
      </c>
      <c r="GB37" s="20">
        <v>37</v>
      </c>
      <c r="GC37" s="20">
        <v>703</v>
      </c>
      <c r="GD37" s="20">
        <v>669</v>
      </c>
      <c r="GE37" s="20">
        <v>309</v>
      </c>
      <c r="GF37" s="20">
        <v>4675</v>
      </c>
      <c r="GG37" s="20">
        <v>79</v>
      </c>
      <c r="GH37" s="20">
        <v>9</v>
      </c>
      <c r="GI37" s="112">
        <f t="shared" si="47"/>
        <v>25353</v>
      </c>
      <c r="GJ37" s="5">
        <f t="shared" si="48"/>
        <v>0.22693137368981658</v>
      </c>
      <c r="GL37" s="157" t="s">
        <v>75</v>
      </c>
      <c r="GM37" s="20">
        <v>101</v>
      </c>
      <c r="GN37" s="20">
        <v>504</v>
      </c>
      <c r="GO37" s="20">
        <v>1296</v>
      </c>
      <c r="GP37" s="20">
        <v>89</v>
      </c>
      <c r="GQ37" s="20">
        <v>2196</v>
      </c>
      <c r="GR37" s="20">
        <v>1932</v>
      </c>
      <c r="GS37" s="20">
        <v>809</v>
      </c>
      <c r="GT37" s="20">
        <v>636</v>
      </c>
      <c r="GU37" s="20">
        <v>1021</v>
      </c>
      <c r="GV37" s="20">
        <v>1270</v>
      </c>
      <c r="GW37" s="20">
        <v>3432</v>
      </c>
      <c r="GX37" s="20">
        <v>741</v>
      </c>
      <c r="GY37" s="20">
        <v>459</v>
      </c>
      <c r="GZ37" s="20">
        <v>1268</v>
      </c>
      <c r="HA37" s="20">
        <v>826</v>
      </c>
      <c r="HB37" s="20">
        <v>1526</v>
      </c>
      <c r="HC37" s="20">
        <v>540</v>
      </c>
      <c r="HD37" s="20">
        <v>1227</v>
      </c>
      <c r="HE37" s="20">
        <v>3580</v>
      </c>
      <c r="HF37" s="20">
        <v>933</v>
      </c>
      <c r="HG37" s="20">
        <v>355</v>
      </c>
      <c r="HH37" s="20">
        <v>65</v>
      </c>
      <c r="HI37" s="20">
        <v>775</v>
      </c>
      <c r="HJ37" s="20">
        <v>809</v>
      </c>
      <c r="HK37" s="20">
        <v>504</v>
      </c>
      <c r="HL37" s="20">
        <v>5616</v>
      </c>
      <c r="HM37" s="20">
        <v>141</v>
      </c>
      <c r="HN37" s="20">
        <v>45</v>
      </c>
      <c r="HO37" s="112">
        <f t="shared" si="49"/>
        <v>32696</v>
      </c>
      <c r="HP37" s="5">
        <f t="shared" si="50"/>
        <v>0.25364612424750199</v>
      </c>
      <c r="HR37" s="157" t="s">
        <v>75</v>
      </c>
      <c r="HS37" s="20">
        <v>94</v>
      </c>
      <c r="HT37" s="20">
        <v>412</v>
      </c>
      <c r="HU37" s="20">
        <v>937</v>
      </c>
      <c r="HV37" s="20">
        <v>81</v>
      </c>
      <c r="HW37" s="20">
        <v>1776</v>
      </c>
      <c r="HX37" s="20">
        <v>1421</v>
      </c>
      <c r="HY37" s="20">
        <v>655</v>
      </c>
      <c r="HZ37" s="20">
        <v>529</v>
      </c>
      <c r="IA37" s="20">
        <v>898</v>
      </c>
      <c r="IB37" s="20">
        <v>924</v>
      </c>
      <c r="IC37" s="20">
        <v>3606</v>
      </c>
      <c r="ID37" s="20">
        <v>637</v>
      </c>
      <c r="IE37" s="20">
        <v>386</v>
      </c>
      <c r="IF37" s="20">
        <v>848</v>
      </c>
      <c r="IG37" s="20">
        <v>725</v>
      </c>
      <c r="IH37" s="20">
        <v>1218</v>
      </c>
      <c r="II37" s="20">
        <v>504</v>
      </c>
      <c r="IJ37" s="20">
        <v>951</v>
      </c>
      <c r="IK37" s="20">
        <v>3166</v>
      </c>
      <c r="IL37" s="20">
        <v>854</v>
      </c>
      <c r="IM37" s="20">
        <v>294</v>
      </c>
      <c r="IN37" s="20">
        <v>66</v>
      </c>
      <c r="IO37" s="20">
        <v>645</v>
      </c>
      <c r="IP37" s="20">
        <v>649</v>
      </c>
      <c r="IQ37" s="20">
        <v>388</v>
      </c>
      <c r="IR37" s="20">
        <v>5475</v>
      </c>
      <c r="IS37" s="20">
        <v>123</v>
      </c>
      <c r="IT37" s="20">
        <v>5</v>
      </c>
      <c r="IU37" s="112">
        <f t="shared" si="51"/>
        <v>28267</v>
      </c>
      <c r="IV37" s="5">
        <f t="shared" si="52"/>
        <v>0.24278107017091816</v>
      </c>
      <c r="IX37" s="157" t="s">
        <v>75</v>
      </c>
      <c r="IY37" s="20">
        <v>37</v>
      </c>
      <c r="IZ37" s="20">
        <v>285</v>
      </c>
      <c r="JA37" s="20">
        <v>587</v>
      </c>
      <c r="JB37" s="20">
        <v>40</v>
      </c>
      <c r="JC37" s="20">
        <v>887</v>
      </c>
      <c r="JD37" s="20">
        <v>663</v>
      </c>
      <c r="JE37" s="20">
        <v>377</v>
      </c>
      <c r="JF37" s="20">
        <v>310</v>
      </c>
      <c r="JG37" s="20">
        <v>491</v>
      </c>
      <c r="JH37" s="20">
        <v>545</v>
      </c>
      <c r="JI37" s="20">
        <v>2054</v>
      </c>
      <c r="JJ37" s="20">
        <v>363</v>
      </c>
      <c r="JK37" s="20">
        <v>179</v>
      </c>
      <c r="JL37" s="20">
        <v>462</v>
      </c>
      <c r="JM37" s="20">
        <v>411</v>
      </c>
      <c r="JN37" s="20">
        <v>589</v>
      </c>
      <c r="JO37" s="20">
        <v>270</v>
      </c>
      <c r="JP37" s="20">
        <v>465</v>
      </c>
      <c r="JQ37" s="20">
        <v>1595</v>
      </c>
      <c r="JR37" s="20">
        <v>409</v>
      </c>
      <c r="JS37" s="20">
        <v>144</v>
      </c>
      <c r="JT37" s="20">
        <v>33</v>
      </c>
      <c r="JU37" s="20">
        <v>331</v>
      </c>
      <c r="JV37" s="20">
        <v>426</v>
      </c>
      <c r="JW37" s="20">
        <v>225</v>
      </c>
      <c r="JX37" s="20">
        <v>3018</v>
      </c>
      <c r="JY37" s="20">
        <v>70</v>
      </c>
      <c r="JZ37" s="20">
        <v>45</v>
      </c>
      <c r="KA37" s="112">
        <f t="shared" si="53"/>
        <v>15311</v>
      </c>
      <c r="KB37" s="5">
        <f t="shared" si="54"/>
        <v>0.24937700539114288</v>
      </c>
    </row>
    <row r="38" spans="1:288" x14ac:dyDescent="0.25">
      <c r="B38" s="47" t="s">
        <v>77</v>
      </c>
      <c r="C38" s="6">
        <v>57</v>
      </c>
      <c r="D38" s="6">
        <v>286</v>
      </c>
      <c r="E38" s="6">
        <v>410</v>
      </c>
      <c r="F38" s="6">
        <v>40</v>
      </c>
      <c r="G38" s="6">
        <v>2273</v>
      </c>
      <c r="H38" s="6">
        <v>637</v>
      </c>
      <c r="I38" s="6">
        <v>290</v>
      </c>
      <c r="J38" s="6">
        <v>328</v>
      </c>
      <c r="K38" s="6">
        <v>330</v>
      </c>
      <c r="L38" s="6">
        <v>924</v>
      </c>
      <c r="M38" s="6">
        <v>1054</v>
      </c>
      <c r="N38" s="6">
        <v>219</v>
      </c>
      <c r="O38" s="6">
        <v>163</v>
      </c>
      <c r="P38" s="6">
        <v>448</v>
      </c>
      <c r="Q38" s="6">
        <v>307</v>
      </c>
      <c r="R38" s="6">
        <v>666</v>
      </c>
      <c r="S38" s="6">
        <v>291</v>
      </c>
      <c r="T38" s="6">
        <v>358</v>
      </c>
      <c r="U38" s="6">
        <v>2282</v>
      </c>
      <c r="V38" s="6">
        <v>442</v>
      </c>
      <c r="W38" s="6">
        <v>162</v>
      </c>
      <c r="X38" s="6">
        <v>14</v>
      </c>
      <c r="Y38" s="6">
        <v>494</v>
      </c>
      <c r="Z38" s="6">
        <v>199</v>
      </c>
      <c r="AA38" s="6">
        <v>144</v>
      </c>
      <c r="AB38" s="6">
        <v>1667</v>
      </c>
      <c r="AC38" s="6">
        <v>81</v>
      </c>
      <c r="AD38" s="6">
        <v>1</v>
      </c>
      <c r="AE38" s="39">
        <f t="shared" si="37"/>
        <v>14567</v>
      </c>
      <c r="AF38" s="27">
        <f t="shared" si="38"/>
        <v>0.11395246960902421</v>
      </c>
      <c r="AH38" s="47" t="s">
        <v>77</v>
      </c>
      <c r="AI38" s="107">
        <v>65</v>
      </c>
      <c r="AJ38" s="107">
        <v>251</v>
      </c>
      <c r="AK38" s="107">
        <v>346</v>
      </c>
      <c r="AL38" s="107">
        <v>33</v>
      </c>
      <c r="AM38" s="107">
        <v>2491</v>
      </c>
      <c r="AN38" s="107">
        <v>558</v>
      </c>
      <c r="AO38" s="107">
        <v>370</v>
      </c>
      <c r="AP38" s="107">
        <v>291</v>
      </c>
      <c r="AQ38" s="107">
        <v>336</v>
      </c>
      <c r="AR38" s="107">
        <v>696</v>
      </c>
      <c r="AS38" s="107">
        <v>1187</v>
      </c>
      <c r="AT38" s="107">
        <v>207</v>
      </c>
      <c r="AU38" s="107">
        <v>125</v>
      </c>
      <c r="AV38" s="107">
        <v>409</v>
      </c>
      <c r="AW38" s="107">
        <v>183</v>
      </c>
      <c r="AX38" s="107">
        <v>635</v>
      </c>
      <c r="AY38" s="107">
        <v>260</v>
      </c>
      <c r="AZ38" s="107">
        <v>346</v>
      </c>
      <c r="BA38" s="107">
        <v>2401</v>
      </c>
      <c r="BB38" s="107">
        <v>393</v>
      </c>
      <c r="BC38" s="107">
        <v>153</v>
      </c>
      <c r="BD38" s="107">
        <v>18</v>
      </c>
      <c r="BE38" s="107">
        <v>428</v>
      </c>
      <c r="BF38" s="107">
        <v>211</v>
      </c>
      <c r="BG38" s="107">
        <v>114</v>
      </c>
      <c r="BH38" s="107">
        <v>1513</v>
      </c>
      <c r="BI38" s="107">
        <v>50</v>
      </c>
      <c r="BJ38" s="107">
        <v>4</v>
      </c>
      <c r="BK38" s="112">
        <f t="shared" si="39"/>
        <v>14074</v>
      </c>
      <c r="BL38" s="118">
        <f t="shared" si="40"/>
        <v>6.9323902314080518E-2</v>
      </c>
      <c r="BN38" s="47" t="s">
        <v>77</v>
      </c>
      <c r="BO38" s="6">
        <v>58</v>
      </c>
      <c r="BP38" s="6">
        <v>195</v>
      </c>
      <c r="BQ38" s="6">
        <v>284</v>
      </c>
      <c r="BR38" s="6">
        <v>34</v>
      </c>
      <c r="BS38" s="6">
        <v>1868</v>
      </c>
      <c r="BT38" s="6">
        <v>486</v>
      </c>
      <c r="BU38" s="6">
        <v>335</v>
      </c>
      <c r="BV38" s="6">
        <v>280</v>
      </c>
      <c r="BW38" s="6">
        <v>406</v>
      </c>
      <c r="BX38" s="6">
        <v>570</v>
      </c>
      <c r="BY38" s="6">
        <v>1164</v>
      </c>
      <c r="BZ38" s="6">
        <v>219</v>
      </c>
      <c r="CA38" s="6">
        <v>148</v>
      </c>
      <c r="CB38" s="6">
        <v>396</v>
      </c>
      <c r="CC38" s="6">
        <v>279</v>
      </c>
      <c r="CD38" s="6">
        <v>410</v>
      </c>
      <c r="CE38" s="6">
        <v>230</v>
      </c>
      <c r="CF38" s="6">
        <v>383</v>
      </c>
      <c r="CG38" s="6">
        <v>2632</v>
      </c>
      <c r="CH38" s="6">
        <v>273</v>
      </c>
      <c r="CI38" s="6">
        <v>151</v>
      </c>
      <c r="CJ38" s="6">
        <v>11</v>
      </c>
      <c r="CK38" s="6">
        <v>472</v>
      </c>
      <c r="CL38" s="6">
        <v>223</v>
      </c>
      <c r="CM38" s="6">
        <v>141</v>
      </c>
      <c r="CN38" s="6">
        <v>1803</v>
      </c>
      <c r="CO38" s="6">
        <v>56</v>
      </c>
      <c r="CP38" s="6">
        <v>10</v>
      </c>
      <c r="CQ38" s="112">
        <f t="shared" si="41"/>
        <v>13517</v>
      </c>
      <c r="CR38" s="118">
        <f t="shared" si="42"/>
        <v>6.9872991093351808E-2</v>
      </c>
      <c r="CT38" s="47" t="s">
        <v>77</v>
      </c>
      <c r="CU38" s="20">
        <v>36</v>
      </c>
      <c r="CV38" s="20">
        <v>117</v>
      </c>
      <c r="CW38" s="20">
        <v>206</v>
      </c>
      <c r="CX38" s="20">
        <v>11</v>
      </c>
      <c r="CY38" s="20">
        <v>1236</v>
      </c>
      <c r="CZ38" s="20">
        <v>368</v>
      </c>
      <c r="DA38" s="20">
        <v>240</v>
      </c>
      <c r="DB38" s="20">
        <v>211</v>
      </c>
      <c r="DC38" s="20">
        <v>285</v>
      </c>
      <c r="DD38" s="20">
        <v>350</v>
      </c>
      <c r="DE38" s="20">
        <v>837</v>
      </c>
      <c r="DF38" s="20">
        <v>168</v>
      </c>
      <c r="DG38" s="20">
        <v>127</v>
      </c>
      <c r="DH38" s="20">
        <v>242</v>
      </c>
      <c r="DI38" s="20">
        <v>158</v>
      </c>
      <c r="DJ38" s="20">
        <v>333</v>
      </c>
      <c r="DK38" s="20">
        <v>138</v>
      </c>
      <c r="DL38" s="20">
        <v>245</v>
      </c>
      <c r="DM38" s="20">
        <v>1684</v>
      </c>
      <c r="DN38" s="20">
        <v>218</v>
      </c>
      <c r="DO38" s="20">
        <v>89</v>
      </c>
      <c r="DP38" s="20">
        <v>15</v>
      </c>
      <c r="DQ38" s="20">
        <v>454</v>
      </c>
      <c r="DR38" s="20">
        <v>216</v>
      </c>
      <c r="DS38" s="20">
        <v>77</v>
      </c>
      <c r="DT38" s="20">
        <v>1624</v>
      </c>
      <c r="DU38" s="20">
        <v>34</v>
      </c>
      <c r="DV38" s="20">
        <v>14</v>
      </c>
      <c r="DW38" s="112">
        <f t="shared" si="43"/>
        <v>9733</v>
      </c>
      <c r="DX38" s="5">
        <f t="shared" si="44"/>
        <v>6.82170216643187E-2</v>
      </c>
      <c r="DZ38" s="47" t="s">
        <v>77</v>
      </c>
      <c r="EA38" s="20">
        <v>25</v>
      </c>
      <c r="EB38" s="20">
        <v>84</v>
      </c>
      <c r="EC38" s="20">
        <v>145</v>
      </c>
      <c r="ED38" s="20">
        <v>6</v>
      </c>
      <c r="EE38" s="20">
        <v>827</v>
      </c>
      <c r="EF38" s="20">
        <v>231</v>
      </c>
      <c r="EG38" s="20">
        <v>209</v>
      </c>
      <c r="EH38" s="20">
        <v>183</v>
      </c>
      <c r="EI38" s="20">
        <v>272</v>
      </c>
      <c r="EJ38" s="20">
        <v>253</v>
      </c>
      <c r="EK38" s="20">
        <v>755</v>
      </c>
      <c r="EL38" s="20">
        <v>134</v>
      </c>
      <c r="EM38" s="20">
        <v>115</v>
      </c>
      <c r="EN38" s="20">
        <v>268</v>
      </c>
      <c r="EO38" s="20">
        <v>160</v>
      </c>
      <c r="EP38" s="20">
        <v>270</v>
      </c>
      <c r="EQ38" s="20">
        <v>145</v>
      </c>
      <c r="ER38" s="20">
        <v>184</v>
      </c>
      <c r="ES38" s="20">
        <v>1505</v>
      </c>
      <c r="ET38" s="20">
        <v>141</v>
      </c>
      <c r="EU38" s="20">
        <v>62</v>
      </c>
      <c r="EV38" s="20">
        <v>8</v>
      </c>
      <c r="EW38" s="20">
        <v>339</v>
      </c>
      <c r="EX38" s="20">
        <v>150</v>
      </c>
      <c r="EY38" s="20">
        <v>81</v>
      </c>
      <c r="EZ38" s="20">
        <v>1552</v>
      </c>
      <c r="FA38" s="20">
        <v>28</v>
      </c>
      <c r="FB38" s="20">
        <v>11</v>
      </c>
      <c r="FC38" s="112">
        <f t="shared" si="45"/>
        <v>8143</v>
      </c>
      <c r="FD38" s="5">
        <f t="shared" si="46"/>
        <v>6.6955549343024875E-2</v>
      </c>
      <c r="FF38" s="47" t="s">
        <v>77</v>
      </c>
      <c r="FG38" s="20">
        <v>35</v>
      </c>
      <c r="FH38" s="20">
        <v>98</v>
      </c>
      <c r="FI38" s="20">
        <v>227</v>
      </c>
      <c r="FJ38" s="20">
        <v>17</v>
      </c>
      <c r="FK38" s="20">
        <v>935</v>
      </c>
      <c r="FL38" s="20">
        <v>262</v>
      </c>
      <c r="FM38" s="20">
        <v>196</v>
      </c>
      <c r="FN38" s="20">
        <v>190</v>
      </c>
      <c r="FO38" s="20">
        <v>205</v>
      </c>
      <c r="FP38" s="20">
        <v>282</v>
      </c>
      <c r="FQ38" s="20">
        <v>942</v>
      </c>
      <c r="FR38" s="20">
        <v>120</v>
      </c>
      <c r="FS38" s="20">
        <v>91</v>
      </c>
      <c r="FT38" s="20">
        <v>233</v>
      </c>
      <c r="FU38" s="20">
        <v>170</v>
      </c>
      <c r="FV38" s="20">
        <v>233</v>
      </c>
      <c r="FW38" s="20">
        <v>115</v>
      </c>
      <c r="FX38" s="20">
        <v>200</v>
      </c>
      <c r="FY38" s="20">
        <v>1402</v>
      </c>
      <c r="FZ38" s="20">
        <v>169</v>
      </c>
      <c r="GA38" s="20">
        <v>61</v>
      </c>
      <c r="GB38" s="20">
        <v>7</v>
      </c>
      <c r="GC38" s="20">
        <v>304</v>
      </c>
      <c r="GD38" s="20">
        <v>131</v>
      </c>
      <c r="GE38" s="20">
        <v>107</v>
      </c>
      <c r="GF38" s="20">
        <v>1671</v>
      </c>
      <c r="GG38" s="20">
        <v>27</v>
      </c>
      <c r="GH38" s="20"/>
      <c r="GI38" s="112">
        <f t="shared" si="47"/>
        <v>8430</v>
      </c>
      <c r="GJ38" s="5">
        <f t="shared" si="48"/>
        <v>7.5455822987620949E-2</v>
      </c>
      <c r="GL38" s="157" t="s">
        <v>77</v>
      </c>
      <c r="GM38" s="20">
        <v>40</v>
      </c>
      <c r="GN38" s="20">
        <v>112</v>
      </c>
      <c r="GO38" s="20">
        <v>236</v>
      </c>
      <c r="GP38" s="20">
        <v>20</v>
      </c>
      <c r="GQ38" s="20">
        <v>1106</v>
      </c>
      <c r="GR38" s="20">
        <v>492</v>
      </c>
      <c r="GS38" s="20">
        <v>232</v>
      </c>
      <c r="GT38" s="20">
        <v>292</v>
      </c>
      <c r="GU38" s="20">
        <v>378</v>
      </c>
      <c r="GV38" s="20">
        <v>406</v>
      </c>
      <c r="GW38" s="20">
        <v>1481</v>
      </c>
      <c r="GX38" s="20">
        <v>164</v>
      </c>
      <c r="GY38" s="20">
        <v>157</v>
      </c>
      <c r="GZ38" s="20">
        <v>321</v>
      </c>
      <c r="HA38" s="20">
        <v>223</v>
      </c>
      <c r="HB38" s="20">
        <v>407</v>
      </c>
      <c r="HC38" s="20">
        <v>199</v>
      </c>
      <c r="HD38" s="20">
        <v>265</v>
      </c>
      <c r="HE38" s="20">
        <v>1866</v>
      </c>
      <c r="HF38" s="20">
        <v>217</v>
      </c>
      <c r="HG38" s="20">
        <v>100</v>
      </c>
      <c r="HH38" s="20">
        <v>10</v>
      </c>
      <c r="HI38" s="20">
        <v>323</v>
      </c>
      <c r="HJ38" s="20">
        <v>144</v>
      </c>
      <c r="HK38" s="20">
        <v>123</v>
      </c>
      <c r="HL38" s="20">
        <v>2140</v>
      </c>
      <c r="HM38" s="20">
        <v>51</v>
      </c>
      <c r="HN38" s="20">
        <v>15</v>
      </c>
      <c r="HO38" s="112">
        <f t="shared" si="49"/>
        <v>11520</v>
      </c>
      <c r="HP38" s="5">
        <f t="shared" si="50"/>
        <v>8.9368832619623903E-2</v>
      </c>
      <c r="HR38" s="157" t="s">
        <v>77</v>
      </c>
      <c r="HS38" s="20">
        <v>18</v>
      </c>
      <c r="HT38" s="20">
        <v>109</v>
      </c>
      <c r="HU38" s="20">
        <v>171</v>
      </c>
      <c r="HV38" s="20">
        <v>13</v>
      </c>
      <c r="HW38" s="20">
        <v>962</v>
      </c>
      <c r="HX38" s="20">
        <v>299</v>
      </c>
      <c r="HY38" s="20">
        <v>177</v>
      </c>
      <c r="HZ38" s="20">
        <v>192</v>
      </c>
      <c r="IA38" s="20">
        <v>246</v>
      </c>
      <c r="IB38" s="20">
        <v>302</v>
      </c>
      <c r="IC38" s="20">
        <v>1476</v>
      </c>
      <c r="ID38" s="20">
        <v>136</v>
      </c>
      <c r="IE38" s="20">
        <v>127</v>
      </c>
      <c r="IF38" s="20">
        <v>244</v>
      </c>
      <c r="IG38" s="20">
        <v>158</v>
      </c>
      <c r="IH38" s="20">
        <v>364</v>
      </c>
      <c r="II38" s="20">
        <v>145</v>
      </c>
      <c r="IJ38" s="20">
        <v>244</v>
      </c>
      <c r="IK38" s="20">
        <v>1653</v>
      </c>
      <c r="IL38" s="20">
        <v>216</v>
      </c>
      <c r="IM38" s="20">
        <v>67</v>
      </c>
      <c r="IN38" s="20">
        <v>11</v>
      </c>
      <c r="IO38" s="20">
        <v>272</v>
      </c>
      <c r="IP38" s="20">
        <v>167</v>
      </c>
      <c r="IQ38" s="20">
        <v>134</v>
      </c>
      <c r="IR38" s="20">
        <v>1930</v>
      </c>
      <c r="IS38" s="20">
        <v>53</v>
      </c>
      <c r="IT38" s="20">
        <v>1</v>
      </c>
      <c r="IU38" s="112">
        <f t="shared" si="51"/>
        <v>9887</v>
      </c>
      <c r="IV38" s="5">
        <f t="shared" si="52"/>
        <v>8.4917976466546419E-2</v>
      </c>
      <c r="IX38" s="157" t="s">
        <v>77</v>
      </c>
      <c r="IY38" s="20">
        <v>7</v>
      </c>
      <c r="IZ38" s="20">
        <v>78</v>
      </c>
      <c r="JA38" s="20">
        <v>102</v>
      </c>
      <c r="JB38" s="20">
        <v>8</v>
      </c>
      <c r="JC38" s="20">
        <v>453</v>
      </c>
      <c r="JD38" s="20">
        <v>155</v>
      </c>
      <c r="JE38" s="20">
        <v>128</v>
      </c>
      <c r="JF38" s="20">
        <v>107</v>
      </c>
      <c r="JG38" s="20">
        <v>164</v>
      </c>
      <c r="JH38" s="20">
        <v>201</v>
      </c>
      <c r="JI38" s="20">
        <v>826</v>
      </c>
      <c r="JJ38" s="20">
        <v>89</v>
      </c>
      <c r="JK38" s="20">
        <v>40</v>
      </c>
      <c r="JL38" s="20">
        <v>128</v>
      </c>
      <c r="JM38" s="20">
        <v>110</v>
      </c>
      <c r="JN38" s="20">
        <v>184</v>
      </c>
      <c r="JO38" s="20">
        <v>72</v>
      </c>
      <c r="JP38" s="20">
        <v>129</v>
      </c>
      <c r="JQ38" s="20">
        <v>781</v>
      </c>
      <c r="JR38" s="20">
        <v>103</v>
      </c>
      <c r="JS38" s="20">
        <v>29</v>
      </c>
      <c r="JT38" s="20">
        <v>9</v>
      </c>
      <c r="JU38" s="20">
        <v>129</v>
      </c>
      <c r="JV38" s="20">
        <v>95</v>
      </c>
      <c r="JW38" s="20">
        <v>63</v>
      </c>
      <c r="JX38" s="20">
        <v>1145</v>
      </c>
      <c r="JY38" s="20">
        <v>23</v>
      </c>
      <c r="JZ38" s="20">
        <v>18</v>
      </c>
      <c r="KA38" s="112">
        <f t="shared" si="53"/>
        <v>5376</v>
      </c>
      <c r="KB38" s="5">
        <f t="shared" si="54"/>
        <v>8.7561281495838555E-2</v>
      </c>
    </row>
    <row r="39" spans="1:288" s="2" customFormat="1" ht="15.75" thickBot="1" x14ac:dyDescent="0.3">
      <c r="A39" s="11"/>
      <c r="B39" s="46" t="s">
        <v>49</v>
      </c>
      <c r="C39" s="38">
        <f>SUM(C33:C38)</f>
        <v>554</v>
      </c>
      <c r="D39" s="38">
        <f t="shared" ref="D39:AC39" si="55">SUM(D33:D38)</f>
        <v>2857</v>
      </c>
      <c r="E39" s="38">
        <f t="shared" si="55"/>
        <v>5183</v>
      </c>
      <c r="F39" s="38">
        <f t="shared" si="55"/>
        <v>276</v>
      </c>
      <c r="G39" s="38">
        <f t="shared" si="55"/>
        <v>13946</v>
      </c>
      <c r="H39" s="38">
        <f t="shared" si="55"/>
        <v>6204</v>
      </c>
      <c r="I39" s="38">
        <f t="shared" si="55"/>
        <v>2842</v>
      </c>
      <c r="J39" s="38">
        <f t="shared" si="55"/>
        <v>2202</v>
      </c>
      <c r="K39" s="38">
        <f t="shared" si="55"/>
        <v>3304</v>
      </c>
      <c r="L39" s="38">
        <f t="shared" si="55"/>
        <v>6968</v>
      </c>
      <c r="M39" s="38">
        <f t="shared" si="55"/>
        <v>9183</v>
      </c>
      <c r="N39" s="38">
        <f t="shared" si="55"/>
        <v>2174</v>
      </c>
      <c r="O39" s="38">
        <f t="shared" si="55"/>
        <v>1620</v>
      </c>
      <c r="P39" s="38">
        <f t="shared" si="55"/>
        <v>4876</v>
      </c>
      <c r="Q39" s="38">
        <f t="shared" si="55"/>
        <v>3304</v>
      </c>
      <c r="R39" s="38">
        <f t="shared" si="55"/>
        <v>6450</v>
      </c>
      <c r="S39" s="38">
        <f t="shared" si="55"/>
        <v>2668</v>
      </c>
      <c r="T39" s="38">
        <f t="shared" si="55"/>
        <v>5150</v>
      </c>
      <c r="U39" s="38">
        <f t="shared" si="55"/>
        <v>14120</v>
      </c>
      <c r="V39" s="38">
        <f t="shared" si="55"/>
        <v>4321</v>
      </c>
      <c r="W39" s="38">
        <f t="shared" si="55"/>
        <v>1745</v>
      </c>
      <c r="X39" s="38">
        <f t="shared" si="55"/>
        <v>143</v>
      </c>
      <c r="Y39" s="38">
        <f t="shared" si="55"/>
        <v>5641</v>
      </c>
      <c r="Z39" s="38">
        <f t="shared" si="55"/>
        <v>3407</v>
      </c>
      <c r="AA39" s="38">
        <f t="shared" si="55"/>
        <v>1273</v>
      </c>
      <c r="AB39" s="38">
        <f t="shared" si="55"/>
        <v>16693</v>
      </c>
      <c r="AC39" s="38">
        <f t="shared" si="55"/>
        <v>686</v>
      </c>
      <c r="AD39" s="38">
        <f>SUM(AD33:AD38)</f>
        <v>44</v>
      </c>
      <c r="AE39" s="38">
        <f>SUM(AE33:AE38)</f>
        <v>127834</v>
      </c>
      <c r="AF39" s="30">
        <f>SUM(AF33:AF38)</f>
        <v>0.99999999999999989</v>
      </c>
      <c r="AG39" s="11"/>
      <c r="AH39" s="46" t="s">
        <v>49</v>
      </c>
      <c r="AI39" s="38">
        <f>SUM(AI33:AI38)</f>
        <v>1168</v>
      </c>
      <c r="AJ39" s="38">
        <f t="shared" ref="AJ39:AU39" si="56">SUM(AJ33:AJ38)</f>
        <v>4437</v>
      </c>
      <c r="AK39" s="38">
        <f t="shared" si="56"/>
        <v>7399</v>
      </c>
      <c r="AL39" s="38">
        <f t="shared" si="56"/>
        <v>567</v>
      </c>
      <c r="AM39" s="38">
        <f t="shared" si="56"/>
        <v>21858</v>
      </c>
      <c r="AN39" s="38">
        <f t="shared" si="56"/>
        <v>10706</v>
      </c>
      <c r="AO39" s="38">
        <f t="shared" si="56"/>
        <v>5782</v>
      </c>
      <c r="AP39" s="38">
        <f t="shared" si="56"/>
        <v>3357</v>
      </c>
      <c r="AQ39" s="38">
        <f t="shared" si="56"/>
        <v>5620</v>
      </c>
      <c r="AR39" s="38">
        <f t="shared" si="56"/>
        <v>10302</v>
      </c>
      <c r="AS39" s="38">
        <f t="shared" si="56"/>
        <v>15487</v>
      </c>
      <c r="AT39" s="38">
        <f t="shared" si="56"/>
        <v>3972</v>
      </c>
      <c r="AU39" s="38">
        <f t="shared" si="56"/>
        <v>2483</v>
      </c>
      <c r="AV39" s="38">
        <f>SUM(AV33:AV38)</f>
        <v>6464</v>
      </c>
      <c r="AW39" s="38">
        <f t="shared" ref="AW39:BH39" si="57">SUM(AW33:AW38)</f>
        <v>4532</v>
      </c>
      <c r="AX39" s="38">
        <f t="shared" si="57"/>
        <v>10314</v>
      </c>
      <c r="AY39" s="38">
        <f t="shared" si="57"/>
        <v>3813</v>
      </c>
      <c r="AZ39" s="38">
        <f t="shared" si="57"/>
        <v>8396</v>
      </c>
      <c r="BA39" s="38">
        <f t="shared" si="57"/>
        <v>23911</v>
      </c>
      <c r="BB39" s="38">
        <f t="shared" si="57"/>
        <v>6746</v>
      </c>
      <c r="BC39" s="38">
        <f t="shared" si="57"/>
        <v>2495</v>
      </c>
      <c r="BD39" s="38">
        <f t="shared" si="57"/>
        <v>265</v>
      </c>
      <c r="BE39" s="38">
        <f t="shared" si="57"/>
        <v>8987</v>
      </c>
      <c r="BF39" s="38">
        <f t="shared" si="57"/>
        <v>5372</v>
      </c>
      <c r="BG39" s="38">
        <f t="shared" si="57"/>
        <v>2025</v>
      </c>
      <c r="BH39" s="38">
        <f t="shared" si="57"/>
        <v>25061</v>
      </c>
      <c r="BI39" s="38">
        <f>SUM(BI33:BI38)</f>
        <v>939</v>
      </c>
      <c r="BJ39" s="38">
        <f>SUM(BJ33:BJ38)</f>
        <v>560</v>
      </c>
      <c r="BK39" s="38">
        <f>SUM(BK33:BK38)</f>
        <v>203018</v>
      </c>
      <c r="BL39" s="30">
        <f>SUM(BL33:BL38)</f>
        <v>0.99999999999999989</v>
      </c>
      <c r="BN39" s="46" t="s">
        <v>49</v>
      </c>
      <c r="BO39" s="38">
        <f>SUM(BO33:BO38)</f>
        <v>965</v>
      </c>
      <c r="BP39" s="38">
        <f>SUM(BP33:BP38)</f>
        <v>3527</v>
      </c>
      <c r="BQ39" s="38">
        <f t="shared" ref="BQ39:CN39" si="58">SUM(BQ33:BQ38)</f>
        <v>5682</v>
      </c>
      <c r="BR39" s="38">
        <f t="shared" si="58"/>
        <v>563</v>
      </c>
      <c r="BS39" s="38">
        <f t="shared" si="58"/>
        <v>16334</v>
      </c>
      <c r="BT39" s="38">
        <f t="shared" si="58"/>
        <v>9301</v>
      </c>
      <c r="BU39" s="38">
        <f t="shared" si="58"/>
        <v>5028</v>
      </c>
      <c r="BV39" s="38">
        <f t="shared" si="58"/>
        <v>3296</v>
      </c>
      <c r="BW39" s="38">
        <f t="shared" si="58"/>
        <v>6130</v>
      </c>
      <c r="BX39" s="38">
        <f t="shared" si="58"/>
        <v>8173</v>
      </c>
      <c r="BY39" s="38">
        <f t="shared" si="58"/>
        <v>15232</v>
      </c>
      <c r="BZ39" s="38">
        <f t="shared" si="58"/>
        <v>4021</v>
      </c>
      <c r="CA39" s="38">
        <f t="shared" si="58"/>
        <v>2557</v>
      </c>
      <c r="CB39" s="38">
        <f t="shared" si="58"/>
        <v>6390</v>
      </c>
      <c r="CC39" s="38">
        <f t="shared" si="58"/>
        <v>4954</v>
      </c>
      <c r="CD39" s="38">
        <f t="shared" si="58"/>
        <v>8053</v>
      </c>
      <c r="CE39" s="38">
        <f t="shared" si="58"/>
        <v>3127</v>
      </c>
      <c r="CF39" s="38">
        <f t="shared" si="58"/>
        <v>8979</v>
      </c>
      <c r="CG39" s="38">
        <f t="shared" si="58"/>
        <v>24212</v>
      </c>
      <c r="CH39" s="38">
        <f t="shared" si="58"/>
        <v>5617</v>
      </c>
      <c r="CI39" s="38">
        <f t="shared" si="58"/>
        <v>2149</v>
      </c>
      <c r="CJ39" s="38">
        <f t="shared" si="58"/>
        <v>219</v>
      </c>
      <c r="CK39" s="38">
        <f t="shared" si="58"/>
        <v>9964</v>
      </c>
      <c r="CL39" s="38">
        <f t="shared" si="58"/>
        <v>6638</v>
      </c>
      <c r="CM39" s="38">
        <f t="shared" si="58"/>
        <v>2093</v>
      </c>
      <c r="CN39" s="38">
        <f t="shared" si="58"/>
        <v>28117</v>
      </c>
      <c r="CO39" s="38">
        <f>SUM(CO33:CO38)</f>
        <v>838</v>
      </c>
      <c r="CP39" s="38">
        <f>SUM(CP33:CP38)</f>
        <v>1292</v>
      </c>
      <c r="CQ39" s="38">
        <f>SUM(CQ33:CQ38)</f>
        <v>193451</v>
      </c>
      <c r="CR39" s="30">
        <f>SUM(CR33:CR38)</f>
        <v>1</v>
      </c>
      <c r="CT39" s="46" t="s">
        <v>49</v>
      </c>
      <c r="CU39" s="111">
        <f>SUM(CU33:CU38)</f>
        <v>550</v>
      </c>
      <c r="CV39" s="111">
        <f t="shared" ref="CV39:DW39" si="59">SUM(CV33:CV38)</f>
        <v>2130</v>
      </c>
      <c r="CW39" s="111">
        <f t="shared" si="59"/>
        <v>4104</v>
      </c>
      <c r="CX39" s="111">
        <f t="shared" si="59"/>
        <v>331</v>
      </c>
      <c r="CY39" s="111">
        <f t="shared" si="59"/>
        <v>10535</v>
      </c>
      <c r="CZ39" s="111">
        <f t="shared" si="59"/>
        <v>6191</v>
      </c>
      <c r="DA39" s="111">
        <f t="shared" si="59"/>
        <v>3821</v>
      </c>
      <c r="DB39" s="111">
        <f t="shared" si="59"/>
        <v>2548</v>
      </c>
      <c r="DC39" s="111">
        <f t="shared" si="59"/>
        <v>4579</v>
      </c>
      <c r="DD39" s="111">
        <f t="shared" si="59"/>
        <v>5009</v>
      </c>
      <c r="DE39" s="111">
        <f t="shared" si="59"/>
        <v>10924</v>
      </c>
      <c r="DF39" s="111">
        <f t="shared" si="59"/>
        <v>2985</v>
      </c>
      <c r="DG39" s="111">
        <f t="shared" si="59"/>
        <v>1918</v>
      </c>
      <c r="DH39" s="111">
        <f t="shared" si="59"/>
        <v>4262</v>
      </c>
      <c r="DI39" s="111">
        <f t="shared" si="59"/>
        <v>3236</v>
      </c>
      <c r="DJ39" s="111">
        <f t="shared" si="59"/>
        <v>5316</v>
      </c>
      <c r="DK39" s="111">
        <f t="shared" si="59"/>
        <v>2252</v>
      </c>
      <c r="DL39" s="111">
        <f t="shared" si="59"/>
        <v>6613</v>
      </c>
      <c r="DM39" s="111">
        <f t="shared" si="59"/>
        <v>16036</v>
      </c>
      <c r="DN39" s="111">
        <f t="shared" si="59"/>
        <v>4201</v>
      </c>
      <c r="DO39" s="111">
        <f t="shared" si="59"/>
        <v>1204</v>
      </c>
      <c r="DP39" s="111">
        <f t="shared" si="59"/>
        <v>154</v>
      </c>
      <c r="DQ39" s="111">
        <f t="shared" si="59"/>
        <v>9019</v>
      </c>
      <c r="DR39" s="111">
        <f t="shared" si="59"/>
        <v>5559</v>
      </c>
      <c r="DS39" s="111">
        <f t="shared" si="59"/>
        <v>1392</v>
      </c>
      <c r="DT39" s="111">
        <f t="shared" si="59"/>
        <v>26266</v>
      </c>
      <c r="DU39" s="111">
        <f t="shared" si="59"/>
        <v>461</v>
      </c>
      <c r="DV39" s="111">
        <f t="shared" si="59"/>
        <v>1081</v>
      </c>
      <c r="DW39" s="111">
        <f t="shared" si="59"/>
        <v>142677</v>
      </c>
      <c r="DX39" s="24">
        <f>SUM(DX33:DX38)</f>
        <v>1</v>
      </c>
      <c r="DZ39" s="46" t="s">
        <v>49</v>
      </c>
      <c r="EA39" s="111">
        <f>SUM(EA33:EA38)</f>
        <v>405</v>
      </c>
      <c r="EB39" s="111">
        <f t="shared" ref="EB39:FC39" si="60">SUM(EB33:EB38)</f>
        <v>1634</v>
      </c>
      <c r="EC39" s="111">
        <f t="shared" si="60"/>
        <v>3508</v>
      </c>
      <c r="ED39" s="111">
        <f t="shared" si="60"/>
        <v>201</v>
      </c>
      <c r="EE39" s="111">
        <f t="shared" si="60"/>
        <v>8089</v>
      </c>
      <c r="EF39" s="111">
        <f t="shared" si="60"/>
        <v>4513</v>
      </c>
      <c r="EG39" s="111">
        <f t="shared" si="60"/>
        <v>3136</v>
      </c>
      <c r="EH39" s="111">
        <f t="shared" si="60"/>
        <v>2241</v>
      </c>
      <c r="EI39" s="111">
        <f t="shared" si="60"/>
        <v>4076</v>
      </c>
      <c r="EJ39" s="111">
        <f t="shared" si="60"/>
        <v>3683</v>
      </c>
      <c r="EK39" s="111">
        <f t="shared" si="60"/>
        <v>9628</v>
      </c>
      <c r="EL39" s="111">
        <f t="shared" si="60"/>
        <v>2723</v>
      </c>
      <c r="EM39" s="111">
        <f t="shared" si="60"/>
        <v>1960</v>
      </c>
      <c r="EN39" s="111">
        <f t="shared" si="60"/>
        <v>3795</v>
      </c>
      <c r="EO39" s="111">
        <f t="shared" si="60"/>
        <v>3023</v>
      </c>
      <c r="EP39" s="111">
        <f t="shared" si="60"/>
        <v>4530</v>
      </c>
      <c r="EQ39" s="111">
        <f t="shared" si="60"/>
        <v>2026</v>
      </c>
      <c r="ER39" s="111">
        <f t="shared" si="60"/>
        <v>5396</v>
      </c>
      <c r="ES39" s="111">
        <f t="shared" si="60"/>
        <v>13963</v>
      </c>
      <c r="ET39" s="111">
        <f t="shared" si="60"/>
        <v>2865</v>
      </c>
      <c r="EU39" s="111">
        <f t="shared" si="60"/>
        <v>1187</v>
      </c>
      <c r="EV39" s="111">
        <f t="shared" si="60"/>
        <v>115</v>
      </c>
      <c r="EW39" s="111">
        <f t="shared" si="60"/>
        <v>7314</v>
      </c>
      <c r="EX39" s="111">
        <f t="shared" si="60"/>
        <v>4433</v>
      </c>
      <c r="EY39" s="111">
        <f t="shared" si="60"/>
        <v>1247</v>
      </c>
      <c r="EZ39" s="111">
        <f t="shared" si="60"/>
        <v>24491</v>
      </c>
      <c r="FA39" s="111">
        <f t="shared" si="60"/>
        <v>353</v>
      </c>
      <c r="FB39" s="111">
        <f t="shared" si="60"/>
        <v>1083</v>
      </c>
      <c r="FC39" s="111">
        <f t="shared" si="60"/>
        <v>121618</v>
      </c>
      <c r="FD39" s="24">
        <f>SUM(FD33:FD38)</f>
        <v>0.99999999999999989</v>
      </c>
      <c r="FF39" s="46" t="s">
        <v>49</v>
      </c>
      <c r="FG39" s="111">
        <f>SUM(FG33:FG38)</f>
        <v>413</v>
      </c>
      <c r="FH39" s="111">
        <f t="shared" ref="FH39:GI39" si="61">SUM(FH33:FH38)</f>
        <v>1550</v>
      </c>
      <c r="FI39" s="111">
        <f t="shared" si="61"/>
        <v>3944</v>
      </c>
      <c r="FJ39" s="111">
        <f t="shared" si="61"/>
        <v>229</v>
      </c>
      <c r="FK39" s="111">
        <f t="shared" si="61"/>
        <v>7331</v>
      </c>
      <c r="FL39" s="111">
        <f t="shared" si="61"/>
        <v>4425</v>
      </c>
      <c r="FM39" s="111">
        <f t="shared" si="61"/>
        <v>2812</v>
      </c>
      <c r="FN39" s="111">
        <f t="shared" si="61"/>
        <v>1981</v>
      </c>
      <c r="FO39" s="111">
        <f t="shared" si="61"/>
        <v>3309</v>
      </c>
      <c r="FP39" s="111">
        <f t="shared" si="61"/>
        <v>2989</v>
      </c>
      <c r="FQ39" s="111">
        <f t="shared" si="61"/>
        <v>10130</v>
      </c>
      <c r="FR39" s="111">
        <f t="shared" si="61"/>
        <v>2325</v>
      </c>
      <c r="FS39" s="111">
        <f t="shared" si="61"/>
        <v>1658</v>
      </c>
      <c r="FT39" s="111">
        <f t="shared" si="61"/>
        <v>3106</v>
      </c>
      <c r="FU39" s="111">
        <f t="shared" si="61"/>
        <v>2640</v>
      </c>
      <c r="FV39" s="111">
        <f t="shared" si="61"/>
        <v>3735</v>
      </c>
      <c r="FW39" s="111">
        <f t="shared" si="61"/>
        <v>1655</v>
      </c>
      <c r="FX39" s="111">
        <f t="shared" si="61"/>
        <v>4825</v>
      </c>
      <c r="FY39" s="111">
        <f t="shared" si="61"/>
        <v>12439</v>
      </c>
      <c r="FZ39" s="111">
        <f t="shared" si="61"/>
        <v>2686</v>
      </c>
      <c r="GA39" s="111">
        <f t="shared" si="61"/>
        <v>1152</v>
      </c>
      <c r="GB39" s="111">
        <f t="shared" si="61"/>
        <v>143</v>
      </c>
      <c r="GC39" s="111">
        <f t="shared" si="61"/>
        <v>5588</v>
      </c>
      <c r="GD39" s="111">
        <f t="shared" si="61"/>
        <v>4285</v>
      </c>
      <c r="GE39" s="111">
        <f t="shared" si="61"/>
        <v>1215</v>
      </c>
      <c r="GF39" s="111">
        <f t="shared" si="61"/>
        <v>24330</v>
      </c>
      <c r="GG39" s="111">
        <f t="shared" si="61"/>
        <v>315</v>
      </c>
      <c r="GH39" s="111">
        <f>SUM(GH33:GH38)</f>
        <v>511</v>
      </c>
      <c r="GI39" s="111">
        <f t="shared" si="61"/>
        <v>111721</v>
      </c>
      <c r="GJ39" s="24">
        <f>SUM(GJ33:GJ38)</f>
        <v>1</v>
      </c>
      <c r="GL39" s="46" t="s">
        <v>49</v>
      </c>
      <c r="GM39" s="111">
        <f>SUM(GM33:GM38)</f>
        <v>359</v>
      </c>
      <c r="GN39" s="111">
        <f t="shared" ref="GN39:HM39" si="62">SUM(GN33:GN38)</f>
        <v>1667</v>
      </c>
      <c r="GO39" s="111">
        <f t="shared" si="62"/>
        <v>3584</v>
      </c>
      <c r="GP39" s="111">
        <f t="shared" si="62"/>
        <v>262</v>
      </c>
      <c r="GQ39" s="111">
        <f t="shared" si="62"/>
        <v>7501</v>
      </c>
      <c r="GR39" s="111">
        <f t="shared" si="62"/>
        <v>6152</v>
      </c>
      <c r="GS39" s="111">
        <f t="shared" si="62"/>
        <v>3000</v>
      </c>
      <c r="GT39" s="111">
        <f t="shared" si="62"/>
        <v>2368</v>
      </c>
      <c r="GU39" s="111">
        <f t="shared" si="62"/>
        <v>4047</v>
      </c>
      <c r="GV39" s="111">
        <f t="shared" si="62"/>
        <v>4016</v>
      </c>
      <c r="GW39" s="111">
        <f t="shared" si="62"/>
        <v>13093</v>
      </c>
      <c r="GX39" s="111">
        <f t="shared" si="62"/>
        <v>2557</v>
      </c>
      <c r="GY39" s="111">
        <f t="shared" si="62"/>
        <v>1879</v>
      </c>
      <c r="GZ39" s="111">
        <f t="shared" si="62"/>
        <v>3726</v>
      </c>
      <c r="HA39" s="111">
        <f t="shared" si="62"/>
        <v>2824</v>
      </c>
      <c r="HB39" s="111">
        <f t="shared" si="62"/>
        <v>5021</v>
      </c>
      <c r="HC39" s="111">
        <f t="shared" si="62"/>
        <v>1793</v>
      </c>
      <c r="HD39" s="111">
        <f t="shared" si="62"/>
        <v>5774</v>
      </c>
      <c r="HE39" s="111">
        <f t="shared" si="62"/>
        <v>14430</v>
      </c>
      <c r="HF39" s="111">
        <f t="shared" si="62"/>
        <v>2924</v>
      </c>
      <c r="HG39" s="111">
        <f t="shared" si="62"/>
        <v>1170</v>
      </c>
      <c r="HH39" s="111">
        <f t="shared" si="62"/>
        <v>180</v>
      </c>
      <c r="HI39" s="111">
        <f t="shared" si="62"/>
        <v>5172</v>
      </c>
      <c r="HJ39" s="111">
        <f t="shared" si="62"/>
        <v>4455</v>
      </c>
      <c r="HK39" s="111">
        <f t="shared" si="62"/>
        <v>1572</v>
      </c>
      <c r="HL39" s="111">
        <f t="shared" si="62"/>
        <v>26734</v>
      </c>
      <c r="HM39" s="111">
        <f t="shared" si="62"/>
        <v>512</v>
      </c>
      <c r="HN39" s="111">
        <f>SUM(HN33:HN38)</f>
        <v>2132</v>
      </c>
      <c r="HO39" s="111">
        <f>SUM(HO33:HO38)</f>
        <v>128904</v>
      </c>
      <c r="HP39" s="24">
        <f>SUM(HP33:HP38)</f>
        <v>1</v>
      </c>
      <c r="HR39" s="46" t="s">
        <v>49</v>
      </c>
      <c r="HS39" s="111">
        <f>SUM(HS33:HS38)</f>
        <v>277</v>
      </c>
      <c r="HT39" s="111">
        <f t="shared" ref="HT39:IS39" si="63">SUM(HT33:HT38)</f>
        <v>1479</v>
      </c>
      <c r="HU39" s="111">
        <f t="shared" si="63"/>
        <v>2666</v>
      </c>
      <c r="HV39" s="111">
        <f t="shared" si="63"/>
        <v>226</v>
      </c>
      <c r="HW39" s="111">
        <f t="shared" si="63"/>
        <v>6345</v>
      </c>
      <c r="HX39" s="111">
        <f t="shared" si="63"/>
        <v>4660</v>
      </c>
      <c r="HY39" s="111">
        <f t="shared" si="63"/>
        <v>2497</v>
      </c>
      <c r="HZ39" s="111">
        <f t="shared" si="63"/>
        <v>2209</v>
      </c>
      <c r="IA39" s="111">
        <f t="shared" si="63"/>
        <v>3527</v>
      </c>
      <c r="IB39" s="111">
        <f t="shared" si="63"/>
        <v>3094</v>
      </c>
      <c r="IC39" s="111">
        <f t="shared" si="63"/>
        <v>13800</v>
      </c>
      <c r="ID39" s="111">
        <f t="shared" si="63"/>
        <v>2276</v>
      </c>
      <c r="IE39" s="111">
        <f t="shared" si="63"/>
        <v>1569</v>
      </c>
      <c r="IF39" s="111">
        <f t="shared" si="63"/>
        <v>2893</v>
      </c>
      <c r="IG39" s="111">
        <f t="shared" si="63"/>
        <v>2512</v>
      </c>
      <c r="IH39" s="111">
        <f t="shared" si="63"/>
        <v>4450</v>
      </c>
      <c r="II39" s="111">
        <f t="shared" si="63"/>
        <v>1677</v>
      </c>
      <c r="IJ39" s="111">
        <f t="shared" si="63"/>
        <v>5216</v>
      </c>
      <c r="IK39" s="111">
        <f t="shared" si="63"/>
        <v>13530</v>
      </c>
      <c r="IL39" s="111">
        <f t="shared" si="63"/>
        <v>2817</v>
      </c>
      <c r="IM39" s="111">
        <f t="shared" si="63"/>
        <v>878</v>
      </c>
      <c r="IN39" s="111">
        <f t="shared" si="63"/>
        <v>194</v>
      </c>
      <c r="IO39" s="111">
        <f t="shared" si="63"/>
        <v>5068</v>
      </c>
      <c r="IP39" s="111">
        <f t="shared" si="63"/>
        <v>4183</v>
      </c>
      <c r="IQ39" s="111">
        <f t="shared" si="63"/>
        <v>1302</v>
      </c>
      <c r="IR39" s="111">
        <f t="shared" si="63"/>
        <v>26468</v>
      </c>
      <c r="IS39" s="111">
        <f t="shared" si="63"/>
        <v>461</v>
      </c>
      <c r="IT39" s="111">
        <f>SUM(IT33:IT38)</f>
        <v>156</v>
      </c>
      <c r="IU39" s="111">
        <f>SUM(IU33:IU38)</f>
        <v>116430</v>
      </c>
      <c r="IV39" s="24">
        <f>SUM(IV33:IV38)</f>
        <v>1</v>
      </c>
      <c r="IX39" s="46" t="s">
        <v>49</v>
      </c>
      <c r="IY39" s="111">
        <f>SUM(IY33:IY38)</f>
        <v>115</v>
      </c>
      <c r="IZ39" s="111">
        <f t="shared" ref="IZ39:JY39" si="64">SUM(IZ33:IZ38)</f>
        <v>839</v>
      </c>
      <c r="JA39" s="111">
        <f t="shared" si="64"/>
        <v>1634</v>
      </c>
      <c r="JB39" s="111">
        <f t="shared" si="64"/>
        <v>114</v>
      </c>
      <c r="JC39" s="111">
        <f t="shared" si="64"/>
        <v>3127</v>
      </c>
      <c r="JD39" s="111">
        <f t="shared" si="64"/>
        <v>2199</v>
      </c>
      <c r="JE39" s="111">
        <f t="shared" si="64"/>
        <v>1289</v>
      </c>
      <c r="JF39" s="111">
        <f t="shared" si="64"/>
        <v>1185</v>
      </c>
      <c r="JG39" s="111">
        <f t="shared" si="64"/>
        <v>1749</v>
      </c>
      <c r="JH39" s="111">
        <f t="shared" si="64"/>
        <v>1756</v>
      </c>
      <c r="JI39" s="111">
        <f t="shared" si="64"/>
        <v>7473</v>
      </c>
      <c r="JJ39" s="111">
        <f t="shared" si="64"/>
        <v>1290</v>
      </c>
      <c r="JK39" s="111">
        <f t="shared" si="64"/>
        <v>710</v>
      </c>
      <c r="JL39" s="111">
        <f t="shared" si="64"/>
        <v>1512</v>
      </c>
      <c r="JM39" s="111">
        <f t="shared" si="64"/>
        <v>1362</v>
      </c>
      <c r="JN39" s="111">
        <f t="shared" si="64"/>
        <v>2037</v>
      </c>
      <c r="JO39" s="111">
        <f t="shared" si="64"/>
        <v>862</v>
      </c>
      <c r="JP39" s="111">
        <f t="shared" si="64"/>
        <v>2581</v>
      </c>
      <c r="JQ39" s="111">
        <f t="shared" si="64"/>
        <v>6355</v>
      </c>
      <c r="JR39" s="111">
        <f t="shared" si="64"/>
        <v>1325</v>
      </c>
      <c r="JS39" s="111">
        <f t="shared" si="64"/>
        <v>449</v>
      </c>
      <c r="JT39" s="111">
        <f t="shared" si="64"/>
        <v>113</v>
      </c>
      <c r="JU39" s="111">
        <f t="shared" si="64"/>
        <v>2462</v>
      </c>
      <c r="JV39" s="111">
        <f t="shared" si="64"/>
        <v>2242</v>
      </c>
      <c r="JW39" s="111">
        <f t="shared" si="64"/>
        <v>735</v>
      </c>
      <c r="JX39" s="111">
        <f t="shared" si="64"/>
        <v>14128</v>
      </c>
      <c r="JY39" s="111">
        <f t="shared" si="64"/>
        <v>222</v>
      </c>
      <c r="JZ39" s="111">
        <f>SUM(JZ33:JZ38)</f>
        <v>1532</v>
      </c>
      <c r="KA39" s="111">
        <f>SUM(KA33:KA38)</f>
        <v>61397</v>
      </c>
      <c r="KB39" s="24">
        <f t="shared" si="54"/>
        <v>1</v>
      </c>
    </row>
    <row r="40" spans="1:288" ht="15.75" thickTop="1" x14ac:dyDescent="0.25"/>
  </sheetData>
  <mergeCells count="27">
    <mergeCell ref="FF9:GJ9"/>
    <mergeCell ref="FF31:GJ31"/>
    <mergeCell ref="B31:AF31"/>
    <mergeCell ref="AH31:BL31"/>
    <mergeCell ref="BN31:CR31"/>
    <mergeCell ref="BN2:CR2"/>
    <mergeCell ref="BN9:CR9"/>
    <mergeCell ref="B2:AF2"/>
    <mergeCell ref="AH2:BL2"/>
    <mergeCell ref="B9:AF9"/>
    <mergeCell ref="AH9:BL9"/>
    <mergeCell ref="IX2:KB2"/>
    <mergeCell ref="IX9:KB9"/>
    <mergeCell ref="IX31:KB31"/>
    <mergeCell ref="CT2:DX2"/>
    <mergeCell ref="CT9:DX9"/>
    <mergeCell ref="CT31:DX31"/>
    <mergeCell ref="HR2:IV2"/>
    <mergeCell ref="HR9:IV9"/>
    <mergeCell ref="HR31:IV31"/>
    <mergeCell ref="DZ2:FD2"/>
    <mergeCell ref="DZ9:FD9"/>
    <mergeCell ref="DZ31:FD31"/>
    <mergeCell ref="GL2:HP2"/>
    <mergeCell ref="GL9:HP9"/>
    <mergeCell ref="GL31:HP31"/>
    <mergeCell ref="FF2:G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B1:EN48"/>
  <sheetViews>
    <sheetView showGridLines="0" showRowColHeaders="0" zoomScale="85" zoomScaleNormal="85" workbookViewId="0"/>
  </sheetViews>
  <sheetFormatPr defaultRowHeight="15" x14ac:dyDescent="0.25"/>
  <cols>
    <col min="1" max="1" width="1.7109375" style="11" customWidth="1"/>
    <col min="2" max="2" width="34.140625" style="79" bestFit="1" customWidth="1"/>
    <col min="3" max="4" width="5" style="11" bestFit="1" customWidth="1"/>
    <col min="5" max="5" width="5.28515625" style="11" bestFit="1" customWidth="1"/>
    <col min="6" max="6" width="5" style="11" bestFit="1" customWidth="1"/>
    <col min="7" max="8" width="6" style="11" bestFit="1" customWidth="1"/>
    <col min="9" max="9" width="5" style="11" bestFit="1" customWidth="1"/>
    <col min="10" max="14" width="6" style="11" bestFit="1" customWidth="1"/>
    <col min="15" max="15" width="7" style="23" bestFit="1" customWidth="1"/>
    <col min="16" max="16" width="8.140625" style="16" bestFit="1" customWidth="1"/>
    <col min="17" max="17" width="2" style="11" customWidth="1"/>
    <col min="18" max="18" width="34.140625" style="79" bestFit="1" customWidth="1"/>
    <col min="19" max="30" width="6" style="11" bestFit="1" customWidth="1"/>
    <col min="31" max="31" width="7" style="2" bestFit="1" customWidth="1"/>
    <col min="32" max="32" width="14.28515625" style="16" bestFit="1" customWidth="1"/>
    <col min="33" max="33" width="1.5703125" style="11" customWidth="1"/>
    <col min="34" max="34" width="34.140625" style="2" bestFit="1" customWidth="1"/>
    <col min="35" max="46" width="6" style="11" bestFit="1" customWidth="1"/>
    <col min="47" max="47" width="7" style="2" bestFit="1" customWidth="1"/>
    <col min="48" max="48" width="8.140625" style="16" bestFit="1" customWidth="1"/>
    <col min="49" max="49" width="1.7109375" style="11" customWidth="1"/>
    <col min="50" max="50" width="34.140625" style="11" bestFit="1" customWidth="1"/>
    <col min="51" max="62" width="6" style="11" bestFit="1" customWidth="1"/>
    <col min="63" max="63" width="7" style="11" bestFit="1" customWidth="1"/>
    <col min="64" max="64" width="8.140625" style="11" bestFit="1" customWidth="1"/>
    <col min="65" max="65" width="2" style="11" customWidth="1"/>
    <col min="66" max="66" width="34.140625" style="11" bestFit="1" customWidth="1"/>
    <col min="67" max="78" width="6" style="11" bestFit="1" customWidth="1"/>
    <col min="79" max="79" width="7" style="11" bestFit="1" customWidth="1"/>
    <col min="80" max="80" width="8.140625" style="11" bestFit="1" customWidth="1"/>
    <col min="81" max="81" width="2" style="11" customWidth="1"/>
    <col min="82" max="82" width="34.140625" style="11" bestFit="1" customWidth="1"/>
    <col min="83" max="94" width="6" style="11" bestFit="1" customWidth="1"/>
    <col min="95" max="95" width="7" style="11" bestFit="1" customWidth="1"/>
    <col min="96" max="96" width="8.140625" style="11" bestFit="1" customWidth="1"/>
    <col min="97" max="97" width="2" style="11" customWidth="1"/>
    <col min="98" max="98" width="34.140625" style="11" bestFit="1" customWidth="1"/>
    <col min="99" max="110" width="6" style="11" bestFit="1" customWidth="1"/>
    <col min="111" max="111" width="7" style="11" bestFit="1" customWidth="1"/>
    <col min="112" max="112" width="8.140625" style="11" bestFit="1" customWidth="1"/>
    <col min="113" max="113" width="2" style="11" customWidth="1"/>
    <col min="114" max="114" width="29.140625" style="11" bestFit="1" customWidth="1"/>
    <col min="115" max="126" width="6.140625" style="11" bestFit="1" customWidth="1"/>
    <col min="127" max="128" width="9.140625" style="11"/>
    <col min="129" max="129" width="2" style="11" customWidth="1"/>
    <col min="130" max="130" width="29.140625" style="11" bestFit="1" customWidth="1"/>
    <col min="131" max="142" width="6.140625" style="11" bestFit="1" customWidth="1"/>
    <col min="143" max="16384" width="9.140625" style="11"/>
  </cols>
  <sheetData>
    <row r="1" spans="2:144" ht="15.75" thickBot="1" x14ac:dyDescent="0.3"/>
    <row r="2" spans="2:144" ht="15.75" thickTop="1" x14ac:dyDescent="0.25">
      <c r="B2" s="243" t="s">
        <v>301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5"/>
      <c r="R2" s="243" t="s">
        <v>287</v>
      </c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257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5"/>
      <c r="AX2" s="243" t="s">
        <v>322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364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5"/>
      <c r="CD2" s="243" t="s">
        <v>387</v>
      </c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422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5"/>
      <c r="DJ2" s="243" t="s">
        <v>445</v>
      </c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487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5"/>
    </row>
    <row r="3" spans="2:144" x14ac:dyDescent="0.25">
      <c r="B3" s="109" t="s">
        <v>88</v>
      </c>
      <c r="C3" s="110" t="s">
        <v>0</v>
      </c>
      <c r="D3" s="110" t="s">
        <v>2</v>
      </c>
      <c r="E3" s="110" t="s">
        <v>3</v>
      </c>
      <c r="F3" s="110" t="s">
        <v>4</v>
      </c>
      <c r="G3" s="110" t="s">
        <v>5</v>
      </c>
      <c r="H3" s="110" t="s">
        <v>6</v>
      </c>
      <c r="I3" s="110" t="s">
        <v>7</v>
      </c>
      <c r="J3" s="110" t="s">
        <v>8</v>
      </c>
      <c r="K3" s="110" t="s">
        <v>9</v>
      </c>
      <c r="L3" s="110" t="s">
        <v>10</v>
      </c>
      <c r="M3" s="110" t="s">
        <v>11</v>
      </c>
      <c r="N3" s="110" t="s">
        <v>12</v>
      </c>
      <c r="O3" s="110" t="s">
        <v>13</v>
      </c>
      <c r="P3" s="4" t="s">
        <v>14</v>
      </c>
      <c r="R3" s="109" t="s">
        <v>88</v>
      </c>
      <c r="S3" s="110" t="s">
        <v>0</v>
      </c>
      <c r="T3" s="110" t="s">
        <v>2</v>
      </c>
      <c r="U3" s="110" t="s">
        <v>3</v>
      </c>
      <c r="V3" s="110" t="s">
        <v>4</v>
      </c>
      <c r="W3" s="110" t="s">
        <v>5</v>
      </c>
      <c r="X3" s="110" t="s">
        <v>6</v>
      </c>
      <c r="Y3" s="110" t="s">
        <v>7</v>
      </c>
      <c r="Z3" s="110" t="s">
        <v>8</v>
      </c>
      <c r="AA3" s="110" t="s">
        <v>9</v>
      </c>
      <c r="AB3" s="110" t="s">
        <v>10</v>
      </c>
      <c r="AC3" s="110" t="s">
        <v>11</v>
      </c>
      <c r="AD3" s="110" t="s">
        <v>12</v>
      </c>
      <c r="AE3" s="110" t="s">
        <v>13</v>
      </c>
      <c r="AF3" s="4" t="s">
        <v>14</v>
      </c>
      <c r="AH3" s="109" t="s">
        <v>88</v>
      </c>
      <c r="AI3" s="110" t="s">
        <v>0</v>
      </c>
      <c r="AJ3" s="110" t="s">
        <v>2</v>
      </c>
      <c r="AK3" s="110" t="s">
        <v>3</v>
      </c>
      <c r="AL3" s="110" t="s">
        <v>4</v>
      </c>
      <c r="AM3" s="110" t="s">
        <v>5</v>
      </c>
      <c r="AN3" s="110" t="s">
        <v>6</v>
      </c>
      <c r="AO3" s="110" t="s">
        <v>7</v>
      </c>
      <c r="AP3" s="110" t="s">
        <v>8</v>
      </c>
      <c r="AQ3" s="110" t="s">
        <v>9</v>
      </c>
      <c r="AR3" s="110" t="s">
        <v>10</v>
      </c>
      <c r="AS3" s="110" t="s">
        <v>11</v>
      </c>
      <c r="AT3" s="110" t="s">
        <v>12</v>
      </c>
      <c r="AU3" s="110" t="s">
        <v>13</v>
      </c>
      <c r="AV3" s="4" t="s">
        <v>14</v>
      </c>
      <c r="AX3" s="109" t="s">
        <v>88</v>
      </c>
      <c r="AY3" s="110" t="s">
        <v>0</v>
      </c>
      <c r="AZ3" s="110" t="s">
        <v>2</v>
      </c>
      <c r="BA3" s="110" t="s">
        <v>3</v>
      </c>
      <c r="BB3" s="110" t="s">
        <v>4</v>
      </c>
      <c r="BC3" s="110" t="s">
        <v>5</v>
      </c>
      <c r="BD3" s="110" t="s">
        <v>6</v>
      </c>
      <c r="BE3" s="110" t="s">
        <v>7</v>
      </c>
      <c r="BF3" s="110" t="s">
        <v>8</v>
      </c>
      <c r="BG3" s="110" t="s">
        <v>9</v>
      </c>
      <c r="BH3" s="110" t="s">
        <v>10</v>
      </c>
      <c r="BI3" s="110" t="s">
        <v>11</v>
      </c>
      <c r="BJ3" s="110" t="s">
        <v>12</v>
      </c>
      <c r="BK3" s="110" t="s">
        <v>13</v>
      </c>
      <c r="BL3" s="4" t="s">
        <v>14</v>
      </c>
      <c r="BN3" s="109" t="s">
        <v>88</v>
      </c>
      <c r="BO3" s="110" t="s">
        <v>0</v>
      </c>
      <c r="BP3" s="110" t="s">
        <v>2</v>
      </c>
      <c r="BQ3" s="110" t="s">
        <v>3</v>
      </c>
      <c r="BR3" s="110" t="s">
        <v>4</v>
      </c>
      <c r="BS3" s="110" t="s">
        <v>5</v>
      </c>
      <c r="BT3" s="110" t="s">
        <v>6</v>
      </c>
      <c r="BU3" s="110" t="s">
        <v>7</v>
      </c>
      <c r="BV3" s="110" t="s">
        <v>8</v>
      </c>
      <c r="BW3" s="110" t="s">
        <v>9</v>
      </c>
      <c r="BX3" s="110" t="s">
        <v>10</v>
      </c>
      <c r="BY3" s="110" t="s">
        <v>11</v>
      </c>
      <c r="BZ3" s="110" t="s">
        <v>12</v>
      </c>
      <c r="CA3" s="110" t="s">
        <v>13</v>
      </c>
      <c r="CB3" s="4" t="s">
        <v>14</v>
      </c>
      <c r="CD3" s="109" t="s">
        <v>88</v>
      </c>
      <c r="CE3" s="110" t="s">
        <v>0</v>
      </c>
      <c r="CF3" s="110" t="s">
        <v>2</v>
      </c>
      <c r="CG3" s="110" t="s">
        <v>3</v>
      </c>
      <c r="CH3" s="110" t="s">
        <v>4</v>
      </c>
      <c r="CI3" s="110" t="s">
        <v>5</v>
      </c>
      <c r="CJ3" s="110" t="s">
        <v>6</v>
      </c>
      <c r="CK3" s="110" t="s">
        <v>7</v>
      </c>
      <c r="CL3" s="110" t="s">
        <v>8</v>
      </c>
      <c r="CM3" s="110" t="s">
        <v>9</v>
      </c>
      <c r="CN3" s="110" t="s">
        <v>10</v>
      </c>
      <c r="CO3" s="110" t="s">
        <v>11</v>
      </c>
      <c r="CP3" s="110" t="s">
        <v>12</v>
      </c>
      <c r="CQ3" s="110" t="s">
        <v>13</v>
      </c>
      <c r="CR3" s="4" t="s">
        <v>14</v>
      </c>
      <c r="CT3" s="109" t="s">
        <v>88</v>
      </c>
      <c r="CU3" s="110" t="s">
        <v>0</v>
      </c>
      <c r="CV3" s="110" t="s">
        <v>2</v>
      </c>
      <c r="CW3" s="110" t="s">
        <v>3</v>
      </c>
      <c r="CX3" s="110" t="s">
        <v>4</v>
      </c>
      <c r="CY3" s="110" t="s">
        <v>5</v>
      </c>
      <c r="CZ3" s="110" t="s">
        <v>6</v>
      </c>
      <c r="DA3" s="110" t="s">
        <v>7</v>
      </c>
      <c r="DB3" s="110" t="s">
        <v>8</v>
      </c>
      <c r="DC3" s="110" t="s">
        <v>9</v>
      </c>
      <c r="DD3" s="110" t="s">
        <v>10</v>
      </c>
      <c r="DE3" s="110" t="s">
        <v>11</v>
      </c>
      <c r="DF3" s="110" t="s">
        <v>12</v>
      </c>
      <c r="DG3" s="110" t="s">
        <v>13</v>
      </c>
      <c r="DH3" s="4" t="s">
        <v>14</v>
      </c>
      <c r="DJ3" s="109" t="s">
        <v>88</v>
      </c>
      <c r="DK3" s="110" t="s">
        <v>0</v>
      </c>
      <c r="DL3" s="110" t="s">
        <v>2</v>
      </c>
      <c r="DM3" s="110" t="s">
        <v>3</v>
      </c>
      <c r="DN3" s="110" t="s">
        <v>4</v>
      </c>
      <c r="DO3" s="110" t="s">
        <v>5</v>
      </c>
      <c r="DP3" s="110" t="s">
        <v>6</v>
      </c>
      <c r="DQ3" s="110" t="s">
        <v>7</v>
      </c>
      <c r="DR3" s="110" t="s">
        <v>8</v>
      </c>
      <c r="DS3" s="110" t="s">
        <v>9</v>
      </c>
      <c r="DT3" s="110" t="s">
        <v>10</v>
      </c>
      <c r="DU3" s="110" t="s">
        <v>11</v>
      </c>
      <c r="DV3" s="110" t="s">
        <v>12</v>
      </c>
      <c r="DW3" s="110" t="s">
        <v>13</v>
      </c>
      <c r="DX3" s="4" t="s">
        <v>14</v>
      </c>
      <c r="DZ3" s="109" t="s">
        <v>88</v>
      </c>
      <c r="EA3" s="110" t="s">
        <v>0</v>
      </c>
      <c r="EB3" s="110" t="s">
        <v>2</v>
      </c>
      <c r="EC3" s="110" t="s">
        <v>3</v>
      </c>
      <c r="ED3" s="110" t="s">
        <v>4</v>
      </c>
      <c r="EE3" s="110" t="s">
        <v>5</v>
      </c>
      <c r="EF3" s="110" t="s">
        <v>6</v>
      </c>
      <c r="EG3" s="110" t="s">
        <v>7</v>
      </c>
      <c r="EH3" s="110" t="s">
        <v>8</v>
      </c>
      <c r="EI3" s="110" t="s">
        <v>9</v>
      </c>
      <c r="EJ3" s="110" t="s">
        <v>10</v>
      </c>
      <c r="EK3" s="110" t="s">
        <v>11</v>
      </c>
      <c r="EL3" s="110" t="s">
        <v>12</v>
      </c>
      <c r="EM3" s="110" t="s">
        <v>13</v>
      </c>
      <c r="EN3" s="4" t="s">
        <v>14</v>
      </c>
    </row>
    <row r="4" spans="2:144" x14ac:dyDescent="0.25">
      <c r="B4" s="156" t="s">
        <v>105</v>
      </c>
      <c r="C4" s="107">
        <v>104</v>
      </c>
      <c r="D4" s="107">
        <v>90</v>
      </c>
      <c r="E4" s="107">
        <v>120</v>
      </c>
      <c r="F4" s="107">
        <v>180</v>
      </c>
      <c r="G4" s="107">
        <v>215</v>
      </c>
      <c r="H4" s="107">
        <v>198</v>
      </c>
      <c r="I4" s="107">
        <v>160</v>
      </c>
      <c r="J4" s="107">
        <v>215</v>
      </c>
      <c r="K4" s="107">
        <v>307</v>
      </c>
      <c r="L4" s="107">
        <v>396</v>
      </c>
      <c r="M4" s="107">
        <v>233</v>
      </c>
      <c r="N4" s="107">
        <v>341</v>
      </c>
      <c r="O4" s="112">
        <f>SUM(C4:N4)</f>
        <v>2559</v>
      </c>
      <c r="P4" s="31">
        <f t="shared" ref="P4:P42" si="0">O4/$O$43</f>
        <v>1.7664112652723132E-2</v>
      </c>
      <c r="R4" s="156" t="s">
        <v>105</v>
      </c>
      <c r="S4" s="107">
        <v>258</v>
      </c>
      <c r="T4" s="107">
        <v>352</v>
      </c>
      <c r="U4" s="107">
        <v>216</v>
      </c>
      <c r="V4" s="107">
        <v>140</v>
      </c>
      <c r="W4" s="107">
        <v>180</v>
      </c>
      <c r="X4" s="107">
        <v>261</v>
      </c>
      <c r="Y4" s="107">
        <v>285</v>
      </c>
      <c r="Z4" s="107">
        <v>307</v>
      </c>
      <c r="AA4" s="107">
        <v>284</v>
      </c>
      <c r="AB4" s="107">
        <v>374</v>
      </c>
      <c r="AC4" s="107">
        <v>283</v>
      </c>
      <c r="AD4" s="107">
        <v>155</v>
      </c>
      <c r="AE4" s="112">
        <f t="shared" ref="AE4:AE42" si="1">SUM(S4:AD4)</f>
        <v>3095</v>
      </c>
      <c r="AF4" s="31">
        <f t="shared" ref="AF4:AF42" si="2">AE4/$AE$43</f>
        <v>9.3484761530794099E-3</v>
      </c>
      <c r="AH4" s="157" t="s">
        <v>105</v>
      </c>
      <c r="AI4" s="107">
        <v>150</v>
      </c>
      <c r="AJ4" s="107">
        <v>209</v>
      </c>
      <c r="AK4" s="107">
        <v>200</v>
      </c>
      <c r="AL4" s="107">
        <v>178</v>
      </c>
      <c r="AM4" s="107">
        <v>194</v>
      </c>
      <c r="AN4" s="107">
        <v>164</v>
      </c>
      <c r="AO4" s="107">
        <v>150</v>
      </c>
      <c r="AP4" s="107">
        <v>253</v>
      </c>
      <c r="AQ4" s="107">
        <v>180</v>
      </c>
      <c r="AR4" s="107">
        <v>210</v>
      </c>
      <c r="AS4" s="107">
        <v>227</v>
      </c>
      <c r="AT4" s="107">
        <v>217</v>
      </c>
      <c r="AU4" s="112">
        <f t="shared" ref="AU4:AU42" si="3">SUM(AI4:AT4)</f>
        <v>2332</v>
      </c>
      <c r="AV4" s="31">
        <f t="shared" ref="AV4:AV42" si="4">AU4/$AU$43</f>
        <v>7.3260993861407287E-3</v>
      </c>
      <c r="AX4" s="157" t="s">
        <v>105</v>
      </c>
      <c r="AY4" s="107">
        <v>127</v>
      </c>
      <c r="AZ4" s="107">
        <v>165</v>
      </c>
      <c r="BA4" s="107">
        <v>229</v>
      </c>
      <c r="BB4" s="107">
        <v>140</v>
      </c>
      <c r="BC4" s="107">
        <v>193</v>
      </c>
      <c r="BD4" s="107">
        <v>196</v>
      </c>
      <c r="BE4" s="107">
        <v>219</v>
      </c>
      <c r="BF4" s="107">
        <v>185</v>
      </c>
      <c r="BG4" s="107">
        <v>88</v>
      </c>
      <c r="BH4" s="107">
        <v>109</v>
      </c>
      <c r="BI4" s="107">
        <v>76</v>
      </c>
      <c r="BJ4" s="107">
        <v>68</v>
      </c>
      <c r="BK4" s="112">
        <f>SUM(AY4:BJ4)</f>
        <v>1795</v>
      </c>
      <c r="BL4" s="31">
        <f t="shared" ref="BL4:BL42" si="5">BK4/$BK$43</f>
        <v>7.7588070023773504E-3</v>
      </c>
      <c r="BN4" s="157" t="s">
        <v>105</v>
      </c>
      <c r="BO4" s="107">
        <v>87</v>
      </c>
      <c r="BP4" s="107">
        <v>91</v>
      </c>
      <c r="BQ4" s="107">
        <v>133</v>
      </c>
      <c r="BR4" s="107">
        <v>88</v>
      </c>
      <c r="BS4" s="107">
        <v>120</v>
      </c>
      <c r="BT4" s="107">
        <v>155</v>
      </c>
      <c r="BU4" s="107">
        <v>92</v>
      </c>
      <c r="BV4" s="107">
        <v>53</v>
      </c>
      <c r="BW4" s="107">
        <v>60</v>
      </c>
      <c r="BX4" s="107">
        <v>42</v>
      </c>
      <c r="BY4" s="107">
        <v>185</v>
      </c>
      <c r="BZ4" s="107">
        <v>115</v>
      </c>
      <c r="CA4" s="112">
        <f t="shared" ref="CA4:CA25" si="6">SUM(BO4:BZ4)</f>
        <v>1221</v>
      </c>
      <c r="CB4" s="31">
        <f t="shared" ref="CB4:CB42" si="7">CA4/$CA$43</f>
        <v>6.2216560509554143E-3</v>
      </c>
      <c r="CD4" s="157" t="s">
        <v>105</v>
      </c>
      <c r="CE4" s="107">
        <v>63</v>
      </c>
      <c r="CF4" s="107">
        <v>107</v>
      </c>
      <c r="CG4" s="107">
        <v>89</v>
      </c>
      <c r="CH4" s="107">
        <v>61</v>
      </c>
      <c r="CI4" s="107">
        <v>69</v>
      </c>
      <c r="CJ4" s="107">
        <v>62</v>
      </c>
      <c r="CK4" s="107">
        <v>35</v>
      </c>
      <c r="CL4" s="107">
        <v>42</v>
      </c>
      <c r="CM4" s="107">
        <v>76</v>
      </c>
      <c r="CN4" s="107">
        <v>55</v>
      </c>
      <c r="CO4" s="107">
        <v>57</v>
      </c>
      <c r="CP4" s="107">
        <v>46</v>
      </c>
      <c r="CQ4" s="112">
        <f>SUM(CE4:CP4)</f>
        <v>762</v>
      </c>
      <c r="CR4" s="31">
        <f t="shared" ref="CR4:CR42" si="8">CQ4/$CQ$43</f>
        <v>4.2949418886471498E-3</v>
      </c>
      <c r="CT4" s="157" t="s">
        <v>105</v>
      </c>
      <c r="CU4" s="107">
        <v>40</v>
      </c>
      <c r="CV4" s="107">
        <v>66</v>
      </c>
      <c r="CW4" s="107">
        <v>61</v>
      </c>
      <c r="CX4" s="107">
        <v>71</v>
      </c>
      <c r="CY4" s="107">
        <v>74</v>
      </c>
      <c r="CZ4" s="107">
        <v>75</v>
      </c>
      <c r="DA4" s="107">
        <v>47</v>
      </c>
      <c r="DB4" s="107">
        <v>63</v>
      </c>
      <c r="DC4" s="107">
        <v>66</v>
      </c>
      <c r="DD4" s="107">
        <v>44</v>
      </c>
      <c r="DE4" s="107">
        <v>46</v>
      </c>
      <c r="DF4" s="107">
        <v>37</v>
      </c>
      <c r="DG4" s="112">
        <f>SUM(CU4:DF4)</f>
        <v>690</v>
      </c>
      <c r="DH4" s="31">
        <f t="shared" ref="DH4:DH42" si="9">DG4/$DG$43</f>
        <v>3.3917800946749051E-3</v>
      </c>
      <c r="DJ4" s="157" t="s">
        <v>105</v>
      </c>
      <c r="DK4" s="107">
        <v>34</v>
      </c>
      <c r="DL4" s="107">
        <v>35</v>
      </c>
      <c r="DM4" s="107">
        <v>42</v>
      </c>
      <c r="DN4" s="107">
        <v>38</v>
      </c>
      <c r="DO4" s="107">
        <v>39</v>
      </c>
      <c r="DP4" s="107">
        <v>39</v>
      </c>
      <c r="DQ4" s="107">
        <v>59</v>
      </c>
      <c r="DR4" s="107">
        <v>53</v>
      </c>
      <c r="DS4" s="107">
        <v>55</v>
      </c>
      <c r="DT4" s="107">
        <v>58</v>
      </c>
      <c r="DU4" s="107">
        <v>36</v>
      </c>
      <c r="DV4" s="107">
        <v>24</v>
      </c>
      <c r="DW4" s="112">
        <f>SUM(DK4:DV4)</f>
        <v>512</v>
      </c>
      <c r="DX4" s="31">
        <f>DW4/$DW$43</f>
        <v>2.8240641150806128E-3</v>
      </c>
      <c r="DZ4" s="157" t="s">
        <v>105</v>
      </c>
      <c r="EA4" s="107">
        <v>52</v>
      </c>
      <c r="EB4" s="107">
        <v>46</v>
      </c>
      <c r="EC4" s="107">
        <v>74</v>
      </c>
      <c r="ED4" s="107">
        <v>29</v>
      </c>
      <c r="EE4" s="107">
        <v>41</v>
      </c>
      <c r="EF4" s="107">
        <v>31</v>
      </c>
      <c r="EG4" s="107"/>
      <c r="EH4" s="107"/>
      <c r="EI4" s="107"/>
      <c r="EJ4" s="107"/>
      <c r="EK4" s="107"/>
      <c r="EL4" s="107"/>
      <c r="EM4" s="112">
        <f>SUM(EA4:EL4)</f>
        <v>273</v>
      </c>
      <c r="EN4" s="31">
        <f>EM4/$EM$43</f>
        <v>2.910230579807477E-3</v>
      </c>
    </row>
    <row r="5" spans="2:144" x14ac:dyDescent="0.25">
      <c r="B5" s="156" t="s">
        <v>96</v>
      </c>
      <c r="C5" s="107"/>
      <c r="D5" s="107"/>
      <c r="E5" s="107"/>
      <c r="F5" s="107"/>
      <c r="G5" s="107"/>
      <c r="H5" s="107"/>
      <c r="I5" s="107"/>
      <c r="J5" s="107"/>
      <c r="K5" s="107">
        <v>547</v>
      </c>
      <c r="L5" s="107">
        <v>617</v>
      </c>
      <c r="M5" s="107">
        <v>651</v>
      </c>
      <c r="N5" s="107">
        <v>494</v>
      </c>
      <c r="O5" s="112">
        <f t="shared" ref="O5:O42" si="10">SUM(C5:N5)</f>
        <v>2309</v>
      </c>
      <c r="P5" s="31">
        <f t="shared" si="0"/>
        <v>1.5938427555739629E-2</v>
      </c>
      <c r="R5" s="156" t="s">
        <v>96</v>
      </c>
      <c r="S5" s="107">
        <v>631</v>
      </c>
      <c r="T5" s="107">
        <v>703</v>
      </c>
      <c r="U5" s="107">
        <v>915</v>
      </c>
      <c r="V5" s="107">
        <v>724</v>
      </c>
      <c r="W5" s="107">
        <v>813</v>
      </c>
      <c r="X5" s="107">
        <v>853</v>
      </c>
      <c r="Y5" s="107">
        <v>1035</v>
      </c>
      <c r="Z5" s="107">
        <v>1013</v>
      </c>
      <c r="AA5" s="107">
        <v>884</v>
      </c>
      <c r="AB5" s="107">
        <v>977</v>
      </c>
      <c r="AC5" s="107">
        <v>891</v>
      </c>
      <c r="AD5" s="107">
        <v>778</v>
      </c>
      <c r="AE5" s="112">
        <f t="shared" si="1"/>
        <v>10217</v>
      </c>
      <c r="AF5" s="31">
        <f t="shared" si="2"/>
        <v>3.0860543087564564E-2</v>
      </c>
      <c r="AH5" s="157" t="s">
        <v>96</v>
      </c>
      <c r="AI5" s="107">
        <v>949</v>
      </c>
      <c r="AJ5" s="107">
        <v>1044</v>
      </c>
      <c r="AK5" s="107">
        <v>1043</v>
      </c>
      <c r="AL5" s="107">
        <v>925</v>
      </c>
      <c r="AM5" s="107">
        <v>970</v>
      </c>
      <c r="AN5" s="107">
        <v>855</v>
      </c>
      <c r="AO5" s="107">
        <v>753</v>
      </c>
      <c r="AP5" s="107">
        <v>876</v>
      </c>
      <c r="AQ5" s="107">
        <v>794</v>
      </c>
      <c r="AR5" s="107">
        <v>750</v>
      </c>
      <c r="AS5" s="107">
        <v>813</v>
      </c>
      <c r="AT5" s="107">
        <v>721</v>
      </c>
      <c r="AU5" s="112">
        <f t="shared" si="3"/>
        <v>10493</v>
      </c>
      <c r="AV5" s="31">
        <f t="shared" si="4"/>
        <v>3.2964305685580904E-2</v>
      </c>
      <c r="AX5" s="157" t="s">
        <v>96</v>
      </c>
      <c r="AY5" s="107">
        <v>657</v>
      </c>
      <c r="AZ5" s="107">
        <v>563</v>
      </c>
      <c r="BA5" s="107">
        <v>626</v>
      </c>
      <c r="BB5" s="107">
        <v>645</v>
      </c>
      <c r="BC5" s="107">
        <v>780</v>
      </c>
      <c r="BD5" s="107">
        <v>870</v>
      </c>
      <c r="BE5" s="107">
        <v>852</v>
      </c>
      <c r="BF5" s="107">
        <v>610</v>
      </c>
      <c r="BG5" s="107">
        <v>575</v>
      </c>
      <c r="BH5" s="107">
        <v>567</v>
      </c>
      <c r="BI5" s="107">
        <v>552</v>
      </c>
      <c r="BJ5" s="107">
        <v>484</v>
      </c>
      <c r="BK5" s="112">
        <f t="shared" ref="BK5:BK42" si="11">SUM(AY5:BJ5)</f>
        <v>7781</v>
      </c>
      <c r="BL5" s="31">
        <f t="shared" si="5"/>
        <v>3.3633023557380591E-2</v>
      </c>
      <c r="BN5" s="157" t="s">
        <v>96</v>
      </c>
      <c r="BO5" s="107">
        <v>654</v>
      </c>
      <c r="BP5" s="107">
        <v>606</v>
      </c>
      <c r="BQ5" s="107">
        <v>714</v>
      </c>
      <c r="BR5" s="107">
        <v>649</v>
      </c>
      <c r="BS5" s="107">
        <v>665</v>
      </c>
      <c r="BT5" s="107">
        <v>661</v>
      </c>
      <c r="BU5" s="107">
        <v>542</v>
      </c>
      <c r="BV5" s="107">
        <v>434</v>
      </c>
      <c r="BW5" s="107">
        <v>402</v>
      </c>
      <c r="BX5" s="107">
        <v>273</v>
      </c>
      <c r="BY5" s="107">
        <v>731</v>
      </c>
      <c r="BZ5" s="107">
        <v>564</v>
      </c>
      <c r="CA5" s="112">
        <f t="shared" si="6"/>
        <v>6895</v>
      </c>
      <c r="CB5" s="31">
        <f t="shared" si="7"/>
        <v>3.5133757961783439E-2</v>
      </c>
      <c r="CD5" s="157" t="s">
        <v>96</v>
      </c>
      <c r="CE5" s="107">
        <v>597</v>
      </c>
      <c r="CF5" s="107">
        <v>634</v>
      </c>
      <c r="CG5" s="107">
        <v>476</v>
      </c>
      <c r="CH5" s="107">
        <v>535</v>
      </c>
      <c r="CI5" s="107">
        <v>583</v>
      </c>
      <c r="CJ5" s="107">
        <v>481</v>
      </c>
      <c r="CK5" s="107">
        <v>413</v>
      </c>
      <c r="CL5" s="107">
        <v>388</v>
      </c>
      <c r="CM5" s="107">
        <v>445</v>
      </c>
      <c r="CN5" s="107">
        <v>617</v>
      </c>
      <c r="CO5" s="107">
        <v>574</v>
      </c>
      <c r="CP5" s="107">
        <v>457</v>
      </c>
      <c r="CQ5" s="112">
        <f t="shared" ref="CQ5:CQ42" si="12">SUM(CE5:CP5)</f>
        <v>6200</v>
      </c>
      <c r="CR5" s="31">
        <f t="shared" si="8"/>
        <v>3.4945721403690719E-2</v>
      </c>
      <c r="CT5" s="157" t="s">
        <v>96</v>
      </c>
      <c r="CU5" s="107">
        <v>534</v>
      </c>
      <c r="CV5" s="107">
        <v>656</v>
      </c>
      <c r="CW5" s="107">
        <v>816</v>
      </c>
      <c r="CX5" s="107">
        <v>703</v>
      </c>
      <c r="CY5" s="107">
        <v>725</v>
      </c>
      <c r="CZ5" s="107">
        <v>560</v>
      </c>
      <c r="DA5" s="107">
        <v>665</v>
      </c>
      <c r="DB5" s="107">
        <v>609</v>
      </c>
      <c r="DC5" s="107">
        <v>567</v>
      </c>
      <c r="DD5" s="107">
        <v>601</v>
      </c>
      <c r="DE5" s="107">
        <v>509</v>
      </c>
      <c r="DF5" s="107">
        <v>522</v>
      </c>
      <c r="DG5" s="112">
        <f t="shared" ref="DG5:DG42" si="13">SUM(CU5:DF5)</f>
        <v>7467</v>
      </c>
      <c r="DH5" s="31">
        <f t="shared" si="9"/>
        <v>3.6704959372373211E-2</v>
      </c>
      <c r="DJ5" s="157" t="s">
        <v>96</v>
      </c>
      <c r="DK5" s="107">
        <v>559</v>
      </c>
      <c r="DL5" s="107">
        <v>615</v>
      </c>
      <c r="DM5" s="107">
        <v>464</v>
      </c>
      <c r="DN5" s="107">
        <v>534</v>
      </c>
      <c r="DO5" s="107">
        <v>491</v>
      </c>
      <c r="DP5" s="107">
        <v>506</v>
      </c>
      <c r="DQ5" s="107">
        <v>524</v>
      </c>
      <c r="DR5" s="107">
        <v>617</v>
      </c>
      <c r="DS5" s="107">
        <v>589</v>
      </c>
      <c r="DT5" s="107">
        <v>566</v>
      </c>
      <c r="DU5" s="107">
        <v>566</v>
      </c>
      <c r="DV5" s="107">
        <v>484</v>
      </c>
      <c r="DW5" s="112">
        <f t="shared" ref="DW5:DW42" si="14">SUM(DK5:DV5)</f>
        <v>6515</v>
      </c>
      <c r="DX5" s="31">
        <f t="shared" ref="DX5:DX42" si="15">DW5/$DW$43</f>
        <v>3.5935112714355844E-2</v>
      </c>
      <c r="DZ5" s="157" t="s">
        <v>96</v>
      </c>
      <c r="EA5" s="107">
        <v>461</v>
      </c>
      <c r="EB5" s="107">
        <v>433</v>
      </c>
      <c r="EC5" s="107">
        <v>537</v>
      </c>
      <c r="ED5" s="107">
        <v>544</v>
      </c>
      <c r="EE5" s="107">
        <v>643</v>
      </c>
      <c r="EF5" s="107">
        <v>602</v>
      </c>
      <c r="EG5" s="107"/>
      <c r="EH5" s="107"/>
      <c r="EI5" s="107"/>
      <c r="EJ5" s="107"/>
      <c r="EK5" s="107"/>
      <c r="EL5" s="107"/>
      <c r="EM5" s="112">
        <f t="shared" ref="EM5:EM42" si="16">SUM(EA5:EL5)</f>
        <v>3220</v>
      </c>
      <c r="EN5" s="31">
        <f t="shared" ref="EN5:EN43" si="17">EM5/$EM$43</f>
        <v>3.4325796582344602E-2</v>
      </c>
    </row>
    <row r="6" spans="2:144" x14ac:dyDescent="0.25">
      <c r="B6" s="156" t="s">
        <v>98</v>
      </c>
      <c r="C6" s="107"/>
      <c r="D6" s="107"/>
      <c r="E6" s="107"/>
      <c r="F6" s="107"/>
      <c r="G6" s="107"/>
      <c r="H6" s="107"/>
      <c r="I6" s="107"/>
      <c r="J6" s="107"/>
      <c r="K6" s="107">
        <v>177</v>
      </c>
      <c r="L6" s="107">
        <v>207</v>
      </c>
      <c r="M6" s="107">
        <v>218</v>
      </c>
      <c r="N6" s="107">
        <v>157</v>
      </c>
      <c r="O6" s="112">
        <f t="shared" si="10"/>
        <v>759</v>
      </c>
      <c r="P6" s="31">
        <f t="shared" si="0"/>
        <v>5.2391799544419136E-3</v>
      </c>
      <c r="R6" s="156" t="s">
        <v>98</v>
      </c>
      <c r="S6" s="107">
        <v>226</v>
      </c>
      <c r="T6" s="107">
        <v>231</v>
      </c>
      <c r="U6" s="107">
        <v>258</v>
      </c>
      <c r="V6" s="107">
        <v>200</v>
      </c>
      <c r="W6" s="107">
        <v>320</v>
      </c>
      <c r="X6" s="107">
        <v>298</v>
      </c>
      <c r="Y6" s="107">
        <v>308</v>
      </c>
      <c r="Z6" s="107">
        <v>293</v>
      </c>
      <c r="AA6" s="107">
        <v>305</v>
      </c>
      <c r="AB6" s="107">
        <v>319</v>
      </c>
      <c r="AC6" s="107">
        <v>280</v>
      </c>
      <c r="AD6" s="107">
        <v>245</v>
      </c>
      <c r="AE6" s="112">
        <f t="shared" si="1"/>
        <v>3283</v>
      </c>
      <c r="AF6" s="31">
        <f t="shared" si="2"/>
        <v>9.9163318935572529E-3</v>
      </c>
      <c r="AH6" s="157" t="s">
        <v>98</v>
      </c>
      <c r="AI6" s="107">
        <v>280</v>
      </c>
      <c r="AJ6" s="107">
        <v>347</v>
      </c>
      <c r="AK6" s="107">
        <v>358</v>
      </c>
      <c r="AL6" s="107">
        <v>285</v>
      </c>
      <c r="AM6" s="107">
        <v>296</v>
      </c>
      <c r="AN6" s="107">
        <v>298</v>
      </c>
      <c r="AO6" s="107">
        <v>249</v>
      </c>
      <c r="AP6" s="107">
        <v>258</v>
      </c>
      <c r="AQ6" s="107">
        <v>234</v>
      </c>
      <c r="AR6" s="107">
        <v>209</v>
      </c>
      <c r="AS6" s="107">
        <v>245</v>
      </c>
      <c r="AT6" s="107">
        <v>186</v>
      </c>
      <c r="AU6" s="112">
        <f t="shared" si="3"/>
        <v>3245</v>
      </c>
      <c r="AV6" s="31">
        <f t="shared" si="4"/>
        <v>1.0194336409959977E-2</v>
      </c>
      <c r="AX6" s="157" t="s">
        <v>98</v>
      </c>
      <c r="AY6" s="107">
        <v>218</v>
      </c>
      <c r="AZ6" s="107">
        <v>172</v>
      </c>
      <c r="BA6" s="107">
        <v>216</v>
      </c>
      <c r="BB6" s="107">
        <v>194</v>
      </c>
      <c r="BC6" s="107">
        <v>220</v>
      </c>
      <c r="BD6" s="107">
        <v>291</v>
      </c>
      <c r="BE6" s="107">
        <v>260</v>
      </c>
      <c r="BF6" s="107">
        <v>232</v>
      </c>
      <c r="BG6" s="107">
        <v>158</v>
      </c>
      <c r="BH6" s="107">
        <v>169</v>
      </c>
      <c r="BI6" s="107">
        <v>161</v>
      </c>
      <c r="BJ6" s="107">
        <v>152</v>
      </c>
      <c r="BK6" s="112">
        <f t="shared" si="11"/>
        <v>2443</v>
      </c>
      <c r="BL6" s="31">
        <f t="shared" si="5"/>
        <v>1.0559757942511346E-2</v>
      </c>
      <c r="BN6" s="157" t="s">
        <v>98</v>
      </c>
      <c r="BO6" s="107">
        <v>191</v>
      </c>
      <c r="BP6" s="107">
        <v>197</v>
      </c>
      <c r="BQ6" s="107">
        <v>243</v>
      </c>
      <c r="BR6" s="107">
        <v>179</v>
      </c>
      <c r="BS6" s="107">
        <v>239</v>
      </c>
      <c r="BT6" s="107">
        <v>193</v>
      </c>
      <c r="BU6" s="107">
        <v>159</v>
      </c>
      <c r="BV6" s="107">
        <v>131</v>
      </c>
      <c r="BW6" s="107">
        <v>129</v>
      </c>
      <c r="BX6" s="107">
        <v>101</v>
      </c>
      <c r="BY6" s="107">
        <v>201</v>
      </c>
      <c r="BZ6" s="107">
        <v>192</v>
      </c>
      <c r="CA6" s="112">
        <f t="shared" si="6"/>
        <v>2155</v>
      </c>
      <c r="CB6" s="31">
        <f t="shared" si="7"/>
        <v>1.0980891719745223E-2</v>
      </c>
      <c r="CD6" s="157" t="s">
        <v>98</v>
      </c>
      <c r="CE6" s="107">
        <v>196</v>
      </c>
      <c r="CF6" s="107">
        <v>205</v>
      </c>
      <c r="CG6" s="107">
        <v>151</v>
      </c>
      <c r="CH6" s="107">
        <v>150</v>
      </c>
      <c r="CI6" s="107">
        <v>202</v>
      </c>
      <c r="CJ6" s="107">
        <v>160</v>
      </c>
      <c r="CK6" s="107">
        <v>159</v>
      </c>
      <c r="CL6" s="107">
        <v>110</v>
      </c>
      <c r="CM6" s="107">
        <v>155</v>
      </c>
      <c r="CN6" s="107">
        <v>250</v>
      </c>
      <c r="CO6" s="107">
        <v>183</v>
      </c>
      <c r="CP6" s="107">
        <v>116</v>
      </c>
      <c r="CQ6" s="112">
        <f t="shared" si="12"/>
        <v>2037</v>
      </c>
      <c r="CR6" s="31">
        <f t="shared" si="8"/>
        <v>1.1481360403115806E-2</v>
      </c>
      <c r="CT6" s="157" t="s">
        <v>98</v>
      </c>
      <c r="CU6" s="107">
        <v>187</v>
      </c>
      <c r="CV6" s="107">
        <v>190</v>
      </c>
      <c r="CW6" s="107">
        <v>233</v>
      </c>
      <c r="CX6" s="107">
        <v>234</v>
      </c>
      <c r="CY6" s="107">
        <v>248</v>
      </c>
      <c r="CZ6" s="107">
        <v>225</v>
      </c>
      <c r="DA6" s="107">
        <v>207</v>
      </c>
      <c r="DB6" s="107">
        <v>237</v>
      </c>
      <c r="DC6" s="107">
        <v>176</v>
      </c>
      <c r="DD6" s="107">
        <v>202</v>
      </c>
      <c r="DE6" s="107">
        <v>197</v>
      </c>
      <c r="DF6" s="107">
        <v>165</v>
      </c>
      <c r="DG6" s="112">
        <f t="shared" si="13"/>
        <v>2501</v>
      </c>
      <c r="DH6" s="31">
        <f t="shared" si="9"/>
        <v>1.2293973937365128E-2</v>
      </c>
      <c r="DJ6" s="157" t="s">
        <v>98</v>
      </c>
      <c r="DK6" s="107">
        <v>174</v>
      </c>
      <c r="DL6" s="107">
        <v>221</v>
      </c>
      <c r="DM6" s="107">
        <v>175</v>
      </c>
      <c r="DN6" s="107">
        <v>180</v>
      </c>
      <c r="DO6" s="107">
        <v>171</v>
      </c>
      <c r="DP6" s="107">
        <v>155</v>
      </c>
      <c r="DQ6" s="107">
        <v>183</v>
      </c>
      <c r="DR6" s="107">
        <v>172</v>
      </c>
      <c r="DS6" s="107">
        <v>198</v>
      </c>
      <c r="DT6" s="107">
        <v>160</v>
      </c>
      <c r="DU6" s="107">
        <v>187</v>
      </c>
      <c r="DV6" s="107">
        <v>160</v>
      </c>
      <c r="DW6" s="112">
        <f t="shared" si="14"/>
        <v>2136</v>
      </c>
      <c r="DX6" s="31">
        <f t="shared" si="15"/>
        <v>1.1781642480101931E-2</v>
      </c>
      <c r="DZ6" s="157" t="s">
        <v>98</v>
      </c>
      <c r="EA6" s="107">
        <v>117</v>
      </c>
      <c r="EB6" s="107">
        <v>161</v>
      </c>
      <c r="EC6" s="107">
        <v>195</v>
      </c>
      <c r="ED6" s="107">
        <v>185</v>
      </c>
      <c r="EE6" s="107">
        <v>206</v>
      </c>
      <c r="EF6" s="107">
        <v>223</v>
      </c>
      <c r="EG6" s="107"/>
      <c r="EH6" s="107"/>
      <c r="EI6" s="107"/>
      <c r="EJ6" s="107"/>
      <c r="EK6" s="107"/>
      <c r="EL6" s="107"/>
      <c r="EM6" s="112">
        <f t="shared" si="16"/>
        <v>1087</v>
      </c>
      <c r="EN6" s="31">
        <f t="shared" si="17"/>
        <v>1.1587621392859808E-2</v>
      </c>
    </row>
    <row r="7" spans="2:144" x14ac:dyDescent="0.25">
      <c r="B7" s="156" t="s">
        <v>161</v>
      </c>
      <c r="C7" s="107">
        <v>240</v>
      </c>
      <c r="D7" s="107">
        <v>175</v>
      </c>
      <c r="E7" s="107">
        <v>417</v>
      </c>
      <c r="F7" s="107">
        <v>373</v>
      </c>
      <c r="G7" s="107">
        <v>434</v>
      </c>
      <c r="H7" s="107">
        <v>497</v>
      </c>
      <c r="I7" s="107">
        <v>362</v>
      </c>
      <c r="J7" s="107">
        <v>453</v>
      </c>
      <c r="K7" s="107">
        <v>1</v>
      </c>
      <c r="L7" s="107"/>
      <c r="M7" s="107"/>
      <c r="N7" s="107"/>
      <c r="O7" s="112">
        <f t="shared" si="10"/>
        <v>2952</v>
      </c>
      <c r="P7" s="31">
        <f t="shared" si="0"/>
        <v>2.0376889625181197E-2</v>
      </c>
      <c r="R7" s="156" t="s">
        <v>161</v>
      </c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12">
        <f t="shared" si="1"/>
        <v>0</v>
      </c>
      <c r="AF7" s="31">
        <f t="shared" si="2"/>
        <v>0</v>
      </c>
      <c r="AH7" s="157" t="s">
        <v>161</v>
      </c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12">
        <f t="shared" si="3"/>
        <v>0</v>
      </c>
      <c r="AV7" s="31">
        <f t="shared" si="4"/>
        <v>0</v>
      </c>
      <c r="AX7" s="157" t="s">
        <v>161</v>
      </c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12">
        <f t="shared" si="11"/>
        <v>0</v>
      </c>
      <c r="BL7" s="31">
        <f t="shared" si="5"/>
        <v>0</v>
      </c>
      <c r="BN7" s="157" t="s">
        <v>161</v>
      </c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12">
        <f t="shared" si="6"/>
        <v>0</v>
      </c>
      <c r="CB7" s="31">
        <f t="shared" si="7"/>
        <v>0</v>
      </c>
      <c r="CD7" s="157" t="s">
        <v>161</v>
      </c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12">
        <f t="shared" si="12"/>
        <v>0</v>
      </c>
      <c r="CR7" s="31">
        <f t="shared" si="8"/>
        <v>0</v>
      </c>
      <c r="CT7" s="157" t="s">
        <v>161</v>
      </c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12">
        <f t="shared" si="13"/>
        <v>0</v>
      </c>
      <c r="DH7" s="31">
        <f t="shared" si="9"/>
        <v>0</v>
      </c>
      <c r="DJ7" s="157" t="s">
        <v>161</v>
      </c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12">
        <f t="shared" si="14"/>
        <v>0</v>
      </c>
      <c r="DX7" s="31">
        <f t="shared" si="15"/>
        <v>0</v>
      </c>
      <c r="DZ7" s="157" t="s">
        <v>161</v>
      </c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12">
        <f t="shared" si="16"/>
        <v>0</v>
      </c>
      <c r="EN7" s="31">
        <f t="shared" si="17"/>
        <v>0</v>
      </c>
    </row>
    <row r="8" spans="2:144" x14ac:dyDescent="0.25">
      <c r="B8" s="156" t="s">
        <v>162</v>
      </c>
      <c r="C8" s="107">
        <v>59</v>
      </c>
      <c r="D8" s="107">
        <v>27</v>
      </c>
      <c r="E8" s="107">
        <v>69</v>
      </c>
      <c r="F8" s="107">
        <v>57</v>
      </c>
      <c r="G8" s="107">
        <v>60</v>
      </c>
      <c r="H8" s="107">
        <v>64</v>
      </c>
      <c r="I8" s="107">
        <v>73</v>
      </c>
      <c r="J8" s="107">
        <v>100</v>
      </c>
      <c r="K8" s="107"/>
      <c r="L8" s="107"/>
      <c r="M8" s="107"/>
      <c r="N8" s="107"/>
      <c r="O8" s="112">
        <f t="shared" si="10"/>
        <v>509</v>
      </c>
      <c r="P8" s="31">
        <f t="shared" si="0"/>
        <v>3.513494857458411E-3</v>
      </c>
      <c r="R8" s="156" t="s">
        <v>162</v>
      </c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12">
        <f t="shared" si="1"/>
        <v>0</v>
      </c>
      <c r="AF8" s="31">
        <f t="shared" si="2"/>
        <v>0</v>
      </c>
      <c r="AH8" s="157" t="s">
        <v>162</v>
      </c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12">
        <f t="shared" si="3"/>
        <v>0</v>
      </c>
      <c r="AV8" s="31">
        <f t="shared" si="4"/>
        <v>0</v>
      </c>
      <c r="AX8" s="157" t="s">
        <v>162</v>
      </c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12">
        <f t="shared" si="11"/>
        <v>0</v>
      </c>
      <c r="BL8" s="31">
        <f t="shared" si="5"/>
        <v>0</v>
      </c>
      <c r="BN8" s="157" t="s">
        <v>162</v>
      </c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12">
        <f t="shared" si="6"/>
        <v>0</v>
      </c>
      <c r="CB8" s="31">
        <f t="shared" si="7"/>
        <v>0</v>
      </c>
      <c r="CD8" s="157" t="s">
        <v>162</v>
      </c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12">
        <f t="shared" si="12"/>
        <v>0</v>
      </c>
      <c r="CR8" s="31">
        <f t="shared" si="8"/>
        <v>0</v>
      </c>
      <c r="CT8" s="157" t="s">
        <v>162</v>
      </c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12">
        <f t="shared" si="13"/>
        <v>0</v>
      </c>
      <c r="DH8" s="31">
        <f t="shared" si="9"/>
        <v>0</v>
      </c>
      <c r="DJ8" s="157" t="s">
        <v>162</v>
      </c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12">
        <f t="shared" si="14"/>
        <v>0</v>
      </c>
      <c r="DX8" s="31">
        <f t="shared" si="15"/>
        <v>0</v>
      </c>
      <c r="DZ8" s="157" t="s">
        <v>162</v>
      </c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12">
        <f t="shared" si="16"/>
        <v>0</v>
      </c>
      <c r="EN8" s="31">
        <f t="shared" si="17"/>
        <v>0</v>
      </c>
    </row>
    <row r="9" spans="2:144" x14ac:dyDescent="0.25">
      <c r="B9" s="156" t="s">
        <v>102</v>
      </c>
      <c r="C9" s="107"/>
      <c r="D9" s="107"/>
      <c r="E9" s="107"/>
      <c r="F9" s="107"/>
      <c r="G9" s="107"/>
      <c r="H9" s="107"/>
      <c r="I9" s="107"/>
      <c r="J9" s="107"/>
      <c r="K9" s="107">
        <v>43</v>
      </c>
      <c r="L9" s="107">
        <v>78</v>
      </c>
      <c r="M9" s="107">
        <v>73</v>
      </c>
      <c r="N9" s="107">
        <v>76</v>
      </c>
      <c r="O9" s="112">
        <f t="shared" si="10"/>
        <v>270</v>
      </c>
      <c r="P9" s="31">
        <f t="shared" si="0"/>
        <v>1.8637399047421825E-3</v>
      </c>
      <c r="R9" s="156" t="s">
        <v>102</v>
      </c>
      <c r="S9" s="107">
        <v>66</v>
      </c>
      <c r="T9" s="107">
        <v>97</v>
      </c>
      <c r="U9" s="107">
        <v>113</v>
      </c>
      <c r="V9" s="107">
        <v>77</v>
      </c>
      <c r="W9" s="107">
        <v>103</v>
      </c>
      <c r="X9" s="107">
        <v>114</v>
      </c>
      <c r="Y9" s="107">
        <v>129</v>
      </c>
      <c r="Z9" s="107">
        <v>138</v>
      </c>
      <c r="AA9" s="107">
        <v>218</v>
      </c>
      <c r="AB9" s="107">
        <v>177</v>
      </c>
      <c r="AC9" s="107">
        <v>125</v>
      </c>
      <c r="AD9" s="107">
        <v>105</v>
      </c>
      <c r="AE9" s="112">
        <f t="shared" si="1"/>
        <v>1462</v>
      </c>
      <c r="AF9" s="31">
        <f t="shared" si="2"/>
        <v>4.4159845349926001E-3</v>
      </c>
      <c r="AH9" s="157" t="s">
        <v>102</v>
      </c>
      <c r="AI9" s="107">
        <v>104</v>
      </c>
      <c r="AJ9" s="107">
        <v>124</v>
      </c>
      <c r="AK9" s="107">
        <v>138</v>
      </c>
      <c r="AL9" s="107">
        <v>138</v>
      </c>
      <c r="AM9" s="107">
        <v>128</v>
      </c>
      <c r="AN9" s="107">
        <v>91</v>
      </c>
      <c r="AO9" s="107">
        <v>92</v>
      </c>
      <c r="AP9" s="107">
        <v>74</v>
      </c>
      <c r="AQ9" s="107">
        <v>77</v>
      </c>
      <c r="AR9" s="107">
        <v>79</v>
      </c>
      <c r="AS9" s="107">
        <v>73</v>
      </c>
      <c r="AT9" s="107">
        <v>63</v>
      </c>
      <c r="AU9" s="112">
        <f t="shared" si="3"/>
        <v>1181</v>
      </c>
      <c r="AV9" s="31">
        <f t="shared" si="4"/>
        <v>3.7101729738560039E-3</v>
      </c>
      <c r="AX9" s="157" t="s">
        <v>102</v>
      </c>
      <c r="AY9" s="107">
        <v>62</v>
      </c>
      <c r="AZ9" s="107">
        <v>63</v>
      </c>
      <c r="BA9" s="107">
        <v>61</v>
      </c>
      <c r="BB9" s="107">
        <v>51</v>
      </c>
      <c r="BC9" s="107">
        <v>47</v>
      </c>
      <c r="BD9" s="107">
        <v>88</v>
      </c>
      <c r="BE9" s="107">
        <v>84</v>
      </c>
      <c r="BF9" s="107">
        <v>68</v>
      </c>
      <c r="BG9" s="107">
        <v>47</v>
      </c>
      <c r="BH9" s="107">
        <v>46</v>
      </c>
      <c r="BI9" s="107">
        <v>40</v>
      </c>
      <c r="BJ9" s="107">
        <v>22</v>
      </c>
      <c r="BK9" s="112">
        <f t="shared" si="11"/>
        <v>679</v>
      </c>
      <c r="BL9" s="31">
        <f t="shared" si="5"/>
        <v>2.934947049924357E-3</v>
      </c>
      <c r="BN9" s="157" t="s">
        <v>102</v>
      </c>
      <c r="BO9" s="107">
        <v>45</v>
      </c>
      <c r="BP9" s="107">
        <v>42</v>
      </c>
      <c r="BQ9" s="107">
        <v>46</v>
      </c>
      <c r="BR9" s="107">
        <v>42</v>
      </c>
      <c r="BS9" s="107">
        <v>71</v>
      </c>
      <c r="BT9" s="107">
        <v>32</v>
      </c>
      <c r="BU9" s="107">
        <v>46</v>
      </c>
      <c r="BV9" s="107">
        <v>32</v>
      </c>
      <c r="BW9" s="107">
        <v>26</v>
      </c>
      <c r="BX9" s="107">
        <v>29</v>
      </c>
      <c r="BY9" s="107">
        <v>77</v>
      </c>
      <c r="BZ9" s="107">
        <v>66</v>
      </c>
      <c r="CA9" s="112">
        <f t="shared" si="6"/>
        <v>554</v>
      </c>
      <c r="CB9" s="31">
        <f t="shared" si="7"/>
        <v>2.8229299363057327E-3</v>
      </c>
      <c r="CD9" s="157" t="s">
        <v>102</v>
      </c>
      <c r="CE9" s="107">
        <v>41</v>
      </c>
      <c r="CF9" s="107">
        <v>27</v>
      </c>
      <c r="CG9" s="107">
        <v>45</v>
      </c>
      <c r="CH9" s="107">
        <v>40</v>
      </c>
      <c r="CI9" s="107">
        <v>39</v>
      </c>
      <c r="CJ9" s="107">
        <v>36</v>
      </c>
      <c r="CK9" s="107">
        <v>29</v>
      </c>
      <c r="CL9" s="107">
        <v>24</v>
      </c>
      <c r="CM9" s="107">
        <v>26</v>
      </c>
      <c r="CN9" s="107">
        <v>30</v>
      </c>
      <c r="CO9" s="107">
        <v>40</v>
      </c>
      <c r="CP9" s="107">
        <v>19</v>
      </c>
      <c r="CQ9" s="112">
        <f t="shared" si="12"/>
        <v>396</v>
      </c>
      <c r="CR9" s="31">
        <f t="shared" si="8"/>
        <v>2.2320170444937943E-3</v>
      </c>
      <c r="CT9" s="157" t="s">
        <v>102</v>
      </c>
      <c r="CU9" s="107">
        <v>25</v>
      </c>
      <c r="CV9" s="107">
        <v>40</v>
      </c>
      <c r="CW9" s="107">
        <v>34</v>
      </c>
      <c r="CX9" s="107">
        <v>41</v>
      </c>
      <c r="CY9" s="107">
        <v>35</v>
      </c>
      <c r="CZ9" s="107">
        <v>41</v>
      </c>
      <c r="DA9" s="107">
        <v>35</v>
      </c>
      <c r="DB9" s="107">
        <v>39</v>
      </c>
      <c r="DC9" s="107">
        <v>31</v>
      </c>
      <c r="DD9" s="107">
        <v>36</v>
      </c>
      <c r="DE9" s="107">
        <v>35</v>
      </c>
      <c r="DF9" s="107">
        <v>48</v>
      </c>
      <c r="DG9" s="112">
        <f t="shared" si="13"/>
        <v>440</v>
      </c>
      <c r="DH9" s="31">
        <f t="shared" si="9"/>
        <v>2.162874263270954E-3</v>
      </c>
      <c r="DJ9" s="157" t="s">
        <v>102</v>
      </c>
      <c r="DK9" s="107">
        <v>28</v>
      </c>
      <c r="DL9" s="107">
        <v>38</v>
      </c>
      <c r="DM9" s="107">
        <v>25</v>
      </c>
      <c r="DN9" s="107">
        <v>23</v>
      </c>
      <c r="DO9" s="107">
        <v>29</v>
      </c>
      <c r="DP9" s="107">
        <v>40</v>
      </c>
      <c r="DQ9" s="107">
        <v>29</v>
      </c>
      <c r="DR9" s="107">
        <v>30</v>
      </c>
      <c r="DS9" s="107">
        <v>29</v>
      </c>
      <c r="DT9" s="107">
        <v>53</v>
      </c>
      <c r="DU9" s="107">
        <v>41</v>
      </c>
      <c r="DV9" s="107">
        <v>45</v>
      </c>
      <c r="DW9" s="112">
        <f t="shared" si="14"/>
        <v>410</v>
      </c>
      <c r="DX9" s="31">
        <f t="shared" si="15"/>
        <v>2.2614575921543968E-3</v>
      </c>
      <c r="DZ9" s="157" t="s">
        <v>102</v>
      </c>
      <c r="EA9" s="107">
        <v>42</v>
      </c>
      <c r="EB9" s="107">
        <v>26</v>
      </c>
      <c r="EC9" s="107">
        <v>28</v>
      </c>
      <c r="ED9" s="107">
        <v>47</v>
      </c>
      <c r="EE9" s="107">
        <v>41</v>
      </c>
      <c r="EF9" s="107">
        <v>44</v>
      </c>
      <c r="EG9" s="107"/>
      <c r="EH9" s="107"/>
      <c r="EI9" s="107"/>
      <c r="EJ9" s="107"/>
      <c r="EK9" s="107"/>
      <c r="EL9" s="107"/>
      <c r="EM9" s="112">
        <f t="shared" si="16"/>
        <v>228</v>
      </c>
      <c r="EN9" s="31">
        <f t="shared" si="17"/>
        <v>2.430522242476574E-3</v>
      </c>
    </row>
    <row r="10" spans="2:144" x14ac:dyDescent="0.25">
      <c r="B10" s="156" t="s">
        <v>101</v>
      </c>
      <c r="C10" s="107"/>
      <c r="D10" s="107"/>
      <c r="E10" s="107"/>
      <c r="F10" s="107"/>
      <c r="G10" s="107"/>
      <c r="H10" s="107"/>
      <c r="I10" s="107"/>
      <c r="J10" s="107">
        <v>2</v>
      </c>
      <c r="K10" s="107">
        <v>101</v>
      </c>
      <c r="L10" s="107">
        <v>135</v>
      </c>
      <c r="M10" s="107">
        <v>136</v>
      </c>
      <c r="N10" s="107">
        <v>139</v>
      </c>
      <c r="O10" s="112">
        <f t="shared" si="10"/>
        <v>513</v>
      </c>
      <c r="P10" s="31">
        <f t="shared" si="0"/>
        <v>3.5411058190101471E-3</v>
      </c>
      <c r="R10" s="156" t="s">
        <v>101</v>
      </c>
      <c r="S10" s="107">
        <v>132</v>
      </c>
      <c r="T10" s="107">
        <v>187</v>
      </c>
      <c r="U10" s="107">
        <v>198</v>
      </c>
      <c r="V10" s="107">
        <v>136</v>
      </c>
      <c r="W10" s="107">
        <v>136</v>
      </c>
      <c r="X10" s="107">
        <v>137</v>
      </c>
      <c r="Y10" s="107">
        <v>148</v>
      </c>
      <c r="Z10" s="107">
        <v>183</v>
      </c>
      <c r="AA10" s="107">
        <v>215</v>
      </c>
      <c r="AB10" s="107">
        <v>206</v>
      </c>
      <c r="AC10" s="107">
        <v>175</v>
      </c>
      <c r="AD10" s="107">
        <v>149</v>
      </c>
      <c r="AE10" s="112">
        <f t="shared" si="1"/>
        <v>2002</v>
      </c>
      <c r="AF10" s="31">
        <f t="shared" si="2"/>
        <v>6.0470595342374724E-3</v>
      </c>
      <c r="AH10" s="157" t="s">
        <v>101</v>
      </c>
      <c r="AI10" s="107">
        <v>231</v>
      </c>
      <c r="AJ10" s="107">
        <v>175</v>
      </c>
      <c r="AK10" s="107">
        <v>170</v>
      </c>
      <c r="AL10" s="107">
        <v>159</v>
      </c>
      <c r="AM10" s="107">
        <v>117</v>
      </c>
      <c r="AN10" s="107">
        <v>104</v>
      </c>
      <c r="AO10" s="107">
        <v>101</v>
      </c>
      <c r="AP10" s="107">
        <v>109</v>
      </c>
      <c r="AQ10" s="107">
        <v>97</v>
      </c>
      <c r="AR10" s="107">
        <v>109</v>
      </c>
      <c r="AS10" s="107">
        <v>121</v>
      </c>
      <c r="AT10" s="107">
        <v>63</v>
      </c>
      <c r="AU10" s="112">
        <f t="shared" si="3"/>
        <v>1556</v>
      </c>
      <c r="AV10" s="31">
        <f t="shared" si="4"/>
        <v>4.8882549934969877E-3</v>
      </c>
      <c r="AX10" s="157" t="s">
        <v>101</v>
      </c>
      <c r="AY10" s="107">
        <v>81</v>
      </c>
      <c r="AZ10" s="107">
        <v>91</v>
      </c>
      <c r="BA10" s="107">
        <v>131</v>
      </c>
      <c r="BB10" s="107">
        <v>199</v>
      </c>
      <c r="BC10" s="107">
        <v>96</v>
      </c>
      <c r="BD10" s="107">
        <v>96</v>
      </c>
      <c r="BE10" s="107">
        <v>98</v>
      </c>
      <c r="BF10" s="107">
        <v>110</v>
      </c>
      <c r="BG10" s="107">
        <v>127</v>
      </c>
      <c r="BH10" s="107">
        <v>166</v>
      </c>
      <c r="BI10" s="107">
        <v>87</v>
      </c>
      <c r="BJ10" s="107">
        <v>72</v>
      </c>
      <c r="BK10" s="112">
        <f t="shared" si="11"/>
        <v>1354</v>
      </c>
      <c r="BL10" s="31">
        <f t="shared" si="5"/>
        <v>5.852604279230603E-3</v>
      </c>
      <c r="BN10" s="157" t="s">
        <v>101</v>
      </c>
      <c r="BO10" s="107">
        <v>85</v>
      </c>
      <c r="BP10" s="107">
        <v>98</v>
      </c>
      <c r="BQ10" s="107">
        <v>115</v>
      </c>
      <c r="BR10" s="107">
        <v>78</v>
      </c>
      <c r="BS10" s="107">
        <v>99</v>
      </c>
      <c r="BT10" s="107">
        <v>76</v>
      </c>
      <c r="BU10" s="107">
        <v>54</v>
      </c>
      <c r="BV10" s="107">
        <v>53</v>
      </c>
      <c r="BW10" s="107">
        <v>66</v>
      </c>
      <c r="BX10" s="107">
        <v>42</v>
      </c>
      <c r="BY10" s="107">
        <v>189</v>
      </c>
      <c r="BZ10" s="107">
        <v>118</v>
      </c>
      <c r="CA10" s="112">
        <f t="shared" si="6"/>
        <v>1073</v>
      </c>
      <c r="CB10" s="31">
        <f t="shared" si="7"/>
        <v>5.4675159235668793E-3</v>
      </c>
      <c r="CD10" s="157" t="s">
        <v>101</v>
      </c>
      <c r="CE10" s="107">
        <v>61</v>
      </c>
      <c r="CF10" s="107">
        <v>95</v>
      </c>
      <c r="CG10" s="107">
        <v>83</v>
      </c>
      <c r="CH10" s="107">
        <v>87</v>
      </c>
      <c r="CI10" s="107">
        <v>99</v>
      </c>
      <c r="CJ10" s="107">
        <v>50</v>
      </c>
      <c r="CK10" s="107">
        <v>50</v>
      </c>
      <c r="CL10" s="107">
        <v>29</v>
      </c>
      <c r="CM10" s="107">
        <v>81</v>
      </c>
      <c r="CN10" s="107">
        <v>36</v>
      </c>
      <c r="CO10" s="107">
        <v>47</v>
      </c>
      <c r="CP10" s="107">
        <v>32</v>
      </c>
      <c r="CQ10" s="112">
        <f t="shared" si="12"/>
        <v>750</v>
      </c>
      <c r="CR10" s="31">
        <f t="shared" si="8"/>
        <v>4.2273050085109738E-3</v>
      </c>
      <c r="CT10" s="157" t="s">
        <v>101</v>
      </c>
      <c r="CU10" s="107">
        <v>52</v>
      </c>
      <c r="CV10" s="107">
        <v>84</v>
      </c>
      <c r="CW10" s="107">
        <v>76</v>
      </c>
      <c r="CX10" s="107">
        <v>48</v>
      </c>
      <c r="CY10" s="107">
        <v>32</v>
      </c>
      <c r="CZ10" s="107">
        <v>58</v>
      </c>
      <c r="DA10" s="107">
        <v>33</v>
      </c>
      <c r="DB10" s="107">
        <v>50</v>
      </c>
      <c r="DC10" s="107">
        <v>59</v>
      </c>
      <c r="DD10" s="107">
        <v>54</v>
      </c>
      <c r="DE10" s="107">
        <v>124</v>
      </c>
      <c r="DF10" s="107">
        <v>25</v>
      </c>
      <c r="DG10" s="112">
        <f t="shared" si="13"/>
        <v>695</v>
      </c>
      <c r="DH10" s="31">
        <f t="shared" si="9"/>
        <v>3.4163582113029842E-3</v>
      </c>
      <c r="DJ10" s="157" t="s">
        <v>101</v>
      </c>
      <c r="DK10" s="107">
        <v>34</v>
      </c>
      <c r="DL10" s="107">
        <v>48</v>
      </c>
      <c r="DM10" s="107">
        <v>59</v>
      </c>
      <c r="DN10" s="107">
        <v>65</v>
      </c>
      <c r="DO10" s="107">
        <v>66</v>
      </c>
      <c r="DP10" s="107">
        <v>28</v>
      </c>
      <c r="DQ10" s="107">
        <v>39</v>
      </c>
      <c r="DR10" s="107">
        <v>46</v>
      </c>
      <c r="DS10" s="107">
        <v>61</v>
      </c>
      <c r="DT10" s="107">
        <v>58</v>
      </c>
      <c r="DU10" s="107">
        <v>43</v>
      </c>
      <c r="DV10" s="107">
        <v>36</v>
      </c>
      <c r="DW10" s="112">
        <f t="shared" si="14"/>
        <v>583</v>
      </c>
      <c r="DX10" s="31">
        <f t="shared" si="15"/>
        <v>3.2156823810390572E-3</v>
      </c>
      <c r="DZ10" s="157" t="s">
        <v>101</v>
      </c>
      <c r="EA10" s="107">
        <v>30</v>
      </c>
      <c r="EB10" s="107">
        <v>36</v>
      </c>
      <c r="EC10" s="107">
        <v>40</v>
      </c>
      <c r="ED10" s="107">
        <v>47</v>
      </c>
      <c r="EE10" s="107">
        <v>54</v>
      </c>
      <c r="EF10" s="107">
        <v>28</v>
      </c>
      <c r="EG10" s="107"/>
      <c r="EH10" s="107"/>
      <c r="EI10" s="107"/>
      <c r="EJ10" s="107"/>
      <c r="EK10" s="107"/>
      <c r="EL10" s="107"/>
      <c r="EM10" s="112">
        <f t="shared" si="16"/>
        <v>235</v>
      </c>
      <c r="EN10" s="31">
        <f t="shared" si="17"/>
        <v>2.5051435393947147E-3</v>
      </c>
    </row>
    <row r="11" spans="2:144" x14ac:dyDescent="0.25">
      <c r="B11" s="156" t="s">
        <v>118</v>
      </c>
      <c r="C11" s="107"/>
      <c r="D11" s="107"/>
      <c r="E11" s="107"/>
      <c r="F11" s="107"/>
      <c r="G11" s="107"/>
      <c r="H11" s="107"/>
      <c r="I11" s="107"/>
      <c r="J11" s="107"/>
      <c r="K11" s="107">
        <v>24</v>
      </c>
      <c r="L11" s="107">
        <v>25</v>
      </c>
      <c r="M11" s="107">
        <v>24</v>
      </c>
      <c r="N11" s="107">
        <v>27</v>
      </c>
      <c r="O11" s="112">
        <f t="shared" si="10"/>
        <v>100</v>
      </c>
      <c r="P11" s="31">
        <f t="shared" si="0"/>
        <v>6.9027403879340094E-4</v>
      </c>
      <c r="R11" s="156" t="s">
        <v>118</v>
      </c>
      <c r="S11" s="107">
        <v>36</v>
      </c>
      <c r="T11" s="107">
        <v>56</v>
      </c>
      <c r="U11" s="107">
        <v>41</v>
      </c>
      <c r="V11" s="107">
        <v>44</v>
      </c>
      <c r="W11" s="107">
        <v>35</v>
      </c>
      <c r="X11" s="107">
        <v>51</v>
      </c>
      <c r="Y11" s="107">
        <v>31</v>
      </c>
      <c r="Z11" s="107">
        <v>55</v>
      </c>
      <c r="AA11" s="107">
        <v>49</v>
      </c>
      <c r="AB11" s="107">
        <v>85</v>
      </c>
      <c r="AC11" s="107">
        <v>59</v>
      </c>
      <c r="AD11" s="107">
        <v>41</v>
      </c>
      <c r="AE11" s="112">
        <f t="shared" si="1"/>
        <v>583</v>
      </c>
      <c r="AF11" s="31">
        <f t="shared" si="2"/>
        <v>1.7609568973328902E-3</v>
      </c>
      <c r="AH11" s="157" t="s">
        <v>118</v>
      </c>
      <c r="AI11" s="107">
        <v>71</v>
      </c>
      <c r="AJ11" s="107">
        <v>67</v>
      </c>
      <c r="AK11" s="107">
        <v>64</v>
      </c>
      <c r="AL11" s="107">
        <v>49</v>
      </c>
      <c r="AM11" s="107">
        <v>54</v>
      </c>
      <c r="AN11" s="107">
        <v>36</v>
      </c>
      <c r="AO11" s="107">
        <v>46</v>
      </c>
      <c r="AP11" s="107">
        <v>52</v>
      </c>
      <c r="AQ11" s="107">
        <v>37</v>
      </c>
      <c r="AR11" s="107">
        <v>43</v>
      </c>
      <c r="AS11" s="107">
        <v>53</v>
      </c>
      <c r="AT11" s="107">
        <v>38</v>
      </c>
      <c r="AU11" s="112">
        <f t="shared" si="3"/>
        <v>610</v>
      </c>
      <c r="AV11" s="31">
        <f t="shared" si="4"/>
        <v>1.9163467519493331E-3</v>
      </c>
      <c r="AX11" s="157" t="s">
        <v>118</v>
      </c>
      <c r="AY11" s="107">
        <v>24</v>
      </c>
      <c r="AZ11" s="107">
        <v>39</v>
      </c>
      <c r="BA11" s="107">
        <v>39</v>
      </c>
      <c r="BB11" s="107">
        <v>21</v>
      </c>
      <c r="BC11" s="107">
        <v>32</v>
      </c>
      <c r="BD11" s="107">
        <v>33</v>
      </c>
      <c r="BE11" s="107">
        <v>39</v>
      </c>
      <c r="BF11" s="107">
        <v>34</v>
      </c>
      <c r="BG11" s="107">
        <v>21</v>
      </c>
      <c r="BH11" s="107">
        <v>23</v>
      </c>
      <c r="BI11" s="107">
        <v>15</v>
      </c>
      <c r="BJ11" s="107">
        <v>29</v>
      </c>
      <c r="BK11" s="112">
        <f t="shared" si="11"/>
        <v>349</v>
      </c>
      <c r="BL11" s="31">
        <f t="shared" si="5"/>
        <v>1.5085368489301924E-3</v>
      </c>
      <c r="BN11" s="157" t="s">
        <v>118</v>
      </c>
      <c r="BO11" s="107">
        <v>15</v>
      </c>
      <c r="BP11" s="107">
        <v>11</v>
      </c>
      <c r="BQ11" s="107">
        <v>27</v>
      </c>
      <c r="BR11" s="107">
        <v>16</v>
      </c>
      <c r="BS11" s="107">
        <v>25</v>
      </c>
      <c r="BT11" s="107">
        <v>15</v>
      </c>
      <c r="BU11" s="107">
        <v>21</v>
      </c>
      <c r="BV11" s="107">
        <v>10</v>
      </c>
      <c r="BW11" s="107">
        <v>12</v>
      </c>
      <c r="BX11" s="107">
        <v>24</v>
      </c>
      <c r="BY11" s="107">
        <v>35</v>
      </c>
      <c r="BZ11" s="107">
        <v>51</v>
      </c>
      <c r="CA11" s="112">
        <f t="shared" si="6"/>
        <v>262</v>
      </c>
      <c r="CB11" s="31">
        <f t="shared" si="7"/>
        <v>1.3350318471337579E-3</v>
      </c>
      <c r="CD11" s="157" t="s">
        <v>118</v>
      </c>
      <c r="CE11" s="107">
        <v>35</v>
      </c>
      <c r="CF11" s="107">
        <v>20</v>
      </c>
      <c r="CG11" s="107">
        <v>15</v>
      </c>
      <c r="CH11" s="107">
        <v>30</v>
      </c>
      <c r="CI11" s="107">
        <v>28</v>
      </c>
      <c r="CJ11" s="107">
        <v>25</v>
      </c>
      <c r="CK11" s="107">
        <v>21</v>
      </c>
      <c r="CL11" s="107">
        <v>19</v>
      </c>
      <c r="CM11" s="107">
        <v>17</v>
      </c>
      <c r="CN11" s="107">
        <v>26</v>
      </c>
      <c r="CO11" s="107">
        <v>24</v>
      </c>
      <c r="CP11" s="107">
        <v>16</v>
      </c>
      <c r="CQ11" s="112">
        <f t="shared" si="12"/>
        <v>276</v>
      </c>
      <c r="CR11" s="31">
        <f t="shared" si="8"/>
        <v>1.5556482431320386E-3</v>
      </c>
      <c r="CT11" s="157" t="s">
        <v>118</v>
      </c>
      <c r="CU11" s="107">
        <v>34</v>
      </c>
      <c r="CV11" s="107">
        <v>38</v>
      </c>
      <c r="CW11" s="107">
        <v>25</v>
      </c>
      <c r="CX11" s="107">
        <v>19</v>
      </c>
      <c r="CY11" s="107">
        <v>35</v>
      </c>
      <c r="CZ11" s="107">
        <v>32</v>
      </c>
      <c r="DA11" s="107">
        <v>31</v>
      </c>
      <c r="DB11" s="107">
        <v>37</v>
      </c>
      <c r="DC11" s="107">
        <v>45</v>
      </c>
      <c r="DD11" s="107">
        <v>15</v>
      </c>
      <c r="DE11" s="107">
        <v>23</v>
      </c>
      <c r="DF11" s="107">
        <v>22</v>
      </c>
      <c r="DG11" s="112">
        <f t="shared" si="13"/>
        <v>356</v>
      </c>
      <c r="DH11" s="31">
        <f t="shared" si="9"/>
        <v>1.7499619039192265E-3</v>
      </c>
      <c r="DJ11" s="157" t="s">
        <v>118</v>
      </c>
      <c r="DK11" s="107">
        <v>17</v>
      </c>
      <c r="DL11" s="107">
        <v>22</v>
      </c>
      <c r="DM11" s="107">
        <v>15</v>
      </c>
      <c r="DN11" s="107">
        <v>15</v>
      </c>
      <c r="DO11" s="107">
        <v>15</v>
      </c>
      <c r="DP11" s="107">
        <v>22</v>
      </c>
      <c r="DQ11" s="107">
        <v>12</v>
      </c>
      <c r="DR11" s="107">
        <v>25</v>
      </c>
      <c r="DS11" s="107">
        <v>25</v>
      </c>
      <c r="DT11" s="107">
        <v>19</v>
      </c>
      <c r="DU11" s="107">
        <v>21</v>
      </c>
      <c r="DV11" s="107">
        <v>22</v>
      </c>
      <c r="DW11" s="112">
        <f t="shared" si="14"/>
        <v>230</v>
      </c>
      <c r="DX11" s="31">
        <f t="shared" si="15"/>
        <v>1.268622551696369E-3</v>
      </c>
      <c r="DZ11" s="157" t="s">
        <v>118</v>
      </c>
      <c r="EA11" s="107">
        <v>18</v>
      </c>
      <c r="EB11" s="107">
        <v>40</v>
      </c>
      <c r="EC11" s="107">
        <v>29</v>
      </c>
      <c r="ED11" s="107">
        <v>17</v>
      </c>
      <c r="EE11" s="107">
        <v>20</v>
      </c>
      <c r="EF11" s="107">
        <v>20</v>
      </c>
      <c r="EG11" s="107"/>
      <c r="EH11" s="107"/>
      <c r="EI11" s="107"/>
      <c r="EJ11" s="107"/>
      <c r="EK11" s="107"/>
      <c r="EL11" s="107"/>
      <c r="EM11" s="112">
        <f t="shared" si="16"/>
        <v>144</v>
      </c>
      <c r="EN11" s="31">
        <f t="shared" si="17"/>
        <v>1.535066679458889E-3</v>
      </c>
    </row>
    <row r="12" spans="2:144" x14ac:dyDescent="0.25">
      <c r="B12" s="156" t="s">
        <v>91</v>
      </c>
      <c r="C12" s="107">
        <v>822</v>
      </c>
      <c r="D12" s="107">
        <v>619</v>
      </c>
      <c r="E12" s="107">
        <v>1428</v>
      </c>
      <c r="F12" s="107">
        <v>1541</v>
      </c>
      <c r="G12" s="107">
        <v>1747</v>
      </c>
      <c r="H12" s="107">
        <v>1864</v>
      </c>
      <c r="I12" s="107">
        <v>1440</v>
      </c>
      <c r="J12" s="107">
        <v>1791</v>
      </c>
      <c r="K12" s="107">
        <v>3013</v>
      </c>
      <c r="L12" s="107">
        <v>3857</v>
      </c>
      <c r="M12" s="107">
        <v>3537</v>
      </c>
      <c r="N12" s="107">
        <v>2713</v>
      </c>
      <c r="O12" s="112">
        <f t="shared" si="10"/>
        <v>24372</v>
      </c>
      <c r="P12" s="31">
        <f t="shared" si="0"/>
        <v>0.16823358873472768</v>
      </c>
      <c r="R12" s="156" t="s">
        <v>91</v>
      </c>
      <c r="S12" s="107">
        <v>2769</v>
      </c>
      <c r="T12" s="107">
        <v>2887</v>
      </c>
      <c r="U12" s="107">
        <v>3784</v>
      </c>
      <c r="V12" s="107">
        <v>2756</v>
      </c>
      <c r="W12" s="107">
        <v>3118</v>
      </c>
      <c r="X12" s="107">
        <v>3429</v>
      </c>
      <c r="Y12" s="107">
        <v>3873</v>
      </c>
      <c r="Z12" s="107">
        <v>4192</v>
      </c>
      <c r="AA12" s="107">
        <v>3800</v>
      </c>
      <c r="AB12" s="107">
        <v>4280</v>
      </c>
      <c r="AC12" s="107">
        <v>3856</v>
      </c>
      <c r="AD12" s="107">
        <v>2529</v>
      </c>
      <c r="AE12" s="112">
        <f t="shared" si="1"/>
        <v>41273</v>
      </c>
      <c r="AF12" s="31">
        <f t="shared" si="2"/>
        <v>0.1246654785996919</v>
      </c>
      <c r="AH12" s="157" t="s">
        <v>91</v>
      </c>
      <c r="AI12" s="107">
        <v>2831</v>
      </c>
      <c r="AJ12" s="107">
        <v>3536</v>
      </c>
      <c r="AK12" s="107">
        <v>3515</v>
      </c>
      <c r="AL12" s="107">
        <v>3239</v>
      </c>
      <c r="AM12" s="107">
        <v>3207</v>
      </c>
      <c r="AN12" s="107">
        <v>2558</v>
      </c>
      <c r="AO12" s="107">
        <v>2213</v>
      </c>
      <c r="AP12" s="107">
        <v>2032</v>
      </c>
      <c r="AQ12" s="107">
        <v>2067</v>
      </c>
      <c r="AR12" s="107">
        <v>2004</v>
      </c>
      <c r="AS12" s="107">
        <v>1992</v>
      </c>
      <c r="AT12" s="107">
        <v>1465</v>
      </c>
      <c r="AU12" s="112">
        <f t="shared" si="3"/>
        <v>30659</v>
      </c>
      <c r="AV12" s="31">
        <f t="shared" si="4"/>
        <v>9.6316844373794425E-2</v>
      </c>
      <c r="AX12" s="157" t="s">
        <v>91</v>
      </c>
      <c r="AY12" s="107">
        <v>1291</v>
      </c>
      <c r="AZ12" s="107">
        <v>1132</v>
      </c>
      <c r="BA12" s="107">
        <v>1173</v>
      </c>
      <c r="BB12" s="107">
        <v>1194</v>
      </c>
      <c r="BC12" s="107">
        <v>1335</v>
      </c>
      <c r="BD12" s="107">
        <v>1563</v>
      </c>
      <c r="BE12" s="107">
        <v>1373</v>
      </c>
      <c r="BF12" s="107">
        <v>1045</v>
      </c>
      <c r="BG12" s="107">
        <v>1017</v>
      </c>
      <c r="BH12" s="107">
        <v>938</v>
      </c>
      <c r="BI12" s="107">
        <v>857</v>
      </c>
      <c r="BJ12" s="107">
        <v>740</v>
      </c>
      <c r="BK12" s="112">
        <f t="shared" si="11"/>
        <v>13658</v>
      </c>
      <c r="BL12" s="31">
        <f t="shared" si="5"/>
        <v>5.9036092500540309E-2</v>
      </c>
      <c r="BN12" s="157" t="s">
        <v>91</v>
      </c>
      <c r="BO12" s="107">
        <v>653</v>
      </c>
      <c r="BP12" s="107">
        <v>737</v>
      </c>
      <c r="BQ12" s="107">
        <v>631</v>
      </c>
      <c r="BR12" s="107">
        <v>619</v>
      </c>
      <c r="BS12" s="107">
        <v>628</v>
      </c>
      <c r="BT12" s="107">
        <v>534</v>
      </c>
      <c r="BU12" s="107">
        <v>555</v>
      </c>
      <c r="BV12" s="107">
        <v>498</v>
      </c>
      <c r="BW12" s="107">
        <v>379</v>
      </c>
      <c r="BX12" s="107">
        <v>237</v>
      </c>
      <c r="BY12" s="107">
        <v>520</v>
      </c>
      <c r="BZ12" s="107">
        <v>429</v>
      </c>
      <c r="CA12" s="112">
        <f t="shared" si="6"/>
        <v>6420</v>
      </c>
      <c r="CB12" s="31">
        <f t="shared" si="7"/>
        <v>3.2713375796178341E-2</v>
      </c>
      <c r="CD12" s="157" t="s">
        <v>91</v>
      </c>
      <c r="CE12" s="107">
        <v>306</v>
      </c>
      <c r="CF12" s="107">
        <v>243</v>
      </c>
      <c r="CG12" s="107">
        <v>340</v>
      </c>
      <c r="CH12" s="107">
        <v>260</v>
      </c>
      <c r="CI12" s="107">
        <v>431</v>
      </c>
      <c r="CJ12" s="107">
        <v>329</v>
      </c>
      <c r="CK12" s="107">
        <v>252</v>
      </c>
      <c r="CL12" s="107">
        <v>208</v>
      </c>
      <c r="CM12" s="107">
        <v>304</v>
      </c>
      <c r="CN12" s="107">
        <v>263</v>
      </c>
      <c r="CO12" s="107">
        <v>202</v>
      </c>
      <c r="CP12" s="107">
        <v>188</v>
      </c>
      <c r="CQ12" s="112">
        <f t="shared" si="12"/>
        <v>3326</v>
      </c>
      <c r="CR12" s="31">
        <f t="shared" si="8"/>
        <v>1.8746688611076666E-2</v>
      </c>
      <c r="CT12" s="157" t="s">
        <v>91</v>
      </c>
      <c r="CU12" s="107">
        <v>264</v>
      </c>
      <c r="CV12" s="107">
        <v>255</v>
      </c>
      <c r="CW12" s="107">
        <v>352</v>
      </c>
      <c r="CX12" s="107">
        <v>272</v>
      </c>
      <c r="CY12" s="107">
        <v>258</v>
      </c>
      <c r="CZ12" s="107">
        <v>384</v>
      </c>
      <c r="DA12" s="107">
        <v>222</v>
      </c>
      <c r="DB12" s="107">
        <v>269</v>
      </c>
      <c r="DC12" s="107">
        <v>208</v>
      </c>
      <c r="DD12" s="107">
        <v>234</v>
      </c>
      <c r="DE12" s="107">
        <v>222</v>
      </c>
      <c r="DF12" s="107">
        <v>162</v>
      </c>
      <c r="DG12" s="112">
        <f t="shared" si="13"/>
        <v>3102</v>
      </c>
      <c r="DH12" s="31">
        <f t="shared" si="9"/>
        <v>1.5248263556060225E-2</v>
      </c>
      <c r="DJ12" s="157" t="s">
        <v>91</v>
      </c>
      <c r="DK12" s="107">
        <v>148</v>
      </c>
      <c r="DL12" s="107">
        <v>216</v>
      </c>
      <c r="DM12" s="107">
        <v>239</v>
      </c>
      <c r="DN12" s="107">
        <v>181</v>
      </c>
      <c r="DO12" s="107">
        <v>192</v>
      </c>
      <c r="DP12" s="107">
        <v>134</v>
      </c>
      <c r="DQ12" s="107">
        <v>181</v>
      </c>
      <c r="DR12" s="107">
        <v>173</v>
      </c>
      <c r="DS12" s="107">
        <v>201</v>
      </c>
      <c r="DT12" s="107">
        <v>168</v>
      </c>
      <c r="DU12" s="107">
        <v>114</v>
      </c>
      <c r="DV12" s="107">
        <v>107</v>
      </c>
      <c r="DW12" s="112">
        <f t="shared" si="14"/>
        <v>2054</v>
      </c>
      <c r="DX12" s="31">
        <f t="shared" si="15"/>
        <v>1.1329350961671052E-2</v>
      </c>
      <c r="DZ12" s="157" t="s">
        <v>91</v>
      </c>
      <c r="EA12" s="107">
        <v>120</v>
      </c>
      <c r="EB12" s="107">
        <v>177</v>
      </c>
      <c r="EC12" s="107">
        <v>174</v>
      </c>
      <c r="ED12" s="107">
        <v>163</v>
      </c>
      <c r="EE12" s="107">
        <v>258</v>
      </c>
      <c r="EF12" s="107">
        <v>164</v>
      </c>
      <c r="EG12" s="107"/>
      <c r="EH12" s="107"/>
      <c r="EI12" s="107"/>
      <c r="EJ12" s="107"/>
      <c r="EK12" s="107"/>
      <c r="EL12" s="107"/>
      <c r="EM12" s="112">
        <f t="shared" si="16"/>
        <v>1056</v>
      </c>
      <c r="EN12" s="31">
        <f t="shared" si="17"/>
        <v>1.1257155649365186E-2</v>
      </c>
    </row>
    <row r="13" spans="2:144" x14ac:dyDescent="0.25">
      <c r="B13" s="156" t="s">
        <v>100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12">
        <f t="shared" si="10"/>
        <v>0</v>
      </c>
      <c r="P13" s="31">
        <f t="shared" si="0"/>
        <v>0</v>
      </c>
      <c r="R13" s="156" t="s">
        <v>100</v>
      </c>
      <c r="S13" s="107"/>
      <c r="T13" s="107"/>
      <c r="U13" s="107"/>
      <c r="V13" s="107"/>
      <c r="W13" s="107"/>
      <c r="X13" s="107"/>
      <c r="Y13" s="107"/>
      <c r="Z13" s="107"/>
      <c r="AA13" s="107"/>
      <c r="AB13" s="107">
        <v>406</v>
      </c>
      <c r="AC13" s="107">
        <v>545</v>
      </c>
      <c r="AD13" s="107">
        <v>315</v>
      </c>
      <c r="AE13" s="112">
        <f t="shared" si="1"/>
        <v>1266</v>
      </c>
      <c r="AF13" s="31">
        <f t="shared" si="2"/>
        <v>3.8239647204518683E-3</v>
      </c>
      <c r="AH13" s="157" t="s">
        <v>100</v>
      </c>
      <c r="AI13" s="107">
        <v>117</v>
      </c>
      <c r="AJ13" s="107">
        <v>291</v>
      </c>
      <c r="AK13" s="107">
        <v>648</v>
      </c>
      <c r="AL13" s="107">
        <v>647</v>
      </c>
      <c r="AM13" s="107">
        <v>593</v>
      </c>
      <c r="AN13" s="107">
        <v>530</v>
      </c>
      <c r="AO13" s="107">
        <v>283</v>
      </c>
      <c r="AP13" s="107">
        <v>523</v>
      </c>
      <c r="AQ13" s="107">
        <v>468</v>
      </c>
      <c r="AR13" s="107">
        <v>495</v>
      </c>
      <c r="AS13" s="107">
        <v>422</v>
      </c>
      <c r="AT13" s="107">
        <v>187</v>
      </c>
      <c r="AU13" s="112">
        <f t="shared" si="3"/>
        <v>5204</v>
      </c>
      <c r="AV13" s="31">
        <f t="shared" si="4"/>
        <v>1.6348636880564475E-2</v>
      </c>
      <c r="AX13" s="157" t="s">
        <v>100</v>
      </c>
      <c r="AY13" s="107">
        <v>75</v>
      </c>
      <c r="AZ13" s="107">
        <v>206</v>
      </c>
      <c r="BA13" s="107">
        <v>275</v>
      </c>
      <c r="BB13" s="107">
        <v>359</v>
      </c>
      <c r="BC13" s="107">
        <v>419</v>
      </c>
      <c r="BD13" s="107">
        <v>284</v>
      </c>
      <c r="BE13" s="107">
        <v>315</v>
      </c>
      <c r="BF13" s="107">
        <v>371</v>
      </c>
      <c r="BG13" s="107">
        <v>391</v>
      </c>
      <c r="BH13" s="107">
        <v>360</v>
      </c>
      <c r="BI13" s="107">
        <v>290</v>
      </c>
      <c r="BJ13" s="107">
        <v>150</v>
      </c>
      <c r="BK13" s="112">
        <f t="shared" si="11"/>
        <v>3495</v>
      </c>
      <c r="BL13" s="31">
        <f t="shared" si="5"/>
        <v>1.5106980765074562E-2</v>
      </c>
      <c r="BN13" s="157" t="s">
        <v>100</v>
      </c>
      <c r="BO13" s="107">
        <v>76</v>
      </c>
      <c r="BP13" s="107">
        <v>173</v>
      </c>
      <c r="BQ13" s="107">
        <v>296</v>
      </c>
      <c r="BR13" s="107">
        <v>231</v>
      </c>
      <c r="BS13" s="107">
        <v>245</v>
      </c>
      <c r="BT13" s="107">
        <v>260</v>
      </c>
      <c r="BU13" s="107">
        <v>157</v>
      </c>
      <c r="BV13" s="107">
        <v>171</v>
      </c>
      <c r="BW13" s="107">
        <v>208</v>
      </c>
      <c r="BX13" s="107">
        <v>107</v>
      </c>
      <c r="BY13" s="107">
        <v>191</v>
      </c>
      <c r="BZ13" s="107">
        <v>131</v>
      </c>
      <c r="CA13" s="112">
        <f t="shared" si="6"/>
        <v>2246</v>
      </c>
      <c r="CB13" s="31">
        <f t="shared" si="7"/>
        <v>1.1444585987261146E-2</v>
      </c>
      <c r="CD13" s="157" t="s">
        <v>100</v>
      </c>
      <c r="CE13" s="107">
        <v>33</v>
      </c>
      <c r="CF13" s="107">
        <v>91</v>
      </c>
      <c r="CG13" s="107">
        <v>191</v>
      </c>
      <c r="CH13" s="107">
        <v>211</v>
      </c>
      <c r="CI13" s="107">
        <v>296</v>
      </c>
      <c r="CJ13" s="107">
        <v>238</v>
      </c>
      <c r="CK13" s="107">
        <v>95</v>
      </c>
      <c r="CL13" s="107">
        <v>142</v>
      </c>
      <c r="CM13" s="107">
        <v>181</v>
      </c>
      <c r="CN13" s="107">
        <v>220</v>
      </c>
      <c r="CO13" s="107">
        <v>276</v>
      </c>
      <c r="CP13" s="107">
        <v>97</v>
      </c>
      <c r="CQ13" s="112">
        <f t="shared" si="12"/>
        <v>2071</v>
      </c>
      <c r="CR13" s="31">
        <f t="shared" si="8"/>
        <v>1.1672998230168303E-2</v>
      </c>
      <c r="CT13" s="157" t="s">
        <v>100</v>
      </c>
      <c r="CU13" s="107">
        <v>47</v>
      </c>
      <c r="CV13" s="107">
        <v>131</v>
      </c>
      <c r="CW13" s="107">
        <v>275</v>
      </c>
      <c r="CX13" s="107">
        <v>241</v>
      </c>
      <c r="CY13" s="107">
        <v>317</v>
      </c>
      <c r="CZ13" s="107">
        <v>255</v>
      </c>
      <c r="DA13" s="107">
        <v>156</v>
      </c>
      <c r="DB13" s="107">
        <v>329</v>
      </c>
      <c r="DC13" s="107">
        <v>228</v>
      </c>
      <c r="DD13" s="107">
        <v>275</v>
      </c>
      <c r="DE13" s="107">
        <v>257</v>
      </c>
      <c r="DF13" s="107">
        <v>136</v>
      </c>
      <c r="DG13" s="112">
        <f t="shared" si="13"/>
        <v>2647</v>
      </c>
      <c r="DH13" s="31">
        <f t="shared" si="9"/>
        <v>1.3011654942905035E-2</v>
      </c>
      <c r="DJ13" s="157" t="s">
        <v>100</v>
      </c>
      <c r="DK13" s="107">
        <v>52</v>
      </c>
      <c r="DL13" s="107">
        <v>127</v>
      </c>
      <c r="DM13" s="107">
        <v>195</v>
      </c>
      <c r="DN13" s="107">
        <v>237</v>
      </c>
      <c r="DO13" s="107">
        <v>221</v>
      </c>
      <c r="DP13" s="107">
        <v>197</v>
      </c>
      <c r="DQ13" s="107">
        <v>171</v>
      </c>
      <c r="DR13" s="107">
        <v>389</v>
      </c>
      <c r="DS13" s="107">
        <v>319</v>
      </c>
      <c r="DT13" s="107">
        <v>258</v>
      </c>
      <c r="DU13" s="107">
        <v>251</v>
      </c>
      <c r="DV13" s="107">
        <v>90</v>
      </c>
      <c r="DW13" s="112">
        <f t="shared" si="14"/>
        <v>2507</v>
      </c>
      <c r="DX13" s="31">
        <f t="shared" si="15"/>
        <v>1.3827985813490422E-2</v>
      </c>
      <c r="DZ13" s="157" t="s">
        <v>100</v>
      </c>
      <c r="EA13" s="107">
        <v>55</v>
      </c>
      <c r="EB13" s="107">
        <v>164</v>
      </c>
      <c r="EC13" s="107">
        <v>213</v>
      </c>
      <c r="ED13" s="107">
        <v>313</v>
      </c>
      <c r="EE13" s="107">
        <v>271</v>
      </c>
      <c r="EF13" s="107">
        <v>232</v>
      </c>
      <c r="EG13" s="107"/>
      <c r="EH13" s="107"/>
      <c r="EI13" s="107"/>
      <c r="EJ13" s="107"/>
      <c r="EK13" s="107"/>
      <c r="EL13" s="107"/>
      <c r="EM13" s="112">
        <f t="shared" si="16"/>
        <v>1248</v>
      </c>
      <c r="EN13" s="31">
        <f t="shared" si="17"/>
        <v>1.3303911221977037E-2</v>
      </c>
    </row>
    <row r="14" spans="2:144" x14ac:dyDescent="0.25">
      <c r="B14" s="156" t="s">
        <v>106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12">
        <f t="shared" si="10"/>
        <v>0</v>
      </c>
      <c r="P14" s="31">
        <f t="shared" si="0"/>
        <v>0</v>
      </c>
      <c r="R14" s="156" t="s">
        <v>106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>
        <v>5</v>
      </c>
      <c r="AC14" s="107">
        <v>13</v>
      </c>
      <c r="AD14" s="107">
        <v>10</v>
      </c>
      <c r="AE14" s="112">
        <f t="shared" si="1"/>
        <v>28</v>
      </c>
      <c r="AF14" s="31">
        <f t="shared" si="2"/>
        <v>8.4574259220104509E-5</v>
      </c>
      <c r="AH14" s="157" t="s">
        <v>106</v>
      </c>
      <c r="AI14" s="107">
        <v>10</v>
      </c>
      <c r="AJ14" s="107">
        <v>22</v>
      </c>
      <c r="AK14" s="107">
        <v>12</v>
      </c>
      <c r="AL14" s="107">
        <v>18</v>
      </c>
      <c r="AM14" s="107">
        <v>19</v>
      </c>
      <c r="AN14" s="107">
        <v>11</v>
      </c>
      <c r="AO14" s="107">
        <v>7</v>
      </c>
      <c r="AP14" s="107">
        <v>10</v>
      </c>
      <c r="AQ14" s="107">
        <v>4</v>
      </c>
      <c r="AR14" s="107">
        <v>5</v>
      </c>
      <c r="AS14" s="107">
        <v>16</v>
      </c>
      <c r="AT14" s="107">
        <v>8</v>
      </c>
      <c r="AU14" s="112">
        <f t="shared" si="3"/>
        <v>142</v>
      </c>
      <c r="AV14" s="31">
        <f t="shared" si="4"/>
        <v>4.4610039143738571E-4</v>
      </c>
      <c r="AX14" s="157" t="s">
        <v>106</v>
      </c>
      <c r="AY14" s="107">
        <v>10</v>
      </c>
      <c r="AZ14" s="107">
        <v>2</v>
      </c>
      <c r="BA14" s="107">
        <v>1</v>
      </c>
      <c r="BB14" s="107">
        <v>7</v>
      </c>
      <c r="BC14" s="107">
        <v>12</v>
      </c>
      <c r="BD14" s="107">
        <v>18</v>
      </c>
      <c r="BE14" s="107">
        <v>4</v>
      </c>
      <c r="BF14" s="107">
        <v>2</v>
      </c>
      <c r="BG14" s="107">
        <v>7</v>
      </c>
      <c r="BH14" s="107">
        <v>4</v>
      </c>
      <c r="BI14" s="107">
        <v>20</v>
      </c>
      <c r="BJ14" s="107">
        <v>5</v>
      </c>
      <c r="BK14" s="112">
        <f t="shared" si="11"/>
        <v>92</v>
      </c>
      <c r="BL14" s="31">
        <f t="shared" si="5"/>
        <v>3.97665874216555E-4</v>
      </c>
      <c r="BN14" s="157" t="s">
        <v>106</v>
      </c>
      <c r="BO14" s="107">
        <v>8</v>
      </c>
      <c r="BP14" s="107">
        <v>7</v>
      </c>
      <c r="BQ14" s="107"/>
      <c r="BR14" s="107">
        <v>6</v>
      </c>
      <c r="BS14" s="107">
        <v>10</v>
      </c>
      <c r="BT14" s="107">
        <v>1</v>
      </c>
      <c r="BU14" s="107">
        <v>6</v>
      </c>
      <c r="BV14" s="107">
        <v>4</v>
      </c>
      <c r="BW14" s="107">
        <v>3</v>
      </c>
      <c r="BX14" s="107">
        <v>3</v>
      </c>
      <c r="BY14" s="107">
        <v>15</v>
      </c>
      <c r="BZ14" s="107">
        <v>17</v>
      </c>
      <c r="CA14" s="112">
        <f t="shared" si="6"/>
        <v>80</v>
      </c>
      <c r="CB14" s="31">
        <f t="shared" si="7"/>
        <v>4.0764331210191084E-4</v>
      </c>
      <c r="CD14" s="157" t="s">
        <v>106</v>
      </c>
      <c r="CE14" s="107">
        <v>10</v>
      </c>
      <c r="CF14" s="107">
        <v>16</v>
      </c>
      <c r="CG14" s="107">
        <v>20</v>
      </c>
      <c r="CH14" s="107">
        <v>14</v>
      </c>
      <c r="CI14" s="107">
        <v>38</v>
      </c>
      <c r="CJ14" s="107">
        <v>16</v>
      </c>
      <c r="CK14" s="107">
        <v>30</v>
      </c>
      <c r="CL14" s="107">
        <v>15</v>
      </c>
      <c r="CM14" s="107">
        <v>12</v>
      </c>
      <c r="CN14" s="107">
        <v>30</v>
      </c>
      <c r="CO14" s="107">
        <v>14</v>
      </c>
      <c r="CP14" s="107">
        <v>14</v>
      </c>
      <c r="CQ14" s="112">
        <f t="shared" si="12"/>
        <v>229</v>
      </c>
      <c r="CR14" s="31">
        <f t="shared" si="8"/>
        <v>1.2907371292653507E-3</v>
      </c>
      <c r="CT14" s="157" t="s">
        <v>106</v>
      </c>
      <c r="CU14" s="107">
        <v>9</v>
      </c>
      <c r="CV14" s="107">
        <v>22</v>
      </c>
      <c r="CW14" s="107">
        <v>3</v>
      </c>
      <c r="CX14" s="107">
        <v>1</v>
      </c>
      <c r="CY14" s="107">
        <v>10</v>
      </c>
      <c r="CZ14" s="107">
        <v>8</v>
      </c>
      <c r="DA14" s="107">
        <v>5</v>
      </c>
      <c r="DB14" s="107">
        <v>4</v>
      </c>
      <c r="DC14" s="107">
        <v>4</v>
      </c>
      <c r="DD14" s="107">
        <v>3</v>
      </c>
      <c r="DE14" s="107">
        <v>2</v>
      </c>
      <c r="DF14" s="107">
        <v>8</v>
      </c>
      <c r="DG14" s="112">
        <f t="shared" si="13"/>
        <v>79</v>
      </c>
      <c r="DH14" s="31">
        <f t="shared" si="9"/>
        <v>3.8833424272364858E-4</v>
      </c>
      <c r="DJ14" s="157" t="s">
        <v>106</v>
      </c>
      <c r="DK14" s="107">
        <v>1</v>
      </c>
      <c r="DL14" s="107">
        <v>4</v>
      </c>
      <c r="DM14" s="107">
        <v>4</v>
      </c>
      <c r="DN14" s="107">
        <v>1</v>
      </c>
      <c r="DO14" s="107">
        <v>5</v>
      </c>
      <c r="DP14" s="107">
        <v>5</v>
      </c>
      <c r="DQ14" s="107"/>
      <c r="DR14" s="107">
        <v>8</v>
      </c>
      <c r="DS14" s="107">
        <v>4</v>
      </c>
      <c r="DT14" s="107">
        <v>6</v>
      </c>
      <c r="DU14" s="107"/>
      <c r="DV14" s="107"/>
      <c r="DW14" s="112">
        <f t="shared" si="14"/>
        <v>38</v>
      </c>
      <c r="DX14" s="31">
        <f t="shared" si="15"/>
        <v>2.0959850854113923E-4</v>
      </c>
      <c r="DZ14" s="157" t="s">
        <v>106</v>
      </c>
      <c r="EA14" s="107">
        <v>3</v>
      </c>
      <c r="EB14" s="107">
        <v>5</v>
      </c>
      <c r="EC14" s="107">
        <v>9</v>
      </c>
      <c r="ED14" s="107">
        <v>8</v>
      </c>
      <c r="EE14" s="107">
        <v>43</v>
      </c>
      <c r="EF14" s="107">
        <v>6</v>
      </c>
      <c r="EG14" s="107"/>
      <c r="EH14" s="107"/>
      <c r="EI14" s="107"/>
      <c r="EJ14" s="107"/>
      <c r="EK14" s="107"/>
      <c r="EL14" s="107"/>
      <c r="EM14" s="112">
        <f t="shared" si="16"/>
        <v>74</v>
      </c>
      <c r="EN14" s="31">
        <f t="shared" si="17"/>
        <v>7.8885371027748467E-4</v>
      </c>
    </row>
    <row r="15" spans="2:144" x14ac:dyDescent="0.25">
      <c r="B15" s="156" t="s">
        <v>112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>
        <v>26</v>
      </c>
      <c r="N15" s="107">
        <v>9</v>
      </c>
      <c r="O15" s="112">
        <f t="shared" si="10"/>
        <v>35</v>
      </c>
      <c r="P15" s="31">
        <f t="shared" si="0"/>
        <v>2.4159591357769035E-4</v>
      </c>
      <c r="R15" s="156" t="s">
        <v>112</v>
      </c>
      <c r="S15" s="107">
        <v>30</v>
      </c>
      <c r="T15" s="107">
        <v>30</v>
      </c>
      <c r="U15" s="107">
        <v>22</v>
      </c>
      <c r="V15" s="107">
        <v>22</v>
      </c>
      <c r="W15" s="107">
        <v>17</v>
      </c>
      <c r="X15" s="107">
        <v>17</v>
      </c>
      <c r="Y15" s="107">
        <v>30</v>
      </c>
      <c r="Z15" s="107">
        <v>18</v>
      </c>
      <c r="AA15" s="107">
        <v>32</v>
      </c>
      <c r="AB15" s="107">
        <v>24</v>
      </c>
      <c r="AC15" s="107">
        <v>31</v>
      </c>
      <c r="AD15" s="107">
        <v>42</v>
      </c>
      <c r="AE15" s="112">
        <f t="shared" si="1"/>
        <v>315</v>
      </c>
      <c r="AF15" s="31">
        <f t="shared" si="2"/>
        <v>9.5146041622617571E-4</v>
      </c>
      <c r="AH15" s="157" t="s">
        <v>112</v>
      </c>
      <c r="AI15" s="107">
        <v>23</v>
      </c>
      <c r="AJ15" s="107">
        <v>50</v>
      </c>
      <c r="AK15" s="107">
        <v>43</v>
      </c>
      <c r="AL15" s="107">
        <v>41</v>
      </c>
      <c r="AM15" s="107">
        <v>43</v>
      </c>
      <c r="AN15" s="107">
        <v>26</v>
      </c>
      <c r="AO15" s="107">
        <v>25</v>
      </c>
      <c r="AP15" s="107">
        <v>32</v>
      </c>
      <c r="AQ15" s="107">
        <v>32</v>
      </c>
      <c r="AR15" s="107">
        <v>28</v>
      </c>
      <c r="AS15" s="107">
        <v>19</v>
      </c>
      <c r="AT15" s="107">
        <v>31</v>
      </c>
      <c r="AU15" s="112">
        <f t="shared" si="3"/>
        <v>393</v>
      </c>
      <c r="AV15" s="31">
        <f t="shared" si="4"/>
        <v>1.2346299565837507E-3</v>
      </c>
      <c r="AX15" s="157" t="s">
        <v>112</v>
      </c>
      <c r="AY15" s="107">
        <v>16</v>
      </c>
      <c r="AZ15" s="107">
        <v>26</v>
      </c>
      <c r="BA15" s="107">
        <v>32</v>
      </c>
      <c r="BB15" s="107">
        <v>23</v>
      </c>
      <c r="BC15" s="107">
        <v>41</v>
      </c>
      <c r="BD15" s="107">
        <v>33</v>
      </c>
      <c r="BE15" s="107">
        <v>24</v>
      </c>
      <c r="BF15" s="107">
        <v>36</v>
      </c>
      <c r="BG15" s="107">
        <v>31</v>
      </c>
      <c r="BH15" s="107">
        <v>14</v>
      </c>
      <c r="BI15" s="107">
        <v>35</v>
      </c>
      <c r="BJ15" s="107">
        <v>10</v>
      </c>
      <c r="BK15" s="112">
        <f t="shared" si="11"/>
        <v>321</v>
      </c>
      <c r="BL15" s="31">
        <f t="shared" si="5"/>
        <v>1.3875081046034147E-3</v>
      </c>
      <c r="BN15" s="157" t="s">
        <v>112</v>
      </c>
      <c r="BO15" s="107">
        <v>12</v>
      </c>
      <c r="BP15" s="107">
        <v>21</v>
      </c>
      <c r="BQ15" s="107">
        <v>25</v>
      </c>
      <c r="BR15" s="107">
        <v>11</v>
      </c>
      <c r="BS15" s="107">
        <v>10</v>
      </c>
      <c r="BT15" s="107">
        <v>10</v>
      </c>
      <c r="BU15" s="107">
        <v>16</v>
      </c>
      <c r="BV15" s="107">
        <v>13</v>
      </c>
      <c r="BW15" s="107">
        <v>12</v>
      </c>
      <c r="BX15" s="107">
        <v>3</v>
      </c>
      <c r="BY15" s="107">
        <v>51</v>
      </c>
      <c r="BZ15" s="107">
        <v>51</v>
      </c>
      <c r="CA15" s="112">
        <f t="shared" si="6"/>
        <v>235</v>
      </c>
      <c r="CB15" s="31">
        <f t="shared" si="7"/>
        <v>1.197452229299363E-3</v>
      </c>
      <c r="CD15" s="157" t="s">
        <v>112</v>
      </c>
      <c r="CE15" s="107">
        <v>11</v>
      </c>
      <c r="CF15" s="107">
        <v>10</v>
      </c>
      <c r="CG15" s="107">
        <v>10</v>
      </c>
      <c r="CH15" s="107">
        <v>21</v>
      </c>
      <c r="CI15" s="107">
        <v>93</v>
      </c>
      <c r="CJ15" s="107">
        <v>18</v>
      </c>
      <c r="CK15" s="107">
        <v>27</v>
      </c>
      <c r="CL15" s="107">
        <v>10</v>
      </c>
      <c r="CM15" s="107">
        <v>19</v>
      </c>
      <c r="CN15" s="107">
        <v>20</v>
      </c>
      <c r="CO15" s="107">
        <v>9</v>
      </c>
      <c r="CP15" s="107">
        <v>18</v>
      </c>
      <c r="CQ15" s="112">
        <f t="shared" si="12"/>
        <v>266</v>
      </c>
      <c r="CR15" s="31">
        <f t="shared" si="8"/>
        <v>1.4992841763518921E-3</v>
      </c>
      <c r="CT15" s="157" t="s">
        <v>112</v>
      </c>
      <c r="CU15" s="107">
        <v>11</v>
      </c>
      <c r="CV15" s="107">
        <v>5</v>
      </c>
      <c r="CW15" s="107">
        <v>12</v>
      </c>
      <c r="CX15" s="107">
        <v>2</v>
      </c>
      <c r="CY15" s="107">
        <v>18</v>
      </c>
      <c r="CZ15" s="107">
        <v>41</v>
      </c>
      <c r="DA15" s="107">
        <v>5</v>
      </c>
      <c r="DB15" s="107">
        <v>8</v>
      </c>
      <c r="DC15" s="107">
        <v>11</v>
      </c>
      <c r="DD15" s="107">
        <v>6</v>
      </c>
      <c r="DE15" s="107">
        <v>2</v>
      </c>
      <c r="DF15" s="107">
        <v>2</v>
      </c>
      <c r="DG15" s="112">
        <f t="shared" si="13"/>
        <v>123</v>
      </c>
      <c r="DH15" s="31">
        <f t="shared" si="9"/>
        <v>6.0462166905074402E-4</v>
      </c>
      <c r="DJ15" s="157" t="s">
        <v>112</v>
      </c>
      <c r="DK15" s="107">
        <v>4</v>
      </c>
      <c r="DL15" s="107">
        <v>9</v>
      </c>
      <c r="DM15" s="107">
        <v>8</v>
      </c>
      <c r="DN15" s="107">
        <v>2</v>
      </c>
      <c r="DO15" s="107">
        <v>10</v>
      </c>
      <c r="DP15" s="107">
        <v>6</v>
      </c>
      <c r="DQ15" s="107">
        <v>1</v>
      </c>
      <c r="DR15" s="107">
        <v>4</v>
      </c>
      <c r="DS15" s="107">
        <v>3</v>
      </c>
      <c r="DT15" s="107">
        <v>5</v>
      </c>
      <c r="DU15" s="107">
        <v>3</v>
      </c>
      <c r="DV15" s="107">
        <v>6</v>
      </c>
      <c r="DW15" s="112">
        <f t="shared" si="14"/>
        <v>61</v>
      </c>
      <c r="DX15" s="31">
        <f t="shared" si="15"/>
        <v>3.3646076371077611E-4</v>
      </c>
      <c r="DZ15" s="157" t="s">
        <v>112</v>
      </c>
      <c r="EA15" s="107">
        <v>6</v>
      </c>
      <c r="EB15" s="107">
        <v>7</v>
      </c>
      <c r="EC15" s="107">
        <v>3</v>
      </c>
      <c r="ED15" s="107">
        <v>3</v>
      </c>
      <c r="EE15" s="107">
        <v>5</v>
      </c>
      <c r="EF15" s="107">
        <v>5</v>
      </c>
      <c r="EG15" s="107"/>
      <c r="EH15" s="107"/>
      <c r="EI15" s="107"/>
      <c r="EJ15" s="107"/>
      <c r="EK15" s="107"/>
      <c r="EL15" s="107"/>
      <c r="EM15" s="112">
        <f t="shared" si="16"/>
        <v>29</v>
      </c>
      <c r="EN15" s="31">
        <f t="shared" si="17"/>
        <v>3.091453729465818E-4</v>
      </c>
    </row>
    <row r="16" spans="2:144" x14ac:dyDescent="0.25">
      <c r="B16" s="156" t="s">
        <v>111</v>
      </c>
      <c r="C16" s="107"/>
      <c r="D16" s="107"/>
      <c r="E16" s="107"/>
      <c r="F16" s="107"/>
      <c r="G16" s="107"/>
      <c r="H16" s="107"/>
      <c r="I16" s="107"/>
      <c r="J16" s="107"/>
      <c r="K16" s="107">
        <v>72</v>
      </c>
      <c r="L16" s="107">
        <v>72</v>
      </c>
      <c r="M16" s="107">
        <v>111</v>
      </c>
      <c r="N16" s="107">
        <v>66</v>
      </c>
      <c r="O16" s="112">
        <f t="shared" si="10"/>
        <v>321</v>
      </c>
      <c r="P16" s="31">
        <f t="shared" si="0"/>
        <v>2.215779664526817E-3</v>
      </c>
      <c r="R16" s="156" t="s">
        <v>111</v>
      </c>
      <c r="S16" s="107">
        <v>121</v>
      </c>
      <c r="T16" s="107">
        <v>104</v>
      </c>
      <c r="U16" s="107">
        <v>141</v>
      </c>
      <c r="V16" s="107">
        <v>86</v>
      </c>
      <c r="W16" s="107">
        <v>106</v>
      </c>
      <c r="X16" s="107">
        <v>140</v>
      </c>
      <c r="Y16" s="107">
        <v>176</v>
      </c>
      <c r="Z16" s="107">
        <v>129</v>
      </c>
      <c r="AA16" s="107">
        <v>143</v>
      </c>
      <c r="AB16" s="107">
        <v>138</v>
      </c>
      <c r="AC16" s="107">
        <v>200</v>
      </c>
      <c r="AD16" s="107">
        <v>131</v>
      </c>
      <c r="AE16" s="112">
        <f t="shared" si="1"/>
        <v>1615</v>
      </c>
      <c r="AF16" s="31">
        <f t="shared" si="2"/>
        <v>4.8781224514453138E-3</v>
      </c>
      <c r="AH16" s="157" t="s">
        <v>111</v>
      </c>
      <c r="AI16" s="107">
        <v>149</v>
      </c>
      <c r="AJ16" s="107">
        <v>172</v>
      </c>
      <c r="AK16" s="107">
        <v>132</v>
      </c>
      <c r="AL16" s="107">
        <v>104</v>
      </c>
      <c r="AM16" s="107">
        <v>164</v>
      </c>
      <c r="AN16" s="107">
        <v>110</v>
      </c>
      <c r="AO16" s="107">
        <v>156</v>
      </c>
      <c r="AP16" s="107">
        <v>117</v>
      </c>
      <c r="AQ16" s="107">
        <v>170</v>
      </c>
      <c r="AR16" s="107">
        <v>142</v>
      </c>
      <c r="AS16" s="107">
        <v>148</v>
      </c>
      <c r="AT16" s="107">
        <v>141</v>
      </c>
      <c r="AU16" s="112">
        <f t="shared" si="3"/>
        <v>1705</v>
      </c>
      <c r="AV16" s="31">
        <f t="shared" si="4"/>
        <v>5.3563462493010049E-3</v>
      </c>
      <c r="AX16" s="157" t="s">
        <v>111</v>
      </c>
      <c r="AY16" s="107">
        <v>119</v>
      </c>
      <c r="AZ16" s="107">
        <v>93</v>
      </c>
      <c r="BA16" s="107">
        <v>111</v>
      </c>
      <c r="BB16" s="107">
        <v>101</v>
      </c>
      <c r="BC16" s="107">
        <v>161</v>
      </c>
      <c r="BD16" s="107">
        <v>160</v>
      </c>
      <c r="BE16" s="107">
        <v>137</v>
      </c>
      <c r="BF16" s="107">
        <v>97</v>
      </c>
      <c r="BG16" s="107">
        <v>44</v>
      </c>
      <c r="BH16" s="107">
        <v>90</v>
      </c>
      <c r="BI16" s="107">
        <v>66</v>
      </c>
      <c r="BJ16" s="107">
        <v>58</v>
      </c>
      <c r="BK16" s="112">
        <f t="shared" si="11"/>
        <v>1237</v>
      </c>
      <c r="BL16" s="31">
        <f t="shared" si="5"/>
        <v>5.3468770261508539E-3</v>
      </c>
      <c r="BN16" s="157" t="s">
        <v>111</v>
      </c>
      <c r="BO16" s="107">
        <v>79</v>
      </c>
      <c r="BP16" s="107">
        <v>113</v>
      </c>
      <c r="BQ16" s="107">
        <v>69</v>
      </c>
      <c r="BR16" s="107">
        <v>61</v>
      </c>
      <c r="BS16" s="107">
        <v>71</v>
      </c>
      <c r="BT16" s="107">
        <v>88</v>
      </c>
      <c r="BU16" s="107">
        <v>48</v>
      </c>
      <c r="BV16" s="107">
        <v>28</v>
      </c>
      <c r="BW16" s="107">
        <v>44</v>
      </c>
      <c r="BX16" s="107">
        <v>20</v>
      </c>
      <c r="BY16" s="107">
        <v>103</v>
      </c>
      <c r="BZ16" s="107">
        <v>72</v>
      </c>
      <c r="CA16" s="112">
        <f t="shared" si="6"/>
        <v>796</v>
      </c>
      <c r="CB16" s="31">
        <f t="shared" si="7"/>
        <v>4.0560509554140129E-3</v>
      </c>
      <c r="CD16" s="157" t="s">
        <v>111</v>
      </c>
      <c r="CE16" s="107">
        <v>71</v>
      </c>
      <c r="CF16" s="107">
        <v>47</v>
      </c>
      <c r="CG16" s="107">
        <v>65</v>
      </c>
      <c r="CH16" s="107">
        <v>48</v>
      </c>
      <c r="CI16" s="107">
        <v>62</v>
      </c>
      <c r="CJ16" s="107">
        <v>58</v>
      </c>
      <c r="CK16" s="107">
        <v>46</v>
      </c>
      <c r="CL16" s="107">
        <v>30</v>
      </c>
      <c r="CM16" s="107">
        <v>38</v>
      </c>
      <c r="CN16" s="107">
        <v>48</v>
      </c>
      <c r="CO16" s="107">
        <v>36</v>
      </c>
      <c r="CP16" s="107">
        <v>62</v>
      </c>
      <c r="CQ16" s="112">
        <f t="shared" si="12"/>
        <v>611</v>
      </c>
      <c r="CR16" s="31">
        <f t="shared" si="8"/>
        <v>3.4438444802669401E-3</v>
      </c>
      <c r="CT16" s="157" t="s">
        <v>111</v>
      </c>
      <c r="CU16" s="107">
        <v>51</v>
      </c>
      <c r="CV16" s="107">
        <v>36</v>
      </c>
      <c r="CW16" s="107">
        <v>58</v>
      </c>
      <c r="CX16" s="107">
        <v>59</v>
      </c>
      <c r="CY16" s="107">
        <v>25</v>
      </c>
      <c r="CZ16" s="107">
        <v>50</v>
      </c>
      <c r="DA16" s="107">
        <v>33</v>
      </c>
      <c r="DB16" s="107">
        <v>38</v>
      </c>
      <c r="DC16" s="107">
        <v>31</v>
      </c>
      <c r="DD16" s="107">
        <v>33</v>
      </c>
      <c r="DE16" s="107">
        <v>28</v>
      </c>
      <c r="DF16" s="107">
        <v>30</v>
      </c>
      <c r="DG16" s="112">
        <f t="shared" si="13"/>
        <v>472</v>
      </c>
      <c r="DH16" s="31">
        <f t="shared" si="9"/>
        <v>2.3201742096906597E-3</v>
      </c>
      <c r="DJ16" s="157" t="s">
        <v>111</v>
      </c>
      <c r="DK16" s="107">
        <v>72</v>
      </c>
      <c r="DL16" s="107">
        <v>22</v>
      </c>
      <c r="DM16" s="107">
        <v>38</v>
      </c>
      <c r="DN16" s="107">
        <v>28</v>
      </c>
      <c r="DO16" s="107">
        <v>33</v>
      </c>
      <c r="DP16" s="107">
        <v>15</v>
      </c>
      <c r="DQ16" s="107">
        <v>32</v>
      </c>
      <c r="DR16" s="107">
        <v>36</v>
      </c>
      <c r="DS16" s="107">
        <v>25</v>
      </c>
      <c r="DT16" s="107">
        <v>28</v>
      </c>
      <c r="DU16" s="107">
        <v>23</v>
      </c>
      <c r="DV16" s="107">
        <v>17</v>
      </c>
      <c r="DW16" s="112">
        <f t="shared" si="14"/>
        <v>369</v>
      </c>
      <c r="DX16" s="31">
        <f t="shared" si="15"/>
        <v>2.0353118329389571E-3</v>
      </c>
      <c r="DZ16" s="157" t="s">
        <v>111</v>
      </c>
      <c r="EA16" s="107">
        <v>26</v>
      </c>
      <c r="EB16" s="107">
        <v>26</v>
      </c>
      <c r="EC16" s="107">
        <v>35</v>
      </c>
      <c r="ED16" s="107">
        <v>26</v>
      </c>
      <c r="EE16" s="107">
        <v>29</v>
      </c>
      <c r="EF16" s="107">
        <v>32</v>
      </c>
      <c r="EG16" s="107"/>
      <c r="EH16" s="107"/>
      <c r="EI16" s="107"/>
      <c r="EJ16" s="107"/>
      <c r="EK16" s="107"/>
      <c r="EL16" s="107"/>
      <c r="EM16" s="112">
        <f t="shared" si="16"/>
        <v>174</v>
      </c>
      <c r="EN16" s="31">
        <f t="shared" si="17"/>
        <v>1.8548722376794909E-3</v>
      </c>
    </row>
    <row r="17" spans="2:144" x14ac:dyDescent="0.25">
      <c r="B17" s="156" t="s">
        <v>117</v>
      </c>
      <c r="C17" s="107"/>
      <c r="D17" s="107"/>
      <c r="E17" s="107"/>
      <c r="F17" s="107"/>
      <c r="G17" s="107"/>
      <c r="H17" s="107"/>
      <c r="I17" s="107"/>
      <c r="J17" s="107"/>
      <c r="K17" s="107">
        <v>2</v>
      </c>
      <c r="L17" s="107">
        <v>3</v>
      </c>
      <c r="M17" s="107">
        <v>2</v>
      </c>
      <c r="N17" s="107">
        <v>2</v>
      </c>
      <c r="O17" s="112">
        <f t="shared" si="10"/>
        <v>9</v>
      </c>
      <c r="P17" s="31">
        <f t="shared" si="0"/>
        <v>6.2124663491406094E-5</v>
      </c>
      <c r="R17" s="156" t="s">
        <v>117</v>
      </c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12">
        <f t="shared" si="1"/>
        <v>0</v>
      </c>
      <c r="AF17" s="31">
        <f t="shared" si="2"/>
        <v>0</v>
      </c>
      <c r="AH17" s="157" t="s">
        <v>117</v>
      </c>
      <c r="AI17" s="107">
        <v>1</v>
      </c>
      <c r="AJ17" s="107">
        <v>7</v>
      </c>
      <c r="AK17" s="107">
        <v>3</v>
      </c>
      <c r="AL17" s="107">
        <v>6</v>
      </c>
      <c r="AM17" s="107"/>
      <c r="AN17" s="107">
        <v>3</v>
      </c>
      <c r="AO17" s="107">
        <v>3</v>
      </c>
      <c r="AP17" s="107"/>
      <c r="AQ17" s="107">
        <v>6</v>
      </c>
      <c r="AR17" s="107">
        <v>9</v>
      </c>
      <c r="AS17" s="107">
        <v>8</v>
      </c>
      <c r="AT17" s="107">
        <v>10</v>
      </c>
      <c r="AU17" s="112">
        <f t="shared" si="3"/>
        <v>56</v>
      </c>
      <c r="AV17" s="31">
        <f t="shared" si="4"/>
        <v>1.7592691493305352E-4</v>
      </c>
      <c r="AX17" s="157" t="s">
        <v>117</v>
      </c>
      <c r="AY17" s="107">
        <v>7</v>
      </c>
      <c r="AZ17" s="107">
        <v>6</v>
      </c>
      <c r="BA17" s="107">
        <v>16</v>
      </c>
      <c r="BB17" s="107">
        <v>3</v>
      </c>
      <c r="BC17" s="107">
        <v>4</v>
      </c>
      <c r="BD17" s="107">
        <v>23</v>
      </c>
      <c r="BE17" s="107">
        <v>9</v>
      </c>
      <c r="BF17" s="107">
        <v>7</v>
      </c>
      <c r="BG17" s="107">
        <v>2</v>
      </c>
      <c r="BH17" s="107">
        <v>1</v>
      </c>
      <c r="BI17" s="107">
        <v>3</v>
      </c>
      <c r="BJ17" s="107">
        <v>1</v>
      </c>
      <c r="BK17" s="112">
        <f t="shared" si="11"/>
        <v>82</v>
      </c>
      <c r="BL17" s="31">
        <f t="shared" si="5"/>
        <v>3.5444132267127727E-4</v>
      </c>
      <c r="BN17" s="157" t="s">
        <v>117</v>
      </c>
      <c r="BO17" s="107"/>
      <c r="BP17" s="107">
        <v>1</v>
      </c>
      <c r="BQ17" s="107">
        <v>3</v>
      </c>
      <c r="BR17" s="107"/>
      <c r="BS17" s="107"/>
      <c r="BT17" s="107">
        <v>3</v>
      </c>
      <c r="BU17" s="107">
        <v>1</v>
      </c>
      <c r="BV17" s="107">
        <v>1</v>
      </c>
      <c r="BW17" s="107">
        <v>1</v>
      </c>
      <c r="BX17" s="107">
        <v>2</v>
      </c>
      <c r="BY17" s="107">
        <v>18</v>
      </c>
      <c r="BZ17" s="107">
        <v>3</v>
      </c>
      <c r="CA17" s="112">
        <f t="shared" si="6"/>
        <v>33</v>
      </c>
      <c r="CB17" s="31">
        <f t="shared" si="7"/>
        <v>1.6815286624203822E-4</v>
      </c>
      <c r="CD17" s="157" t="s">
        <v>117</v>
      </c>
      <c r="CE17" s="107">
        <v>4</v>
      </c>
      <c r="CF17" s="107">
        <v>1</v>
      </c>
      <c r="CG17" s="107">
        <v>5</v>
      </c>
      <c r="CH17" s="107">
        <v>3</v>
      </c>
      <c r="CI17" s="107">
        <v>3</v>
      </c>
      <c r="CJ17" s="107">
        <v>2</v>
      </c>
      <c r="CK17" s="107"/>
      <c r="CL17" s="107">
        <v>1</v>
      </c>
      <c r="CM17" s="107">
        <v>2</v>
      </c>
      <c r="CN17" s="107"/>
      <c r="CO17" s="107"/>
      <c r="CP17" s="107">
        <v>1</v>
      </c>
      <c r="CQ17" s="112">
        <f t="shared" si="12"/>
        <v>22</v>
      </c>
      <c r="CR17" s="31">
        <f t="shared" si="8"/>
        <v>1.2400094691632192E-4</v>
      </c>
      <c r="CT17" s="157" t="s">
        <v>117</v>
      </c>
      <c r="CU17" s="107"/>
      <c r="CV17" s="107"/>
      <c r="CW17" s="107">
        <v>2</v>
      </c>
      <c r="CX17" s="107">
        <v>3</v>
      </c>
      <c r="CY17" s="107">
        <v>3</v>
      </c>
      <c r="CZ17" s="107">
        <v>4</v>
      </c>
      <c r="DA17" s="107">
        <v>2</v>
      </c>
      <c r="DB17" s="107">
        <v>4</v>
      </c>
      <c r="DC17" s="107">
        <v>2</v>
      </c>
      <c r="DD17" s="107">
        <v>9</v>
      </c>
      <c r="DE17" s="107"/>
      <c r="DF17" s="107">
        <v>2</v>
      </c>
      <c r="DG17" s="112">
        <f t="shared" si="13"/>
        <v>31</v>
      </c>
      <c r="DH17" s="31">
        <f t="shared" si="9"/>
        <v>1.5238432309408996E-4</v>
      </c>
      <c r="DJ17" s="157" t="s">
        <v>117</v>
      </c>
      <c r="DK17" s="107">
        <v>5</v>
      </c>
      <c r="DL17" s="107">
        <v>3</v>
      </c>
      <c r="DM17" s="107">
        <v>6</v>
      </c>
      <c r="DN17" s="107">
        <v>1</v>
      </c>
      <c r="DO17" s="107">
        <v>2</v>
      </c>
      <c r="DP17" s="107">
        <v>1</v>
      </c>
      <c r="DQ17" s="107">
        <v>2</v>
      </c>
      <c r="DR17" s="107">
        <v>7</v>
      </c>
      <c r="DS17" s="107">
        <v>5</v>
      </c>
      <c r="DT17" s="107">
        <v>7</v>
      </c>
      <c r="DU17" s="107">
        <v>3</v>
      </c>
      <c r="DV17" s="107">
        <v>5</v>
      </c>
      <c r="DW17" s="112">
        <f t="shared" si="14"/>
        <v>47</v>
      </c>
      <c r="DX17" s="31">
        <f t="shared" si="15"/>
        <v>2.592402605640406E-4</v>
      </c>
      <c r="DZ17" s="157" t="s">
        <v>117</v>
      </c>
      <c r="EA17" s="107">
        <v>2</v>
      </c>
      <c r="EB17" s="107">
        <v>6</v>
      </c>
      <c r="EC17" s="107">
        <v>1</v>
      </c>
      <c r="ED17" s="107">
        <v>2</v>
      </c>
      <c r="EE17" s="107">
        <v>4</v>
      </c>
      <c r="EF17" s="107">
        <v>5</v>
      </c>
      <c r="EG17" s="107"/>
      <c r="EH17" s="107"/>
      <c r="EI17" s="107"/>
      <c r="EJ17" s="107"/>
      <c r="EK17" s="107"/>
      <c r="EL17" s="107"/>
      <c r="EM17" s="112">
        <f t="shared" si="16"/>
        <v>20</v>
      </c>
      <c r="EN17" s="31">
        <f t="shared" si="17"/>
        <v>2.1320370548040125E-4</v>
      </c>
    </row>
    <row r="18" spans="2:144" x14ac:dyDescent="0.25">
      <c r="B18" s="156" t="s">
        <v>110</v>
      </c>
      <c r="C18" s="107"/>
      <c r="D18" s="107"/>
      <c r="E18" s="107"/>
      <c r="F18" s="107"/>
      <c r="G18" s="107"/>
      <c r="H18" s="107"/>
      <c r="I18" s="107"/>
      <c r="J18" s="107"/>
      <c r="K18" s="107">
        <v>1</v>
      </c>
      <c r="L18" s="107">
        <v>3</v>
      </c>
      <c r="M18" s="107">
        <v>3</v>
      </c>
      <c r="N18" s="107">
        <v>1</v>
      </c>
      <c r="O18" s="112">
        <f t="shared" si="10"/>
        <v>8</v>
      </c>
      <c r="P18" s="31">
        <f t="shared" si="0"/>
        <v>5.5221923103472078E-5</v>
      </c>
      <c r="R18" s="156" t="s">
        <v>110</v>
      </c>
      <c r="S18" s="107"/>
      <c r="T18" s="107">
        <v>2</v>
      </c>
      <c r="U18" s="107"/>
      <c r="V18" s="107">
        <v>5</v>
      </c>
      <c r="W18" s="107">
        <v>1</v>
      </c>
      <c r="X18" s="107"/>
      <c r="Y18" s="107">
        <v>4</v>
      </c>
      <c r="Z18" s="107">
        <v>1</v>
      </c>
      <c r="AA18" s="107">
        <v>2</v>
      </c>
      <c r="AB18" s="107">
        <v>3</v>
      </c>
      <c r="AC18" s="107">
        <v>2</v>
      </c>
      <c r="AD18" s="107">
        <v>4</v>
      </c>
      <c r="AE18" s="112">
        <f t="shared" si="1"/>
        <v>24</v>
      </c>
      <c r="AF18" s="31">
        <f t="shared" si="2"/>
        <v>7.2492222188661007E-5</v>
      </c>
      <c r="AH18" s="157" t="s">
        <v>110</v>
      </c>
      <c r="AI18" s="107">
        <v>3</v>
      </c>
      <c r="AJ18" s="107">
        <v>1</v>
      </c>
      <c r="AK18" s="107">
        <v>5</v>
      </c>
      <c r="AL18" s="107">
        <v>2</v>
      </c>
      <c r="AM18" s="107">
        <v>1</v>
      </c>
      <c r="AN18" s="107">
        <v>3</v>
      </c>
      <c r="AO18" s="107">
        <v>1</v>
      </c>
      <c r="AP18" s="107">
        <v>3</v>
      </c>
      <c r="AQ18" s="107">
        <v>1</v>
      </c>
      <c r="AR18" s="107">
        <v>1</v>
      </c>
      <c r="AS18" s="107">
        <v>7</v>
      </c>
      <c r="AT18" s="107">
        <v>3</v>
      </c>
      <c r="AU18" s="112">
        <f t="shared" si="3"/>
        <v>31</v>
      </c>
      <c r="AV18" s="31">
        <f t="shared" si="4"/>
        <v>9.738811362365463E-5</v>
      </c>
      <c r="AX18" s="157" t="s">
        <v>110</v>
      </c>
      <c r="AY18" s="107">
        <v>3</v>
      </c>
      <c r="AZ18" s="107">
        <v>2</v>
      </c>
      <c r="BA18" s="107">
        <v>1</v>
      </c>
      <c r="BB18" s="107">
        <v>3</v>
      </c>
      <c r="BC18" s="107">
        <v>2</v>
      </c>
      <c r="BD18" s="107">
        <v>4</v>
      </c>
      <c r="BE18" s="107">
        <v>2</v>
      </c>
      <c r="BF18" s="107">
        <v>3</v>
      </c>
      <c r="BG18" s="107">
        <v>1</v>
      </c>
      <c r="BH18" s="107">
        <v>1</v>
      </c>
      <c r="BI18" s="107">
        <v>1</v>
      </c>
      <c r="BJ18" s="107">
        <v>4</v>
      </c>
      <c r="BK18" s="112">
        <f t="shared" si="11"/>
        <v>27</v>
      </c>
      <c r="BL18" s="31">
        <f t="shared" si="5"/>
        <v>1.1670628917224984E-4</v>
      </c>
      <c r="BN18" s="157" t="s">
        <v>110</v>
      </c>
      <c r="BO18" s="107"/>
      <c r="BP18" s="107">
        <v>2</v>
      </c>
      <c r="BQ18" s="107"/>
      <c r="BR18" s="107"/>
      <c r="BS18" s="107"/>
      <c r="BT18" s="107">
        <v>1</v>
      </c>
      <c r="BU18" s="107"/>
      <c r="BV18" s="107"/>
      <c r="BW18" s="107"/>
      <c r="BX18" s="107">
        <v>2</v>
      </c>
      <c r="BY18" s="107">
        <v>8</v>
      </c>
      <c r="BZ18" s="107">
        <v>4</v>
      </c>
      <c r="CA18" s="112">
        <f t="shared" si="6"/>
        <v>17</v>
      </c>
      <c r="CB18" s="31">
        <f t="shared" si="7"/>
        <v>8.6624203821656048E-5</v>
      </c>
      <c r="CD18" s="157" t="s">
        <v>110</v>
      </c>
      <c r="CE18" s="107">
        <v>1</v>
      </c>
      <c r="CF18" s="107"/>
      <c r="CG18" s="107">
        <v>5</v>
      </c>
      <c r="CH18" s="107">
        <v>1</v>
      </c>
      <c r="CI18" s="107">
        <v>3</v>
      </c>
      <c r="CJ18" s="107">
        <v>1</v>
      </c>
      <c r="CK18" s="107"/>
      <c r="CL18" s="107"/>
      <c r="CM18" s="107"/>
      <c r="CN18" s="107">
        <v>1</v>
      </c>
      <c r="CO18" s="107"/>
      <c r="CP18" s="107">
        <v>1</v>
      </c>
      <c r="CQ18" s="112">
        <f t="shared" si="12"/>
        <v>13</v>
      </c>
      <c r="CR18" s="31">
        <f t="shared" si="8"/>
        <v>7.3273286814190224E-5</v>
      </c>
      <c r="CT18" s="157" t="s">
        <v>110</v>
      </c>
      <c r="CU18" s="107">
        <v>1</v>
      </c>
      <c r="CV18" s="107">
        <v>2</v>
      </c>
      <c r="CW18" s="107"/>
      <c r="CX18" s="107">
        <v>2</v>
      </c>
      <c r="CY18" s="107"/>
      <c r="CZ18" s="107">
        <v>1</v>
      </c>
      <c r="DA18" s="107">
        <v>2</v>
      </c>
      <c r="DB18" s="107">
        <v>1</v>
      </c>
      <c r="DC18" s="107">
        <v>2</v>
      </c>
      <c r="DD18" s="107">
        <v>1</v>
      </c>
      <c r="DE18" s="107"/>
      <c r="DF18" s="107">
        <v>2</v>
      </c>
      <c r="DG18" s="112">
        <f t="shared" si="13"/>
        <v>14</v>
      </c>
      <c r="DH18" s="31">
        <f t="shared" si="9"/>
        <v>6.8818726558621268E-5</v>
      </c>
      <c r="DJ18" s="157" t="s">
        <v>110</v>
      </c>
      <c r="DK18" s="107"/>
      <c r="DL18" s="107">
        <v>1</v>
      </c>
      <c r="DM18" s="107">
        <v>1</v>
      </c>
      <c r="DN18" s="107"/>
      <c r="DO18" s="107">
        <v>1</v>
      </c>
      <c r="DP18" s="107"/>
      <c r="DQ18" s="107"/>
      <c r="DR18" s="107">
        <v>2</v>
      </c>
      <c r="DS18" s="107">
        <v>2</v>
      </c>
      <c r="DT18" s="107">
        <v>1</v>
      </c>
      <c r="DU18" s="107">
        <v>2</v>
      </c>
      <c r="DV18" s="107">
        <v>1</v>
      </c>
      <c r="DW18" s="112">
        <f t="shared" si="14"/>
        <v>11</v>
      </c>
      <c r="DX18" s="31">
        <f t="shared" si="15"/>
        <v>6.0673252472435041E-5</v>
      </c>
      <c r="DZ18" s="157" t="s">
        <v>110</v>
      </c>
      <c r="EA18" s="107"/>
      <c r="EB18" s="107"/>
      <c r="EC18" s="107">
        <v>2</v>
      </c>
      <c r="ED18" s="107"/>
      <c r="EE18" s="107">
        <v>1</v>
      </c>
      <c r="EF18" s="107">
        <v>1</v>
      </c>
      <c r="EG18" s="107"/>
      <c r="EH18" s="107"/>
      <c r="EI18" s="107"/>
      <c r="EJ18" s="107"/>
      <c r="EK18" s="107"/>
      <c r="EL18" s="107"/>
      <c r="EM18" s="112">
        <f t="shared" si="16"/>
        <v>4</v>
      </c>
      <c r="EN18" s="31">
        <f t="shared" si="17"/>
        <v>4.2640741096080247E-5</v>
      </c>
    </row>
    <row r="19" spans="2:144" x14ac:dyDescent="0.25">
      <c r="B19" s="156" t="s">
        <v>114</v>
      </c>
      <c r="C19" s="107"/>
      <c r="D19" s="107"/>
      <c r="E19" s="107"/>
      <c r="F19" s="107"/>
      <c r="G19" s="107"/>
      <c r="H19" s="107"/>
      <c r="I19" s="107"/>
      <c r="J19" s="107">
        <v>1</v>
      </c>
      <c r="K19" s="107">
        <v>14</v>
      </c>
      <c r="L19" s="107">
        <v>19</v>
      </c>
      <c r="M19" s="107">
        <v>19</v>
      </c>
      <c r="N19" s="107">
        <v>17</v>
      </c>
      <c r="O19" s="112">
        <f t="shared" si="10"/>
        <v>70</v>
      </c>
      <c r="P19" s="31">
        <f t="shared" si="0"/>
        <v>4.831918271553807E-4</v>
      </c>
      <c r="R19" s="156" t="s">
        <v>114</v>
      </c>
      <c r="S19" s="107">
        <v>19</v>
      </c>
      <c r="T19" s="107">
        <v>24</v>
      </c>
      <c r="U19" s="107">
        <v>26</v>
      </c>
      <c r="V19" s="107">
        <v>23</v>
      </c>
      <c r="W19" s="107">
        <v>21</v>
      </c>
      <c r="X19" s="107">
        <v>19</v>
      </c>
      <c r="Y19" s="107">
        <v>28</v>
      </c>
      <c r="Z19" s="107">
        <v>27</v>
      </c>
      <c r="AA19" s="107">
        <v>34</v>
      </c>
      <c r="AB19" s="107">
        <v>45</v>
      </c>
      <c r="AC19" s="107">
        <v>36</v>
      </c>
      <c r="AD19" s="107">
        <v>30</v>
      </c>
      <c r="AE19" s="112">
        <f t="shared" si="1"/>
        <v>332</v>
      </c>
      <c r="AF19" s="31">
        <f t="shared" si="2"/>
        <v>1.0028090736098106E-3</v>
      </c>
      <c r="AH19" s="157" t="s">
        <v>114</v>
      </c>
      <c r="AI19" s="107">
        <v>20</v>
      </c>
      <c r="AJ19" s="107">
        <v>17</v>
      </c>
      <c r="AK19" s="107">
        <v>18</v>
      </c>
      <c r="AL19" s="107">
        <v>21</v>
      </c>
      <c r="AM19" s="107">
        <v>29</v>
      </c>
      <c r="AN19" s="107">
        <v>14</v>
      </c>
      <c r="AO19" s="107">
        <v>25</v>
      </c>
      <c r="AP19" s="107">
        <v>16</v>
      </c>
      <c r="AQ19" s="107">
        <v>14</v>
      </c>
      <c r="AR19" s="107">
        <v>8</v>
      </c>
      <c r="AS19" s="107">
        <v>21</v>
      </c>
      <c r="AT19" s="107">
        <v>11</v>
      </c>
      <c r="AU19" s="112">
        <f t="shared" si="3"/>
        <v>214</v>
      </c>
      <c r="AV19" s="31">
        <f t="shared" si="4"/>
        <v>6.7229213920845456E-4</v>
      </c>
      <c r="AX19" s="157" t="s">
        <v>114</v>
      </c>
      <c r="AY19" s="107">
        <v>10</v>
      </c>
      <c r="AZ19" s="107">
        <v>4</v>
      </c>
      <c r="BA19" s="107">
        <v>14</v>
      </c>
      <c r="BB19" s="107">
        <v>10</v>
      </c>
      <c r="BC19" s="107">
        <v>11</v>
      </c>
      <c r="BD19" s="107">
        <v>25</v>
      </c>
      <c r="BE19" s="107">
        <v>21</v>
      </c>
      <c r="BF19" s="107">
        <v>18</v>
      </c>
      <c r="BG19" s="107">
        <v>10</v>
      </c>
      <c r="BH19" s="107">
        <v>3</v>
      </c>
      <c r="BI19" s="107">
        <v>6</v>
      </c>
      <c r="BJ19" s="107">
        <v>12</v>
      </c>
      <c r="BK19" s="112">
        <f t="shared" si="11"/>
        <v>144</v>
      </c>
      <c r="BL19" s="31">
        <f t="shared" si="5"/>
        <v>6.2243354225199909E-4</v>
      </c>
      <c r="BN19" s="157" t="s">
        <v>114</v>
      </c>
      <c r="BO19" s="107">
        <v>6</v>
      </c>
      <c r="BP19" s="107">
        <v>12</v>
      </c>
      <c r="BQ19" s="107">
        <v>8</v>
      </c>
      <c r="BR19" s="107">
        <v>6</v>
      </c>
      <c r="BS19" s="107">
        <v>4</v>
      </c>
      <c r="BT19" s="107">
        <v>4</v>
      </c>
      <c r="BU19" s="107">
        <v>3</v>
      </c>
      <c r="BV19" s="107">
        <v>5</v>
      </c>
      <c r="BW19" s="107">
        <v>3</v>
      </c>
      <c r="BX19" s="107">
        <v>1</v>
      </c>
      <c r="BY19" s="107">
        <v>24</v>
      </c>
      <c r="BZ19" s="107">
        <v>23</v>
      </c>
      <c r="CA19" s="112">
        <f t="shared" si="6"/>
        <v>99</v>
      </c>
      <c r="CB19" s="31">
        <f t="shared" si="7"/>
        <v>5.0445859872611464E-4</v>
      </c>
      <c r="CD19" s="157" t="s">
        <v>114</v>
      </c>
      <c r="CE19" s="107">
        <v>9</v>
      </c>
      <c r="CF19" s="107">
        <v>9</v>
      </c>
      <c r="CG19" s="107">
        <v>7</v>
      </c>
      <c r="CH19" s="107">
        <v>6</v>
      </c>
      <c r="CI19" s="107">
        <v>10</v>
      </c>
      <c r="CJ19" s="107">
        <v>6</v>
      </c>
      <c r="CK19" s="107">
        <v>7</v>
      </c>
      <c r="CL19" s="107">
        <v>5</v>
      </c>
      <c r="CM19" s="107">
        <v>3</v>
      </c>
      <c r="CN19" s="107">
        <v>6</v>
      </c>
      <c r="CO19" s="107">
        <v>7</v>
      </c>
      <c r="CP19" s="107">
        <v>4</v>
      </c>
      <c r="CQ19" s="112">
        <f t="shared" si="12"/>
        <v>79</v>
      </c>
      <c r="CR19" s="31">
        <f t="shared" si="8"/>
        <v>4.4527612756315593E-4</v>
      </c>
      <c r="CT19" s="157" t="s">
        <v>114</v>
      </c>
      <c r="CU19" s="107">
        <v>4</v>
      </c>
      <c r="CV19" s="107">
        <v>17</v>
      </c>
      <c r="CW19" s="107">
        <v>13</v>
      </c>
      <c r="CX19" s="107">
        <v>8</v>
      </c>
      <c r="CY19" s="107">
        <v>6</v>
      </c>
      <c r="CZ19" s="107">
        <v>11</v>
      </c>
      <c r="DA19" s="107">
        <v>9</v>
      </c>
      <c r="DB19" s="107">
        <v>7</v>
      </c>
      <c r="DC19" s="107">
        <v>4</v>
      </c>
      <c r="DD19" s="107">
        <v>9</v>
      </c>
      <c r="DE19" s="107">
        <v>6</v>
      </c>
      <c r="DF19" s="107">
        <v>6</v>
      </c>
      <c r="DG19" s="112">
        <f t="shared" si="13"/>
        <v>100</v>
      </c>
      <c r="DH19" s="31">
        <f t="shared" si="9"/>
        <v>4.9156233256158045E-4</v>
      </c>
      <c r="DJ19" s="157" t="s">
        <v>114</v>
      </c>
      <c r="DK19" s="107">
        <v>1</v>
      </c>
      <c r="DL19" s="107">
        <v>2</v>
      </c>
      <c r="DM19" s="107">
        <v>2</v>
      </c>
      <c r="DN19" s="107">
        <v>8</v>
      </c>
      <c r="DO19" s="107">
        <v>3</v>
      </c>
      <c r="DP19" s="107">
        <v>7</v>
      </c>
      <c r="DQ19" s="107">
        <v>2</v>
      </c>
      <c r="DR19" s="107">
        <v>4</v>
      </c>
      <c r="DS19" s="107">
        <v>6</v>
      </c>
      <c r="DT19" s="107">
        <v>15</v>
      </c>
      <c r="DU19" s="107">
        <v>11</v>
      </c>
      <c r="DV19" s="107">
        <v>13</v>
      </c>
      <c r="DW19" s="112">
        <f t="shared" si="14"/>
        <v>74</v>
      </c>
      <c r="DX19" s="31">
        <f t="shared" si="15"/>
        <v>4.0816551663274482E-4</v>
      </c>
      <c r="DZ19" s="157" t="s">
        <v>114</v>
      </c>
      <c r="EA19" s="107">
        <v>10</v>
      </c>
      <c r="EB19" s="107">
        <v>8</v>
      </c>
      <c r="EC19" s="107">
        <v>11</v>
      </c>
      <c r="ED19" s="107">
        <v>15</v>
      </c>
      <c r="EE19" s="107">
        <v>14</v>
      </c>
      <c r="EF19" s="107">
        <v>20</v>
      </c>
      <c r="EG19" s="107"/>
      <c r="EH19" s="107"/>
      <c r="EI19" s="107"/>
      <c r="EJ19" s="107"/>
      <c r="EK19" s="107"/>
      <c r="EL19" s="107"/>
      <c r="EM19" s="112">
        <f t="shared" si="16"/>
        <v>78</v>
      </c>
      <c r="EN19" s="31">
        <f t="shared" si="17"/>
        <v>8.3149445137356483E-4</v>
      </c>
    </row>
    <row r="20" spans="2:144" x14ac:dyDescent="0.25">
      <c r="B20" s="156" t="s">
        <v>165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12">
        <f t="shared" si="10"/>
        <v>0</v>
      </c>
      <c r="P20" s="31">
        <f t="shared" si="0"/>
        <v>0</v>
      </c>
      <c r="R20" s="156" t="s">
        <v>165</v>
      </c>
      <c r="S20" s="107"/>
      <c r="T20" s="107"/>
      <c r="U20" s="107"/>
      <c r="V20" s="107"/>
      <c r="W20" s="107"/>
      <c r="X20" s="107"/>
      <c r="Y20" s="107">
        <v>1</v>
      </c>
      <c r="Z20" s="107"/>
      <c r="AA20" s="107">
        <v>1</v>
      </c>
      <c r="AB20" s="107"/>
      <c r="AC20" s="107">
        <v>1</v>
      </c>
      <c r="AD20" s="107"/>
      <c r="AE20" s="112">
        <f t="shared" si="1"/>
        <v>3</v>
      </c>
      <c r="AF20" s="31">
        <f t="shared" si="2"/>
        <v>9.0615277735826259E-6</v>
      </c>
      <c r="AH20" s="157" t="s">
        <v>165</v>
      </c>
      <c r="AI20" s="107"/>
      <c r="AJ20" s="107">
        <v>1</v>
      </c>
      <c r="AK20" s="107"/>
      <c r="AL20" s="107">
        <v>1</v>
      </c>
      <c r="AM20" s="107"/>
      <c r="AN20" s="107"/>
      <c r="AO20" s="107"/>
      <c r="AP20" s="107"/>
      <c r="AQ20" s="107"/>
      <c r="AR20" s="107"/>
      <c r="AS20" s="107">
        <v>1</v>
      </c>
      <c r="AT20" s="107">
        <v>1</v>
      </c>
      <c r="AU20" s="112">
        <f t="shared" si="3"/>
        <v>4</v>
      </c>
      <c r="AV20" s="31">
        <f t="shared" si="4"/>
        <v>1.2566208209503823E-5</v>
      </c>
      <c r="AX20" s="157" t="s">
        <v>165</v>
      </c>
      <c r="AY20" s="107"/>
      <c r="AZ20" s="107"/>
      <c r="BA20" s="107"/>
      <c r="BB20" s="107"/>
      <c r="BC20" s="107"/>
      <c r="BD20" s="107"/>
      <c r="BE20" s="107"/>
      <c r="BF20" s="107"/>
      <c r="BG20" s="107">
        <v>1</v>
      </c>
      <c r="BH20" s="107"/>
      <c r="BI20" s="107"/>
      <c r="BJ20" s="107"/>
      <c r="BK20" s="112">
        <f t="shared" si="11"/>
        <v>1</v>
      </c>
      <c r="BL20" s="31">
        <f t="shared" si="5"/>
        <v>4.3224551545277721E-6</v>
      </c>
      <c r="BN20" s="157" t="s">
        <v>165</v>
      </c>
      <c r="BO20" s="107"/>
      <c r="BP20" s="107"/>
      <c r="BQ20" s="107"/>
      <c r="BR20" s="107"/>
      <c r="BS20" s="107"/>
      <c r="BT20" s="107"/>
      <c r="BU20" s="107"/>
      <c r="BV20" s="107"/>
      <c r="BW20" s="107"/>
      <c r="BX20" s="107">
        <v>1</v>
      </c>
      <c r="BY20" s="107">
        <v>1</v>
      </c>
      <c r="BZ20" s="107"/>
      <c r="CA20" s="112">
        <f t="shared" si="6"/>
        <v>2</v>
      </c>
      <c r="CB20" s="31">
        <f t="shared" si="7"/>
        <v>1.019108280254777E-5</v>
      </c>
      <c r="CD20" s="157" t="s">
        <v>165</v>
      </c>
      <c r="CE20" s="107">
        <v>1</v>
      </c>
      <c r="CF20" s="107"/>
      <c r="CG20" s="107"/>
      <c r="CH20" s="107"/>
      <c r="CI20" s="107"/>
      <c r="CJ20" s="107"/>
      <c r="CK20" s="107"/>
      <c r="CL20" s="107"/>
      <c r="CM20" s="107"/>
      <c r="CN20" s="107"/>
      <c r="CO20" s="107">
        <v>1</v>
      </c>
      <c r="CP20" s="107"/>
      <c r="CQ20" s="112">
        <f t="shared" si="12"/>
        <v>2</v>
      </c>
      <c r="CR20" s="31">
        <f t="shared" si="8"/>
        <v>1.1272813356029265E-5</v>
      </c>
      <c r="CT20" s="157" t="s">
        <v>165</v>
      </c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12">
        <f t="shared" si="13"/>
        <v>0</v>
      </c>
      <c r="DH20" s="31">
        <f t="shared" si="9"/>
        <v>0</v>
      </c>
      <c r="DJ20" s="157" t="s">
        <v>165</v>
      </c>
      <c r="DK20" s="107"/>
      <c r="DL20" s="107">
        <v>4</v>
      </c>
      <c r="DM20" s="107"/>
      <c r="DN20" s="107"/>
      <c r="DO20" s="107"/>
      <c r="DP20" s="107"/>
      <c r="DQ20" s="107"/>
      <c r="DR20" s="107"/>
      <c r="DS20" s="107"/>
      <c r="DT20" s="107"/>
      <c r="DU20" s="107">
        <v>1</v>
      </c>
      <c r="DV20" s="107">
        <v>1</v>
      </c>
      <c r="DW20" s="112">
        <f t="shared" si="14"/>
        <v>6</v>
      </c>
      <c r="DX20" s="31">
        <f t="shared" si="15"/>
        <v>3.3094501348600932E-5</v>
      </c>
      <c r="DZ20" s="157" t="s">
        <v>165</v>
      </c>
      <c r="EA20" s="107"/>
      <c r="EB20" s="107"/>
      <c r="EC20" s="107"/>
      <c r="ED20" s="107"/>
      <c r="EE20" s="107">
        <v>2</v>
      </c>
      <c r="EF20" s="107"/>
      <c r="EG20" s="107"/>
      <c r="EH20" s="107"/>
      <c r="EI20" s="107"/>
      <c r="EJ20" s="107"/>
      <c r="EK20" s="107"/>
      <c r="EL20" s="107"/>
      <c r="EM20" s="112">
        <f t="shared" si="16"/>
        <v>2</v>
      </c>
      <c r="EN20" s="31">
        <f t="shared" si="17"/>
        <v>2.1320370548040123E-5</v>
      </c>
    </row>
    <row r="21" spans="2:144" x14ac:dyDescent="0.25">
      <c r="B21" s="156" t="s">
        <v>163</v>
      </c>
      <c r="C21" s="107"/>
      <c r="D21" s="107"/>
      <c r="E21" s="107"/>
      <c r="F21" s="107"/>
      <c r="G21" s="107"/>
      <c r="H21" s="107"/>
      <c r="I21" s="107"/>
      <c r="J21" s="107"/>
      <c r="K21" s="107">
        <v>5</v>
      </c>
      <c r="L21" s="107">
        <v>1</v>
      </c>
      <c r="M21" s="107"/>
      <c r="N21" s="107">
        <v>2</v>
      </c>
      <c r="O21" s="112">
        <f t="shared" si="10"/>
        <v>8</v>
      </c>
      <c r="P21" s="31">
        <f t="shared" si="0"/>
        <v>5.5221923103472078E-5</v>
      </c>
      <c r="R21" s="156" t="s">
        <v>163</v>
      </c>
      <c r="S21" s="107">
        <v>2</v>
      </c>
      <c r="T21" s="107">
        <v>3</v>
      </c>
      <c r="U21" s="107"/>
      <c r="V21" s="107">
        <v>4</v>
      </c>
      <c r="W21" s="107">
        <v>3</v>
      </c>
      <c r="X21" s="107">
        <v>3</v>
      </c>
      <c r="Y21" s="107"/>
      <c r="Z21" s="107">
        <v>3</v>
      </c>
      <c r="AA21" s="107">
        <v>3</v>
      </c>
      <c r="AB21" s="107">
        <v>3</v>
      </c>
      <c r="AC21" s="107">
        <v>6</v>
      </c>
      <c r="AD21" s="107">
        <v>4</v>
      </c>
      <c r="AE21" s="112">
        <f t="shared" si="1"/>
        <v>34</v>
      </c>
      <c r="AF21" s="31">
        <f t="shared" si="2"/>
        <v>1.0269731476726977E-4</v>
      </c>
      <c r="AH21" s="157" t="s">
        <v>163</v>
      </c>
      <c r="AI21" s="107"/>
      <c r="AJ21" s="107">
        <v>1</v>
      </c>
      <c r="AK21" s="107">
        <v>4</v>
      </c>
      <c r="AL21" s="107">
        <v>5</v>
      </c>
      <c r="AM21" s="107">
        <v>4</v>
      </c>
      <c r="AN21" s="107">
        <v>1</v>
      </c>
      <c r="AO21" s="107">
        <v>1</v>
      </c>
      <c r="AP21" s="107">
        <v>8</v>
      </c>
      <c r="AQ21" s="107">
        <v>8</v>
      </c>
      <c r="AR21" s="107">
        <v>2</v>
      </c>
      <c r="AS21" s="107">
        <v>5</v>
      </c>
      <c r="AT21" s="107">
        <v>5</v>
      </c>
      <c r="AU21" s="112">
        <f t="shared" si="3"/>
        <v>44</v>
      </c>
      <c r="AV21" s="31">
        <f t="shared" si="4"/>
        <v>1.3822829030454205E-4</v>
      </c>
      <c r="AX21" s="157" t="s">
        <v>163</v>
      </c>
      <c r="AY21" s="107">
        <v>4</v>
      </c>
      <c r="AZ21" s="107">
        <v>4</v>
      </c>
      <c r="BA21" s="107"/>
      <c r="BB21" s="107"/>
      <c r="BC21" s="107">
        <v>1</v>
      </c>
      <c r="BD21" s="107">
        <v>3</v>
      </c>
      <c r="BE21" s="107">
        <v>8</v>
      </c>
      <c r="BF21" s="107">
        <v>3</v>
      </c>
      <c r="BG21" s="107">
        <v>1</v>
      </c>
      <c r="BH21" s="107"/>
      <c r="BI21" s="107">
        <v>3</v>
      </c>
      <c r="BJ21" s="107">
        <v>3</v>
      </c>
      <c r="BK21" s="112">
        <f t="shared" si="11"/>
        <v>30</v>
      </c>
      <c r="BL21" s="31">
        <f t="shared" si="5"/>
        <v>1.2967365463583316E-4</v>
      </c>
      <c r="BN21" s="157" t="s">
        <v>163</v>
      </c>
      <c r="BO21" s="107"/>
      <c r="BP21" s="107">
        <v>2</v>
      </c>
      <c r="BQ21" s="107">
        <v>6</v>
      </c>
      <c r="BR21" s="107">
        <v>2</v>
      </c>
      <c r="BS21" s="107">
        <v>1</v>
      </c>
      <c r="BT21" s="107"/>
      <c r="BU21" s="107"/>
      <c r="BV21" s="107">
        <v>1</v>
      </c>
      <c r="BW21" s="107">
        <v>1</v>
      </c>
      <c r="BX21" s="107">
        <v>1</v>
      </c>
      <c r="BY21" s="107">
        <v>8</v>
      </c>
      <c r="BZ21" s="107">
        <v>4</v>
      </c>
      <c r="CA21" s="112">
        <f t="shared" si="6"/>
        <v>26</v>
      </c>
      <c r="CB21" s="31">
        <f t="shared" si="7"/>
        <v>1.3248407643312102E-4</v>
      </c>
      <c r="CD21" s="157" t="s">
        <v>163</v>
      </c>
      <c r="CE21" s="107">
        <v>3</v>
      </c>
      <c r="CF21" s="107">
        <v>2</v>
      </c>
      <c r="CG21" s="107">
        <v>1</v>
      </c>
      <c r="CH21" s="107">
        <v>4</v>
      </c>
      <c r="CI21" s="107"/>
      <c r="CJ21" s="107">
        <v>2</v>
      </c>
      <c r="CK21" s="107">
        <v>1</v>
      </c>
      <c r="CL21" s="107">
        <v>1</v>
      </c>
      <c r="CM21" s="107"/>
      <c r="CN21" s="107">
        <v>1</v>
      </c>
      <c r="CO21" s="107"/>
      <c r="CP21" s="107"/>
      <c r="CQ21" s="112">
        <f t="shared" si="12"/>
        <v>15</v>
      </c>
      <c r="CR21" s="31">
        <f t="shared" si="8"/>
        <v>8.4546100170219477E-5</v>
      </c>
      <c r="CT21" s="157" t="s">
        <v>163</v>
      </c>
      <c r="CU21" s="107"/>
      <c r="CV21" s="107">
        <v>2</v>
      </c>
      <c r="CW21" s="107">
        <v>1</v>
      </c>
      <c r="CX21" s="107">
        <v>2</v>
      </c>
      <c r="CY21" s="107">
        <v>1</v>
      </c>
      <c r="CZ21" s="107"/>
      <c r="DA21" s="107"/>
      <c r="DB21" s="107"/>
      <c r="DC21" s="107"/>
      <c r="DD21" s="107">
        <v>1</v>
      </c>
      <c r="DE21" s="107">
        <v>1</v>
      </c>
      <c r="DF21" s="107"/>
      <c r="DG21" s="112">
        <f t="shared" si="13"/>
        <v>8</v>
      </c>
      <c r="DH21" s="31">
        <f t="shared" si="9"/>
        <v>3.9324986604926437E-5</v>
      </c>
      <c r="DJ21" s="157" t="s">
        <v>163</v>
      </c>
      <c r="DK21" s="107">
        <v>2</v>
      </c>
      <c r="DL21" s="107">
        <v>1</v>
      </c>
      <c r="DM21" s="107"/>
      <c r="DN21" s="107"/>
      <c r="DO21" s="107">
        <v>1</v>
      </c>
      <c r="DP21" s="107">
        <v>2</v>
      </c>
      <c r="DQ21" s="107">
        <v>3</v>
      </c>
      <c r="DR21" s="107"/>
      <c r="DS21" s="107"/>
      <c r="DT21" s="107">
        <v>1</v>
      </c>
      <c r="DU21" s="107">
        <v>3</v>
      </c>
      <c r="DV21" s="107">
        <v>4</v>
      </c>
      <c r="DW21" s="112">
        <f t="shared" si="14"/>
        <v>17</v>
      </c>
      <c r="DX21" s="31">
        <f t="shared" si="15"/>
        <v>9.3767753821035973E-5</v>
      </c>
      <c r="DZ21" s="157" t="s">
        <v>163</v>
      </c>
      <c r="EA21" s="107">
        <v>2</v>
      </c>
      <c r="EB21" s="107">
        <v>1</v>
      </c>
      <c r="EC21" s="107">
        <v>4</v>
      </c>
      <c r="ED21" s="107">
        <v>2</v>
      </c>
      <c r="EE21" s="107">
        <v>1</v>
      </c>
      <c r="EF21" s="107">
        <v>3</v>
      </c>
      <c r="EG21" s="107"/>
      <c r="EH21" s="107"/>
      <c r="EI21" s="107"/>
      <c r="EJ21" s="107"/>
      <c r="EK21" s="107"/>
      <c r="EL21" s="107"/>
      <c r="EM21" s="112">
        <f t="shared" si="16"/>
        <v>13</v>
      </c>
      <c r="EN21" s="31">
        <f t="shared" si="17"/>
        <v>1.3858240856226081E-4</v>
      </c>
    </row>
    <row r="22" spans="2:144" x14ac:dyDescent="0.25">
      <c r="B22" s="156" t="s">
        <v>97</v>
      </c>
      <c r="C22" s="107">
        <v>106</v>
      </c>
      <c r="D22" s="107">
        <v>87</v>
      </c>
      <c r="E22" s="107">
        <v>178</v>
      </c>
      <c r="F22" s="107">
        <v>173</v>
      </c>
      <c r="G22" s="107">
        <v>238</v>
      </c>
      <c r="H22" s="107">
        <v>268</v>
      </c>
      <c r="I22" s="107">
        <v>234</v>
      </c>
      <c r="J22" s="107">
        <v>266</v>
      </c>
      <c r="K22" s="107">
        <v>152</v>
      </c>
      <c r="L22" s="107">
        <v>161</v>
      </c>
      <c r="M22" s="107">
        <v>108</v>
      </c>
      <c r="N22" s="107">
        <v>55</v>
      </c>
      <c r="O22" s="112">
        <f t="shared" si="10"/>
        <v>2026</v>
      </c>
      <c r="P22" s="31">
        <f t="shared" si="0"/>
        <v>1.3984952025954303E-2</v>
      </c>
      <c r="R22" s="156" t="s">
        <v>97</v>
      </c>
      <c r="S22" s="107">
        <v>118</v>
      </c>
      <c r="T22" s="107">
        <v>113</v>
      </c>
      <c r="U22" s="107">
        <v>143</v>
      </c>
      <c r="V22" s="107">
        <v>131</v>
      </c>
      <c r="W22" s="107">
        <v>137</v>
      </c>
      <c r="X22" s="107">
        <v>141</v>
      </c>
      <c r="Y22" s="107">
        <v>142</v>
      </c>
      <c r="Z22" s="107">
        <v>156</v>
      </c>
      <c r="AA22" s="107">
        <v>111</v>
      </c>
      <c r="AB22" s="107">
        <v>176</v>
      </c>
      <c r="AC22" s="107">
        <v>213</v>
      </c>
      <c r="AD22" s="107">
        <v>204</v>
      </c>
      <c r="AE22" s="112">
        <f t="shared" si="1"/>
        <v>1785</v>
      </c>
      <c r="AF22" s="31">
        <f t="shared" si="2"/>
        <v>5.3916090252816625E-3</v>
      </c>
      <c r="AH22" s="157" t="s">
        <v>97</v>
      </c>
      <c r="AI22" s="107">
        <v>188</v>
      </c>
      <c r="AJ22" s="107">
        <v>320</v>
      </c>
      <c r="AK22" s="107">
        <v>262</v>
      </c>
      <c r="AL22" s="107">
        <v>253</v>
      </c>
      <c r="AM22" s="107">
        <v>303</v>
      </c>
      <c r="AN22" s="107">
        <v>188</v>
      </c>
      <c r="AO22" s="107">
        <v>163</v>
      </c>
      <c r="AP22" s="107">
        <v>140</v>
      </c>
      <c r="AQ22" s="107">
        <v>149</v>
      </c>
      <c r="AR22" s="107">
        <v>152</v>
      </c>
      <c r="AS22" s="107">
        <v>146</v>
      </c>
      <c r="AT22" s="107">
        <v>167</v>
      </c>
      <c r="AU22" s="112">
        <f t="shared" si="3"/>
        <v>2431</v>
      </c>
      <c r="AV22" s="31">
        <f t="shared" si="4"/>
        <v>7.6371130393259488E-3</v>
      </c>
      <c r="AX22" s="157" t="s">
        <v>97</v>
      </c>
      <c r="AY22" s="107">
        <v>87</v>
      </c>
      <c r="AZ22" s="107">
        <v>113</v>
      </c>
      <c r="BA22" s="107">
        <v>150</v>
      </c>
      <c r="BB22" s="107">
        <v>142</v>
      </c>
      <c r="BC22" s="107">
        <v>145</v>
      </c>
      <c r="BD22" s="107">
        <v>143</v>
      </c>
      <c r="BE22" s="107">
        <v>160</v>
      </c>
      <c r="BF22" s="107">
        <v>103</v>
      </c>
      <c r="BG22" s="107">
        <v>129</v>
      </c>
      <c r="BH22" s="107">
        <v>147</v>
      </c>
      <c r="BI22" s="107">
        <v>93</v>
      </c>
      <c r="BJ22" s="107">
        <v>103</v>
      </c>
      <c r="BK22" s="112">
        <f t="shared" si="11"/>
        <v>1515</v>
      </c>
      <c r="BL22" s="31">
        <f t="shared" si="5"/>
        <v>6.5485195591095747E-3</v>
      </c>
      <c r="BN22" s="157" t="s">
        <v>97</v>
      </c>
      <c r="BO22" s="107">
        <v>104</v>
      </c>
      <c r="BP22" s="107">
        <v>97</v>
      </c>
      <c r="BQ22" s="107">
        <v>114</v>
      </c>
      <c r="BR22" s="107">
        <v>135</v>
      </c>
      <c r="BS22" s="107">
        <v>121</v>
      </c>
      <c r="BT22" s="107">
        <v>167</v>
      </c>
      <c r="BU22" s="107">
        <v>132</v>
      </c>
      <c r="BV22" s="107">
        <v>86</v>
      </c>
      <c r="BW22" s="107">
        <v>106</v>
      </c>
      <c r="BX22" s="107">
        <v>73</v>
      </c>
      <c r="BY22" s="107">
        <v>79</v>
      </c>
      <c r="BZ22" s="107">
        <v>33</v>
      </c>
      <c r="CA22" s="112">
        <f t="shared" si="6"/>
        <v>1247</v>
      </c>
      <c r="CB22" s="31">
        <f t="shared" si="7"/>
        <v>6.3541401273885349E-3</v>
      </c>
      <c r="CD22" s="157" t="s">
        <v>97</v>
      </c>
      <c r="CE22" s="107">
        <v>68</v>
      </c>
      <c r="CF22" s="107">
        <v>37</v>
      </c>
      <c r="CG22" s="107">
        <v>94</v>
      </c>
      <c r="CH22" s="107">
        <v>61</v>
      </c>
      <c r="CI22" s="107">
        <v>85</v>
      </c>
      <c r="CJ22" s="107">
        <v>55</v>
      </c>
      <c r="CK22" s="107">
        <v>46</v>
      </c>
      <c r="CL22" s="107">
        <v>57</v>
      </c>
      <c r="CM22" s="107">
        <v>61</v>
      </c>
      <c r="CN22" s="107">
        <v>119</v>
      </c>
      <c r="CO22" s="107">
        <v>71</v>
      </c>
      <c r="CP22" s="107">
        <v>60</v>
      </c>
      <c r="CQ22" s="112">
        <f t="shared" si="12"/>
        <v>814</v>
      </c>
      <c r="CR22" s="31">
        <f t="shared" si="8"/>
        <v>4.5880350359039108E-3</v>
      </c>
      <c r="CT22" s="157" t="s">
        <v>97</v>
      </c>
      <c r="CU22" s="107">
        <v>79</v>
      </c>
      <c r="CV22" s="107">
        <v>127</v>
      </c>
      <c r="CW22" s="107">
        <v>149</v>
      </c>
      <c r="CX22" s="107">
        <v>139</v>
      </c>
      <c r="CY22" s="107">
        <v>164</v>
      </c>
      <c r="CZ22" s="107">
        <v>155</v>
      </c>
      <c r="DA22" s="107">
        <v>175</v>
      </c>
      <c r="DB22" s="107">
        <v>207</v>
      </c>
      <c r="DC22" s="107">
        <v>197</v>
      </c>
      <c r="DD22" s="107">
        <v>210</v>
      </c>
      <c r="DE22" s="107">
        <v>172</v>
      </c>
      <c r="DF22" s="107">
        <v>159</v>
      </c>
      <c r="DG22" s="112">
        <f t="shared" si="13"/>
        <v>1933</v>
      </c>
      <c r="DH22" s="31">
        <f t="shared" si="9"/>
        <v>9.5018998884153511E-3</v>
      </c>
      <c r="DJ22" s="157" t="s">
        <v>97</v>
      </c>
      <c r="DK22" s="107">
        <v>181</v>
      </c>
      <c r="DL22" s="107">
        <v>143</v>
      </c>
      <c r="DM22" s="107">
        <v>220</v>
      </c>
      <c r="DN22" s="107">
        <v>205</v>
      </c>
      <c r="DO22" s="107">
        <v>195</v>
      </c>
      <c r="DP22" s="107">
        <v>210</v>
      </c>
      <c r="DQ22" s="107">
        <v>158</v>
      </c>
      <c r="DR22" s="107">
        <v>184</v>
      </c>
      <c r="DS22" s="107">
        <v>204</v>
      </c>
      <c r="DT22" s="107">
        <v>260</v>
      </c>
      <c r="DU22" s="107">
        <v>191</v>
      </c>
      <c r="DV22" s="107">
        <v>206</v>
      </c>
      <c r="DW22" s="112">
        <f t="shared" si="14"/>
        <v>2357</v>
      </c>
      <c r="DX22" s="31">
        <f t="shared" si="15"/>
        <v>1.3000623279775398E-2</v>
      </c>
      <c r="DZ22" s="157" t="s">
        <v>97</v>
      </c>
      <c r="EA22" s="107">
        <v>213</v>
      </c>
      <c r="EB22" s="107">
        <v>181</v>
      </c>
      <c r="EC22" s="107">
        <v>196</v>
      </c>
      <c r="ED22" s="107">
        <v>148</v>
      </c>
      <c r="EE22" s="107">
        <v>173</v>
      </c>
      <c r="EF22" s="107">
        <v>198</v>
      </c>
      <c r="EG22" s="107"/>
      <c r="EH22" s="107"/>
      <c r="EI22" s="107"/>
      <c r="EJ22" s="107"/>
      <c r="EK22" s="107"/>
      <c r="EL22" s="107"/>
      <c r="EM22" s="112">
        <f t="shared" si="16"/>
        <v>1109</v>
      </c>
      <c r="EN22" s="31">
        <f t="shared" si="17"/>
        <v>1.1822145468888249E-2</v>
      </c>
    </row>
    <row r="23" spans="2:144" x14ac:dyDescent="0.25">
      <c r="B23" s="156" t="s">
        <v>95</v>
      </c>
      <c r="C23" s="107">
        <v>85</v>
      </c>
      <c r="D23" s="107">
        <v>70</v>
      </c>
      <c r="E23" s="107">
        <v>163</v>
      </c>
      <c r="F23" s="107">
        <v>128</v>
      </c>
      <c r="G23" s="107">
        <v>207</v>
      </c>
      <c r="H23" s="107">
        <v>214</v>
      </c>
      <c r="I23" s="107">
        <v>175</v>
      </c>
      <c r="J23" s="107">
        <v>216</v>
      </c>
      <c r="K23" s="107">
        <v>298</v>
      </c>
      <c r="L23" s="107">
        <v>284</v>
      </c>
      <c r="M23" s="107">
        <v>326</v>
      </c>
      <c r="N23" s="107">
        <v>294</v>
      </c>
      <c r="O23" s="112">
        <f t="shared" si="10"/>
        <v>2460</v>
      </c>
      <c r="P23" s="31">
        <f t="shared" si="0"/>
        <v>1.6980741354317663E-2</v>
      </c>
      <c r="R23" s="156" t="s">
        <v>95</v>
      </c>
      <c r="S23" s="107">
        <v>347</v>
      </c>
      <c r="T23" s="107">
        <v>368</v>
      </c>
      <c r="U23" s="107">
        <v>460</v>
      </c>
      <c r="V23" s="107">
        <v>286</v>
      </c>
      <c r="W23" s="107">
        <v>399</v>
      </c>
      <c r="X23" s="107">
        <v>462</v>
      </c>
      <c r="Y23" s="107">
        <v>520</v>
      </c>
      <c r="Z23" s="107">
        <v>620</v>
      </c>
      <c r="AA23" s="107">
        <v>446</v>
      </c>
      <c r="AB23" s="107">
        <v>698</v>
      </c>
      <c r="AC23" s="107">
        <v>503</v>
      </c>
      <c r="AD23" s="107">
        <v>415</v>
      </c>
      <c r="AE23" s="112">
        <f t="shared" si="1"/>
        <v>5524</v>
      </c>
      <c r="AF23" s="31">
        <f t="shared" si="2"/>
        <v>1.6685293140423475E-2</v>
      </c>
      <c r="AH23" s="157" t="s">
        <v>95</v>
      </c>
      <c r="AI23" s="107">
        <v>496</v>
      </c>
      <c r="AJ23" s="107">
        <v>492</v>
      </c>
      <c r="AK23" s="107">
        <v>530</v>
      </c>
      <c r="AL23" s="107">
        <v>478</v>
      </c>
      <c r="AM23" s="107">
        <v>496</v>
      </c>
      <c r="AN23" s="107">
        <v>412</v>
      </c>
      <c r="AO23" s="107">
        <v>344</v>
      </c>
      <c r="AP23" s="107">
        <v>428</v>
      </c>
      <c r="AQ23" s="107">
        <v>301</v>
      </c>
      <c r="AR23" s="107">
        <v>412</v>
      </c>
      <c r="AS23" s="107">
        <v>379</v>
      </c>
      <c r="AT23" s="107">
        <v>318</v>
      </c>
      <c r="AU23" s="112">
        <f t="shared" si="3"/>
        <v>5086</v>
      </c>
      <c r="AV23" s="31">
        <f t="shared" si="4"/>
        <v>1.5977933738384111E-2</v>
      </c>
      <c r="AX23" s="157" t="s">
        <v>95</v>
      </c>
      <c r="AY23" s="107">
        <v>330</v>
      </c>
      <c r="AZ23" s="107">
        <v>255</v>
      </c>
      <c r="BA23" s="107">
        <v>280</v>
      </c>
      <c r="BB23" s="107">
        <v>353</v>
      </c>
      <c r="BC23" s="107">
        <v>345</v>
      </c>
      <c r="BD23" s="107">
        <v>433</v>
      </c>
      <c r="BE23" s="107">
        <v>402</v>
      </c>
      <c r="BF23" s="107">
        <v>316</v>
      </c>
      <c r="BG23" s="107">
        <v>280</v>
      </c>
      <c r="BH23" s="107">
        <v>253</v>
      </c>
      <c r="BI23" s="107">
        <v>277</v>
      </c>
      <c r="BJ23" s="107">
        <v>226</v>
      </c>
      <c r="BK23" s="112">
        <f t="shared" si="11"/>
        <v>3750</v>
      </c>
      <c r="BL23" s="31">
        <f t="shared" si="5"/>
        <v>1.6209206829479145E-2</v>
      </c>
      <c r="BN23" s="157" t="s">
        <v>95</v>
      </c>
      <c r="BO23" s="107">
        <v>243</v>
      </c>
      <c r="BP23" s="107">
        <v>320</v>
      </c>
      <c r="BQ23" s="107">
        <v>365</v>
      </c>
      <c r="BR23" s="107">
        <v>320</v>
      </c>
      <c r="BS23" s="107">
        <v>367</v>
      </c>
      <c r="BT23" s="107">
        <v>316</v>
      </c>
      <c r="BU23" s="107">
        <v>269</v>
      </c>
      <c r="BV23" s="107">
        <v>224</v>
      </c>
      <c r="BW23" s="107">
        <v>211</v>
      </c>
      <c r="BX23" s="107">
        <v>173</v>
      </c>
      <c r="BY23" s="107">
        <v>340</v>
      </c>
      <c r="BZ23" s="107">
        <v>298</v>
      </c>
      <c r="CA23" s="112">
        <f t="shared" si="6"/>
        <v>3446</v>
      </c>
      <c r="CB23" s="31">
        <f t="shared" si="7"/>
        <v>1.7559235668789808E-2</v>
      </c>
      <c r="CD23" s="157" t="s">
        <v>95</v>
      </c>
      <c r="CE23" s="107">
        <v>209</v>
      </c>
      <c r="CF23" s="107">
        <v>206</v>
      </c>
      <c r="CG23" s="107">
        <v>237</v>
      </c>
      <c r="CH23" s="107">
        <v>228</v>
      </c>
      <c r="CI23" s="107">
        <v>269</v>
      </c>
      <c r="CJ23" s="107">
        <v>208</v>
      </c>
      <c r="CK23" s="107">
        <v>221</v>
      </c>
      <c r="CL23" s="107">
        <v>184</v>
      </c>
      <c r="CM23" s="107">
        <v>236</v>
      </c>
      <c r="CN23" s="107">
        <v>283</v>
      </c>
      <c r="CO23" s="107">
        <v>266</v>
      </c>
      <c r="CP23" s="107">
        <v>223</v>
      </c>
      <c r="CQ23" s="112">
        <f t="shared" si="12"/>
        <v>2770</v>
      </c>
      <c r="CR23" s="31">
        <f t="shared" si="8"/>
        <v>1.5612846498100531E-2</v>
      </c>
      <c r="CT23" s="157" t="s">
        <v>95</v>
      </c>
      <c r="CU23" s="107">
        <v>319</v>
      </c>
      <c r="CV23" s="107">
        <v>398</v>
      </c>
      <c r="CW23" s="107">
        <v>325</v>
      </c>
      <c r="CX23" s="107">
        <v>273</v>
      </c>
      <c r="CY23" s="107">
        <v>329</v>
      </c>
      <c r="CZ23" s="107">
        <v>293</v>
      </c>
      <c r="DA23" s="107">
        <v>320</v>
      </c>
      <c r="DB23" s="107">
        <v>285</v>
      </c>
      <c r="DC23" s="107">
        <v>297</v>
      </c>
      <c r="DD23" s="107">
        <v>250</v>
      </c>
      <c r="DE23" s="107">
        <v>272</v>
      </c>
      <c r="DF23" s="107">
        <v>219</v>
      </c>
      <c r="DG23" s="112">
        <f t="shared" si="13"/>
        <v>3580</v>
      </c>
      <c r="DH23" s="31">
        <f t="shared" si="9"/>
        <v>1.759793150570458E-2</v>
      </c>
      <c r="DJ23" s="157" t="s">
        <v>95</v>
      </c>
      <c r="DK23" s="107">
        <v>234</v>
      </c>
      <c r="DL23" s="107">
        <v>270</v>
      </c>
      <c r="DM23" s="107">
        <v>221</v>
      </c>
      <c r="DN23" s="107">
        <v>216</v>
      </c>
      <c r="DO23" s="107">
        <v>233</v>
      </c>
      <c r="DP23" s="107">
        <v>211</v>
      </c>
      <c r="DQ23" s="107">
        <v>201</v>
      </c>
      <c r="DR23" s="107">
        <v>293</v>
      </c>
      <c r="DS23" s="107">
        <v>228</v>
      </c>
      <c r="DT23" s="107">
        <v>275</v>
      </c>
      <c r="DU23" s="107">
        <v>277</v>
      </c>
      <c r="DV23" s="107">
        <v>264</v>
      </c>
      <c r="DW23" s="112">
        <f t="shared" si="14"/>
        <v>2923</v>
      </c>
      <c r="DX23" s="31">
        <f t="shared" si="15"/>
        <v>1.6122537906993421E-2</v>
      </c>
      <c r="DZ23" s="157" t="s">
        <v>95</v>
      </c>
      <c r="EA23" s="107">
        <v>193</v>
      </c>
      <c r="EB23" s="107">
        <v>181</v>
      </c>
      <c r="EC23" s="107">
        <v>214</v>
      </c>
      <c r="ED23" s="107">
        <v>241</v>
      </c>
      <c r="EE23" s="107">
        <v>240</v>
      </c>
      <c r="EF23" s="107">
        <v>261</v>
      </c>
      <c r="EG23" s="107"/>
      <c r="EH23" s="107"/>
      <c r="EI23" s="107"/>
      <c r="EJ23" s="107"/>
      <c r="EK23" s="107"/>
      <c r="EL23" s="107"/>
      <c r="EM23" s="112">
        <f t="shared" si="16"/>
        <v>1330</v>
      </c>
      <c r="EN23" s="31">
        <f t="shared" si="17"/>
        <v>1.4178046414446683E-2</v>
      </c>
    </row>
    <row r="24" spans="2:144" x14ac:dyDescent="0.25">
      <c r="B24" s="156" t="s">
        <v>119</v>
      </c>
      <c r="C24" s="107"/>
      <c r="D24" s="107"/>
      <c r="E24" s="107"/>
      <c r="F24" s="107"/>
      <c r="G24" s="107"/>
      <c r="H24" s="107"/>
      <c r="I24" s="107"/>
      <c r="J24" s="107"/>
      <c r="K24" s="107">
        <v>9</v>
      </c>
      <c r="L24" s="107">
        <v>11</v>
      </c>
      <c r="M24" s="107">
        <v>20</v>
      </c>
      <c r="N24" s="107">
        <v>14</v>
      </c>
      <c r="O24" s="112">
        <f t="shared" si="10"/>
        <v>54</v>
      </c>
      <c r="P24" s="31">
        <f t="shared" si="0"/>
        <v>3.7274798094843651E-4</v>
      </c>
      <c r="R24" s="156" t="s">
        <v>119</v>
      </c>
      <c r="S24" s="107">
        <v>10</v>
      </c>
      <c r="T24" s="107">
        <v>11</v>
      </c>
      <c r="U24" s="107">
        <v>16</v>
      </c>
      <c r="V24" s="107">
        <v>13</v>
      </c>
      <c r="W24" s="107">
        <v>16</v>
      </c>
      <c r="X24" s="107">
        <v>31</v>
      </c>
      <c r="Y24" s="107">
        <v>29</v>
      </c>
      <c r="Z24" s="107">
        <v>20</v>
      </c>
      <c r="AA24" s="107">
        <v>14</v>
      </c>
      <c r="AB24" s="107">
        <v>27</v>
      </c>
      <c r="AC24" s="107">
        <v>15</v>
      </c>
      <c r="AD24" s="107">
        <v>15</v>
      </c>
      <c r="AE24" s="112">
        <f t="shared" si="1"/>
        <v>217</v>
      </c>
      <c r="AF24" s="31">
        <f t="shared" si="2"/>
        <v>6.5545050895580992E-4</v>
      </c>
      <c r="AH24" s="157" t="s">
        <v>119</v>
      </c>
      <c r="AI24" s="107">
        <v>29</v>
      </c>
      <c r="AJ24" s="107">
        <v>20</v>
      </c>
      <c r="AK24" s="107">
        <v>25</v>
      </c>
      <c r="AL24" s="107">
        <v>17</v>
      </c>
      <c r="AM24" s="107">
        <v>20</v>
      </c>
      <c r="AN24" s="107">
        <v>7</v>
      </c>
      <c r="AO24" s="107">
        <v>8</v>
      </c>
      <c r="AP24" s="107">
        <v>11</v>
      </c>
      <c r="AQ24" s="107">
        <v>3</v>
      </c>
      <c r="AR24" s="107">
        <v>11</v>
      </c>
      <c r="AS24" s="107">
        <v>10</v>
      </c>
      <c r="AT24" s="107">
        <v>6</v>
      </c>
      <c r="AU24" s="112">
        <f t="shared" si="3"/>
        <v>167</v>
      </c>
      <c r="AV24" s="31">
        <f t="shared" si="4"/>
        <v>5.246391927467846E-4</v>
      </c>
      <c r="AX24" s="157" t="s">
        <v>119</v>
      </c>
      <c r="AY24" s="107">
        <v>3</v>
      </c>
      <c r="AZ24" s="107">
        <v>2</v>
      </c>
      <c r="BA24" s="107">
        <v>1</v>
      </c>
      <c r="BB24" s="107">
        <v>5</v>
      </c>
      <c r="BC24" s="107">
        <v>6</v>
      </c>
      <c r="BD24" s="107">
        <v>10</v>
      </c>
      <c r="BE24" s="107">
        <v>6</v>
      </c>
      <c r="BF24" s="107">
        <v>11</v>
      </c>
      <c r="BG24" s="107">
        <v>5</v>
      </c>
      <c r="BH24" s="107">
        <v>1</v>
      </c>
      <c r="BI24" s="107">
        <v>4</v>
      </c>
      <c r="BJ24" s="107">
        <v>12</v>
      </c>
      <c r="BK24" s="112">
        <f t="shared" si="11"/>
        <v>66</v>
      </c>
      <c r="BL24" s="31">
        <f t="shared" si="5"/>
        <v>2.8528204019883296E-4</v>
      </c>
      <c r="BN24" s="157" t="s">
        <v>119</v>
      </c>
      <c r="BO24" s="107">
        <v>5</v>
      </c>
      <c r="BP24" s="107"/>
      <c r="BQ24" s="107">
        <v>3</v>
      </c>
      <c r="BR24" s="107">
        <v>8</v>
      </c>
      <c r="BS24" s="107">
        <v>4</v>
      </c>
      <c r="BT24" s="107">
        <v>18</v>
      </c>
      <c r="BU24" s="107">
        <v>5</v>
      </c>
      <c r="BV24" s="107">
        <v>5</v>
      </c>
      <c r="BW24" s="107">
        <v>6</v>
      </c>
      <c r="BX24" s="107">
        <v>2</v>
      </c>
      <c r="BY24" s="107">
        <v>14</v>
      </c>
      <c r="BZ24" s="107">
        <v>8</v>
      </c>
      <c r="CA24" s="112">
        <f t="shared" si="6"/>
        <v>78</v>
      </c>
      <c r="CB24" s="31">
        <f t="shared" si="7"/>
        <v>3.9745222929936304E-4</v>
      </c>
      <c r="CD24" s="157" t="s">
        <v>119</v>
      </c>
      <c r="CE24" s="107">
        <v>13</v>
      </c>
      <c r="CF24" s="107">
        <v>3</v>
      </c>
      <c r="CG24" s="107">
        <v>3</v>
      </c>
      <c r="CH24" s="107">
        <v>8</v>
      </c>
      <c r="CI24" s="107">
        <v>9</v>
      </c>
      <c r="CJ24" s="107">
        <v>16</v>
      </c>
      <c r="CK24" s="107">
        <v>1</v>
      </c>
      <c r="CL24" s="107">
        <v>8</v>
      </c>
      <c r="CM24" s="107">
        <v>8</v>
      </c>
      <c r="CN24" s="107">
        <v>6</v>
      </c>
      <c r="CO24" s="107">
        <v>4</v>
      </c>
      <c r="CP24" s="107">
        <v>2</v>
      </c>
      <c r="CQ24" s="112">
        <f t="shared" si="12"/>
        <v>81</v>
      </c>
      <c r="CR24" s="31">
        <f t="shared" si="8"/>
        <v>4.5654894091918521E-4</v>
      </c>
      <c r="CT24" s="157" t="s">
        <v>119</v>
      </c>
      <c r="CU24" s="107">
        <v>8</v>
      </c>
      <c r="CV24" s="107">
        <v>1</v>
      </c>
      <c r="CW24" s="107">
        <v>7</v>
      </c>
      <c r="CX24" s="107">
        <v>7</v>
      </c>
      <c r="CY24" s="107">
        <v>10</v>
      </c>
      <c r="CZ24" s="107">
        <v>5</v>
      </c>
      <c r="DA24" s="107">
        <v>3</v>
      </c>
      <c r="DB24" s="107">
        <v>30</v>
      </c>
      <c r="DC24" s="107">
        <v>10</v>
      </c>
      <c r="DD24" s="107">
        <v>3</v>
      </c>
      <c r="DE24" s="107">
        <v>8</v>
      </c>
      <c r="DF24" s="107">
        <v>10</v>
      </c>
      <c r="DG24" s="112">
        <f t="shared" si="13"/>
        <v>102</v>
      </c>
      <c r="DH24" s="31">
        <f t="shared" si="9"/>
        <v>5.0139357921281209E-4</v>
      </c>
      <c r="DJ24" s="157" t="s">
        <v>119</v>
      </c>
      <c r="DK24" s="107">
        <v>5</v>
      </c>
      <c r="DL24" s="107">
        <v>5</v>
      </c>
      <c r="DM24" s="107">
        <v>7</v>
      </c>
      <c r="DN24" s="107"/>
      <c r="DO24" s="107">
        <v>5</v>
      </c>
      <c r="DP24" s="107"/>
      <c r="DQ24" s="107">
        <v>16</v>
      </c>
      <c r="DR24" s="107">
        <v>16</v>
      </c>
      <c r="DS24" s="107">
        <v>11</v>
      </c>
      <c r="DT24" s="107">
        <v>12</v>
      </c>
      <c r="DU24" s="107">
        <v>3</v>
      </c>
      <c r="DV24" s="107">
        <v>1</v>
      </c>
      <c r="DW24" s="112">
        <f t="shared" si="14"/>
        <v>81</v>
      </c>
      <c r="DX24" s="31">
        <f t="shared" si="15"/>
        <v>4.4677576820611255E-4</v>
      </c>
      <c r="DZ24" s="157" t="s">
        <v>119</v>
      </c>
      <c r="EA24" s="107">
        <v>7</v>
      </c>
      <c r="EB24" s="107">
        <v>8</v>
      </c>
      <c r="EC24" s="107">
        <v>4</v>
      </c>
      <c r="ED24" s="107">
        <v>6</v>
      </c>
      <c r="EE24" s="107">
        <v>26</v>
      </c>
      <c r="EF24" s="107">
        <v>8</v>
      </c>
      <c r="EG24" s="107"/>
      <c r="EH24" s="107"/>
      <c r="EI24" s="107"/>
      <c r="EJ24" s="107"/>
      <c r="EK24" s="107"/>
      <c r="EL24" s="107"/>
      <c r="EM24" s="112">
        <f t="shared" si="16"/>
        <v>59</v>
      </c>
      <c r="EN24" s="31">
        <f t="shared" si="17"/>
        <v>6.289509311671837E-4</v>
      </c>
    </row>
    <row r="25" spans="2:144" x14ac:dyDescent="0.25">
      <c r="B25" s="156" t="s">
        <v>103</v>
      </c>
      <c r="C25" s="107"/>
      <c r="D25" s="107"/>
      <c r="E25" s="107"/>
      <c r="F25" s="107"/>
      <c r="G25" s="107"/>
      <c r="H25" s="107"/>
      <c r="I25" s="107"/>
      <c r="J25" s="107"/>
      <c r="K25" s="107">
        <v>196</v>
      </c>
      <c r="L25" s="107">
        <v>270</v>
      </c>
      <c r="M25" s="107">
        <v>229</v>
      </c>
      <c r="N25" s="107">
        <v>210</v>
      </c>
      <c r="O25" s="112">
        <f t="shared" si="10"/>
        <v>905</v>
      </c>
      <c r="P25" s="31">
        <f t="shared" si="0"/>
        <v>6.246980051080279E-3</v>
      </c>
      <c r="R25" s="156" t="s">
        <v>103</v>
      </c>
      <c r="S25" s="107">
        <v>191</v>
      </c>
      <c r="T25" s="107">
        <v>245</v>
      </c>
      <c r="U25" s="107">
        <v>303</v>
      </c>
      <c r="V25" s="107">
        <v>238</v>
      </c>
      <c r="W25" s="107">
        <v>292</v>
      </c>
      <c r="X25" s="107">
        <v>310</v>
      </c>
      <c r="Y25" s="107">
        <v>387</v>
      </c>
      <c r="Z25" s="107">
        <v>455</v>
      </c>
      <c r="AA25" s="107">
        <v>384</v>
      </c>
      <c r="AB25" s="107">
        <v>422</v>
      </c>
      <c r="AC25" s="107">
        <v>366</v>
      </c>
      <c r="AD25" s="107">
        <v>292</v>
      </c>
      <c r="AE25" s="112">
        <f t="shared" si="1"/>
        <v>3885</v>
      </c>
      <c r="AF25" s="31">
        <f t="shared" si="2"/>
        <v>1.1734678466789501E-2</v>
      </c>
      <c r="AH25" s="157" t="s">
        <v>103</v>
      </c>
      <c r="AI25" s="107">
        <v>305</v>
      </c>
      <c r="AJ25" s="107">
        <v>326</v>
      </c>
      <c r="AK25" s="107">
        <v>374</v>
      </c>
      <c r="AL25" s="107">
        <v>383</v>
      </c>
      <c r="AM25" s="107">
        <v>299</v>
      </c>
      <c r="AN25" s="107">
        <v>318</v>
      </c>
      <c r="AO25" s="107">
        <v>235</v>
      </c>
      <c r="AP25" s="107">
        <v>316</v>
      </c>
      <c r="AQ25" s="107">
        <v>248</v>
      </c>
      <c r="AR25" s="107">
        <v>249</v>
      </c>
      <c r="AS25" s="107">
        <v>283</v>
      </c>
      <c r="AT25" s="107">
        <v>263</v>
      </c>
      <c r="AU25" s="112">
        <f t="shared" si="3"/>
        <v>3599</v>
      </c>
      <c r="AV25" s="31">
        <f t="shared" si="4"/>
        <v>1.1306445836501065E-2</v>
      </c>
      <c r="AX25" s="157" t="s">
        <v>103</v>
      </c>
      <c r="AY25" s="107">
        <v>222</v>
      </c>
      <c r="AZ25" s="107">
        <v>197</v>
      </c>
      <c r="BA25" s="107">
        <v>173</v>
      </c>
      <c r="BB25" s="107">
        <v>257</v>
      </c>
      <c r="BC25" s="107">
        <v>309</v>
      </c>
      <c r="BD25" s="107">
        <v>345</v>
      </c>
      <c r="BE25" s="107">
        <v>285</v>
      </c>
      <c r="BF25" s="107">
        <v>228</v>
      </c>
      <c r="BG25" s="107">
        <v>222</v>
      </c>
      <c r="BH25" s="107">
        <v>178</v>
      </c>
      <c r="BI25" s="107">
        <v>179</v>
      </c>
      <c r="BJ25" s="107">
        <v>155</v>
      </c>
      <c r="BK25" s="112">
        <f t="shared" si="11"/>
        <v>2750</v>
      </c>
      <c r="BL25" s="31">
        <f t="shared" si="5"/>
        <v>1.1886751674951372E-2</v>
      </c>
      <c r="BN25" s="157" t="s">
        <v>103</v>
      </c>
      <c r="BO25" s="107">
        <v>181</v>
      </c>
      <c r="BP25" s="107">
        <v>182</v>
      </c>
      <c r="BQ25" s="107">
        <v>219</v>
      </c>
      <c r="BR25" s="107">
        <v>198</v>
      </c>
      <c r="BS25" s="107">
        <v>171</v>
      </c>
      <c r="BT25" s="107">
        <v>209</v>
      </c>
      <c r="BU25" s="107">
        <v>169</v>
      </c>
      <c r="BV25" s="107">
        <v>146</v>
      </c>
      <c r="BW25" s="107">
        <v>180</v>
      </c>
      <c r="BX25" s="107">
        <v>123</v>
      </c>
      <c r="BY25" s="107">
        <v>227</v>
      </c>
      <c r="BZ25" s="107">
        <v>265</v>
      </c>
      <c r="CA25" s="112">
        <f t="shared" si="6"/>
        <v>2270</v>
      </c>
      <c r="CB25" s="31">
        <f t="shared" si="7"/>
        <v>1.1566878980891719E-2</v>
      </c>
      <c r="CD25" s="157" t="s">
        <v>103</v>
      </c>
      <c r="CE25" s="107">
        <v>179</v>
      </c>
      <c r="CF25" s="107">
        <v>204</v>
      </c>
      <c r="CG25" s="107">
        <v>206</v>
      </c>
      <c r="CH25" s="107">
        <v>177</v>
      </c>
      <c r="CI25" s="107">
        <v>186</v>
      </c>
      <c r="CJ25" s="107">
        <v>192</v>
      </c>
      <c r="CK25" s="107">
        <v>178</v>
      </c>
      <c r="CL25" s="107">
        <v>138</v>
      </c>
      <c r="CM25" s="107">
        <v>180</v>
      </c>
      <c r="CN25" s="107">
        <v>209</v>
      </c>
      <c r="CO25" s="107">
        <v>150</v>
      </c>
      <c r="CP25" s="107">
        <v>153</v>
      </c>
      <c r="CQ25" s="112">
        <f t="shared" si="12"/>
        <v>2152</v>
      </c>
      <c r="CR25" s="31">
        <f t="shared" si="8"/>
        <v>1.2129547171087489E-2</v>
      </c>
      <c r="CT25" s="157" t="s">
        <v>103</v>
      </c>
      <c r="CU25" s="107">
        <v>165</v>
      </c>
      <c r="CV25" s="107">
        <v>198</v>
      </c>
      <c r="CW25" s="107">
        <v>247</v>
      </c>
      <c r="CX25" s="107">
        <v>204</v>
      </c>
      <c r="CY25" s="107">
        <v>189</v>
      </c>
      <c r="CZ25" s="107">
        <v>173</v>
      </c>
      <c r="DA25" s="107">
        <v>164</v>
      </c>
      <c r="DB25" s="107">
        <v>196</v>
      </c>
      <c r="DC25" s="107">
        <v>163</v>
      </c>
      <c r="DD25" s="107">
        <v>177</v>
      </c>
      <c r="DE25" s="107">
        <v>160</v>
      </c>
      <c r="DF25" s="107">
        <v>164</v>
      </c>
      <c r="DG25" s="112">
        <f t="shared" si="13"/>
        <v>2200</v>
      </c>
      <c r="DH25" s="31">
        <f t="shared" si="9"/>
        <v>1.081437131635477E-2</v>
      </c>
      <c r="DJ25" s="157" t="s">
        <v>103</v>
      </c>
      <c r="DK25" s="107">
        <v>154</v>
      </c>
      <c r="DL25" s="107">
        <v>164</v>
      </c>
      <c r="DM25" s="107">
        <v>162</v>
      </c>
      <c r="DN25" s="107">
        <v>132</v>
      </c>
      <c r="DO25" s="107">
        <v>156</v>
      </c>
      <c r="DP25" s="107">
        <v>135</v>
      </c>
      <c r="DQ25" s="107">
        <v>159</v>
      </c>
      <c r="DR25" s="107">
        <v>179</v>
      </c>
      <c r="DS25" s="107">
        <v>147</v>
      </c>
      <c r="DT25" s="107">
        <v>200</v>
      </c>
      <c r="DU25" s="107">
        <v>150</v>
      </c>
      <c r="DV25" s="107">
        <v>162</v>
      </c>
      <c r="DW25" s="112">
        <f t="shared" si="14"/>
        <v>1900</v>
      </c>
      <c r="DX25" s="31">
        <f t="shared" si="15"/>
        <v>1.047992542705696E-2</v>
      </c>
      <c r="DZ25" s="157" t="s">
        <v>103</v>
      </c>
      <c r="EA25" s="107">
        <v>142</v>
      </c>
      <c r="EB25" s="107">
        <v>101</v>
      </c>
      <c r="EC25" s="107">
        <v>155</v>
      </c>
      <c r="ED25" s="107">
        <v>177</v>
      </c>
      <c r="EE25" s="107">
        <v>181</v>
      </c>
      <c r="EF25" s="107">
        <v>176</v>
      </c>
      <c r="EG25" s="107"/>
      <c r="EH25" s="107"/>
      <c r="EI25" s="107"/>
      <c r="EJ25" s="107"/>
      <c r="EK25" s="107"/>
      <c r="EL25" s="107"/>
      <c r="EM25" s="112">
        <f t="shared" si="16"/>
        <v>932</v>
      </c>
      <c r="EN25" s="31">
        <f t="shared" si="17"/>
        <v>9.935292675386698E-3</v>
      </c>
    </row>
    <row r="26" spans="2:144" x14ac:dyDescent="0.25">
      <c r="B26" s="156" t="s">
        <v>166</v>
      </c>
      <c r="C26" s="107">
        <v>388</v>
      </c>
      <c r="D26" s="107">
        <v>290</v>
      </c>
      <c r="E26" s="107">
        <v>767</v>
      </c>
      <c r="F26" s="107">
        <v>699</v>
      </c>
      <c r="G26" s="107">
        <v>801</v>
      </c>
      <c r="H26" s="107">
        <v>891</v>
      </c>
      <c r="I26" s="107">
        <v>676</v>
      </c>
      <c r="J26" s="107">
        <v>843</v>
      </c>
      <c r="K26" s="107">
        <v>1</v>
      </c>
      <c r="L26" s="107"/>
      <c r="M26" s="107"/>
      <c r="N26" s="107"/>
      <c r="O26" s="112">
        <f t="shared" si="10"/>
        <v>5356</v>
      </c>
      <c r="P26" s="31">
        <f t="shared" si="0"/>
        <v>3.6971077517774557E-2</v>
      </c>
      <c r="R26" s="156" t="s">
        <v>166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>
        <f t="shared" si="1"/>
        <v>0</v>
      </c>
      <c r="AF26" s="31">
        <f t="shared" si="2"/>
        <v>0</v>
      </c>
      <c r="AH26" s="157" t="s">
        <v>166</v>
      </c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12">
        <f t="shared" si="3"/>
        <v>0</v>
      </c>
      <c r="AV26" s="31">
        <f t="shared" si="4"/>
        <v>0</v>
      </c>
      <c r="AX26" s="157" t="s">
        <v>166</v>
      </c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12">
        <f t="shared" si="11"/>
        <v>0</v>
      </c>
      <c r="BL26" s="31">
        <f t="shared" si="5"/>
        <v>0</v>
      </c>
      <c r="BN26" s="157" t="s">
        <v>166</v>
      </c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12"/>
      <c r="CB26" s="31">
        <f t="shared" si="7"/>
        <v>0</v>
      </c>
      <c r="CD26" s="157" t="s">
        <v>166</v>
      </c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12">
        <f t="shared" si="12"/>
        <v>0</v>
      </c>
      <c r="CR26" s="31">
        <f t="shared" si="8"/>
        <v>0</v>
      </c>
      <c r="CT26" s="157" t="s">
        <v>166</v>
      </c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12">
        <f t="shared" si="13"/>
        <v>0</v>
      </c>
      <c r="DH26" s="31">
        <f t="shared" si="9"/>
        <v>0</v>
      </c>
      <c r="DJ26" s="157" t="s">
        <v>166</v>
      </c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12">
        <f t="shared" si="14"/>
        <v>0</v>
      </c>
      <c r="DX26" s="31">
        <f t="shared" si="15"/>
        <v>0</v>
      </c>
      <c r="DZ26" s="157" t="s">
        <v>166</v>
      </c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12">
        <f t="shared" si="16"/>
        <v>0</v>
      </c>
      <c r="EN26" s="31">
        <f t="shared" si="17"/>
        <v>0</v>
      </c>
    </row>
    <row r="27" spans="2:144" x14ac:dyDescent="0.25">
      <c r="B27" s="156" t="s">
        <v>89</v>
      </c>
      <c r="C27" s="107"/>
      <c r="D27" s="107"/>
      <c r="E27" s="107"/>
      <c r="F27" s="107">
        <v>1</v>
      </c>
      <c r="G27" s="107">
        <v>3</v>
      </c>
      <c r="H27" s="107"/>
      <c r="I27" s="107"/>
      <c r="J27" s="107">
        <v>1</v>
      </c>
      <c r="K27" s="107">
        <v>6817</v>
      </c>
      <c r="L27" s="107">
        <v>7582</v>
      </c>
      <c r="M27" s="107">
        <v>7554</v>
      </c>
      <c r="N27" s="107">
        <v>6279</v>
      </c>
      <c r="O27" s="112">
        <f t="shared" si="10"/>
        <v>28237</v>
      </c>
      <c r="P27" s="31">
        <f t="shared" si="0"/>
        <v>0.19491268033409265</v>
      </c>
      <c r="R27" s="156" t="s">
        <v>89</v>
      </c>
      <c r="S27" s="107">
        <v>6863</v>
      </c>
      <c r="T27" s="107">
        <v>8181</v>
      </c>
      <c r="U27" s="107">
        <v>10319</v>
      </c>
      <c r="V27" s="107">
        <v>7849</v>
      </c>
      <c r="W27" s="107">
        <v>9057</v>
      </c>
      <c r="X27" s="107">
        <v>10793</v>
      </c>
      <c r="Y27" s="107">
        <v>11100</v>
      </c>
      <c r="Z27" s="107">
        <v>11755</v>
      </c>
      <c r="AA27" s="107">
        <v>9804</v>
      </c>
      <c r="AB27" s="107">
        <v>11959</v>
      </c>
      <c r="AC27" s="107">
        <v>10948</v>
      </c>
      <c r="AD27" s="107">
        <v>9147</v>
      </c>
      <c r="AE27" s="112">
        <f t="shared" si="1"/>
        <v>117775</v>
      </c>
      <c r="AF27" s="31">
        <f t="shared" si="2"/>
        <v>0.35574047784456458</v>
      </c>
      <c r="AH27" s="157" t="s">
        <v>89</v>
      </c>
      <c r="AI27" s="107">
        <v>9375</v>
      </c>
      <c r="AJ27" s="107">
        <v>10855</v>
      </c>
      <c r="AK27" s="107">
        <v>11627</v>
      </c>
      <c r="AL27" s="107">
        <v>10657</v>
      </c>
      <c r="AM27" s="107">
        <v>10680</v>
      </c>
      <c r="AN27" s="107">
        <v>9712</v>
      </c>
      <c r="AO27" s="107">
        <v>8618</v>
      </c>
      <c r="AP27" s="107">
        <v>9376</v>
      </c>
      <c r="AQ27" s="107">
        <v>8085</v>
      </c>
      <c r="AR27" s="107">
        <v>8441</v>
      </c>
      <c r="AS27" s="107">
        <v>8436</v>
      </c>
      <c r="AT27" s="107">
        <v>7671</v>
      </c>
      <c r="AU27" s="112">
        <f t="shared" si="3"/>
        <v>113533</v>
      </c>
      <c r="AV27" s="31">
        <f t="shared" si="4"/>
        <v>0.35666982916239937</v>
      </c>
      <c r="AX27" s="157" t="s">
        <v>89</v>
      </c>
      <c r="AY27" s="107">
        <v>7287</v>
      </c>
      <c r="AZ27" s="107">
        <v>6055</v>
      </c>
      <c r="BA27" s="107">
        <v>7054</v>
      </c>
      <c r="BB27" s="107">
        <v>7387</v>
      </c>
      <c r="BC27" s="107">
        <v>8186</v>
      </c>
      <c r="BD27" s="107">
        <v>9882</v>
      </c>
      <c r="BE27" s="107">
        <v>9735</v>
      </c>
      <c r="BF27" s="107">
        <v>7100</v>
      </c>
      <c r="BG27" s="107">
        <v>5980</v>
      </c>
      <c r="BH27" s="107">
        <v>6095</v>
      </c>
      <c r="BI27" s="107">
        <v>5752</v>
      </c>
      <c r="BJ27" s="107">
        <v>5494</v>
      </c>
      <c r="BK27" s="112">
        <f t="shared" si="11"/>
        <v>86007</v>
      </c>
      <c r="BL27" s="31">
        <f t="shared" si="5"/>
        <v>0.37176140047547007</v>
      </c>
      <c r="BN27" s="157" t="s">
        <v>89</v>
      </c>
      <c r="BO27" s="107">
        <v>6539</v>
      </c>
      <c r="BP27" s="107">
        <v>7163</v>
      </c>
      <c r="BQ27" s="107">
        <v>7821</v>
      </c>
      <c r="BR27" s="107">
        <v>6615</v>
      </c>
      <c r="BS27" s="107">
        <v>6775</v>
      </c>
      <c r="BT27" s="107">
        <v>7136</v>
      </c>
      <c r="BU27" s="107">
        <v>6064</v>
      </c>
      <c r="BV27" s="107">
        <v>5037</v>
      </c>
      <c r="BW27" s="107">
        <v>5155</v>
      </c>
      <c r="BX27" s="107">
        <v>3699</v>
      </c>
      <c r="BY27" s="107">
        <v>9072</v>
      </c>
      <c r="BZ27" s="107">
        <v>7536</v>
      </c>
      <c r="CA27" s="112">
        <f t="shared" ref="CA27:CA42" si="18">SUM(BO27:BZ27)</f>
        <v>78612</v>
      </c>
      <c r="CB27" s="31">
        <f t="shared" si="7"/>
        <v>0.40057070063694267</v>
      </c>
      <c r="CD27" s="157" t="s">
        <v>89</v>
      </c>
      <c r="CE27" s="107">
        <v>7054</v>
      </c>
      <c r="CF27" s="107">
        <v>7357</v>
      </c>
      <c r="CG27" s="107">
        <v>6741</v>
      </c>
      <c r="CH27" s="107">
        <v>6603</v>
      </c>
      <c r="CI27" s="107">
        <v>6768</v>
      </c>
      <c r="CJ27" s="107">
        <v>6070</v>
      </c>
      <c r="CK27" s="107">
        <v>5169</v>
      </c>
      <c r="CL27" s="107">
        <v>4685</v>
      </c>
      <c r="CM27" s="107">
        <v>4974</v>
      </c>
      <c r="CN27" s="107">
        <v>6814</v>
      </c>
      <c r="CO27" s="107">
        <v>5938</v>
      </c>
      <c r="CP27" s="107">
        <v>5019</v>
      </c>
      <c r="CQ27" s="112">
        <f t="shared" si="12"/>
        <v>73192</v>
      </c>
      <c r="CR27" s="31">
        <f t="shared" si="8"/>
        <v>0.41253987757724697</v>
      </c>
      <c r="CT27" s="157" t="s">
        <v>89</v>
      </c>
      <c r="CU27" s="107">
        <v>5375</v>
      </c>
      <c r="CV27" s="107">
        <v>6675</v>
      </c>
      <c r="CW27" s="107">
        <v>7815</v>
      </c>
      <c r="CX27" s="107">
        <v>6951</v>
      </c>
      <c r="CY27" s="107">
        <v>6917</v>
      </c>
      <c r="CZ27" s="107">
        <v>6170</v>
      </c>
      <c r="DA27" s="107">
        <v>6208</v>
      </c>
      <c r="DB27" s="107">
        <v>6551</v>
      </c>
      <c r="DC27" s="107">
        <v>6310</v>
      </c>
      <c r="DD27" s="107">
        <v>6398</v>
      </c>
      <c r="DE27" s="107">
        <v>5565</v>
      </c>
      <c r="DF27" s="107">
        <v>5226</v>
      </c>
      <c r="DG27" s="112">
        <f t="shared" si="13"/>
        <v>76161</v>
      </c>
      <c r="DH27" s="31">
        <f t="shared" si="9"/>
        <v>0.3743787881022253</v>
      </c>
      <c r="DJ27" s="157" t="s">
        <v>89</v>
      </c>
      <c r="DK27" s="107">
        <v>5578</v>
      </c>
      <c r="DL27" s="107">
        <v>5660</v>
      </c>
      <c r="DM27" s="107">
        <v>5464</v>
      </c>
      <c r="DN27" s="107">
        <v>5528</v>
      </c>
      <c r="DO27" s="107">
        <v>5028</v>
      </c>
      <c r="DP27" s="107">
        <v>5107</v>
      </c>
      <c r="DQ27" s="107">
        <v>5316</v>
      </c>
      <c r="DR27" s="107">
        <v>6625</v>
      </c>
      <c r="DS27" s="107">
        <v>5979</v>
      </c>
      <c r="DT27" s="107">
        <v>6138</v>
      </c>
      <c r="DU27" s="107">
        <v>6074</v>
      </c>
      <c r="DV27" s="107">
        <v>5748</v>
      </c>
      <c r="DW27" s="112">
        <f t="shared" si="14"/>
        <v>68245</v>
      </c>
      <c r="DX27" s="31">
        <f t="shared" si="15"/>
        <v>0.37642237408921175</v>
      </c>
      <c r="DZ27" s="157" t="s">
        <v>89</v>
      </c>
      <c r="EA27" s="107">
        <v>5450</v>
      </c>
      <c r="EB27" s="107">
        <v>4866</v>
      </c>
      <c r="EC27" s="107">
        <v>5750</v>
      </c>
      <c r="ED27" s="107">
        <v>6546</v>
      </c>
      <c r="EE27" s="107">
        <v>7262</v>
      </c>
      <c r="EF27" s="107">
        <v>7146</v>
      </c>
      <c r="EG27" s="107"/>
      <c r="EH27" s="107"/>
      <c r="EI27" s="107"/>
      <c r="EJ27" s="107"/>
      <c r="EK27" s="107"/>
      <c r="EL27" s="107"/>
      <c r="EM27" s="112">
        <f t="shared" si="16"/>
        <v>37020</v>
      </c>
      <c r="EN27" s="31">
        <f t="shared" si="17"/>
        <v>0.39464005884422271</v>
      </c>
    </row>
    <row r="28" spans="2:144" x14ac:dyDescent="0.25">
      <c r="B28" s="156" t="s">
        <v>108</v>
      </c>
      <c r="C28" s="107"/>
      <c r="D28" s="107"/>
      <c r="E28" s="107"/>
      <c r="F28" s="107"/>
      <c r="G28" s="107"/>
      <c r="H28" s="107"/>
      <c r="I28" s="107"/>
      <c r="J28" s="107"/>
      <c r="K28" s="107">
        <v>17</v>
      </c>
      <c r="L28" s="107">
        <v>21</v>
      </c>
      <c r="M28" s="107">
        <v>20</v>
      </c>
      <c r="N28" s="107">
        <v>22</v>
      </c>
      <c r="O28" s="112">
        <f t="shared" si="10"/>
        <v>80</v>
      </c>
      <c r="P28" s="31">
        <f t="shared" si="0"/>
        <v>5.5221923103472082E-4</v>
      </c>
      <c r="R28" s="156" t="s">
        <v>108</v>
      </c>
      <c r="S28" s="107">
        <v>21</v>
      </c>
      <c r="T28" s="107">
        <v>20</v>
      </c>
      <c r="U28" s="107">
        <v>35</v>
      </c>
      <c r="V28" s="107">
        <v>34</v>
      </c>
      <c r="W28" s="107">
        <v>37</v>
      </c>
      <c r="X28" s="107">
        <v>35</v>
      </c>
      <c r="Y28" s="107">
        <v>31</v>
      </c>
      <c r="Z28" s="107">
        <v>34</v>
      </c>
      <c r="AA28" s="107">
        <v>49</v>
      </c>
      <c r="AB28" s="107">
        <v>41</v>
      </c>
      <c r="AC28" s="107">
        <v>16</v>
      </c>
      <c r="AD28" s="107">
        <v>37</v>
      </c>
      <c r="AE28" s="112">
        <f t="shared" si="1"/>
        <v>390</v>
      </c>
      <c r="AF28" s="31">
        <f t="shared" si="2"/>
        <v>1.1779986105657414E-3</v>
      </c>
      <c r="AH28" s="157" t="s">
        <v>108</v>
      </c>
      <c r="AI28" s="107">
        <v>21</v>
      </c>
      <c r="AJ28" s="107">
        <v>18</v>
      </c>
      <c r="AK28" s="107">
        <v>38</v>
      </c>
      <c r="AL28" s="107">
        <v>55</v>
      </c>
      <c r="AM28" s="107">
        <v>48</v>
      </c>
      <c r="AN28" s="107">
        <v>26</v>
      </c>
      <c r="AO28" s="107">
        <v>33</v>
      </c>
      <c r="AP28" s="107">
        <v>35</v>
      </c>
      <c r="AQ28" s="107">
        <v>24</v>
      </c>
      <c r="AR28" s="107">
        <v>28</v>
      </c>
      <c r="AS28" s="107">
        <v>33</v>
      </c>
      <c r="AT28" s="107">
        <v>25</v>
      </c>
      <c r="AU28" s="112">
        <f t="shared" si="3"/>
        <v>384</v>
      </c>
      <c r="AV28" s="31">
        <f t="shared" si="4"/>
        <v>1.206355988112367E-3</v>
      </c>
      <c r="AX28" s="157" t="s">
        <v>108</v>
      </c>
      <c r="AY28" s="107">
        <v>30</v>
      </c>
      <c r="AZ28" s="107">
        <v>26</v>
      </c>
      <c r="BA28" s="107">
        <v>16</v>
      </c>
      <c r="BB28" s="107">
        <v>23</v>
      </c>
      <c r="BC28" s="107">
        <v>26</v>
      </c>
      <c r="BD28" s="107">
        <v>33</v>
      </c>
      <c r="BE28" s="107">
        <v>33</v>
      </c>
      <c r="BF28" s="107">
        <v>31</v>
      </c>
      <c r="BG28" s="107">
        <v>14</v>
      </c>
      <c r="BH28" s="107">
        <v>20</v>
      </c>
      <c r="BI28" s="107">
        <v>19</v>
      </c>
      <c r="BJ28" s="107">
        <v>17</v>
      </c>
      <c r="BK28" s="112">
        <f t="shared" si="11"/>
        <v>288</v>
      </c>
      <c r="BL28" s="31">
        <f t="shared" si="5"/>
        <v>1.2448670845039982E-3</v>
      </c>
      <c r="BN28" s="157" t="s">
        <v>108</v>
      </c>
      <c r="BO28" s="107">
        <v>16</v>
      </c>
      <c r="BP28" s="107">
        <v>22</v>
      </c>
      <c r="BQ28" s="107">
        <v>14</v>
      </c>
      <c r="BR28" s="107">
        <v>24</v>
      </c>
      <c r="BS28" s="107">
        <v>18</v>
      </c>
      <c r="BT28" s="107">
        <v>11</v>
      </c>
      <c r="BU28" s="107">
        <v>18</v>
      </c>
      <c r="BV28" s="107">
        <v>4</v>
      </c>
      <c r="BW28" s="107">
        <v>12</v>
      </c>
      <c r="BX28" s="107">
        <v>3</v>
      </c>
      <c r="BY28" s="107">
        <v>37</v>
      </c>
      <c r="BZ28" s="107">
        <v>22</v>
      </c>
      <c r="CA28" s="112">
        <f t="shared" si="18"/>
        <v>201</v>
      </c>
      <c r="CB28" s="31">
        <f t="shared" si="7"/>
        <v>1.0242038216560509E-3</v>
      </c>
      <c r="CD28" s="157" t="s">
        <v>108</v>
      </c>
      <c r="CE28" s="107">
        <v>14</v>
      </c>
      <c r="CF28" s="107">
        <v>15</v>
      </c>
      <c r="CG28" s="107">
        <v>20</v>
      </c>
      <c r="CH28" s="107">
        <v>11</v>
      </c>
      <c r="CI28" s="107">
        <v>17</v>
      </c>
      <c r="CJ28" s="107">
        <v>11</v>
      </c>
      <c r="CK28" s="107">
        <v>20</v>
      </c>
      <c r="CL28" s="107">
        <v>8</v>
      </c>
      <c r="CM28" s="107">
        <v>8</v>
      </c>
      <c r="CN28" s="107">
        <v>11</v>
      </c>
      <c r="CO28" s="107">
        <v>6</v>
      </c>
      <c r="CP28" s="107">
        <v>11</v>
      </c>
      <c r="CQ28" s="112">
        <f t="shared" si="12"/>
        <v>152</v>
      </c>
      <c r="CR28" s="31">
        <f t="shared" si="8"/>
        <v>8.5673381505822408E-4</v>
      </c>
      <c r="CT28" s="157" t="s">
        <v>108</v>
      </c>
      <c r="CU28" s="107">
        <v>15</v>
      </c>
      <c r="CV28" s="107">
        <v>16</v>
      </c>
      <c r="CW28" s="107">
        <v>15</v>
      </c>
      <c r="CX28" s="107">
        <v>14</v>
      </c>
      <c r="CY28" s="107">
        <v>7</v>
      </c>
      <c r="CZ28" s="107">
        <v>10</v>
      </c>
      <c r="DA28" s="107">
        <v>9</v>
      </c>
      <c r="DB28" s="107">
        <v>19</v>
      </c>
      <c r="DC28" s="107">
        <v>15</v>
      </c>
      <c r="DD28" s="107">
        <v>16</v>
      </c>
      <c r="DE28" s="107">
        <v>11</v>
      </c>
      <c r="DF28" s="107">
        <v>4</v>
      </c>
      <c r="DG28" s="112">
        <f t="shared" si="13"/>
        <v>151</v>
      </c>
      <c r="DH28" s="31">
        <f t="shared" si="9"/>
        <v>7.4225912216798655E-4</v>
      </c>
      <c r="DJ28" s="157" t="s">
        <v>108</v>
      </c>
      <c r="DK28" s="107">
        <v>12</v>
      </c>
      <c r="DL28" s="107">
        <v>8</v>
      </c>
      <c r="DM28" s="107">
        <v>16</v>
      </c>
      <c r="DN28" s="107">
        <v>11</v>
      </c>
      <c r="DO28" s="107">
        <v>7</v>
      </c>
      <c r="DP28" s="107">
        <v>11</v>
      </c>
      <c r="DQ28" s="107">
        <v>12</v>
      </c>
      <c r="DR28" s="107">
        <v>6</v>
      </c>
      <c r="DS28" s="107">
        <v>8</v>
      </c>
      <c r="DT28" s="107">
        <v>20</v>
      </c>
      <c r="DU28" s="107">
        <v>19</v>
      </c>
      <c r="DV28" s="107">
        <v>13</v>
      </c>
      <c r="DW28" s="112">
        <f t="shared" si="14"/>
        <v>143</v>
      </c>
      <c r="DX28" s="31">
        <f t="shared" si="15"/>
        <v>7.8875228214165551E-4</v>
      </c>
      <c r="DZ28" s="157" t="s">
        <v>108</v>
      </c>
      <c r="EA28" s="107">
        <v>16</v>
      </c>
      <c r="EB28" s="107">
        <v>11</v>
      </c>
      <c r="EC28" s="107">
        <v>13</v>
      </c>
      <c r="ED28" s="107">
        <v>26</v>
      </c>
      <c r="EE28" s="107">
        <v>15</v>
      </c>
      <c r="EF28" s="107">
        <v>15</v>
      </c>
      <c r="EG28" s="107"/>
      <c r="EH28" s="107"/>
      <c r="EI28" s="107"/>
      <c r="EJ28" s="107"/>
      <c r="EK28" s="107"/>
      <c r="EL28" s="107"/>
      <c r="EM28" s="112">
        <f t="shared" si="16"/>
        <v>96</v>
      </c>
      <c r="EN28" s="31">
        <f t="shared" si="17"/>
        <v>1.023377786305926E-3</v>
      </c>
    </row>
    <row r="29" spans="2:144" x14ac:dyDescent="0.25">
      <c r="B29" s="156" t="s">
        <v>99</v>
      </c>
      <c r="C29" s="107">
        <v>139</v>
      </c>
      <c r="D29" s="107">
        <v>115</v>
      </c>
      <c r="E29" s="107">
        <v>244</v>
      </c>
      <c r="F29" s="107">
        <v>209</v>
      </c>
      <c r="G29" s="107">
        <v>326</v>
      </c>
      <c r="H29" s="107">
        <v>321</v>
      </c>
      <c r="I29" s="107">
        <v>258</v>
      </c>
      <c r="J29" s="107">
        <v>338</v>
      </c>
      <c r="K29" s="107">
        <v>269</v>
      </c>
      <c r="L29" s="107">
        <v>243</v>
      </c>
      <c r="M29" s="107">
        <v>260</v>
      </c>
      <c r="N29" s="107">
        <v>223</v>
      </c>
      <c r="O29" s="112">
        <f t="shared" si="10"/>
        <v>2945</v>
      </c>
      <c r="P29" s="31">
        <f t="shared" si="0"/>
        <v>2.0328570442465659E-2</v>
      </c>
      <c r="R29" s="156" t="s">
        <v>99</v>
      </c>
      <c r="S29" s="107">
        <v>207</v>
      </c>
      <c r="T29" s="107">
        <v>213</v>
      </c>
      <c r="U29" s="107">
        <v>235</v>
      </c>
      <c r="V29" s="107">
        <v>148</v>
      </c>
      <c r="W29" s="107">
        <v>204</v>
      </c>
      <c r="X29" s="107">
        <v>215</v>
      </c>
      <c r="Y29" s="107">
        <v>237</v>
      </c>
      <c r="Z29" s="107">
        <v>240</v>
      </c>
      <c r="AA29" s="107">
        <v>325</v>
      </c>
      <c r="AB29" s="107">
        <v>401</v>
      </c>
      <c r="AC29" s="107">
        <v>379</v>
      </c>
      <c r="AD29" s="107">
        <v>260</v>
      </c>
      <c r="AE29" s="112">
        <f t="shared" si="1"/>
        <v>3064</v>
      </c>
      <c r="AF29" s="31">
        <f t="shared" si="2"/>
        <v>9.2548403660857228E-3</v>
      </c>
      <c r="AH29" s="157" t="s">
        <v>99</v>
      </c>
      <c r="AI29" s="107">
        <v>255</v>
      </c>
      <c r="AJ29" s="107">
        <v>251</v>
      </c>
      <c r="AK29" s="107">
        <v>253</v>
      </c>
      <c r="AL29" s="107">
        <v>225</v>
      </c>
      <c r="AM29" s="107">
        <v>234</v>
      </c>
      <c r="AN29" s="107">
        <v>215</v>
      </c>
      <c r="AO29" s="107">
        <v>217</v>
      </c>
      <c r="AP29" s="107">
        <v>231</v>
      </c>
      <c r="AQ29" s="107">
        <v>183</v>
      </c>
      <c r="AR29" s="107">
        <v>213</v>
      </c>
      <c r="AS29" s="107">
        <v>204</v>
      </c>
      <c r="AT29" s="107">
        <v>194</v>
      </c>
      <c r="AU29" s="112">
        <f t="shared" si="3"/>
        <v>2675</v>
      </c>
      <c r="AV29" s="31">
        <f t="shared" si="4"/>
        <v>8.4036517401056814E-3</v>
      </c>
      <c r="AX29" s="157" t="s">
        <v>99</v>
      </c>
      <c r="AY29" s="107">
        <v>185</v>
      </c>
      <c r="AZ29" s="107">
        <v>139</v>
      </c>
      <c r="BA29" s="107">
        <v>139</v>
      </c>
      <c r="BB29" s="107">
        <v>154</v>
      </c>
      <c r="BC29" s="107">
        <v>188</v>
      </c>
      <c r="BD29" s="107">
        <v>211</v>
      </c>
      <c r="BE29" s="107">
        <v>198</v>
      </c>
      <c r="BF29" s="107">
        <v>141</v>
      </c>
      <c r="BG29" s="107">
        <v>103</v>
      </c>
      <c r="BH29" s="107">
        <v>123</v>
      </c>
      <c r="BI29" s="107">
        <v>98</v>
      </c>
      <c r="BJ29" s="107">
        <v>98</v>
      </c>
      <c r="BK29" s="112">
        <f t="shared" si="11"/>
        <v>1777</v>
      </c>
      <c r="BL29" s="31">
        <f t="shared" si="5"/>
        <v>7.6810028095958506E-3</v>
      </c>
      <c r="BN29" s="157" t="s">
        <v>99</v>
      </c>
      <c r="BO29" s="107">
        <v>120</v>
      </c>
      <c r="BP29" s="107">
        <v>115</v>
      </c>
      <c r="BQ29" s="107">
        <v>125</v>
      </c>
      <c r="BR29" s="107">
        <v>164</v>
      </c>
      <c r="BS29" s="107">
        <v>143</v>
      </c>
      <c r="BT29" s="107">
        <v>136</v>
      </c>
      <c r="BU29" s="107">
        <v>131</v>
      </c>
      <c r="BV29" s="107">
        <v>61</v>
      </c>
      <c r="BW29" s="107">
        <v>79</v>
      </c>
      <c r="BX29" s="107">
        <v>55</v>
      </c>
      <c r="BY29" s="107">
        <v>111</v>
      </c>
      <c r="BZ29" s="107">
        <v>120</v>
      </c>
      <c r="CA29" s="112">
        <f t="shared" si="18"/>
        <v>1360</v>
      </c>
      <c r="CB29" s="31">
        <f t="shared" si="7"/>
        <v>6.9299363057324839E-3</v>
      </c>
      <c r="CD29" s="157" t="s">
        <v>99</v>
      </c>
      <c r="CE29" s="107">
        <v>83</v>
      </c>
      <c r="CF29" s="107">
        <v>42</v>
      </c>
      <c r="CG29" s="107">
        <v>64</v>
      </c>
      <c r="CH29" s="107">
        <v>60</v>
      </c>
      <c r="CI29" s="107">
        <v>90</v>
      </c>
      <c r="CJ29" s="107">
        <v>76</v>
      </c>
      <c r="CK29" s="107">
        <v>54</v>
      </c>
      <c r="CL29" s="107">
        <v>50</v>
      </c>
      <c r="CM29" s="107">
        <v>72</v>
      </c>
      <c r="CN29" s="107">
        <v>85</v>
      </c>
      <c r="CO29" s="107">
        <v>107</v>
      </c>
      <c r="CP29" s="107">
        <v>72</v>
      </c>
      <c r="CQ29" s="112">
        <f t="shared" si="12"/>
        <v>855</v>
      </c>
      <c r="CR29" s="31">
        <f t="shared" si="8"/>
        <v>4.8191277097025106E-3</v>
      </c>
      <c r="CT29" s="157" t="s">
        <v>99</v>
      </c>
      <c r="CU29" s="107">
        <v>100</v>
      </c>
      <c r="CV29" s="107">
        <v>116</v>
      </c>
      <c r="CW29" s="107">
        <v>128</v>
      </c>
      <c r="CX29" s="107">
        <v>113</v>
      </c>
      <c r="CY29" s="107">
        <v>140</v>
      </c>
      <c r="CZ29" s="107">
        <v>109</v>
      </c>
      <c r="DA29" s="107">
        <v>127</v>
      </c>
      <c r="DB29" s="107">
        <v>108</v>
      </c>
      <c r="DC29" s="107">
        <v>88</v>
      </c>
      <c r="DD29" s="107">
        <v>111</v>
      </c>
      <c r="DE29" s="107">
        <v>76</v>
      </c>
      <c r="DF29" s="107">
        <v>99</v>
      </c>
      <c r="DG29" s="112">
        <f t="shared" si="13"/>
        <v>1315</v>
      </c>
      <c r="DH29" s="31">
        <f t="shared" si="9"/>
        <v>6.4640446731847835E-3</v>
      </c>
      <c r="DJ29" s="157" t="s">
        <v>99</v>
      </c>
      <c r="DK29" s="107">
        <v>78</v>
      </c>
      <c r="DL29" s="107">
        <v>83</v>
      </c>
      <c r="DM29" s="107">
        <v>78</v>
      </c>
      <c r="DN29" s="107">
        <v>80</v>
      </c>
      <c r="DO29" s="107">
        <v>59</v>
      </c>
      <c r="DP29" s="107">
        <v>74</v>
      </c>
      <c r="DQ29" s="107">
        <v>61</v>
      </c>
      <c r="DR29" s="107">
        <v>98</v>
      </c>
      <c r="DS29" s="107">
        <v>81</v>
      </c>
      <c r="DT29" s="107">
        <v>109</v>
      </c>
      <c r="DU29" s="107">
        <v>90</v>
      </c>
      <c r="DV29" s="107">
        <v>105</v>
      </c>
      <c r="DW29" s="112">
        <f t="shared" si="14"/>
        <v>996</v>
      </c>
      <c r="DX29" s="31">
        <f t="shared" si="15"/>
        <v>5.4936872238677548E-3</v>
      </c>
      <c r="DZ29" s="157" t="s">
        <v>99</v>
      </c>
      <c r="EA29" s="107">
        <v>93</v>
      </c>
      <c r="EB29" s="107">
        <v>85</v>
      </c>
      <c r="EC29" s="107">
        <v>94</v>
      </c>
      <c r="ED29" s="107">
        <v>111</v>
      </c>
      <c r="EE29" s="107">
        <v>145</v>
      </c>
      <c r="EF29" s="107">
        <v>119</v>
      </c>
      <c r="EG29" s="107"/>
      <c r="EH29" s="107"/>
      <c r="EI29" s="107"/>
      <c r="EJ29" s="107"/>
      <c r="EK29" s="107"/>
      <c r="EL29" s="107"/>
      <c r="EM29" s="112">
        <f t="shared" si="16"/>
        <v>647</v>
      </c>
      <c r="EN29" s="31">
        <f t="shared" si="17"/>
        <v>6.8971398722909808E-3</v>
      </c>
    </row>
    <row r="30" spans="2:144" x14ac:dyDescent="0.25">
      <c r="B30" s="156" t="s">
        <v>72</v>
      </c>
      <c r="C30" s="107">
        <v>46</v>
      </c>
      <c r="D30" s="107">
        <v>48</v>
      </c>
      <c r="E30" s="107">
        <v>217</v>
      </c>
      <c r="F30" s="107">
        <v>162</v>
      </c>
      <c r="G30" s="107">
        <v>195</v>
      </c>
      <c r="H30" s="107">
        <v>134</v>
      </c>
      <c r="I30" s="107">
        <v>115</v>
      </c>
      <c r="J30" s="107">
        <v>198</v>
      </c>
      <c r="K30" s="107">
        <v>489</v>
      </c>
      <c r="L30" s="107">
        <v>672</v>
      </c>
      <c r="M30" s="107">
        <v>843</v>
      </c>
      <c r="N30" s="107">
        <v>898</v>
      </c>
      <c r="O30" s="112">
        <f t="shared" si="10"/>
        <v>4017</v>
      </c>
      <c r="P30" s="31">
        <f t="shared" si="0"/>
        <v>2.7728308138330916E-2</v>
      </c>
      <c r="R30" s="156" t="s">
        <v>72</v>
      </c>
      <c r="S30" s="107">
        <v>835</v>
      </c>
      <c r="T30" s="107">
        <v>1115</v>
      </c>
      <c r="U30" s="107">
        <v>1259</v>
      </c>
      <c r="V30" s="107">
        <v>1286</v>
      </c>
      <c r="W30" s="107">
        <v>1559</v>
      </c>
      <c r="X30" s="107">
        <v>2180</v>
      </c>
      <c r="Y30" s="107">
        <v>2495</v>
      </c>
      <c r="Z30" s="107">
        <v>2956</v>
      </c>
      <c r="AA30" s="107">
        <v>2976</v>
      </c>
      <c r="AB30" s="107">
        <v>3461</v>
      </c>
      <c r="AC30" s="107">
        <v>3363</v>
      </c>
      <c r="AD30" s="107">
        <v>2501</v>
      </c>
      <c r="AE30" s="112">
        <f t="shared" si="1"/>
        <v>25986</v>
      </c>
      <c r="AF30" s="31">
        <f t="shared" si="2"/>
        <v>7.8490953574772704E-2</v>
      </c>
      <c r="AH30" s="157" t="s">
        <v>72</v>
      </c>
      <c r="AI30" s="107">
        <v>2469</v>
      </c>
      <c r="AJ30" s="107">
        <v>3027</v>
      </c>
      <c r="AK30" s="107">
        <v>3329</v>
      </c>
      <c r="AL30" s="107">
        <v>3396</v>
      </c>
      <c r="AM30" s="107">
        <v>3444</v>
      </c>
      <c r="AN30" s="107">
        <v>3141</v>
      </c>
      <c r="AO30" s="107">
        <v>2799</v>
      </c>
      <c r="AP30" s="107">
        <v>3129</v>
      </c>
      <c r="AQ30" s="107">
        <v>2864</v>
      </c>
      <c r="AR30" s="107">
        <v>3160</v>
      </c>
      <c r="AS30" s="107">
        <v>2890</v>
      </c>
      <c r="AT30" s="107">
        <v>2441</v>
      </c>
      <c r="AU30" s="112">
        <f t="shared" si="3"/>
        <v>36089</v>
      </c>
      <c r="AV30" s="31">
        <f t="shared" si="4"/>
        <v>0.11337547201819587</v>
      </c>
      <c r="AX30" s="157" t="s">
        <v>72</v>
      </c>
      <c r="AY30" s="107">
        <v>2164</v>
      </c>
      <c r="AZ30" s="107">
        <v>2187</v>
      </c>
      <c r="BA30" s="107">
        <v>2724</v>
      </c>
      <c r="BB30" s="107">
        <v>2951</v>
      </c>
      <c r="BC30" s="107">
        <v>3377</v>
      </c>
      <c r="BD30" s="107">
        <v>4042</v>
      </c>
      <c r="BE30" s="107">
        <v>3672</v>
      </c>
      <c r="BF30" s="107">
        <v>2734</v>
      </c>
      <c r="BG30" s="107">
        <v>2551</v>
      </c>
      <c r="BH30" s="107">
        <v>2517</v>
      </c>
      <c r="BI30" s="107">
        <v>2282</v>
      </c>
      <c r="BJ30" s="107">
        <v>1778</v>
      </c>
      <c r="BK30" s="112">
        <f t="shared" si="11"/>
        <v>32979</v>
      </c>
      <c r="BL30" s="31">
        <f t="shared" si="5"/>
        <v>0.14255024854117138</v>
      </c>
      <c r="BN30" s="157" t="s">
        <v>72</v>
      </c>
      <c r="BO30" s="107">
        <v>2310</v>
      </c>
      <c r="BP30" s="107">
        <v>2508</v>
      </c>
      <c r="BQ30" s="107">
        <v>2922</v>
      </c>
      <c r="BR30" s="107">
        <v>3070</v>
      </c>
      <c r="BS30" s="107">
        <v>2684</v>
      </c>
      <c r="BT30" s="107">
        <v>2570</v>
      </c>
      <c r="BU30" s="107">
        <v>2106</v>
      </c>
      <c r="BV30" s="107">
        <v>1852</v>
      </c>
      <c r="BW30" s="107">
        <v>1689</v>
      </c>
      <c r="BX30" s="107">
        <v>1190</v>
      </c>
      <c r="BY30" s="107">
        <v>2816</v>
      </c>
      <c r="BZ30" s="107">
        <v>2479</v>
      </c>
      <c r="CA30" s="112">
        <f t="shared" si="18"/>
        <v>28196</v>
      </c>
      <c r="CB30" s="31">
        <f t="shared" si="7"/>
        <v>0.14367388535031847</v>
      </c>
      <c r="CD30" s="157" t="s">
        <v>72</v>
      </c>
      <c r="CE30" s="107">
        <v>2399</v>
      </c>
      <c r="CF30" s="107">
        <v>2238</v>
      </c>
      <c r="CG30" s="107">
        <v>2178</v>
      </c>
      <c r="CH30" s="107">
        <v>2092</v>
      </c>
      <c r="CI30" s="107">
        <v>2821</v>
      </c>
      <c r="CJ30" s="107">
        <v>2368</v>
      </c>
      <c r="CK30" s="107">
        <v>1832</v>
      </c>
      <c r="CL30" s="107">
        <v>1693</v>
      </c>
      <c r="CM30" s="107">
        <v>2126</v>
      </c>
      <c r="CN30" s="107">
        <v>2723</v>
      </c>
      <c r="CO30" s="107">
        <v>2339</v>
      </c>
      <c r="CP30" s="107">
        <v>2342</v>
      </c>
      <c r="CQ30" s="112">
        <f t="shared" si="12"/>
        <v>27151</v>
      </c>
      <c r="CR30" s="31">
        <f t="shared" si="8"/>
        <v>0.15303407771477529</v>
      </c>
      <c r="CT30" s="157" t="s">
        <v>72</v>
      </c>
      <c r="CU30" s="107">
        <v>2233</v>
      </c>
      <c r="CV30" s="107">
        <v>3052</v>
      </c>
      <c r="CW30" s="107">
        <v>3737</v>
      </c>
      <c r="CX30" s="107">
        <v>3568</v>
      </c>
      <c r="CY30" s="107">
        <v>3775</v>
      </c>
      <c r="CZ30" s="107">
        <v>3490</v>
      </c>
      <c r="DA30" s="107">
        <v>3324</v>
      </c>
      <c r="DB30" s="107">
        <v>3421</v>
      </c>
      <c r="DC30" s="107">
        <v>3578</v>
      </c>
      <c r="DD30" s="107">
        <v>3205</v>
      </c>
      <c r="DE30" s="107">
        <v>3117</v>
      </c>
      <c r="DF30" s="107">
        <v>3086</v>
      </c>
      <c r="DG30" s="112">
        <f t="shared" si="13"/>
        <v>39586</v>
      </c>
      <c r="DH30" s="31">
        <f t="shared" si="9"/>
        <v>0.19458986496782724</v>
      </c>
      <c r="DJ30" s="157" t="s">
        <v>72</v>
      </c>
      <c r="DK30" s="107">
        <v>2773</v>
      </c>
      <c r="DL30" s="107">
        <v>2982</v>
      </c>
      <c r="DM30" s="107">
        <v>2952</v>
      </c>
      <c r="DN30" s="107">
        <v>2795</v>
      </c>
      <c r="DO30" s="107">
        <v>3048</v>
      </c>
      <c r="DP30" s="107">
        <v>2676</v>
      </c>
      <c r="DQ30" s="107">
        <v>2532</v>
      </c>
      <c r="DR30" s="107">
        <v>3275</v>
      </c>
      <c r="DS30" s="107">
        <v>2937</v>
      </c>
      <c r="DT30" s="107">
        <v>2863</v>
      </c>
      <c r="DU30" s="107">
        <v>2693</v>
      </c>
      <c r="DV30" s="107">
        <v>2504</v>
      </c>
      <c r="DW30" s="112">
        <f t="shared" si="14"/>
        <v>34030</v>
      </c>
      <c r="DX30" s="31">
        <f t="shared" si="15"/>
        <v>0.18770098014881495</v>
      </c>
      <c r="DZ30" s="157" t="s">
        <v>72</v>
      </c>
      <c r="EA30" s="107">
        <v>2205</v>
      </c>
      <c r="EB30" s="107">
        <v>2540</v>
      </c>
      <c r="EC30" s="107">
        <v>2731</v>
      </c>
      <c r="ED30" s="107">
        <v>3088</v>
      </c>
      <c r="EE30" s="107">
        <v>3094</v>
      </c>
      <c r="EF30" s="107">
        <v>2874</v>
      </c>
      <c r="EG30" s="107"/>
      <c r="EH30" s="107"/>
      <c r="EI30" s="107"/>
      <c r="EJ30" s="107"/>
      <c r="EK30" s="107"/>
      <c r="EL30" s="107"/>
      <c r="EM30" s="112">
        <f t="shared" si="16"/>
        <v>16532</v>
      </c>
      <c r="EN30" s="31">
        <f t="shared" si="17"/>
        <v>0.17623418295009968</v>
      </c>
    </row>
    <row r="31" spans="2:144" x14ac:dyDescent="0.25">
      <c r="B31" s="156" t="s">
        <v>93</v>
      </c>
      <c r="C31" s="107"/>
      <c r="D31" s="107"/>
      <c r="E31" s="107">
        <v>1</v>
      </c>
      <c r="F31" s="107"/>
      <c r="G31" s="107"/>
      <c r="H31" s="107"/>
      <c r="I31" s="107"/>
      <c r="J31" s="107"/>
      <c r="K31" s="107">
        <v>1009</v>
      </c>
      <c r="L31" s="107">
        <v>1086</v>
      </c>
      <c r="M31" s="107">
        <v>1007</v>
      </c>
      <c r="N31" s="107">
        <v>863</v>
      </c>
      <c r="O31" s="112">
        <f t="shared" si="10"/>
        <v>3966</v>
      </c>
      <c r="P31" s="31">
        <f t="shared" si="0"/>
        <v>2.7376268378546283E-2</v>
      </c>
      <c r="R31" s="156" t="s">
        <v>93</v>
      </c>
      <c r="S31" s="107">
        <v>975</v>
      </c>
      <c r="T31" s="107">
        <v>1176</v>
      </c>
      <c r="U31" s="107">
        <v>1278</v>
      </c>
      <c r="V31" s="107">
        <v>1119</v>
      </c>
      <c r="W31" s="107">
        <v>1183</v>
      </c>
      <c r="X31" s="107">
        <v>1555</v>
      </c>
      <c r="Y31" s="107">
        <v>1588</v>
      </c>
      <c r="Z31" s="107">
        <v>1632</v>
      </c>
      <c r="AA31" s="107">
        <v>1491</v>
      </c>
      <c r="AB31" s="107">
        <v>1836</v>
      </c>
      <c r="AC31" s="107">
        <v>1557</v>
      </c>
      <c r="AD31" s="107">
        <v>1181</v>
      </c>
      <c r="AE31" s="112">
        <f t="shared" si="1"/>
        <v>16571</v>
      </c>
      <c r="AF31" s="31">
        <f t="shared" si="2"/>
        <v>5.0052858912012568E-2</v>
      </c>
      <c r="AH31" s="157" t="s">
        <v>93</v>
      </c>
      <c r="AI31" s="107">
        <v>1388</v>
      </c>
      <c r="AJ31" s="107">
        <v>1586</v>
      </c>
      <c r="AK31" s="107">
        <v>1501</v>
      </c>
      <c r="AL31" s="107">
        <v>1395</v>
      </c>
      <c r="AM31" s="107">
        <v>1478</v>
      </c>
      <c r="AN31" s="107">
        <v>1276</v>
      </c>
      <c r="AO31" s="107">
        <v>1126</v>
      </c>
      <c r="AP31" s="107">
        <v>1128</v>
      </c>
      <c r="AQ31" s="107">
        <v>1133</v>
      </c>
      <c r="AR31" s="107">
        <v>1107</v>
      </c>
      <c r="AS31" s="107">
        <v>1209</v>
      </c>
      <c r="AT31" s="107">
        <v>1042</v>
      </c>
      <c r="AU31" s="112">
        <f t="shared" si="3"/>
        <v>15369</v>
      </c>
      <c r="AV31" s="31">
        <f t="shared" si="4"/>
        <v>4.8282513492966063E-2</v>
      </c>
      <c r="AX31" s="157" t="s">
        <v>93</v>
      </c>
      <c r="AY31" s="107">
        <v>954</v>
      </c>
      <c r="AZ31" s="107">
        <v>745</v>
      </c>
      <c r="BA31" s="107">
        <v>919</v>
      </c>
      <c r="BB31" s="107">
        <v>984</v>
      </c>
      <c r="BC31" s="107">
        <v>1067</v>
      </c>
      <c r="BD31" s="107">
        <v>1272</v>
      </c>
      <c r="BE31" s="107">
        <v>1341</v>
      </c>
      <c r="BF31" s="107">
        <v>1020</v>
      </c>
      <c r="BG31" s="107">
        <v>830</v>
      </c>
      <c r="BH31" s="107">
        <v>767</v>
      </c>
      <c r="BI31" s="107">
        <v>717</v>
      </c>
      <c r="BJ31" s="107">
        <v>736</v>
      </c>
      <c r="BK31" s="112">
        <f t="shared" si="11"/>
        <v>11352</v>
      </c>
      <c r="BL31" s="31">
        <f t="shared" si="5"/>
        <v>4.9068510914199268E-2</v>
      </c>
      <c r="BN31" s="157" t="s">
        <v>93</v>
      </c>
      <c r="BO31" s="107">
        <v>888</v>
      </c>
      <c r="BP31" s="107">
        <v>952</v>
      </c>
      <c r="BQ31" s="107">
        <v>1102</v>
      </c>
      <c r="BR31" s="107">
        <v>917</v>
      </c>
      <c r="BS31" s="107">
        <v>878</v>
      </c>
      <c r="BT31" s="107">
        <v>852</v>
      </c>
      <c r="BU31" s="107">
        <v>734</v>
      </c>
      <c r="BV31" s="107">
        <v>606</v>
      </c>
      <c r="BW31" s="107">
        <v>694</v>
      </c>
      <c r="BX31" s="107">
        <v>498</v>
      </c>
      <c r="BY31" s="107">
        <v>1108</v>
      </c>
      <c r="BZ31" s="107">
        <v>1005</v>
      </c>
      <c r="CA31" s="112">
        <f t="shared" si="18"/>
        <v>10234</v>
      </c>
      <c r="CB31" s="31">
        <f t="shared" si="7"/>
        <v>5.214777070063694E-2</v>
      </c>
      <c r="CD31" s="157" t="s">
        <v>93</v>
      </c>
      <c r="CE31" s="107">
        <v>899</v>
      </c>
      <c r="CF31" s="107">
        <v>976</v>
      </c>
      <c r="CG31" s="107">
        <v>902</v>
      </c>
      <c r="CH31" s="107">
        <v>773</v>
      </c>
      <c r="CI31" s="107">
        <v>867</v>
      </c>
      <c r="CJ31" s="107">
        <v>812</v>
      </c>
      <c r="CK31" s="107">
        <v>678</v>
      </c>
      <c r="CL31" s="107">
        <v>657</v>
      </c>
      <c r="CM31" s="107">
        <v>629</v>
      </c>
      <c r="CN31" s="107">
        <v>857</v>
      </c>
      <c r="CO31" s="107">
        <v>685</v>
      </c>
      <c r="CP31" s="107">
        <v>633</v>
      </c>
      <c r="CQ31" s="112">
        <f t="shared" si="12"/>
        <v>9368</v>
      </c>
      <c r="CR31" s="31">
        <f t="shared" si="8"/>
        <v>5.2801857759641073E-2</v>
      </c>
      <c r="CT31" s="157" t="s">
        <v>93</v>
      </c>
      <c r="CU31" s="107">
        <v>721</v>
      </c>
      <c r="CV31" s="107">
        <v>916</v>
      </c>
      <c r="CW31" s="107">
        <v>1052</v>
      </c>
      <c r="CX31" s="107">
        <v>884</v>
      </c>
      <c r="CY31" s="107">
        <v>920</v>
      </c>
      <c r="CZ31" s="107">
        <v>791</v>
      </c>
      <c r="DA31" s="107">
        <v>800</v>
      </c>
      <c r="DB31" s="107">
        <v>822</v>
      </c>
      <c r="DC31" s="107">
        <v>801</v>
      </c>
      <c r="DD31" s="107">
        <v>839</v>
      </c>
      <c r="DE31" s="107">
        <v>753</v>
      </c>
      <c r="DF31" s="107">
        <v>687</v>
      </c>
      <c r="DG31" s="112">
        <f t="shared" si="13"/>
        <v>9986</v>
      </c>
      <c r="DH31" s="31">
        <f t="shared" si="9"/>
        <v>4.9087414529599423E-2</v>
      </c>
      <c r="DJ31" s="157" t="s">
        <v>93</v>
      </c>
      <c r="DK31" s="107">
        <v>695</v>
      </c>
      <c r="DL31" s="107">
        <v>777</v>
      </c>
      <c r="DM31" s="107">
        <v>742</v>
      </c>
      <c r="DN31" s="107">
        <v>801</v>
      </c>
      <c r="DO31" s="107">
        <v>628</v>
      </c>
      <c r="DP31" s="107">
        <v>724</v>
      </c>
      <c r="DQ31" s="107">
        <v>721</v>
      </c>
      <c r="DR31" s="107">
        <v>947</v>
      </c>
      <c r="DS31" s="107">
        <v>866</v>
      </c>
      <c r="DT31" s="107">
        <v>925</v>
      </c>
      <c r="DU31" s="107">
        <v>957</v>
      </c>
      <c r="DV31" s="107">
        <v>869</v>
      </c>
      <c r="DW31" s="112">
        <f t="shared" si="14"/>
        <v>9652</v>
      </c>
      <c r="DX31" s="31">
        <f t="shared" si="15"/>
        <v>5.3238021169449361E-2</v>
      </c>
      <c r="DZ31" s="157" t="s">
        <v>93</v>
      </c>
      <c r="EA31" s="107">
        <v>870</v>
      </c>
      <c r="EB31" s="107">
        <v>739</v>
      </c>
      <c r="EC31" s="107">
        <v>830</v>
      </c>
      <c r="ED31" s="107">
        <v>930</v>
      </c>
      <c r="EE31" s="107">
        <v>970</v>
      </c>
      <c r="EF31" s="107">
        <v>902</v>
      </c>
      <c r="EG31" s="107"/>
      <c r="EH31" s="107"/>
      <c r="EI31" s="107"/>
      <c r="EJ31" s="107"/>
      <c r="EK31" s="107"/>
      <c r="EL31" s="107"/>
      <c r="EM31" s="112">
        <f t="shared" si="16"/>
        <v>5241</v>
      </c>
      <c r="EN31" s="31">
        <f t="shared" si="17"/>
        <v>5.5870031021139147E-2</v>
      </c>
    </row>
    <row r="32" spans="2:144" x14ac:dyDescent="0.25">
      <c r="B32" s="156" t="s">
        <v>116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12">
        <f t="shared" si="10"/>
        <v>0</v>
      </c>
      <c r="P32" s="31">
        <f t="shared" si="0"/>
        <v>0</v>
      </c>
      <c r="R32" s="156" t="s">
        <v>116</v>
      </c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>
        <v>1</v>
      </c>
      <c r="AD32" s="107">
        <v>28</v>
      </c>
      <c r="AE32" s="112">
        <f t="shared" si="1"/>
        <v>29</v>
      </c>
      <c r="AF32" s="31">
        <f t="shared" si="2"/>
        <v>8.7594768477965387E-5</v>
      </c>
      <c r="AH32" s="157" t="s">
        <v>116</v>
      </c>
      <c r="AI32" s="107">
        <v>28</v>
      </c>
      <c r="AJ32" s="107">
        <v>18</v>
      </c>
      <c r="AK32" s="107">
        <v>16</v>
      </c>
      <c r="AL32" s="107">
        <v>13</v>
      </c>
      <c r="AM32" s="107">
        <v>23</v>
      </c>
      <c r="AN32" s="107">
        <v>11</v>
      </c>
      <c r="AO32" s="107">
        <v>14</v>
      </c>
      <c r="AP32" s="107">
        <v>10</v>
      </c>
      <c r="AQ32" s="107">
        <v>15</v>
      </c>
      <c r="AR32" s="107">
        <v>10</v>
      </c>
      <c r="AS32" s="107">
        <v>9</v>
      </c>
      <c r="AT32" s="107">
        <v>12</v>
      </c>
      <c r="AU32" s="112">
        <f t="shared" si="3"/>
        <v>179</v>
      </c>
      <c r="AV32" s="31">
        <f t="shared" si="4"/>
        <v>5.6233781737529613E-4</v>
      </c>
      <c r="AX32" s="157" t="s">
        <v>116</v>
      </c>
      <c r="AY32" s="107">
        <v>14</v>
      </c>
      <c r="AZ32" s="107">
        <v>10</v>
      </c>
      <c r="BA32" s="107">
        <v>6</v>
      </c>
      <c r="BB32" s="107">
        <v>13</v>
      </c>
      <c r="BC32" s="107">
        <v>14</v>
      </c>
      <c r="BD32" s="107">
        <v>19</v>
      </c>
      <c r="BE32" s="107">
        <v>23</v>
      </c>
      <c r="BF32" s="107">
        <v>4</v>
      </c>
      <c r="BG32" s="107">
        <v>12</v>
      </c>
      <c r="BH32" s="107">
        <v>14</v>
      </c>
      <c r="BI32" s="107">
        <v>8</v>
      </c>
      <c r="BJ32" s="107">
        <v>14</v>
      </c>
      <c r="BK32" s="112">
        <f t="shared" si="11"/>
        <v>151</v>
      </c>
      <c r="BL32" s="31">
        <f t="shared" si="5"/>
        <v>6.5269072833369353E-4</v>
      </c>
      <c r="BN32" s="157" t="s">
        <v>116</v>
      </c>
      <c r="BO32" s="107">
        <v>4</v>
      </c>
      <c r="BP32" s="107">
        <v>7</v>
      </c>
      <c r="BQ32" s="107">
        <v>4</v>
      </c>
      <c r="BR32" s="107">
        <v>6</v>
      </c>
      <c r="BS32" s="107">
        <v>6</v>
      </c>
      <c r="BT32" s="107">
        <v>6</v>
      </c>
      <c r="BU32" s="107">
        <v>6</v>
      </c>
      <c r="BV32" s="107">
        <v>2</v>
      </c>
      <c r="BW32" s="107">
        <v>6</v>
      </c>
      <c r="BX32" s="107">
        <v>6</v>
      </c>
      <c r="BY32" s="107">
        <v>12</v>
      </c>
      <c r="BZ32" s="107">
        <v>8</v>
      </c>
      <c r="CA32" s="112">
        <f t="shared" si="18"/>
        <v>73</v>
      </c>
      <c r="CB32" s="31">
        <f t="shared" si="7"/>
        <v>3.7197452229299364E-4</v>
      </c>
      <c r="CD32" s="157" t="s">
        <v>116</v>
      </c>
      <c r="CE32" s="107">
        <v>12</v>
      </c>
      <c r="CF32" s="107">
        <v>10</v>
      </c>
      <c r="CG32" s="107">
        <v>11</v>
      </c>
      <c r="CH32" s="107">
        <v>1</v>
      </c>
      <c r="CI32" s="107">
        <v>8</v>
      </c>
      <c r="CJ32" s="107">
        <v>6</v>
      </c>
      <c r="CK32" s="107">
        <v>7</v>
      </c>
      <c r="CL32" s="107">
        <v>9</v>
      </c>
      <c r="CM32" s="107">
        <v>7</v>
      </c>
      <c r="CN32" s="107">
        <v>6</v>
      </c>
      <c r="CO32" s="107">
        <v>2</v>
      </c>
      <c r="CP32" s="107">
        <v>6</v>
      </c>
      <c r="CQ32" s="112">
        <f t="shared" si="12"/>
        <v>85</v>
      </c>
      <c r="CR32" s="31">
        <f t="shared" si="8"/>
        <v>4.7909456763124372E-4</v>
      </c>
      <c r="CT32" s="157" t="s">
        <v>116</v>
      </c>
      <c r="CU32" s="107">
        <v>5</v>
      </c>
      <c r="CV32" s="107">
        <v>7</v>
      </c>
      <c r="CW32" s="107">
        <v>9</v>
      </c>
      <c r="CX32" s="107">
        <v>13</v>
      </c>
      <c r="CY32" s="107">
        <v>11</v>
      </c>
      <c r="CZ32" s="107">
        <v>5</v>
      </c>
      <c r="DA32" s="107">
        <v>9</v>
      </c>
      <c r="DB32" s="107">
        <v>11</v>
      </c>
      <c r="DC32" s="107">
        <v>7</v>
      </c>
      <c r="DD32" s="107">
        <v>7</v>
      </c>
      <c r="DE32" s="107">
        <v>6</v>
      </c>
      <c r="DF32" s="107">
        <v>7</v>
      </c>
      <c r="DG32" s="112">
        <f t="shared" si="13"/>
        <v>97</v>
      </c>
      <c r="DH32" s="31">
        <f t="shared" si="9"/>
        <v>4.7681546258473306E-4</v>
      </c>
      <c r="DJ32" s="157" t="s">
        <v>116</v>
      </c>
      <c r="DK32" s="107">
        <v>9</v>
      </c>
      <c r="DL32" s="107">
        <v>9</v>
      </c>
      <c r="DM32" s="107">
        <v>3</v>
      </c>
      <c r="DN32" s="107">
        <v>10</v>
      </c>
      <c r="DO32" s="107">
        <v>12</v>
      </c>
      <c r="DP32" s="107">
        <v>7</v>
      </c>
      <c r="DQ32" s="107">
        <v>8</v>
      </c>
      <c r="DR32" s="107">
        <v>11</v>
      </c>
      <c r="DS32" s="107">
        <v>15</v>
      </c>
      <c r="DT32" s="107">
        <v>11</v>
      </c>
      <c r="DU32" s="107">
        <v>12</v>
      </c>
      <c r="DV32" s="107">
        <v>7</v>
      </c>
      <c r="DW32" s="112">
        <f t="shared" si="14"/>
        <v>114</v>
      </c>
      <c r="DX32" s="31">
        <f t="shared" si="15"/>
        <v>6.2879552562341765E-4</v>
      </c>
      <c r="DZ32" s="157" t="s">
        <v>116</v>
      </c>
      <c r="EA32" s="107">
        <v>20</v>
      </c>
      <c r="EB32" s="107">
        <v>9</v>
      </c>
      <c r="EC32" s="107">
        <v>11</v>
      </c>
      <c r="ED32" s="107">
        <v>12</v>
      </c>
      <c r="EE32" s="107">
        <v>7</v>
      </c>
      <c r="EF32" s="107">
        <v>10</v>
      </c>
      <c r="EG32" s="107"/>
      <c r="EH32" s="107"/>
      <c r="EI32" s="107"/>
      <c r="EJ32" s="107"/>
      <c r="EK32" s="107"/>
      <c r="EL32" s="107"/>
      <c r="EM32" s="112">
        <f t="shared" si="16"/>
        <v>69</v>
      </c>
      <c r="EN32" s="31">
        <f t="shared" si="17"/>
        <v>7.3555278390738431E-4</v>
      </c>
    </row>
    <row r="33" spans="2:144" x14ac:dyDescent="0.25">
      <c r="B33" s="156" t="s">
        <v>90</v>
      </c>
      <c r="C33" s="107"/>
      <c r="D33" s="107">
        <v>1</v>
      </c>
      <c r="E33" s="107">
        <v>1</v>
      </c>
      <c r="F33" s="107">
        <v>1</v>
      </c>
      <c r="G33" s="107">
        <v>2</v>
      </c>
      <c r="H33" s="107"/>
      <c r="I33" s="107"/>
      <c r="J33" s="107">
        <v>2</v>
      </c>
      <c r="K33" s="107">
        <v>3301</v>
      </c>
      <c r="L33" s="107">
        <v>3814</v>
      </c>
      <c r="M33" s="107">
        <v>3723</v>
      </c>
      <c r="N33" s="107">
        <v>3445</v>
      </c>
      <c r="O33" s="112">
        <f t="shared" si="10"/>
        <v>14290</v>
      </c>
      <c r="P33" s="31">
        <f t="shared" si="0"/>
        <v>9.8640160143577002E-2</v>
      </c>
      <c r="R33" s="156" t="s">
        <v>90</v>
      </c>
      <c r="S33" s="107">
        <v>3594</v>
      </c>
      <c r="T33" s="107">
        <v>4313</v>
      </c>
      <c r="U33" s="107">
        <v>5213</v>
      </c>
      <c r="V33" s="107">
        <v>4087</v>
      </c>
      <c r="W33" s="107">
        <v>4719</v>
      </c>
      <c r="X33" s="107">
        <v>5360</v>
      </c>
      <c r="Y33" s="107">
        <v>5785</v>
      </c>
      <c r="Z33" s="107">
        <v>6298</v>
      </c>
      <c r="AA33" s="107">
        <v>5303</v>
      </c>
      <c r="AB33" s="107">
        <v>6323</v>
      </c>
      <c r="AC33" s="107">
        <v>5654</v>
      </c>
      <c r="AD33" s="107">
        <v>4823</v>
      </c>
      <c r="AE33" s="112">
        <f t="shared" si="1"/>
        <v>61472</v>
      </c>
      <c r="AF33" s="31">
        <f t="shared" si="2"/>
        <v>0.18567674509922372</v>
      </c>
      <c r="AH33" s="157" t="s">
        <v>90</v>
      </c>
      <c r="AI33" s="107">
        <v>4850</v>
      </c>
      <c r="AJ33" s="107">
        <v>5382</v>
      </c>
      <c r="AK33" s="107">
        <v>5955</v>
      </c>
      <c r="AL33" s="107">
        <v>5576</v>
      </c>
      <c r="AM33" s="107">
        <v>5300</v>
      </c>
      <c r="AN33" s="107">
        <v>4613</v>
      </c>
      <c r="AO33" s="107">
        <v>4012</v>
      </c>
      <c r="AP33" s="107">
        <v>4626</v>
      </c>
      <c r="AQ33" s="107">
        <v>3936</v>
      </c>
      <c r="AR33" s="107">
        <v>4230</v>
      </c>
      <c r="AS33" s="107">
        <v>4187</v>
      </c>
      <c r="AT33" s="107">
        <v>3893</v>
      </c>
      <c r="AU33" s="112">
        <f t="shared" si="3"/>
        <v>56560</v>
      </c>
      <c r="AV33" s="31">
        <f t="shared" si="4"/>
        <v>0.17768618408238407</v>
      </c>
      <c r="AX33" s="157" t="s">
        <v>90</v>
      </c>
      <c r="AY33" s="107">
        <v>3571</v>
      </c>
      <c r="AZ33" s="107">
        <v>2911</v>
      </c>
      <c r="BA33" s="107">
        <v>3299</v>
      </c>
      <c r="BB33" s="107">
        <v>3475</v>
      </c>
      <c r="BC33" s="107">
        <v>3726</v>
      </c>
      <c r="BD33" s="107">
        <v>4597</v>
      </c>
      <c r="BE33" s="107">
        <v>4707</v>
      </c>
      <c r="BF33" s="107">
        <v>3385</v>
      </c>
      <c r="BG33" s="107">
        <v>2927</v>
      </c>
      <c r="BH33" s="107">
        <v>2856</v>
      </c>
      <c r="BI33" s="107">
        <v>2721</v>
      </c>
      <c r="BJ33" s="107">
        <v>2631</v>
      </c>
      <c r="BK33" s="112">
        <f t="shared" si="11"/>
        <v>40806</v>
      </c>
      <c r="BL33" s="31">
        <f t="shared" si="5"/>
        <v>0.17638210503566026</v>
      </c>
      <c r="BN33" s="157" t="s">
        <v>90</v>
      </c>
      <c r="BO33" s="107">
        <v>2969</v>
      </c>
      <c r="BP33" s="107">
        <v>3351</v>
      </c>
      <c r="BQ33" s="107">
        <v>3580</v>
      </c>
      <c r="BR33" s="107">
        <v>3198</v>
      </c>
      <c r="BS33" s="107">
        <v>3072</v>
      </c>
      <c r="BT33" s="107">
        <v>3379</v>
      </c>
      <c r="BU33" s="107">
        <v>2840</v>
      </c>
      <c r="BV33" s="107">
        <v>2110</v>
      </c>
      <c r="BW33" s="107">
        <v>2320</v>
      </c>
      <c r="BX33" s="107">
        <v>1762</v>
      </c>
      <c r="BY33" s="107">
        <v>3804</v>
      </c>
      <c r="BZ33" s="107">
        <v>3253</v>
      </c>
      <c r="CA33" s="112">
        <f t="shared" si="18"/>
        <v>35638</v>
      </c>
      <c r="CB33" s="31">
        <f t="shared" si="7"/>
        <v>0.18159490445859872</v>
      </c>
      <c r="CD33" s="157" t="s">
        <v>90</v>
      </c>
      <c r="CE33" s="107">
        <v>2929</v>
      </c>
      <c r="CF33" s="107">
        <v>2927</v>
      </c>
      <c r="CG33" s="107">
        <v>2878</v>
      </c>
      <c r="CH33" s="107">
        <v>2903</v>
      </c>
      <c r="CI33" s="107">
        <v>2981</v>
      </c>
      <c r="CJ33" s="107">
        <v>2646</v>
      </c>
      <c r="CK33" s="107">
        <v>2332</v>
      </c>
      <c r="CL33" s="107">
        <v>2086</v>
      </c>
      <c r="CM33" s="107">
        <v>2192</v>
      </c>
      <c r="CN33" s="107">
        <v>3059</v>
      </c>
      <c r="CO33" s="107">
        <v>2613</v>
      </c>
      <c r="CP33" s="107">
        <v>2334</v>
      </c>
      <c r="CQ33" s="112">
        <f t="shared" si="12"/>
        <v>31880</v>
      </c>
      <c r="CR33" s="31">
        <f t="shared" si="8"/>
        <v>0.17968864489510647</v>
      </c>
      <c r="CT33" s="157" t="s">
        <v>90</v>
      </c>
      <c r="CU33" s="107">
        <v>2587</v>
      </c>
      <c r="CV33" s="107">
        <v>3206</v>
      </c>
      <c r="CW33" s="107">
        <v>3667</v>
      </c>
      <c r="CX33" s="107">
        <v>3168</v>
      </c>
      <c r="CY33" s="107">
        <v>3280</v>
      </c>
      <c r="CZ33" s="107">
        <v>2840</v>
      </c>
      <c r="DA33" s="107">
        <v>2868</v>
      </c>
      <c r="DB33" s="107">
        <v>3140</v>
      </c>
      <c r="DC33" s="107">
        <v>2873</v>
      </c>
      <c r="DD33" s="107">
        <v>2871</v>
      </c>
      <c r="DE33" s="107">
        <v>2643</v>
      </c>
      <c r="DF33" s="107">
        <v>2623</v>
      </c>
      <c r="DG33" s="112">
        <f t="shared" si="13"/>
        <v>35766</v>
      </c>
      <c r="DH33" s="31">
        <f t="shared" si="9"/>
        <v>0.17581218386397487</v>
      </c>
      <c r="DJ33" s="157" t="s">
        <v>90</v>
      </c>
      <c r="DK33" s="107">
        <v>2627</v>
      </c>
      <c r="DL33" s="107">
        <v>2753</v>
      </c>
      <c r="DM33" s="107">
        <v>2396</v>
      </c>
      <c r="DN33" s="107">
        <v>2643</v>
      </c>
      <c r="DO33" s="107">
        <v>2469</v>
      </c>
      <c r="DP33" s="107">
        <v>2431</v>
      </c>
      <c r="DQ33" s="107">
        <v>2635</v>
      </c>
      <c r="DR33" s="107">
        <v>3270</v>
      </c>
      <c r="DS33" s="107">
        <v>2933</v>
      </c>
      <c r="DT33" s="107">
        <v>3003</v>
      </c>
      <c r="DU33" s="107">
        <v>3107</v>
      </c>
      <c r="DV33" s="107">
        <v>3223</v>
      </c>
      <c r="DW33" s="112">
        <f t="shared" si="14"/>
        <v>33490</v>
      </c>
      <c r="DX33" s="31">
        <f t="shared" si="15"/>
        <v>0.18472247502744085</v>
      </c>
      <c r="DZ33" s="157" t="s">
        <v>90</v>
      </c>
      <c r="EA33" s="107">
        <v>2952</v>
      </c>
      <c r="EB33" s="107">
        <v>2330</v>
      </c>
      <c r="EC33" s="107">
        <v>2798</v>
      </c>
      <c r="ED33" s="107">
        <v>3041</v>
      </c>
      <c r="EE33" s="107">
        <v>3198</v>
      </c>
      <c r="EF33" s="107">
        <v>2984</v>
      </c>
      <c r="EG33" s="107"/>
      <c r="EH33" s="107"/>
      <c r="EI33" s="107"/>
      <c r="EJ33" s="107"/>
      <c r="EK33" s="107"/>
      <c r="EL33" s="107"/>
      <c r="EM33" s="112">
        <f t="shared" si="16"/>
        <v>17303</v>
      </c>
      <c r="EN33" s="31">
        <f t="shared" si="17"/>
        <v>0.18445318579636913</v>
      </c>
    </row>
    <row r="34" spans="2:144" x14ac:dyDescent="0.25">
      <c r="B34" s="156" t="s">
        <v>164</v>
      </c>
      <c r="C34" s="107">
        <v>2268</v>
      </c>
      <c r="D34" s="107">
        <v>1794</v>
      </c>
      <c r="E34" s="107">
        <v>4516</v>
      </c>
      <c r="F34" s="107">
        <v>4372</v>
      </c>
      <c r="G34" s="107">
        <v>4913</v>
      </c>
      <c r="H34" s="107">
        <v>5168</v>
      </c>
      <c r="I34" s="107">
        <v>4215</v>
      </c>
      <c r="J34" s="107">
        <v>5157</v>
      </c>
      <c r="K34" s="107">
        <v>18</v>
      </c>
      <c r="L34" s="107"/>
      <c r="M34" s="107"/>
      <c r="N34" s="107"/>
      <c r="O34" s="112">
        <f t="shared" si="10"/>
        <v>32421</v>
      </c>
      <c r="P34" s="31">
        <f t="shared" si="0"/>
        <v>0.22379374611720854</v>
      </c>
      <c r="R34" s="156" t="s">
        <v>164</v>
      </c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12">
        <f t="shared" si="1"/>
        <v>0</v>
      </c>
      <c r="AF34" s="31">
        <f t="shared" si="2"/>
        <v>0</v>
      </c>
      <c r="AH34" s="157" t="s">
        <v>164</v>
      </c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12">
        <f t="shared" si="3"/>
        <v>0</v>
      </c>
      <c r="AV34" s="31">
        <f t="shared" si="4"/>
        <v>0</v>
      </c>
      <c r="AX34" s="157" t="s">
        <v>164</v>
      </c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12">
        <f t="shared" si="11"/>
        <v>0</v>
      </c>
      <c r="BL34" s="31">
        <f t="shared" si="5"/>
        <v>0</v>
      </c>
      <c r="BN34" s="157" t="s">
        <v>164</v>
      </c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12">
        <f t="shared" si="18"/>
        <v>0</v>
      </c>
      <c r="CB34" s="31">
        <f t="shared" si="7"/>
        <v>0</v>
      </c>
      <c r="CD34" s="157" t="s">
        <v>164</v>
      </c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12">
        <f t="shared" si="12"/>
        <v>0</v>
      </c>
      <c r="CR34" s="31">
        <f t="shared" si="8"/>
        <v>0</v>
      </c>
      <c r="CT34" s="157" t="s">
        <v>164</v>
      </c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12">
        <f t="shared" si="13"/>
        <v>0</v>
      </c>
      <c r="DH34" s="31">
        <f t="shared" si="9"/>
        <v>0</v>
      </c>
      <c r="DJ34" s="157" t="s">
        <v>164</v>
      </c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12">
        <f t="shared" si="14"/>
        <v>0</v>
      </c>
      <c r="DX34" s="31">
        <f t="shared" si="15"/>
        <v>0</v>
      </c>
      <c r="DZ34" s="157" t="s">
        <v>164</v>
      </c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12">
        <f t="shared" si="16"/>
        <v>0</v>
      </c>
      <c r="EN34" s="31">
        <f t="shared" si="17"/>
        <v>0</v>
      </c>
    </row>
    <row r="35" spans="2:144" x14ac:dyDescent="0.25">
      <c r="B35" s="156" t="s">
        <v>104</v>
      </c>
      <c r="C35" s="107"/>
      <c r="D35" s="107"/>
      <c r="E35" s="107"/>
      <c r="F35" s="107"/>
      <c r="G35" s="107"/>
      <c r="H35" s="107"/>
      <c r="I35" s="107"/>
      <c r="J35" s="107"/>
      <c r="K35" s="107">
        <v>81</v>
      </c>
      <c r="L35" s="107">
        <v>131</v>
      </c>
      <c r="M35" s="107">
        <v>118</v>
      </c>
      <c r="N35" s="107">
        <v>84</v>
      </c>
      <c r="O35" s="112">
        <f t="shared" si="10"/>
        <v>414</v>
      </c>
      <c r="P35" s="31">
        <f t="shared" si="0"/>
        <v>2.8577345206046803E-3</v>
      </c>
      <c r="R35" s="156" t="s">
        <v>104</v>
      </c>
      <c r="S35" s="107">
        <v>100</v>
      </c>
      <c r="T35" s="107">
        <v>135</v>
      </c>
      <c r="U35" s="107">
        <v>76</v>
      </c>
      <c r="V35" s="107">
        <v>88</v>
      </c>
      <c r="W35" s="107">
        <v>110</v>
      </c>
      <c r="X35" s="107">
        <v>122</v>
      </c>
      <c r="Y35" s="107">
        <v>137</v>
      </c>
      <c r="Z35" s="107">
        <v>189</v>
      </c>
      <c r="AA35" s="107">
        <v>98</v>
      </c>
      <c r="AB35" s="107">
        <v>145</v>
      </c>
      <c r="AC35" s="107">
        <v>170</v>
      </c>
      <c r="AD35" s="107">
        <v>141</v>
      </c>
      <c r="AE35" s="112">
        <f t="shared" si="1"/>
        <v>1511</v>
      </c>
      <c r="AF35" s="31">
        <f t="shared" si="2"/>
        <v>4.5639894886277824E-3</v>
      </c>
      <c r="AH35" s="157" t="s">
        <v>104</v>
      </c>
      <c r="AI35" s="107">
        <v>130</v>
      </c>
      <c r="AJ35" s="107">
        <v>138</v>
      </c>
      <c r="AK35" s="107">
        <v>176</v>
      </c>
      <c r="AL35" s="107">
        <v>132</v>
      </c>
      <c r="AM35" s="107">
        <v>149</v>
      </c>
      <c r="AN35" s="107">
        <v>126</v>
      </c>
      <c r="AO35" s="107">
        <v>123</v>
      </c>
      <c r="AP35" s="107">
        <v>120</v>
      </c>
      <c r="AQ35" s="107">
        <v>96</v>
      </c>
      <c r="AR35" s="107">
        <v>82</v>
      </c>
      <c r="AS35" s="107">
        <v>75</v>
      </c>
      <c r="AT35" s="107">
        <v>106</v>
      </c>
      <c r="AU35" s="112">
        <f t="shared" si="3"/>
        <v>1453</v>
      </c>
      <c r="AV35" s="31">
        <f t="shared" si="4"/>
        <v>4.5646751321022638E-3</v>
      </c>
      <c r="AX35" s="157" t="s">
        <v>104</v>
      </c>
      <c r="AY35" s="107">
        <v>90</v>
      </c>
      <c r="AZ35" s="107">
        <v>72</v>
      </c>
      <c r="BA35" s="107">
        <v>93</v>
      </c>
      <c r="BB35" s="107">
        <v>91</v>
      </c>
      <c r="BC35" s="107">
        <v>129</v>
      </c>
      <c r="BD35" s="107">
        <v>129</v>
      </c>
      <c r="BE35" s="107">
        <v>146</v>
      </c>
      <c r="BF35" s="107">
        <v>98</v>
      </c>
      <c r="BG35" s="107">
        <v>56</v>
      </c>
      <c r="BH35" s="107">
        <v>58</v>
      </c>
      <c r="BI35" s="107">
        <v>67</v>
      </c>
      <c r="BJ35" s="107">
        <v>70</v>
      </c>
      <c r="BK35" s="112">
        <f t="shared" si="11"/>
        <v>1099</v>
      </c>
      <c r="BL35" s="31">
        <f t="shared" si="5"/>
        <v>4.7503782148260211E-3</v>
      </c>
      <c r="BN35" s="157" t="s">
        <v>104</v>
      </c>
      <c r="BO35" s="107">
        <v>62</v>
      </c>
      <c r="BP35" s="107">
        <v>74</v>
      </c>
      <c r="BQ35" s="107">
        <v>100</v>
      </c>
      <c r="BR35" s="107">
        <v>93</v>
      </c>
      <c r="BS35" s="107">
        <v>43</v>
      </c>
      <c r="BT35" s="107">
        <v>50</v>
      </c>
      <c r="BU35" s="107">
        <v>78</v>
      </c>
      <c r="BV35" s="107">
        <v>54</v>
      </c>
      <c r="BW35" s="107">
        <v>54</v>
      </c>
      <c r="BX35" s="107">
        <v>34</v>
      </c>
      <c r="BY35" s="107">
        <v>96</v>
      </c>
      <c r="BZ35" s="107">
        <v>87</v>
      </c>
      <c r="CA35" s="112">
        <f t="shared" si="18"/>
        <v>825</v>
      </c>
      <c r="CB35" s="31">
        <f t="shared" si="7"/>
        <v>4.2038216560509557E-3</v>
      </c>
      <c r="CD35" s="157" t="s">
        <v>104</v>
      </c>
      <c r="CE35" s="107">
        <v>78</v>
      </c>
      <c r="CF35" s="107">
        <v>57</v>
      </c>
      <c r="CG35" s="107">
        <v>112</v>
      </c>
      <c r="CH35" s="107">
        <v>68</v>
      </c>
      <c r="CI35" s="107">
        <v>77</v>
      </c>
      <c r="CJ35" s="107">
        <v>51</v>
      </c>
      <c r="CK35" s="107">
        <v>36</v>
      </c>
      <c r="CL35" s="107">
        <v>51</v>
      </c>
      <c r="CM35" s="107">
        <v>43</v>
      </c>
      <c r="CN35" s="107">
        <v>56</v>
      </c>
      <c r="CO35" s="107">
        <v>67</v>
      </c>
      <c r="CP35" s="107">
        <v>84</v>
      </c>
      <c r="CQ35" s="112">
        <f t="shared" si="12"/>
        <v>780</v>
      </c>
      <c r="CR35" s="31">
        <f t="shared" si="8"/>
        <v>4.3963972088514134E-3</v>
      </c>
      <c r="CT35" s="157" t="s">
        <v>104</v>
      </c>
      <c r="CU35" s="107">
        <v>73</v>
      </c>
      <c r="CV35" s="107">
        <v>86</v>
      </c>
      <c r="CW35" s="107">
        <v>84</v>
      </c>
      <c r="CX35" s="107">
        <v>91</v>
      </c>
      <c r="CY35" s="107">
        <v>93</v>
      </c>
      <c r="CZ35" s="107">
        <v>92</v>
      </c>
      <c r="DA35" s="107">
        <v>75</v>
      </c>
      <c r="DB35" s="107">
        <v>75</v>
      </c>
      <c r="DC35" s="107">
        <v>56</v>
      </c>
      <c r="DD35" s="107">
        <v>53</v>
      </c>
      <c r="DE35" s="107">
        <v>72</v>
      </c>
      <c r="DF35" s="107">
        <v>47</v>
      </c>
      <c r="DG35" s="112">
        <f t="shared" si="13"/>
        <v>897</v>
      </c>
      <c r="DH35" s="31">
        <f t="shared" si="9"/>
        <v>4.4093141230773765E-3</v>
      </c>
      <c r="DJ35" s="157" t="s">
        <v>104</v>
      </c>
      <c r="DK35" s="107">
        <v>66</v>
      </c>
      <c r="DL35" s="107">
        <v>76</v>
      </c>
      <c r="DM35" s="107">
        <v>42</v>
      </c>
      <c r="DN35" s="107">
        <v>39</v>
      </c>
      <c r="DO35" s="107">
        <v>69</v>
      </c>
      <c r="DP35" s="107">
        <v>74</v>
      </c>
      <c r="DQ35" s="107">
        <v>70</v>
      </c>
      <c r="DR35" s="107">
        <v>87</v>
      </c>
      <c r="DS35" s="107">
        <v>73</v>
      </c>
      <c r="DT35" s="107">
        <v>81</v>
      </c>
      <c r="DU35" s="107">
        <v>55</v>
      </c>
      <c r="DV35" s="107">
        <v>66</v>
      </c>
      <c r="DW35" s="112">
        <f t="shared" si="14"/>
        <v>798</v>
      </c>
      <c r="DX35" s="31">
        <f t="shared" si="15"/>
        <v>4.4015686793639234E-3</v>
      </c>
      <c r="DZ35" s="157" t="s">
        <v>104</v>
      </c>
      <c r="EA35" s="107">
        <v>50</v>
      </c>
      <c r="EB35" s="107">
        <v>47</v>
      </c>
      <c r="EC35" s="107">
        <v>53</v>
      </c>
      <c r="ED35" s="107">
        <v>65</v>
      </c>
      <c r="EE35" s="107">
        <v>82</v>
      </c>
      <c r="EF35" s="107">
        <v>79</v>
      </c>
      <c r="EG35" s="107"/>
      <c r="EH35" s="107"/>
      <c r="EI35" s="107"/>
      <c r="EJ35" s="107"/>
      <c r="EK35" s="107"/>
      <c r="EL35" s="107"/>
      <c r="EM35" s="112">
        <f t="shared" si="16"/>
        <v>376</v>
      </c>
      <c r="EN35" s="31">
        <f t="shared" si="17"/>
        <v>4.0082296630315432E-3</v>
      </c>
    </row>
    <row r="36" spans="2:144" x14ac:dyDescent="0.25">
      <c r="B36" s="156" t="s">
        <v>109</v>
      </c>
      <c r="C36" s="107">
        <v>34</v>
      </c>
      <c r="D36" s="107">
        <v>40</v>
      </c>
      <c r="E36" s="107">
        <v>91</v>
      </c>
      <c r="F36" s="107">
        <v>127</v>
      </c>
      <c r="G36" s="107">
        <v>253</v>
      </c>
      <c r="H36" s="107">
        <v>228</v>
      </c>
      <c r="I36" s="107">
        <v>98</v>
      </c>
      <c r="J36" s="107">
        <v>242</v>
      </c>
      <c r="K36" s="107">
        <v>380</v>
      </c>
      <c r="L36" s="107">
        <v>570</v>
      </c>
      <c r="M36" s="107">
        <v>545</v>
      </c>
      <c r="N36" s="107">
        <v>353</v>
      </c>
      <c r="O36" s="112">
        <f t="shared" si="10"/>
        <v>2961</v>
      </c>
      <c r="P36" s="31">
        <f t="shared" si="0"/>
        <v>2.0439014288672602E-2</v>
      </c>
      <c r="R36" s="156" t="s">
        <v>109</v>
      </c>
      <c r="S36" s="107">
        <v>136</v>
      </c>
      <c r="T36" s="107">
        <v>183</v>
      </c>
      <c r="U36" s="107">
        <v>499</v>
      </c>
      <c r="V36" s="107">
        <v>484</v>
      </c>
      <c r="W36" s="107">
        <v>461</v>
      </c>
      <c r="X36" s="107">
        <v>529</v>
      </c>
      <c r="Y36" s="107">
        <v>471</v>
      </c>
      <c r="Z36" s="107">
        <v>756</v>
      </c>
      <c r="AA36" s="107">
        <v>878</v>
      </c>
      <c r="AB36" s="107">
        <v>801</v>
      </c>
      <c r="AC36" s="107">
        <v>532</v>
      </c>
      <c r="AD36" s="107">
        <v>356</v>
      </c>
      <c r="AE36" s="112">
        <f t="shared" si="1"/>
        <v>6086</v>
      </c>
      <c r="AF36" s="31">
        <f t="shared" si="2"/>
        <v>1.8382819343341288E-2</v>
      </c>
      <c r="AH36" s="157" t="s">
        <v>109</v>
      </c>
      <c r="AI36" s="107">
        <v>102</v>
      </c>
      <c r="AJ36" s="107">
        <v>211</v>
      </c>
      <c r="AK36" s="107">
        <v>406</v>
      </c>
      <c r="AL36" s="107">
        <v>457</v>
      </c>
      <c r="AM36" s="107">
        <v>391</v>
      </c>
      <c r="AN36" s="107">
        <v>355</v>
      </c>
      <c r="AO36" s="107">
        <v>222</v>
      </c>
      <c r="AP36" s="107">
        <v>347</v>
      </c>
      <c r="AQ36" s="107">
        <v>381</v>
      </c>
      <c r="AR36" s="107">
        <v>276</v>
      </c>
      <c r="AS36" s="107">
        <v>301</v>
      </c>
      <c r="AT36" s="107">
        <v>148</v>
      </c>
      <c r="AU36" s="112">
        <f t="shared" si="3"/>
        <v>3597</v>
      </c>
      <c r="AV36" s="31">
        <f t="shared" si="4"/>
        <v>1.1300162732396313E-2</v>
      </c>
      <c r="AX36" s="157" t="s">
        <v>109</v>
      </c>
      <c r="AY36" s="107">
        <v>55</v>
      </c>
      <c r="AZ36" s="107">
        <v>115</v>
      </c>
      <c r="BA36" s="107">
        <v>186</v>
      </c>
      <c r="BB36" s="107">
        <v>225</v>
      </c>
      <c r="BC36" s="107">
        <v>248</v>
      </c>
      <c r="BD36" s="107">
        <v>254</v>
      </c>
      <c r="BE36" s="107">
        <v>212</v>
      </c>
      <c r="BF36" s="107">
        <v>254</v>
      </c>
      <c r="BG36" s="107">
        <v>231</v>
      </c>
      <c r="BH36" s="107">
        <v>287</v>
      </c>
      <c r="BI36" s="107">
        <v>255</v>
      </c>
      <c r="BJ36" s="107">
        <v>195</v>
      </c>
      <c r="BK36" s="112">
        <f t="shared" si="11"/>
        <v>2517</v>
      </c>
      <c r="BL36" s="31">
        <f t="shared" si="5"/>
        <v>1.0879619623946402E-2</v>
      </c>
      <c r="BN36" s="157" t="s">
        <v>109</v>
      </c>
      <c r="BO36" s="107">
        <v>57</v>
      </c>
      <c r="BP36" s="107">
        <v>94</v>
      </c>
      <c r="BQ36" s="107">
        <v>173</v>
      </c>
      <c r="BR36" s="107">
        <v>135</v>
      </c>
      <c r="BS36" s="107">
        <v>179</v>
      </c>
      <c r="BT36" s="107">
        <v>168</v>
      </c>
      <c r="BU36" s="107">
        <v>115</v>
      </c>
      <c r="BV36" s="107">
        <v>147</v>
      </c>
      <c r="BW36" s="107">
        <v>161</v>
      </c>
      <c r="BX36" s="107">
        <v>86</v>
      </c>
      <c r="BY36" s="107">
        <v>247</v>
      </c>
      <c r="BZ36" s="107">
        <v>96</v>
      </c>
      <c r="CA36" s="112">
        <f t="shared" si="18"/>
        <v>1658</v>
      </c>
      <c r="CB36" s="31">
        <f t="shared" si="7"/>
        <v>8.4484076433121013E-3</v>
      </c>
      <c r="CD36" s="157" t="s">
        <v>109</v>
      </c>
      <c r="CE36" s="107">
        <v>35</v>
      </c>
      <c r="CF36" s="107">
        <v>58</v>
      </c>
      <c r="CG36" s="107">
        <v>105</v>
      </c>
      <c r="CH36" s="107">
        <v>103</v>
      </c>
      <c r="CI36" s="107">
        <v>184</v>
      </c>
      <c r="CJ36" s="107">
        <v>196</v>
      </c>
      <c r="CK36" s="107">
        <v>86</v>
      </c>
      <c r="CL36" s="107">
        <v>112</v>
      </c>
      <c r="CM36" s="107">
        <v>180</v>
      </c>
      <c r="CN36" s="107">
        <v>174</v>
      </c>
      <c r="CO36" s="107">
        <v>156</v>
      </c>
      <c r="CP36" s="107">
        <v>89</v>
      </c>
      <c r="CQ36" s="112">
        <f t="shared" si="12"/>
        <v>1478</v>
      </c>
      <c r="CR36" s="31">
        <f t="shared" si="8"/>
        <v>8.3306090701056254E-3</v>
      </c>
      <c r="CT36" s="157" t="s">
        <v>109</v>
      </c>
      <c r="CU36" s="107">
        <v>27</v>
      </c>
      <c r="CV36" s="107">
        <v>82</v>
      </c>
      <c r="CW36" s="107">
        <v>153</v>
      </c>
      <c r="CX36" s="107">
        <v>150</v>
      </c>
      <c r="CY36" s="107">
        <v>188</v>
      </c>
      <c r="CZ36" s="107">
        <v>177</v>
      </c>
      <c r="DA36" s="107">
        <v>121</v>
      </c>
      <c r="DB36" s="107">
        <v>218</v>
      </c>
      <c r="DC36" s="107">
        <v>168</v>
      </c>
      <c r="DD36" s="107">
        <v>198</v>
      </c>
      <c r="DE36" s="107">
        <v>180</v>
      </c>
      <c r="DF36" s="107">
        <v>81</v>
      </c>
      <c r="DG36" s="112">
        <f t="shared" si="13"/>
        <v>1743</v>
      </c>
      <c r="DH36" s="31">
        <f t="shared" si="9"/>
        <v>8.5679314565483469E-3</v>
      </c>
      <c r="DJ36" s="157" t="s">
        <v>109</v>
      </c>
      <c r="DK36" s="107">
        <v>46</v>
      </c>
      <c r="DL36" s="107">
        <v>46</v>
      </c>
      <c r="DM36" s="107">
        <v>103</v>
      </c>
      <c r="DN36" s="107">
        <v>136</v>
      </c>
      <c r="DO36" s="107">
        <v>155</v>
      </c>
      <c r="DP36" s="107">
        <v>120</v>
      </c>
      <c r="DQ36" s="107">
        <v>119</v>
      </c>
      <c r="DR36" s="107">
        <v>206</v>
      </c>
      <c r="DS36" s="107">
        <v>207</v>
      </c>
      <c r="DT36" s="107">
        <v>181</v>
      </c>
      <c r="DU36" s="107">
        <v>175</v>
      </c>
      <c r="DV36" s="107">
        <v>86</v>
      </c>
      <c r="DW36" s="112">
        <f t="shared" si="14"/>
        <v>1580</v>
      </c>
      <c r="DX36" s="31">
        <f t="shared" si="15"/>
        <v>8.714885355131579E-3</v>
      </c>
      <c r="DZ36" s="157" t="s">
        <v>109</v>
      </c>
      <c r="EA36" s="107">
        <v>49</v>
      </c>
      <c r="EB36" s="107">
        <v>57</v>
      </c>
      <c r="EC36" s="107">
        <v>114</v>
      </c>
      <c r="ED36" s="107">
        <v>160</v>
      </c>
      <c r="EE36" s="107">
        <v>178</v>
      </c>
      <c r="EF36" s="107">
        <v>170</v>
      </c>
      <c r="EG36" s="107"/>
      <c r="EH36" s="107"/>
      <c r="EI36" s="107"/>
      <c r="EJ36" s="107"/>
      <c r="EK36" s="107"/>
      <c r="EL36" s="107"/>
      <c r="EM36" s="112">
        <f t="shared" si="16"/>
        <v>728</v>
      </c>
      <c r="EN36" s="31">
        <f t="shared" si="17"/>
        <v>7.7606148794866058E-3</v>
      </c>
    </row>
    <row r="37" spans="2:144" x14ac:dyDescent="0.25">
      <c r="B37" s="156" t="s">
        <v>113</v>
      </c>
      <c r="C37" s="107"/>
      <c r="D37" s="107"/>
      <c r="E37" s="107"/>
      <c r="F37" s="107"/>
      <c r="G37" s="107"/>
      <c r="H37" s="107"/>
      <c r="I37" s="107"/>
      <c r="J37" s="107"/>
      <c r="K37" s="107">
        <v>21</v>
      </c>
      <c r="L37" s="107">
        <v>26</v>
      </c>
      <c r="M37" s="107">
        <v>20</v>
      </c>
      <c r="N37" s="107">
        <v>22</v>
      </c>
      <c r="O37" s="112">
        <f t="shared" si="10"/>
        <v>89</v>
      </c>
      <c r="P37" s="31">
        <f t="shared" si="0"/>
        <v>6.1434389452612683E-4</v>
      </c>
      <c r="R37" s="156" t="s">
        <v>113</v>
      </c>
      <c r="S37" s="107">
        <v>20</v>
      </c>
      <c r="T37" s="107">
        <v>28</v>
      </c>
      <c r="U37" s="107">
        <v>19</v>
      </c>
      <c r="V37" s="107">
        <v>11</v>
      </c>
      <c r="W37" s="107">
        <v>12</v>
      </c>
      <c r="X37" s="107">
        <v>12</v>
      </c>
      <c r="Y37" s="107">
        <v>7</v>
      </c>
      <c r="Z37" s="107">
        <v>21</v>
      </c>
      <c r="AA37" s="107">
        <v>31</v>
      </c>
      <c r="AB37" s="107">
        <v>20</v>
      </c>
      <c r="AC37" s="107">
        <v>32</v>
      </c>
      <c r="AD37" s="107">
        <v>6</v>
      </c>
      <c r="AE37" s="112">
        <f t="shared" si="1"/>
        <v>219</v>
      </c>
      <c r="AF37" s="31">
        <f t="shared" si="2"/>
        <v>6.6149152747153168E-4</v>
      </c>
      <c r="AH37" s="157" t="s">
        <v>113</v>
      </c>
      <c r="AI37" s="107">
        <v>10</v>
      </c>
      <c r="AJ37" s="107">
        <v>4</v>
      </c>
      <c r="AK37" s="107">
        <v>11</v>
      </c>
      <c r="AL37" s="107">
        <v>12</v>
      </c>
      <c r="AM37" s="107">
        <v>10</v>
      </c>
      <c r="AN37" s="107">
        <v>4</v>
      </c>
      <c r="AO37" s="107">
        <v>7</v>
      </c>
      <c r="AP37" s="107">
        <v>4</v>
      </c>
      <c r="AQ37" s="107">
        <v>1</v>
      </c>
      <c r="AR37" s="107">
        <v>5</v>
      </c>
      <c r="AS37" s="107">
        <v>2</v>
      </c>
      <c r="AT37" s="107">
        <v>1</v>
      </c>
      <c r="AU37" s="112">
        <f t="shared" si="3"/>
        <v>71</v>
      </c>
      <c r="AV37" s="31">
        <f t="shared" si="4"/>
        <v>2.2305019571869285E-4</v>
      </c>
      <c r="AX37" s="157" t="s">
        <v>113</v>
      </c>
      <c r="AY37" s="107">
        <v>1</v>
      </c>
      <c r="AZ37" s="107">
        <v>6</v>
      </c>
      <c r="BA37" s="107">
        <v>2</v>
      </c>
      <c r="BB37" s="107">
        <v>2</v>
      </c>
      <c r="BC37" s="107">
        <v>7</v>
      </c>
      <c r="BD37" s="107">
        <v>2</v>
      </c>
      <c r="BE37" s="107">
        <v>4</v>
      </c>
      <c r="BF37" s="107">
        <v>1</v>
      </c>
      <c r="BG37" s="107">
        <v>1</v>
      </c>
      <c r="BH37" s="107"/>
      <c r="BI37" s="107"/>
      <c r="BJ37" s="107"/>
      <c r="BK37" s="112">
        <f t="shared" si="11"/>
        <v>26</v>
      </c>
      <c r="BL37" s="31">
        <f t="shared" si="5"/>
        <v>1.1238383401772207E-4</v>
      </c>
      <c r="BN37" s="157" t="s">
        <v>113</v>
      </c>
      <c r="BO37" s="107"/>
      <c r="BP37" s="107">
        <v>1</v>
      </c>
      <c r="BQ37" s="107">
        <v>1</v>
      </c>
      <c r="BR37" s="107">
        <v>10</v>
      </c>
      <c r="BS37" s="107">
        <v>2</v>
      </c>
      <c r="BT37" s="107">
        <v>2</v>
      </c>
      <c r="BU37" s="107">
        <v>3</v>
      </c>
      <c r="BV37" s="107">
        <v>6</v>
      </c>
      <c r="BW37" s="107">
        <v>3</v>
      </c>
      <c r="BX37" s="107"/>
      <c r="BY37" s="107">
        <v>2</v>
      </c>
      <c r="BZ37" s="107">
        <v>1</v>
      </c>
      <c r="CA37" s="112">
        <f t="shared" si="18"/>
        <v>31</v>
      </c>
      <c r="CB37" s="31">
        <f t="shared" si="7"/>
        <v>1.5796178343949045E-4</v>
      </c>
      <c r="CD37" s="157" t="s">
        <v>113</v>
      </c>
      <c r="CE37" s="107">
        <v>1</v>
      </c>
      <c r="CF37" s="107">
        <v>2</v>
      </c>
      <c r="CG37" s="107">
        <v>7</v>
      </c>
      <c r="CH37" s="107">
        <v>3</v>
      </c>
      <c r="CI37" s="107">
        <v>4</v>
      </c>
      <c r="CJ37" s="107">
        <v>3</v>
      </c>
      <c r="CK37" s="107">
        <v>1</v>
      </c>
      <c r="CL37" s="107">
        <v>2</v>
      </c>
      <c r="CM37" s="107">
        <v>2</v>
      </c>
      <c r="CN37" s="107"/>
      <c r="CO37" s="107"/>
      <c r="CP37" s="107">
        <v>1</v>
      </c>
      <c r="CQ37" s="112">
        <f t="shared" si="12"/>
        <v>26</v>
      </c>
      <c r="CR37" s="31">
        <f t="shared" si="8"/>
        <v>1.4654657362838045E-4</v>
      </c>
      <c r="CT37" s="157" t="s">
        <v>113</v>
      </c>
      <c r="CU37" s="107"/>
      <c r="CV37" s="107"/>
      <c r="CW37" s="107"/>
      <c r="CX37" s="107"/>
      <c r="CY37" s="107">
        <v>2</v>
      </c>
      <c r="CZ37" s="107">
        <v>1</v>
      </c>
      <c r="DA37" s="107"/>
      <c r="DB37" s="107">
        <v>2</v>
      </c>
      <c r="DC37" s="107">
        <v>1</v>
      </c>
      <c r="DD37" s="107">
        <v>2</v>
      </c>
      <c r="DE37" s="107"/>
      <c r="DF37" s="107">
        <v>1</v>
      </c>
      <c r="DG37" s="112">
        <f t="shared" si="13"/>
        <v>9</v>
      </c>
      <c r="DH37" s="31">
        <f t="shared" si="9"/>
        <v>4.424060993054224E-5</v>
      </c>
      <c r="DJ37" s="157" t="s">
        <v>113</v>
      </c>
      <c r="DK37" s="107"/>
      <c r="DL37" s="107"/>
      <c r="DM37" s="107"/>
      <c r="DN37" s="107"/>
      <c r="DO37" s="107"/>
      <c r="DP37" s="107">
        <v>1</v>
      </c>
      <c r="DQ37" s="107">
        <v>2</v>
      </c>
      <c r="DR37" s="107">
        <v>1</v>
      </c>
      <c r="DS37" s="107">
        <v>2</v>
      </c>
      <c r="DT37" s="107"/>
      <c r="DU37" s="107"/>
      <c r="DV37" s="107">
        <v>1</v>
      </c>
      <c r="DW37" s="112">
        <f t="shared" si="14"/>
        <v>7</v>
      </c>
      <c r="DX37" s="31">
        <f t="shared" si="15"/>
        <v>3.8610251573367754E-5</v>
      </c>
      <c r="DZ37" s="157" t="s">
        <v>113</v>
      </c>
      <c r="EA37" s="107">
        <v>1</v>
      </c>
      <c r="EB37" s="107"/>
      <c r="EC37" s="107">
        <v>1</v>
      </c>
      <c r="ED37" s="107"/>
      <c r="EE37" s="107"/>
      <c r="EF37" s="107">
        <v>1</v>
      </c>
      <c r="EG37" s="107"/>
      <c r="EH37" s="107"/>
      <c r="EI37" s="107"/>
      <c r="EJ37" s="107"/>
      <c r="EK37" s="107"/>
      <c r="EL37" s="107"/>
      <c r="EM37" s="112">
        <f t="shared" si="16"/>
        <v>3</v>
      </c>
      <c r="EN37" s="31">
        <f t="shared" si="17"/>
        <v>3.1980555822060187E-5</v>
      </c>
    </row>
    <row r="38" spans="2:144" x14ac:dyDescent="0.25">
      <c r="B38" s="156" t="s">
        <v>107</v>
      </c>
      <c r="C38" s="107"/>
      <c r="D38" s="107"/>
      <c r="E38" s="107"/>
      <c r="F38" s="107"/>
      <c r="G38" s="107"/>
      <c r="H38" s="107"/>
      <c r="I38" s="107"/>
      <c r="J38" s="107"/>
      <c r="K38" s="107">
        <v>2</v>
      </c>
      <c r="L38" s="107">
        <v>5</v>
      </c>
      <c r="M38" s="107">
        <v>4</v>
      </c>
      <c r="N38" s="107">
        <v>1</v>
      </c>
      <c r="O38" s="112">
        <f t="shared" si="10"/>
        <v>12</v>
      </c>
      <c r="P38" s="31">
        <f t="shared" si="0"/>
        <v>8.283288465520812E-5</v>
      </c>
      <c r="R38" s="156" t="s">
        <v>107</v>
      </c>
      <c r="S38" s="107"/>
      <c r="T38" s="107">
        <v>4</v>
      </c>
      <c r="U38" s="107">
        <v>5</v>
      </c>
      <c r="V38" s="107">
        <v>5</v>
      </c>
      <c r="W38" s="107">
        <v>6</v>
      </c>
      <c r="X38" s="107">
        <v>6</v>
      </c>
      <c r="Y38" s="107">
        <v>12</v>
      </c>
      <c r="Z38" s="107">
        <v>7</v>
      </c>
      <c r="AA38" s="107">
        <v>3</v>
      </c>
      <c r="AB38" s="107">
        <v>5</v>
      </c>
      <c r="AC38" s="107">
        <v>2</v>
      </c>
      <c r="AD38" s="107">
        <v>4</v>
      </c>
      <c r="AE38" s="112">
        <f t="shared" si="1"/>
        <v>59</v>
      </c>
      <c r="AF38" s="31">
        <f t="shared" si="2"/>
        <v>1.7821004621379165E-4</v>
      </c>
      <c r="AH38" s="157" t="s">
        <v>107</v>
      </c>
      <c r="AI38" s="107">
        <v>10</v>
      </c>
      <c r="AJ38" s="107">
        <v>9</v>
      </c>
      <c r="AK38" s="107">
        <v>8</v>
      </c>
      <c r="AL38" s="107">
        <v>10</v>
      </c>
      <c r="AM38" s="107">
        <v>8</v>
      </c>
      <c r="AN38" s="107">
        <v>4</v>
      </c>
      <c r="AO38" s="107">
        <v>7</v>
      </c>
      <c r="AP38" s="107">
        <v>3</v>
      </c>
      <c r="AQ38" s="107">
        <v>2</v>
      </c>
      <c r="AR38" s="107">
        <v>3</v>
      </c>
      <c r="AS38" s="107">
        <v>11</v>
      </c>
      <c r="AT38" s="107">
        <v>2</v>
      </c>
      <c r="AU38" s="112">
        <f t="shared" si="3"/>
        <v>77</v>
      </c>
      <c r="AV38" s="31">
        <f t="shared" si="4"/>
        <v>2.4189950803294859E-4</v>
      </c>
      <c r="AX38" s="157" t="s">
        <v>107</v>
      </c>
      <c r="AY38" s="107">
        <v>16</v>
      </c>
      <c r="AZ38" s="107">
        <v>3</v>
      </c>
      <c r="BA38" s="107">
        <v>2</v>
      </c>
      <c r="BB38" s="107">
        <v>2</v>
      </c>
      <c r="BC38" s="107">
        <v>10</v>
      </c>
      <c r="BD38" s="107">
        <v>2</v>
      </c>
      <c r="BE38" s="107">
        <v>3</v>
      </c>
      <c r="BF38" s="107">
        <v>3</v>
      </c>
      <c r="BG38" s="107">
        <v>4</v>
      </c>
      <c r="BH38" s="107">
        <v>4</v>
      </c>
      <c r="BI38" s="107">
        <v>18</v>
      </c>
      <c r="BJ38" s="107"/>
      <c r="BK38" s="112">
        <f t="shared" si="11"/>
        <v>67</v>
      </c>
      <c r="BL38" s="31">
        <f t="shared" si="5"/>
        <v>2.8960449535336071E-4</v>
      </c>
      <c r="BN38" s="157" t="s">
        <v>107</v>
      </c>
      <c r="BO38" s="107">
        <v>4</v>
      </c>
      <c r="BP38" s="107">
        <v>2</v>
      </c>
      <c r="BQ38" s="107">
        <v>1</v>
      </c>
      <c r="BR38" s="107">
        <v>2</v>
      </c>
      <c r="BS38" s="107">
        <v>2</v>
      </c>
      <c r="BT38" s="107">
        <v>3</v>
      </c>
      <c r="BU38" s="107">
        <v>5</v>
      </c>
      <c r="BV38" s="107"/>
      <c r="BW38" s="107">
        <v>2</v>
      </c>
      <c r="BX38" s="107">
        <v>1</v>
      </c>
      <c r="BY38" s="107">
        <v>7</v>
      </c>
      <c r="BZ38" s="107">
        <v>4</v>
      </c>
      <c r="CA38" s="112">
        <f t="shared" si="18"/>
        <v>33</v>
      </c>
      <c r="CB38" s="31">
        <f t="shared" si="7"/>
        <v>1.6815286624203822E-4</v>
      </c>
      <c r="CD38" s="157" t="s">
        <v>107</v>
      </c>
      <c r="CE38" s="107">
        <v>3</v>
      </c>
      <c r="CF38" s="107">
        <v>3</v>
      </c>
      <c r="CG38" s="107">
        <v>15</v>
      </c>
      <c r="CH38" s="107">
        <v>2</v>
      </c>
      <c r="CI38" s="107">
        <v>3</v>
      </c>
      <c r="CJ38" s="107">
        <v>2</v>
      </c>
      <c r="CK38" s="107">
        <v>3</v>
      </c>
      <c r="CL38" s="107">
        <v>1</v>
      </c>
      <c r="CM38" s="107">
        <v>4</v>
      </c>
      <c r="CN38" s="107">
        <v>4</v>
      </c>
      <c r="CO38" s="107">
        <v>1</v>
      </c>
      <c r="CP38" s="107">
        <v>2</v>
      </c>
      <c r="CQ38" s="112">
        <f t="shared" si="12"/>
        <v>43</v>
      </c>
      <c r="CR38" s="31">
        <f t="shared" si="8"/>
        <v>2.4236548715462919E-4</v>
      </c>
      <c r="CT38" s="157" t="s">
        <v>107</v>
      </c>
      <c r="CU38" s="107">
        <v>5</v>
      </c>
      <c r="CV38" s="107">
        <v>4</v>
      </c>
      <c r="CW38" s="107">
        <v>3</v>
      </c>
      <c r="CX38" s="107">
        <v>8</v>
      </c>
      <c r="CY38" s="107">
        <v>1</v>
      </c>
      <c r="CZ38" s="107"/>
      <c r="DA38" s="107">
        <v>3</v>
      </c>
      <c r="DB38" s="107">
        <v>1</v>
      </c>
      <c r="DC38" s="107">
        <v>6</v>
      </c>
      <c r="DD38" s="107">
        <v>1</v>
      </c>
      <c r="DE38" s="107"/>
      <c r="DF38" s="107">
        <v>3</v>
      </c>
      <c r="DG38" s="112">
        <f t="shared" si="13"/>
        <v>35</v>
      </c>
      <c r="DH38" s="31">
        <f t="shared" si="9"/>
        <v>1.7204681639655317E-4</v>
      </c>
      <c r="DJ38" s="157" t="s">
        <v>107</v>
      </c>
      <c r="DK38" s="107">
        <v>3</v>
      </c>
      <c r="DL38" s="107">
        <v>2</v>
      </c>
      <c r="DM38" s="107"/>
      <c r="DN38" s="107"/>
      <c r="DO38" s="107">
        <v>2</v>
      </c>
      <c r="DP38" s="107">
        <v>2</v>
      </c>
      <c r="DQ38" s="107">
        <v>1</v>
      </c>
      <c r="DR38" s="107"/>
      <c r="DS38" s="107">
        <v>3</v>
      </c>
      <c r="DT38" s="107">
        <v>11</v>
      </c>
      <c r="DU38" s="107"/>
      <c r="DV38" s="107">
        <v>4</v>
      </c>
      <c r="DW38" s="112">
        <f t="shared" si="14"/>
        <v>28</v>
      </c>
      <c r="DX38" s="31">
        <f t="shared" si="15"/>
        <v>1.5444100629347101E-4</v>
      </c>
      <c r="DZ38" s="157" t="s">
        <v>107</v>
      </c>
      <c r="EA38" s="107">
        <v>3</v>
      </c>
      <c r="EB38" s="107">
        <v>4</v>
      </c>
      <c r="EC38" s="107">
        <v>2</v>
      </c>
      <c r="ED38" s="107">
        <v>7</v>
      </c>
      <c r="EE38" s="107">
        <v>1</v>
      </c>
      <c r="EF38" s="107"/>
      <c r="EG38" s="107"/>
      <c r="EH38" s="107"/>
      <c r="EI38" s="107"/>
      <c r="EJ38" s="107"/>
      <c r="EK38" s="107"/>
      <c r="EL38" s="107"/>
      <c r="EM38" s="112">
        <f t="shared" si="16"/>
        <v>17</v>
      </c>
      <c r="EN38" s="31">
        <f t="shared" si="17"/>
        <v>1.8122314965834105E-4</v>
      </c>
    </row>
    <row r="39" spans="2:144" x14ac:dyDescent="0.25">
      <c r="B39" s="156" t="s">
        <v>115</v>
      </c>
      <c r="C39" s="107"/>
      <c r="D39" s="107"/>
      <c r="E39" s="107"/>
      <c r="F39" s="107"/>
      <c r="G39" s="107"/>
      <c r="H39" s="107"/>
      <c r="I39" s="107"/>
      <c r="J39" s="107"/>
      <c r="K39" s="107">
        <v>23</v>
      </c>
      <c r="L39" s="107">
        <v>8</v>
      </c>
      <c r="M39" s="107">
        <v>8</v>
      </c>
      <c r="N39" s="107">
        <v>26</v>
      </c>
      <c r="O39" s="112">
        <f t="shared" si="10"/>
        <v>65</v>
      </c>
      <c r="P39" s="31">
        <f t="shared" si="0"/>
        <v>4.4867812521571062E-4</v>
      </c>
      <c r="R39" s="156" t="s">
        <v>115</v>
      </c>
      <c r="S39" s="107">
        <v>18</v>
      </c>
      <c r="T39" s="107">
        <v>24</v>
      </c>
      <c r="U39" s="107">
        <v>17</v>
      </c>
      <c r="V39" s="107">
        <v>21</v>
      </c>
      <c r="W39" s="107">
        <v>22</v>
      </c>
      <c r="X39" s="107">
        <v>15</v>
      </c>
      <c r="Y39" s="107">
        <v>25</v>
      </c>
      <c r="Z39" s="107">
        <v>18</v>
      </c>
      <c r="AA39" s="107">
        <v>26</v>
      </c>
      <c r="AB39" s="107">
        <v>27</v>
      </c>
      <c r="AC39" s="107">
        <v>21</v>
      </c>
      <c r="AD39" s="107">
        <v>16</v>
      </c>
      <c r="AE39" s="112">
        <f t="shared" si="1"/>
        <v>250</v>
      </c>
      <c r="AF39" s="31">
        <f t="shared" si="2"/>
        <v>7.5512731446521881E-4</v>
      </c>
      <c r="AH39" s="157" t="s">
        <v>115</v>
      </c>
      <c r="AI39" s="107">
        <v>23</v>
      </c>
      <c r="AJ39" s="107">
        <v>41</v>
      </c>
      <c r="AK39" s="107">
        <v>22</v>
      </c>
      <c r="AL39" s="107">
        <v>25</v>
      </c>
      <c r="AM39" s="107">
        <v>24</v>
      </c>
      <c r="AN39" s="107">
        <v>15</v>
      </c>
      <c r="AO39" s="107">
        <v>26</v>
      </c>
      <c r="AP39" s="107">
        <v>32</v>
      </c>
      <c r="AQ39" s="107">
        <v>11</v>
      </c>
      <c r="AR39" s="107">
        <v>21</v>
      </c>
      <c r="AS39" s="107">
        <v>31</v>
      </c>
      <c r="AT39" s="107">
        <v>16</v>
      </c>
      <c r="AU39" s="112">
        <f t="shared" si="3"/>
        <v>287</v>
      </c>
      <c r="AV39" s="31">
        <f t="shared" si="4"/>
        <v>9.0162543903189935E-4</v>
      </c>
      <c r="AX39" s="157" t="s">
        <v>115</v>
      </c>
      <c r="AY39" s="107">
        <v>8</v>
      </c>
      <c r="AZ39" s="107">
        <v>12</v>
      </c>
      <c r="BA39" s="107">
        <v>8</v>
      </c>
      <c r="BB39" s="107">
        <v>13</v>
      </c>
      <c r="BC39" s="107">
        <v>14</v>
      </c>
      <c r="BD39" s="107">
        <v>11</v>
      </c>
      <c r="BE39" s="107">
        <v>25</v>
      </c>
      <c r="BF39" s="107">
        <v>11</v>
      </c>
      <c r="BG39" s="107">
        <v>4</v>
      </c>
      <c r="BH39" s="107">
        <v>15</v>
      </c>
      <c r="BI39" s="107">
        <v>10</v>
      </c>
      <c r="BJ39" s="107">
        <v>8</v>
      </c>
      <c r="BK39" s="112">
        <f t="shared" si="11"/>
        <v>139</v>
      </c>
      <c r="BL39" s="31">
        <f t="shared" si="5"/>
        <v>6.0082126647936025E-4</v>
      </c>
      <c r="BN39" s="157" t="s">
        <v>115</v>
      </c>
      <c r="BO39" s="107">
        <v>13</v>
      </c>
      <c r="BP39" s="107">
        <v>17</v>
      </c>
      <c r="BQ39" s="107">
        <v>6</v>
      </c>
      <c r="BR39" s="107">
        <v>16</v>
      </c>
      <c r="BS39" s="107">
        <v>16</v>
      </c>
      <c r="BT39" s="107">
        <v>11</v>
      </c>
      <c r="BU39" s="107">
        <v>10</v>
      </c>
      <c r="BV39" s="107">
        <v>5</v>
      </c>
      <c r="BW39" s="107">
        <v>7</v>
      </c>
      <c r="BX39" s="107">
        <v>3</v>
      </c>
      <c r="BY39" s="107">
        <v>24</v>
      </c>
      <c r="BZ39" s="107">
        <v>9</v>
      </c>
      <c r="CA39" s="112">
        <f t="shared" si="18"/>
        <v>137</v>
      </c>
      <c r="CB39" s="31">
        <f t="shared" si="7"/>
        <v>6.9808917197452234E-4</v>
      </c>
      <c r="CD39" s="157" t="s">
        <v>115</v>
      </c>
      <c r="CE39" s="107">
        <v>11</v>
      </c>
      <c r="CF39" s="107">
        <v>8</v>
      </c>
      <c r="CG39" s="107">
        <v>8</v>
      </c>
      <c r="CH39" s="107">
        <v>16</v>
      </c>
      <c r="CI39" s="107">
        <v>17</v>
      </c>
      <c r="CJ39" s="107">
        <v>9</v>
      </c>
      <c r="CK39" s="107">
        <v>11</v>
      </c>
      <c r="CL39" s="107">
        <v>15</v>
      </c>
      <c r="CM39" s="107">
        <v>6</v>
      </c>
      <c r="CN39" s="107">
        <v>9</v>
      </c>
      <c r="CO39" s="107">
        <v>26</v>
      </c>
      <c r="CP39" s="107">
        <v>15</v>
      </c>
      <c r="CQ39" s="112">
        <f t="shared" si="12"/>
        <v>151</v>
      </c>
      <c r="CR39" s="31">
        <f t="shared" si="8"/>
        <v>8.5109740838020941E-4</v>
      </c>
      <c r="CT39" s="157" t="s">
        <v>115</v>
      </c>
      <c r="CU39" s="107">
        <v>17</v>
      </c>
      <c r="CV39" s="107">
        <v>15</v>
      </c>
      <c r="CW39" s="107">
        <v>23</v>
      </c>
      <c r="CX39" s="107">
        <v>25</v>
      </c>
      <c r="CY39" s="107">
        <v>19</v>
      </c>
      <c r="CZ39" s="107">
        <v>19</v>
      </c>
      <c r="DA39" s="107">
        <v>16</v>
      </c>
      <c r="DB39" s="107">
        <v>20</v>
      </c>
      <c r="DC39" s="107">
        <v>27</v>
      </c>
      <c r="DD39" s="107">
        <v>15</v>
      </c>
      <c r="DE39" s="107">
        <v>14</v>
      </c>
      <c r="DF39" s="107">
        <v>17</v>
      </c>
      <c r="DG39" s="112">
        <f t="shared" si="13"/>
        <v>227</v>
      </c>
      <c r="DH39" s="31">
        <f t="shared" si="9"/>
        <v>1.1158464949147877E-3</v>
      </c>
      <c r="DJ39" s="157" t="s">
        <v>115</v>
      </c>
      <c r="DK39" s="107">
        <v>8</v>
      </c>
      <c r="DL39" s="107">
        <v>43</v>
      </c>
      <c r="DM39" s="107">
        <v>10</v>
      </c>
      <c r="DN39" s="107">
        <v>14</v>
      </c>
      <c r="DO39" s="107">
        <v>9</v>
      </c>
      <c r="DP39" s="107">
        <v>10</v>
      </c>
      <c r="DQ39" s="107">
        <v>13</v>
      </c>
      <c r="DR39" s="107">
        <v>14</v>
      </c>
      <c r="DS39" s="107">
        <v>25</v>
      </c>
      <c r="DT39" s="107">
        <v>16</v>
      </c>
      <c r="DU39" s="107">
        <v>14</v>
      </c>
      <c r="DV39" s="107">
        <v>11</v>
      </c>
      <c r="DW39" s="112">
        <f t="shared" si="14"/>
        <v>187</v>
      </c>
      <c r="DX39" s="31">
        <f t="shared" si="15"/>
        <v>1.0314452920313956E-3</v>
      </c>
      <c r="DZ39" s="157" t="s">
        <v>115</v>
      </c>
      <c r="EA39" s="107">
        <v>17</v>
      </c>
      <c r="EB39" s="107">
        <v>17</v>
      </c>
      <c r="EC39" s="107">
        <v>4</v>
      </c>
      <c r="ED39" s="107">
        <v>13</v>
      </c>
      <c r="EE39" s="107">
        <v>12</v>
      </c>
      <c r="EF39" s="107">
        <v>18</v>
      </c>
      <c r="EG39" s="107"/>
      <c r="EH39" s="107"/>
      <c r="EI39" s="107"/>
      <c r="EJ39" s="107"/>
      <c r="EK39" s="107"/>
      <c r="EL39" s="107"/>
      <c r="EM39" s="112">
        <f t="shared" si="16"/>
        <v>81</v>
      </c>
      <c r="EN39" s="31">
        <f t="shared" si="17"/>
        <v>8.6347500719562511E-4</v>
      </c>
    </row>
    <row r="40" spans="2:144" x14ac:dyDescent="0.25">
      <c r="B40" s="156" t="s">
        <v>120</v>
      </c>
      <c r="C40" s="107"/>
      <c r="D40" s="107"/>
      <c r="E40" s="107"/>
      <c r="F40" s="107"/>
      <c r="G40" s="107"/>
      <c r="H40" s="107"/>
      <c r="I40" s="107"/>
      <c r="J40" s="107"/>
      <c r="K40" s="107">
        <v>12</v>
      </c>
      <c r="L40" s="107">
        <v>3</v>
      </c>
      <c r="M40" s="107">
        <v>5</v>
      </c>
      <c r="N40" s="107"/>
      <c r="O40" s="112">
        <f t="shared" si="10"/>
        <v>20</v>
      </c>
      <c r="P40" s="31">
        <f t="shared" si="0"/>
        <v>1.3805480775868021E-4</v>
      </c>
      <c r="R40" s="156" t="s">
        <v>120</v>
      </c>
      <c r="S40" s="107">
        <v>1</v>
      </c>
      <c r="T40" s="107">
        <v>2</v>
      </c>
      <c r="U40" s="107">
        <v>1</v>
      </c>
      <c r="V40" s="107">
        <v>4</v>
      </c>
      <c r="W40" s="107">
        <v>21</v>
      </c>
      <c r="X40" s="107">
        <v>11</v>
      </c>
      <c r="Y40" s="107">
        <v>5</v>
      </c>
      <c r="Z40" s="107">
        <v>5</v>
      </c>
      <c r="AA40" s="107">
        <v>6</v>
      </c>
      <c r="AB40" s="107">
        <v>3</v>
      </c>
      <c r="AC40" s="107">
        <v>1</v>
      </c>
      <c r="AD40" s="107"/>
      <c r="AE40" s="112">
        <f t="shared" si="1"/>
        <v>60</v>
      </c>
      <c r="AF40" s="31">
        <f t="shared" si="2"/>
        <v>1.8123055547165253E-4</v>
      </c>
      <c r="AH40" s="157" t="s">
        <v>120</v>
      </c>
      <c r="AI40" s="107">
        <v>2</v>
      </c>
      <c r="AJ40" s="107">
        <v>4</v>
      </c>
      <c r="AK40" s="107">
        <v>7</v>
      </c>
      <c r="AL40" s="107">
        <v>1</v>
      </c>
      <c r="AM40" s="107">
        <v>1</v>
      </c>
      <c r="AN40" s="107">
        <v>5</v>
      </c>
      <c r="AO40" s="107">
        <v>2</v>
      </c>
      <c r="AP40" s="107">
        <v>4</v>
      </c>
      <c r="AQ40" s="107">
        <v>1</v>
      </c>
      <c r="AR40" s="107">
        <v>3</v>
      </c>
      <c r="AS40" s="107">
        <v>9</v>
      </c>
      <c r="AT40" s="107">
        <v>2</v>
      </c>
      <c r="AU40" s="112">
        <f t="shared" si="3"/>
        <v>41</v>
      </c>
      <c r="AV40" s="31">
        <f t="shared" si="4"/>
        <v>1.2880363414741419E-4</v>
      </c>
      <c r="AX40" s="157" t="s">
        <v>120</v>
      </c>
      <c r="AY40" s="107"/>
      <c r="AZ40" s="107">
        <v>1</v>
      </c>
      <c r="BA40" s="107">
        <v>2</v>
      </c>
      <c r="BB40" s="107">
        <v>2</v>
      </c>
      <c r="BC40" s="107">
        <v>2</v>
      </c>
      <c r="BD40" s="107">
        <v>6</v>
      </c>
      <c r="BE40" s="107">
        <v>8</v>
      </c>
      <c r="BF40" s="107">
        <v>1</v>
      </c>
      <c r="BG40" s="107"/>
      <c r="BH40" s="107"/>
      <c r="BI40" s="107">
        <v>4</v>
      </c>
      <c r="BJ40" s="107"/>
      <c r="BK40" s="112">
        <f t="shared" si="11"/>
        <v>26</v>
      </c>
      <c r="BL40" s="31">
        <f t="shared" si="5"/>
        <v>1.1238383401772207E-4</v>
      </c>
      <c r="BN40" s="157" t="s">
        <v>120</v>
      </c>
      <c r="BO40" s="107">
        <v>2</v>
      </c>
      <c r="BP40" s="107">
        <v>1</v>
      </c>
      <c r="BQ40" s="107">
        <v>27</v>
      </c>
      <c r="BR40" s="107">
        <v>4</v>
      </c>
      <c r="BS40" s="107"/>
      <c r="BT40" s="107"/>
      <c r="BU40" s="107">
        <v>1</v>
      </c>
      <c r="BV40" s="107">
        <v>1</v>
      </c>
      <c r="BW40" s="107">
        <v>1</v>
      </c>
      <c r="BX40" s="107"/>
      <c r="BY40" s="107">
        <v>16</v>
      </c>
      <c r="BZ40" s="107">
        <v>10</v>
      </c>
      <c r="CA40" s="112">
        <f t="shared" si="18"/>
        <v>63</v>
      </c>
      <c r="CB40" s="31">
        <f t="shared" si="7"/>
        <v>3.210191082802548E-4</v>
      </c>
      <c r="CD40" s="157" t="s">
        <v>120</v>
      </c>
      <c r="CE40" s="107">
        <v>4</v>
      </c>
      <c r="CF40" s="107">
        <v>7</v>
      </c>
      <c r="CG40" s="107">
        <v>2</v>
      </c>
      <c r="CH40" s="107">
        <v>7</v>
      </c>
      <c r="CI40" s="107">
        <v>8</v>
      </c>
      <c r="CJ40" s="107">
        <v>6</v>
      </c>
      <c r="CK40" s="107">
        <v>7</v>
      </c>
      <c r="CL40" s="107">
        <v>2</v>
      </c>
      <c r="CM40" s="107">
        <v>2</v>
      </c>
      <c r="CN40" s="107"/>
      <c r="CO40" s="107">
        <v>4</v>
      </c>
      <c r="CP40" s="107">
        <v>2</v>
      </c>
      <c r="CQ40" s="112">
        <f t="shared" si="12"/>
        <v>51</v>
      </c>
      <c r="CR40" s="31">
        <f t="shared" si="8"/>
        <v>2.8745674057874623E-4</v>
      </c>
      <c r="CT40" s="157" t="s">
        <v>120</v>
      </c>
      <c r="CU40" s="107">
        <v>7</v>
      </c>
      <c r="CV40" s="107">
        <v>12</v>
      </c>
      <c r="CW40" s="107">
        <v>12</v>
      </c>
      <c r="CX40" s="107">
        <v>1</v>
      </c>
      <c r="CY40" s="107">
        <v>1</v>
      </c>
      <c r="CZ40" s="107">
        <v>2</v>
      </c>
      <c r="DA40" s="107"/>
      <c r="DB40" s="107">
        <v>1</v>
      </c>
      <c r="DC40" s="107">
        <v>1</v>
      </c>
      <c r="DD40" s="107"/>
      <c r="DE40" s="107">
        <v>2</v>
      </c>
      <c r="DF40" s="107">
        <v>2</v>
      </c>
      <c r="DG40" s="112">
        <f t="shared" si="13"/>
        <v>41</v>
      </c>
      <c r="DH40" s="31">
        <f t="shared" si="9"/>
        <v>2.0154055635024799E-4</v>
      </c>
      <c r="DJ40" s="157" t="s">
        <v>120</v>
      </c>
      <c r="DK40" s="107"/>
      <c r="DL40" s="107">
        <v>2</v>
      </c>
      <c r="DM40" s="107"/>
      <c r="DN40" s="107">
        <v>3</v>
      </c>
      <c r="DO40" s="107">
        <v>3</v>
      </c>
      <c r="DP40" s="107">
        <v>1</v>
      </c>
      <c r="DQ40" s="107">
        <v>2</v>
      </c>
      <c r="DR40" s="107">
        <v>3</v>
      </c>
      <c r="DS40" s="107"/>
      <c r="DT40" s="107">
        <v>5</v>
      </c>
      <c r="DU40" s="107"/>
      <c r="DV40" s="107"/>
      <c r="DW40" s="112">
        <f t="shared" si="14"/>
        <v>19</v>
      </c>
      <c r="DX40" s="31">
        <f t="shared" si="15"/>
        <v>1.0479925427056962E-4</v>
      </c>
      <c r="DZ40" s="157" t="s">
        <v>120</v>
      </c>
      <c r="EA40" s="107"/>
      <c r="EB40" s="107">
        <v>2</v>
      </c>
      <c r="EC40" s="107">
        <v>1</v>
      </c>
      <c r="ED40" s="107">
        <v>2</v>
      </c>
      <c r="EE40" s="107">
        <v>2</v>
      </c>
      <c r="EF40" s="107">
        <v>1</v>
      </c>
      <c r="EG40" s="107"/>
      <c r="EH40" s="107"/>
      <c r="EI40" s="107"/>
      <c r="EJ40" s="107"/>
      <c r="EK40" s="107"/>
      <c r="EL40" s="107"/>
      <c r="EM40" s="112">
        <f t="shared" si="16"/>
        <v>8</v>
      </c>
      <c r="EN40" s="31">
        <f t="shared" si="17"/>
        <v>8.5281482192160494E-5</v>
      </c>
    </row>
    <row r="41" spans="2:144" x14ac:dyDescent="0.25">
      <c r="B41" s="156" t="s">
        <v>94</v>
      </c>
      <c r="C41" s="107">
        <v>189</v>
      </c>
      <c r="D41" s="107">
        <v>111</v>
      </c>
      <c r="E41" s="107">
        <v>344</v>
      </c>
      <c r="F41" s="107">
        <v>351</v>
      </c>
      <c r="G41" s="107">
        <v>424</v>
      </c>
      <c r="H41" s="107">
        <v>434</v>
      </c>
      <c r="I41" s="107">
        <v>354</v>
      </c>
      <c r="J41" s="107">
        <v>425</v>
      </c>
      <c r="K41" s="107">
        <v>639</v>
      </c>
      <c r="L41" s="107">
        <v>692</v>
      </c>
      <c r="M41" s="107">
        <v>710</v>
      </c>
      <c r="N41" s="107">
        <v>633</v>
      </c>
      <c r="O41" s="112">
        <f t="shared" si="10"/>
        <v>5306</v>
      </c>
      <c r="P41" s="31">
        <f t="shared" si="0"/>
        <v>3.6625940498377856E-2</v>
      </c>
      <c r="R41" s="156" t="s">
        <v>94</v>
      </c>
      <c r="S41" s="107">
        <v>754</v>
      </c>
      <c r="T41" s="107">
        <v>851</v>
      </c>
      <c r="U41" s="107">
        <v>891</v>
      </c>
      <c r="V41" s="107">
        <v>687</v>
      </c>
      <c r="W41" s="107">
        <v>827</v>
      </c>
      <c r="X41" s="107">
        <v>1062</v>
      </c>
      <c r="Y41" s="107">
        <v>1350</v>
      </c>
      <c r="Z41" s="107">
        <v>1398</v>
      </c>
      <c r="AA41" s="107">
        <v>1049</v>
      </c>
      <c r="AB41" s="107">
        <v>1182</v>
      </c>
      <c r="AC41" s="107">
        <v>1045</v>
      </c>
      <c r="AD41" s="107">
        <v>1032</v>
      </c>
      <c r="AE41" s="112">
        <f t="shared" si="1"/>
        <v>12128</v>
      </c>
      <c r="AF41" s="31">
        <f t="shared" si="2"/>
        <v>3.6632736279336699E-2</v>
      </c>
      <c r="AH41" s="157" t="s">
        <v>94</v>
      </c>
      <c r="AI41" s="107">
        <v>1051</v>
      </c>
      <c r="AJ41" s="107">
        <v>1181</v>
      </c>
      <c r="AK41" s="107">
        <v>1213</v>
      </c>
      <c r="AL41" s="107">
        <v>1040</v>
      </c>
      <c r="AM41" s="107">
        <v>1079</v>
      </c>
      <c r="AN41" s="107">
        <v>863</v>
      </c>
      <c r="AO41" s="107">
        <v>796</v>
      </c>
      <c r="AP41" s="107">
        <v>932</v>
      </c>
      <c r="AQ41" s="107">
        <v>776</v>
      </c>
      <c r="AR41" s="107">
        <v>740</v>
      </c>
      <c r="AS41" s="107">
        <v>706</v>
      </c>
      <c r="AT41" s="107">
        <v>743</v>
      </c>
      <c r="AU41" s="112">
        <f t="shared" si="3"/>
        <v>11120</v>
      </c>
      <c r="AV41" s="31">
        <f t="shared" si="4"/>
        <v>3.4934058822420629E-2</v>
      </c>
      <c r="AX41" s="157" t="s">
        <v>94</v>
      </c>
      <c r="AY41" s="107">
        <v>790</v>
      </c>
      <c r="AZ41" s="107">
        <v>469</v>
      </c>
      <c r="BA41" s="107">
        <v>593</v>
      </c>
      <c r="BB41" s="107">
        <v>641</v>
      </c>
      <c r="BC41" s="107">
        <v>781</v>
      </c>
      <c r="BD41" s="107">
        <v>911</v>
      </c>
      <c r="BE41" s="107">
        <v>898</v>
      </c>
      <c r="BF41" s="107">
        <v>662</v>
      </c>
      <c r="BG41" s="107">
        <v>528</v>
      </c>
      <c r="BH41" s="107">
        <v>518</v>
      </c>
      <c r="BI41" s="107">
        <v>430</v>
      </c>
      <c r="BJ41" s="107">
        <v>489</v>
      </c>
      <c r="BK41" s="112">
        <f t="shared" si="11"/>
        <v>7710</v>
      </c>
      <c r="BL41" s="31">
        <f t="shared" si="5"/>
        <v>3.3326129241409118E-2</v>
      </c>
      <c r="BN41" s="157" t="s">
        <v>94</v>
      </c>
      <c r="BO41" s="107">
        <v>584</v>
      </c>
      <c r="BP41" s="107">
        <v>588</v>
      </c>
      <c r="BQ41" s="107">
        <v>630</v>
      </c>
      <c r="BR41" s="107">
        <v>649</v>
      </c>
      <c r="BS41" s="107">
        <v>569</v>
      </c>
      <c r="BT41" s="107">
        <v>669</v>
      </c>
      <c r="BU41" s="107">
        <v>514</v>
      </c>
      <c r="BV41" s="107">
        <v>446</v>
      </c>
      <c r="BW41" s="107">
        <v>385</v>
      </c>
      <c r="BX41" s="107">
        <v>270</v>
      </c>
      <c r="BY41" s="107">
        <v>681</v>
      </c>
      <c r="BZ41" s="107">
        <v>587</v>
      </c>
      <c r="CA41" s="112">
        <f t="shared" si="18"/>
        <v>6572</v>
      </c>
      <c r="CB41" s="31">
        <f t="shared" si="7"/>
        <v>3.3487898089171977E-2</v>
      </c>
      <c r="CD41" s="157" t="s">
        <v>94</v>
      </c>
      <c r="CE41" s="107">
        <v>583</v>
      </c>
      <c r="CF41" s="107">
        <v>594</v>
      </c>
      <c r="CG41" s="107">
        <v>459</v>
      </c>
      <c r="CH41" s="107">
        <v>506</v>
      </c>
      <c r="CI41" s="107">
        <v>572</v>
      </c>
      <c r="CJ41" s="107">
        <v>457</v>
      </c>
      <c r="CK41" s="107">
        <v>503</v>
      </c>
      <c r="CL41" s="107">
        <v>385</v>
      </c>
      <c r="CM41" s="107">
        <v>402</v>
      </c>
      <c r="CN41" s="107">
        <v>536</v>
      </c>
      <c r="CO41" s="107">
        <v>510</v>
      </c>
      <c r="CP41" s="107">
        <v>474</v>
      </c>
      <c r="CQ41" s="112">
        <f t="shared" si="12"/>
        <v>5981</v>
      </c>
      <c r="CR41" s="31">
        <f t="shared" si="8"/>
        <v>3.3711348341205517E-2</v>
      </c>
      <c r="CT41" s="157" t="s">
        <v>94</v>
      </c>
      <c r="CU41" s="107">
        <v>531</v>
      </c>
      <c r="CV41" s="107">
        <v>577</v>
      </c>
      <c r="CW41" s="107">
        <v>708</v>
      </c>
      <c r="CX41" s="107">
        <v>678</v>
      </c>
      <c r="CY41" s="107">
        <v>640</v>
      </c>
      <c r="CZ41" s="107">
        <v>580</v>
      </c>
      <c r="DA41" s="107">
        <v>673</v>
      </c>
      <c r="DB41" s="107">
        <v>592</v>
      </c>
      <c r="DC41" s="107">
        <v>564</v>
      </c>
      <c r="DD41" s="107">
        <v>584</v>
      </c>
      <c r="DE41" s="107">
        <v>527</v>
      </c>
      <c r="DF41" s="107">
        <v>496</v>
      </c>
      <c r="DG41" s="112">
        <f t="shared" si="13"/>
        <v>7150</v>
      </c>
      <c r="DH41" s="31">
        <f t="shared" si="9"/>
        <v>3.5146706778153007E-2</v>
      </c>
      <c r="DJ41" s="157" t="s">
        <v>94</v>
      </c>
      <c r="DK41" s="107">
        <v>552</v>
      </c>
      <c r="DL41" s="107">
        <v>574</v>
      </c>
      <c r="DM41" s="107">
        <v>465</v>
      </c>
      <c r="DN41" s="107">
        <v>410</v>
      </c>
      <c r="DO41" s="107">
        <v>483</v>
      </c>
      <c r="DP41" s="107">
        <v>457</v>
      </c>
      <c r="DQ41" s="107">
        <v>499</v>
      </c>
      <c r="DR41" s="107">
        <v>653</v>
      </c>
      <c r="DS41" s="107">
        <v>543</v>
      </c>
      <c r="DT41" s="107">
        <v>691</v>
      </c>
      <c r="DU41" s="107">
        <v>525</v>
      </c>
      <c r="DV41" s="107">
        <v>551</v>
      </c>
      <c r="DW41" s="112">
        <f t="shared" si="14"/>
        <v>6403</v>
      </c>
      <c r="DX41" s="31">
        <f t="shared" si="15"/>
        <v>3.531734868918196E-2</v>
      </c>
      <c r="DZ41" s="157" t="s">
        <v>94</v>
      </c>
      <c r="EA41" s="107">
        <v>492</v>
      </c>
      <c r="EB41" s="107">
        <v>427</v>
      </c>
      <c r="EC41" s="107">
        <v>449</v>
      </c>
      <c r="ED41" s="107">
        <v>491</v>
      </c>
      <c r="EE41" s="107">
        <v>553</v>
      </c>
      <c r="EF41" s="107">
        <v>613</v>
      </c>
      <c r="EG41" s="107"/>
      <c r="EH41" s="107"/>
      <c r="EI41" s="107"/>
      <c r="EJ41" s="107"/>
      <c r="EK41" s="107"/>
      <c r="EL41" s="107"/>
      <c r="EM41" s="112">
        <f t="shared" si="16"/>
        <v>3025</v>
      </c>
      <c r="EN41" s="31">
        <f t="shared" si="17"/>
        <v>3.2247060453910688E-2</v>
      </c>
    </row>
    <row r="42" spans="2:144" x14ac:dyDescent="0.25">
      <c r="B42" s="156" t="s">
        <v>92</v>
      </c>
      <c r="C42" s="107">
        <v>102</v>
      </c>
      <c r="D42" s="107">
        <v>91</v>
      </c>
      <c r="E42" s="107">
        <v>358</v>
      </c>
      <c r="F42" s="107">
        <v>341</v>
      </c>
      <c r="G42" s="107">
        <v>346</v>
      </c>
      <c r="H42" s="107">
        <v>348</v>
      </c>
      <c r="I42" s="107">
        <v>335</v>
      </c>
      <c r="J42" s="107">
        <v>421</v>
      </c>
      <c r="K42" s="107">
        <v>504</v>
      </c>
      <c r="L42" s="107">
        <v>502</v>
      </c>
      <c r="M42" s="107">
        <v>587</v>
      </c>
      <c r="N42" s="107">
        <v>517</v>
      </c>
      <c r="O42" s="112">
        <f t="shared" si="10"/>
        <v>4452</v>
      </c>
      <c r="P42" s="31">
        <f t="shared" si="0"/>
        <v>3.073100020708221E-2</v>
      </c>
      <c r="R42" s="156" t="s">
        <v>92</v>
      </c>
      <c r="S42" s="107">
        <v>489</v>
      </c>
      <c r="T42" s="107">
        <v>502</v>
      </c>
      <c r="U42" s="107">
        <v>575</v>
      </c>
      <c r="V42" s="107">
        <v>474</v>
      </c>
      <c r="W42" s="107">
        <v>629</v>
      </c>
      <c r="X42" s="107">
        <v>754</v>
      </c>
      <c r="Y42" s="107">
        <v>901</v>
      </c>
      <c r="Z42" s="107">
        <v>890</v>
      </c>
      <c r="AA42" s="107">
        <v>761</v>
      </c>
      <c r="AB42" s="107">
        <v>966</v>
      </c>
      <c r="AC42" s="107">
        <v>831</v>
      </c>
      <c r="AD42" s="107">
        <v>755</v>
      </c>
      <c r="AE42" s="112">
        <f t="shared" si="1"/>
        <v>8527</v>
      </c>
      <c r="AF42" s="31">
        <f t="shared" si="2"/>
        <v>2.5755882441779683E-2</v>
      </c>
      <c r="AH42" s="157" t="s">
        <v>92</v>
      </c>
      <c r="AI42" s="107">
        <v>681</v>
      </c>
      <c r="AJ42" s="107">
        <v>882</v>
      </c>
      <c r="AK42" s="107">
        <v>941</v>
      </c>
      <c r="AL42" s="107">
        <v>685</v>
      </c>
      <c r="AM42" s="107">
        <v>706</v>
      </c>
      <c r="AN42" s="107">
        <v>555</v>
      </c>
      <c r="AO42" s="107">
        <v>537</v>
      </c>
      <c r="AP42" s="107">
        <v>597</v>
      </c>
      <c r="AQ42" s="107">
        <v>545</v>
      </c>
      <c r="AR42" s="107">
        <v>594</v>
      </c>
      <c r="AS42" s="107">
        <v>567</v>
      </c>
      <c r="AT42" s="107">
        <v>437</v>
      </c>
      <c r="AU42" s="112">
        <f t="shared" si="3"/>
        <v>7727</v>
      </c>
      <c r="AV42" s="31">
        <f t="shared" si="4"/>
        <v>2.4274772708709012E-2</v>
      </c>
      <c r="AX42" s="157" t="s">
        <v>92</v>
      </c>
      <c r="AY42" s="107">
        <v>453</v>
      </c>
      <c r="AZ42" s="107">
        <v>389</v>
      </c>
      <c r="BA42" s="107">
        <v>454</v>
      </c>
      <c r="BB42" s="107">
        <v>286</v>
      </c>
      <c r="BC42" s="107">
        <v>445</v>
      </c>
      <c r="BD42" s="107">
        <v>643</v>
      </c>
      <c r="BE42" s="107">
        <v>624</v>
      </c>
      <c r="BF42" s="107">
        <v>347</v>
      </c>
      <c r="BG42" s="107">
        <v>313</v>
      </c>
      <c r="BH42" s="107">
        <v>312</v>
      </c>
      <c r="BI42" s="107">
        <v>266</v>
      </c>
      <c r="BJ42" s="107">
        <v>305</v>
      </c>
      <c r="BK42" s="112">
        <f t="shared" si="11"/>
        <v>4837</v>
      </c>
      <c r="BL42" s="31">
        <f t="shared" si="5"/>
        <v>2.0907715582450831E-2</v>
      </c>
      <c r="BN42" s="157" t="s">
        <v>92</v>
      </c>
      <c r="BO42" s="107">
        <v>329</v>
      </c>
      <c r="BP42" s="107">
        <v>307</v>
      </c>
      <c r="BQ42" s="107">
        <v>425</v>
      </c>
      <c r="BR42" s="107">
        <v>278</v>
      </c>
      <c r="BS42" s="107">
        <v>228</v>
      </c>
      <c r="BT42" s="107">
        <v>251</v>
      </c>
      <c r="BU42" s="107">
        <v>248</v>
      </c>
      <c r="BV42" s="107">
        <v>199</v>
      </c>
      <c r="BW42" s="107">
        <v>148</v>
      </c>
      <c r="BX42" s="107">
        <v>128</v>
      </c>
      <c r="BY42" s="107">
        <v>511</v>
      </c>
      <c r="BZ42" s="107">
        <v>410</v>
      </c>
      <c r="CA42" s="112">
        <f t="shared" si="18"/>
        <v>3462</v>
      </c>
      <c r="CB42" s="31">
        <f t="shared" si="7"/>
        <v>1.7640764331210191E-2</v>
      </c>
      <c r="CD42" s="157" t="s">
        <v>92</v>
      </c>
      <c r="CE42" s="107">
        <v>316</v>
      </c>
      <c r="CF42" s="107">
        <v>374</v>
      </c>
      <c r="CG42" s="107">
        <v>349</v>
      </c>
      <c r="CH42" s="107">
        <v>293</v>
      </c>
      <c r="CI42" s="107">
        <v>281</v>
      </c>
      <c r="CJ42" s="107">
        <v>219</v>
      </c>
      <c r="CK42" s="107">
        <v>265</v>
      </c>
      <c r="CL42" s="107">
        <v>154</v>
      </c>
      <c r="CM42" s="107">
        <v>243</v>
      </c>
      <c r="CN42" s="107">
        <v>338</v>
      </c>
      <c r="CO42" s="107">
        <v>269</v>
      </c>
      <c r="CP42" s="107">
        <v>252</v>
      </c>
      <c r="CQ42" s="112">
        <f t="shared" si="12"/>
        <v>3353</v>
      </c>
      <c r="CR42" s="31">
        <f t="shared" si="8"/>
        <v>1.8898871591383062E-2</v>
      </c>
      <c r="CT42" s="157" t="s">
        <v>92</v>
      </c>
      <c r="CU42" s="107">
        <v>312</v>
      </c>
      <c r="CV42" s="107">
        <v>350</v>
      </c>
      <c r="CW42" s="107">
        <v>402</v>
      </c>
      <c r="CX42" s="107">
        <v>384</v>
      </c>
      <c r="CY42" s="107">
        <v>326</v>
      </c>
      <c r="CZ42" s="107">
        <v>264</v>
      </c>
      <c r="DA42" s="107">
        <v>276</v>
      </c>
      <c r="DB42" s="107">
        <v>282</v>
      </c>
      <c r="DC42" s="107">
        <v>283</v>
      </c>
      <c r="DD42" s="107">
        <v>288</v>
      </c>
      <c r="DE42" s="107">
        <v>304</v>
      </c>
      <c r="DF42" s="107">
        <v>258</v>
      </c>
      <c r="DG42" s="112">
        <f t="shared" si="13"/>
        <v>3729</v>
      </c>
      <c r="DH42" s="31">
        <f t="shared" si="9"/>
        <v>1.8330359381221337E-2</v>
      </c>
      <c r="DJ42" s="157" t="s">
        <v>92</v>
      </c>
      <c r="DK42" s="107">
        <v>254</v>
      </c>
      <c r="DL42" s="107">
        <v>246</v>
      </c>
      <c r="DM42" s="107">
        <v>226</v>
      </c>
      <c r="DN42" s="107">
        <v>247</v>
      </c>
      <c r="DO42" s="107">
        <v>229</v>
      </c>
      <c r="DP42" s="107">
        <v>164</v>
      </c>
      <c r="DQ42" s="107">
        <v>244</v>
      </c>
      <c r="DR42" s="107">
        <v>266</v>
      </c>
      <c r="DS42" s="107">
        <v>192</v>
      </c>
      <c r="DT42" s="107">
        <v>242</v>
      </c>
      <c r="DU42" s="107">
        <v>260</v>
      </c>
      <c r="DV42" s="107">
        <v>206</v>
      </c>
      <c r="DW42" s="112">
        <f t="shared" si="14"/>
        <v>2776</v>
      </c>
      <c r="DX42" s="31">
        <f t="shared" si="15"/>
        <v>1.5311722623952697E-2</v>
      </c>
      <c r="DZ42" s="157" t="s">
        <v>92</v>
      </c>
      <c r="EA42" s="107">
        <v>186</v>
      </c>
      <c r="EB42" s="107">
        <v>200</v>
      </c>
      <c r="EC42" s="107">
        <v>241</v>
      </c>
      <c r="ED42" s="107">
        <v>217</v>
      </c>
      <c r="EE42" s="107">
        <v>225</v>
      </c>
      <c r="EF42" s="107">
        <v>277</v>
      </c>
      <c r="EG42" s="107"/>
      <c r="EH42" s="107"/>
      <c r="EI42" s="107"/>
      <c r="EJ42" s="107"/>
      <c r="EK42" s="107"/>
      <c r="EL42" s="107"/>
      <c r="EM42" s="112">
        <f t="shared" si="16"/>
        <v>1346</v>
      </c>
      <c r="EN42" s="31">
        <f t="shared" si="17"/>
        <v>1.4348609378831005E-2</v>
      </c>
    </row>
    <row r="43" spans="2:144" s="2" customFormat="1" ht="15.75" thickBot="1" x14ac:dyDescent="0.3">
      <c r="B43" s="153" t="s">
        <v>49</v>
      </c>
      <c r="C43" s="111">
        <f>SUM(C4:C42)</f>
        <v>4582</v>
      </c>
      <c r="D43" s="111">
        <f t="shared" ref="D43:O43" si="19">SUM(D4:D42)</f>
        <v>3558</v>
      </c>
      <c r="E43" s="111">
        <f t="shared" si="19"/>
        <v>8914</v>
      </c>
      <c r="F43" s="111">
        <f t="shared" si="19"/>
        <v>8715</v>
      </c>
      <c r="G43" s="111">
        <f t="shared" si="19"/>
        <v>10164</v>
      </c>
      <c r="H43" s="111">
        <f t="shared" si="19"/>
        <v>10629</v>
      </c>
      <c r="I43" s="111">
        <f t="shared" si="19"/>
        <v>8495</v>
      </c>
      <c r="J43" s="111">
        <f t="shared" si="19"/>
        <v>10671</v>
      </c>
      <c r="K43" s="111">
        <f t="shared" si="19"/>
        <v>18545</v>
      </c>
      <c r="L43" s="111">
        <f t="shared" si="19"/>
        <v>21494</v>
      </c>
      <c r="M43" s="111">
        <f t="shared" si="19"/>
        <v>21120</v>
      </c>
      <c r="N43" s="111">
        <f t="shared" si="19"/>
        <v>17983</v>
      </c>
      <c r="O43" s="111">
        <f t="shared" si="19"/>
        <v>144870</v>
      </c>
      <c r="P43" s="32">
        <f>SUM(P4:P42)</f>
        <v>0.99999999999999978</v>
      </c>
      <c r="R43" s="153" t="s">
        <v>49</v>
      </c>
      <c r="S43" s="111">
        <f>SUM(S4:S42)</f>
        <v>18969</v>
      </c>
      <c r="T43" s="111">
        <f t="shared" ref="T43:AE43" si="20">SUM(T4:T42)</f>
        <v>22160</v>
      </c>
      <c r="U43" s="111">
        <f t="shared" si="20"/>
        <v>27058</v>
      </c>
      <c r="V43" s="111">
        <f t="shared" si="20"/>
        <v>21182</v>
      </c>
      <c r="W43" s="111">
        <f t="shared" si="20"/>
        <v>24544</v>
      </c>
      <c r="X43" s="111">
        <f t="shared" si="20"/>
        <v>28915</v>
      </c>
      <c r="Y43" s="111">
        <f t="shared" si="20"/>
        <v>31270</v>
      </c>
      <c r="Z43" s="111">
        <f t="shared" si="20"/>
        <v>33809</v>
      </c>
      <c r="AA43" s="111">
        <f t="shared" si="20"/>
        <v>29725</v>
      </c>
      <c r="AB43" s="111">
        <f t="shared" si="20"/>
        <v>35535</v>
      </c>
      <c r="AC43" s="111">
        <f t="shared" si="20"/>
        <v>32152</v>
      </c>
      <c r="AD43" s="111">
        <f t="shared" si="20"/>
        <v>25751</v>
      </c>
      <c r="AE43" s="111">
        <f t="shared" si="20"/>
        <v>331070</v>
      </c>
      <c r="AF43" s="32">
        <f>SUM(AF4:AF42)</f>
        <v>1</v>
      </c>
      <c r="AH43" s="153" t="s">
        <v>49</v>
      </c>
      <c r="AI43" s="111">
        <f>SUM(AI4:AI42)</f>
        <v>26352</v>
      </c>
      <c r="AJ43" s="111">
        <f t="shared" ref="AJ43:AU43" si="21">SUM(AJ4:AJ42)</f>
        <v>30829</v>
      </c>
      <c r="AK43" s="111">
        <f t="shared" si="21"/>
        <v>33047</v>
      </c>
      <c r="AL43" s="111">
        <f t="shared" si="21"/>
        <v>30628</v>
      </c>
      <c r="AM43" s="111">
        <f t="shared" si="21"/>
        <v>30512</v>
      </c>
      <c r="AN43" s="111">
        <f t="shared" si="21"/>
        <v>26650</v>
      </c>
      <c r="AO43" s="111">
        <f t="shared" si="21"/>
        <v>23394</v>
      </c>
      <c r="AP43" s="111">
        <f t="shared" si="21"/>
        <v>25832</v>
      </c>
      <c r="AQ43" s="111">
        <f t="shared" si="21"/>
        <v>22943</v>
      </c>
      <c r="AR43" s="111">
        <f t="shared" si="21"/>
        <v>23831</v>
      </c>
      <c r="AS43" s="111">
        <f t="shared" si="21"/>
        <v>23659</v>
      </c>
      <c r="AT43" s="111">
        <f t="shared" si="21"/>
        <v>20637</v>
      </c>
      <c r="AU43" s="111">
        <f t="shared" si="21"/>
        <v>318314</v>
      </c>
      <c r="AV43" s="32">
        <f>SUM(AV4:AV42)</f>
        <v>1</v>
      </c>
      <c r="AX43" s="153" t="s">
        <v>49</v>
      </c>
      <c r="AY43" s="111">
        <f>SUM(AY4:AY42)</f>
        <v>18964</v>
      </c>
      <c r="AZ43" s="111">
        <f t="shared" ref="AZ43:BK43" si="22">SUM(AZ4:AZ42)</f>
        <v>16275</v>
      </c>
      <c r="BA43" s="111">
        <f t="shared" si="22"/>
        <v>19026</v>
      </c>
      <c r="BB43" s="111">
        <f t="shared" si="22"/>
        <v>19956</v>
      </c>
      <c r="BC43" s="111">
        <f t="shared" si="22"/>
        <v>22379</v>
      </c>
      <c r="BD43" s="111">
        <f t="shared" si="22"/>
        <v>26632</v>
      </c>
      <c r="BE43" s="111">
        <f t="shared" si="22"/>
        <v>25927</v>
      </c>
      <c r="BF43" s="111">
        <f t="shared" si="22"/>
        <v>19271</v>
      </c>
      <c r="BG43" s="111">
        <f t="shared" si="22"/>
        <v>16711</v>
      </c>
      <c r="BH43" s="111">
        <f t="shared" si="22"/>
        <v>16656</v>
      </c>
      <c r="BI43" s="111">
        <f t="shared" si="22"/>
        <v>15412</v>
      </c>
      <c r="BJ43" s="111">
        <f t="shared" si="22"/>
        <v>14141</v>
      </c>
      <c r="BK43" s="111">
        <f t="shared" si="22"/>
        <v>231350</v>
      </c>
      <c r="BL43" s="32">
        <f>SUM(BL4:BL42)</f>
        <v>0.99999999999999989</v>
      </c>
      <c r="BN43" s="153" t="s">
        <v>49</v>
      </c>
      <c r="BO43" s="111">
        <f>SUM(BO4:BO42)</f>
        <v>16341</v>
      </c>
      <c r="BP43" s="111">
        <f t="shared" ref="BP43:BZ43" si="23">SUM(BP4:BP42)</f>
        <v>17914</v>
      </c>
      <c r="BQ43" s="111">
        <f t="shared" si="23"/>
        <v>19948</v>
      </c>
      <c r="BR43" s="111">
        <f t="shared" si="23"/>
        <v>17830</v>
      </c>
      <c r="BS43" s="111">
        <f t="shared" si="23"/>
        <v>17466</v>
      </c>
      <c r="BT43" s="111">
        <f t="shared" si="23"/>
        <v>17987</v>
      </c>
      <c r="BU43" s="111">
        <f t="shared" si="23"/>
        <v>15148</v>
      </c>
      <c r="BV43" s="111">
        <f t="shared" si="23"/>
        <v>12425</v>
      </c>
      <c r="BW43" s="111">
        <f t="shared" si="23"/>
        <v>12565</v>
      </c>
      <c r="BX43" s="111">
        <f t="shared" si="23"/>
        <v>8994</v>
      </c>
      <c r="BY43" s="111">
        <f t="shared" si="23"/>
        <v>21561</v>
      </c>
      <c r="BZ43" s="111">
        <f t="shared" si="23"/>
        <v>18071</v>
      </c>
      <c r="CA43" s="111">
        <f>SUM(CA4:CA42)</f>
        <v>196250</v>
      </c>
      <c r="CB43" s="32">
        <f>SUM(CB4:CB42)</f>
        <v>1</v>
      </c>
      <c r="CD43" s="153" t="s">
        <v>49</v>
      </c>
      <c r="CE43" s="111">
        <f>SUM(CE4:CE42)</f>
        <v>16332</v>
      </c>
      <c r="CF43" s="111">
        <f t="shared" ref="CF43:CQ43" si="24">SUM(CF4:CF42)</f>
        <v>16625</v>
      </c>
      <c r="CG43" s="111">
        <f t="shared" si="24"/>
        <v>15894</v>
      </c>
      <c r="CH43" s="111">
        <f t="shared" si="24"/>
        <v>15386</v>
      </c>
      <c r="CI43" s="111">
        <f t="shared" si="24"/>
        <v>17203</v>
      </c>
      <c r="CJ43" s="111">
        <f t="shared" si="24"/>
        <v>14887</v>
      </c>
      <c r="CK43" s="111">
        <f t="shared" si="24"/>
        <v>12615</v>
      </c>
      <c r="CL43" s="111">
        <f t="shared" si="24"/>
        <v>11321</v>
      </c>
      <c r="CM43" s="111">
        <f t="shared" si="24"/>
        <v>12734</v>
      </c>
      <c r="CN43" s="111">
        <f t="shared" si="24"/>
        <v>16892</v>
      </c>
      <c r="CO43" s="111">
        <f t="shared" si="24"/>
        <v>14684</v>
      </c>
      <c r="CP43" s="111">
        <f t="shared" si="24"/>
        <v>12845</v>
      </c>
      <c r="CQ43" s="111">
        <f t="shared" si="24"/>
        <v>177418</v>
      </c>
      <c r="CR43" s="32">
        <f>SUM(CR4:CR42)</f>
        <v>1</v>
      </c>
      <c r="CT43" s="153" t="s">
        <v>49</v>
      </c>
      <c r="CU43" s="111">
        <f>SUM(CU4:CU42)</f>
        <v>13838</v>
      </c>
      <c r="CV43" s="111">
        <f t="shared" ref="CV43:DG43" si="25">SUM(CV4:CV42)</f>
        <v>17382</v>
      </c>
      <c r="CW43" s="111">
        <f t="shared" si="25"/>
        <v>20497</v>
      </c>
      <c r="CX43" s="111">
        <f t="shared" si="25"/>
        <v>18377</v>
      </c>
      <c r="CY43" s="111">
        <f t="shared" si="25"/>
        <v>18799</v>
      </c>
      <c r="CZ43" s="111">
        <f t="shared" si="25"/>
        <v>16921</v>
      </c>
      <c r="DA43" s="111">
        <f t="shared" si="25"/>
        <v>16623</v>
      </c>
      <c r="DB43" s="111">
        <f t="shared" si="25"/>
        <v>17676</v>
      </c>
      <c r="DC43" s="111">
        <f t="shared" si="25"/>
        <v>16879</v>
      </c>
      <c r="DD43" s="111">
        <f t="shared" si="25"/>
        <v>16751</v>
      </c>
      <c r="DE43" s="111">
        <f t="shared" si="25"/>
        <v>15334</v>
      </c>
      <c r="DF43" s="111">
        <f t="shared" si="25"/>
        <v>14356</v>
      </c>
      <c r="DG43" s="111">
        <f t="shared" si="25"/>
        <v>203433</v>
      </c>
      <c r="DH43" s="32">
        <f>SUM(DH4:DH42)</f>
        <v>0.99999999999999989</v>
      </c>
      <c r="DJ43" s="153" t="s">
        <v>49</v>
      </c>
      <c r="DK43" s="111">
        <f>SUM(DK4:DK42)</f>
        <v>14406</v>
      </c>
      <c r="DL43" s="111">
        <f t="shared" ref="DL43:DW43" si="26">SUM(DL4:DL42)</f>
        <v>15211</v>
      </c>
      <c r="DM43" s="111">
        <f t="shared" si="26"/>
        <v>14380</v>
      </c>
      <c r="DN43" s="111">
        <f t="shared" si="26"/>
        <v>14583</v>
      </c>
      <c r="DO43" s="111">
        <f t="shared" si="26"/>
        <v>14069</v>
      </c>
      <c r="DP43" s="111">
        <f t="shared" si="26"/>
        <v>13572</v>
      </c>
      <c r="DQ43" s="111">
        <f t="shared" si="26"/>
        <v>14007</v>
      </c>
      <c r="DR43" s="111">
        <f t="shared" si="26"/>
        <v>17700</v>
      </c>
      <c r="DS43" s="111">
        <f t="shared" si="26"/>
        <v>15976</v>
      </c>
      <c r="DT43" s="111">
        <f t="shared" si="26"/>
        <v>16446</v>
      </c>
      <c r="DU43" s="111">
        <f t="shared" si="26"/>
        <v>15907</v>
      </c>
      <c r="DV43" s="111">
        <f t="shared" si="26"/>
        <v>15042</v>
      </c>
      <c r="DW43" s="111">
        <f t="shared" si="26"/>
        <v>181299</v>
      </c>
      <c r="DX43" s="32">
        <f>SUM(DX4:DX42)</f>
        <v>1</v>
      </c>
      <c r="DZ43" s="153" t="s">
        <v>49</v>
      </c>
      <c r="EA43" s="111">
        <f>SUM(EA4:EA42)</f>
        <v>13903</v>
      </c>
      <c r="EB43" s="111">
        <f t="shared" ref="EB43:EM43" si="27">SUM(EB4:EB42)</f>
        <v>12941</v>
      </c>
      <c r="EC43" s="111">
        <f t="shared" si="27"/>
        <v>15016</v>
      </c>
      <c r="ED43" s="111">
        <f t="shared" si="27"/>
        <v>16682</v>
      </c>
      <c r="EE43" s="111">
        <f t="shared" si="27"/>
        <v>17997</v>
      </c>
      <c r="EF43" s="111">
        <f t="shared" si="27"/>
        <v>17268</v>
      </c>
      <c r="EG43" s="111">
        <f t="shared" si="27"/>
        <v>0</v>
      </c>
      <c r="EH43" s="111">
        <f t="shared" si="27"/>
        <v>0</v>
      </c>
      <c r="EI43" s="111">
        <f t="shared" si="27"/>
        <v>0</v>
      </c>
      <c r="EJ43" s="111">
        <f t="shared" si="27"/>
        <v>0</v>
      </c>
      <c r="EK43" s="111">
        <f t="shared" si="27"/>
        <v>0</v>
      </c>
      <c r="EL43" s="111">
        <f t="shared" si="27"/>
        <v>0</v>
      </c>
      <c r="EM43" s="111">
        <f t="shared" si="27"/>
        <v>93807</v>
      </c>
      <c r="EN43" s="32">
        <f t="shared" si="17"/>
        <v>1</v>
      </c>
    </row>
    <row r="44" spans="2:144" ht="15.75" thickTop="1" x14ac:dyDescent="0.25">
      <c r="B44" s="11"/>
      <c r="O44" s="11"/>
      <c r="P44" s="1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F44" s="2"/>
    </row>
    <row r="45" spans="2:144" x14ac:dyDescent="0.25">
      <c r="B45" s="11"/>
      <c r="O45" s="11"/>
      <c r="P45" s="1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F45" s="2"/>
      <c r="BN45" s="155"/>
    </row>
    <row r="46" spans="2:144" x14ac:dyDescent="0.25">
      <c r="B46" s="11"/>
      <c r="O46" s="11"/>
      <c r="P46" s="1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F46" s="2"/>
      <c r="BN46" s="155"/>
    </row>
    <row r="47" spans="2:144" x14ac:dyDescent="0.25">
      <c r="B47" s="11"/>
      <c r="O47" s="11"/>
      <c r="P47" s="1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F47" s="2"/>
      <c r="BN47" s="155"/>
    </row>
    <row r="48" spans="2:144" x14ac:dyDescent="0.25">
      <c r="BN48" s="155"/>
    </row>
  </sheetData>
  <mergeCells count="9">
    <mergeCell ref="DZ2:EN2"/>
    <mergeCell ref="B2:P2"/>
    <mergeCell ref="R2:AF2"/>
    <mergeCell ref="BN2:CB2"/>
    <mergeCell ref="DJ2:DX2"/>
    <mergeCell ref="CT2:DH2"/>
    <mergeCell ref="AX2:BL2"/>
    <mergeCell ref="AH2:AV2"/>
    <mergeCell ref="CD2:C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KB69"/>
  <sheetViews>
    <sheetView showGridLines="0" showRowColHeaders="0" zoomScale="85" zoomScaleNormal="85" workbookViewId="0"/>
  </sheetViews>
  <sheetFormatPr defaultRowHeight="15" x14ac:dyDescent="0.25"/>
  <cols>
    <col min="1" max="1" width="1.85546875" style="11" customWidth="1"/>
    <col min="2" max="2" width="34.140625" style="79" bestFit="1" customWidth="1"/>
    <col min="3" max="3" width="4" style="11" bestFit="1" customWidth="1"/>
    <col min="4" max="5" width="5" style="11" bestFit="1" customWidth="1"/>
    <col min="6" max="6" width="4" style="11" bestFit="1" customWidth="1"/>
    <col min="7" max="7" width="6" style="11" bestFit="1" customWidth="1"/>
    <col min="8" max="12" width="5" style="11" bestFit="1" customWidth="1"/>
    <col min="13" max="13" width="6" style="11" bestFit="1" customWidth="1"/>
    <col min="14" max="20" width="5" style="11" bestFit="1" customWidth="1"/>
    <col min="21" max="21" width="6" style="11" bestFit="1" customWidth="1"/>
    <col min="22" max="23" width="5" style="11" bestFit="1" customWidth="1"/>
    <col min="24" max="24" width="4" style="11" bestFit="1" customWidth="1"/>
    <col min="25" max="27" width="5" style="11" bestFit="1" customWidth="1"/>
    <col min="28" max="28" width="6" style="11" bestFit="1" customWidth="1"/>
    <col min="29" max="29" width="4" style="11" bestFit="1" customWidth="1"/>
    <col min="30" max="30" width="3.7109375" style="11" bestFit="1" customWidth="1"/>
    <col min="31" max="31" width="7" style="23" bestFit="1" customWidth="1"/>
    <col min="32" max="32" width="8.140625" style="16" bestFit="1" customWidth="1"/>
    <col min="33" max="33" width="1.7109375" style="11" customWidth="1"/>
    <col min="34" max="34" width="34.140625" style="79" bestFit="1" customWidth="1"/>
    <col min="35" max="36" width="5" style="11" bestFit="1" customWidth="1"/>
    <col min="37" max="37" width="6" style="11" bestFit="1" customWidth="1"/>
    <col min="38" max="38" width="4" style="11" bestFit="1" customWidth="1"/>
    <col min="39" max="41" width="6" style="11" bestFit="1" customWidth="1"/>
    <col min="42" max="43" width="5" style="11" bestFit="1" customWidth="1"/>
    <col min="44" max="45" width="6" style="11" bestFit="1" customWidth="1"/>
    <col min="46" max="47" width="5" style="11" bestFit="1" customWidth="1"/>
    <col min="48" max="48" width="6" style="11" bestFit="1" customWidth="1"/>
    <col min="49" max="49" width="5" style="11" bestFit="1" customWidth="1"/>
    <col min="50" max="50" width="6" style="11" bestFit="1" customWidth="1"/>
    <col min="51" max="51" width="5" style="11" bestFit="1" customWidth="1"/>
    <col min="52" max="54" width="6" style="11" bestFit="1" customWidth="1"/>
    <col min="55" max="55" width="5" style="11" bestFit="1" customWidth="1"/>
    <col min="56" max="56" width="4" style="11" bestFit="1" customWidth="1"/>
    <col min="57" max="57" width="6" style="11" bestFit="1" customWidth="1"/>
    <col min="58" max="59" width="5" style="11" bestFit="1" customWidth="1"/>
    <col min="60" max="60" width="6" style="11" bestFit="1" customWidth="1"/>
    <col min="61" max="61" width="5" style="11" bestFit="1" customWidth="1"/>
    <col min="62" max="62" width="4" style="11" bestFit="1" customWidth="1"/>
    <col min="63" max="63" width="7" style="2" bestFit="1" customWidth="1"/>
    <col min="64" max="64" width="8.140625" style="16" bestFit="1" customWidth="1"/>
    <col min="65" max="65" width="2" style="11" customWidth="1"/>
    <col min="66" max="66" width="34.140625" style="2" bestFit="1" customWidth="1"/>
    <col min="67" max="68" width="5" style="11" bestFit="1" customWidth="1"/>
    <col min="69" max="69" width="6" style="11" bestFit="1" customWidth="1"/>
    <col min="70" max="70" width="4" style="11" bestFit="1" customWidth="1"/>
    <col min="71" max="72" width="6" style="11" bestFit="1" customWidth="1"/>
    <col min="73" max="74" width="5" style="11" bestFit="1" customWidth="1"/>
    <col min="75" max="77" width="6" style="11" bestFit="1" customWidth="1"/>
    <col min="78" max="79" width="5" style="11" bestFit="1" customWidth="1"/>
    <col min="80" max="80" width="6" style="11" bestFit="1" customWidth="1"/>
    <col min="81" max="81" width="5" style="11" bestFit="1" customWidth="1"/>
    <col min="82" max="82" width="6" style="11" bestFit="1" customWidth="1"/>
    <col min="83" max="83" width="5" style="11" bestFit="1" customWidth="1"/>
    <col min="84" max="85" width="6" style="11" bestFit="1" customWidth="1"/>
    <col min="86" max="87" width="5" style="11" bestFit="1" customWidth="1"/>
    <col min="88" max="88" width="4" style="11" bestFit="1" customWidth="1"/>
    <col min="89" max="90" width="6" style="11" bestFit="1" customWidth="1"/>
    <col min="91" max="91" width="5" style="11" bestFit="1" customWidth="1"/>
    <col min="92" max="92" width="6" style="11" bestFit="1" customWidth="1"/>
    <col min="93" max="93" width="5" style="11" bestFit="1" customWidth="1"/>
    <col min="94" max="94" width="4" style="11" bestFit="1" customWidth="1"/>
    <col min="95" max="95" width="7" style="2" bestFit="1" customWidth="1"/>
    <col min="96" max="96" width="8.140625" style="16" bestFit="1" customWidth="1"/>
    <col min="97" max="97" width="2.42578125" style="11" customWidth="1"/>
    <col min="98" max="98" width="34.140625" style="11" bestFit="1" customWidth="1"/>
    <col min="99" max="100" width="5" style="11" bestFit="1" customWidth="1"/>
    <col min="101" max="101" width="6" style="11" bestFit="1" customWidth="1"/>
    <col min="102" max="102" width="4" style="11" bestFit="1" customWidth="1"/>
    <col min="103" max="104" width="6" style="11" bestFit="1" customWidth="1"/>
    <col min="105" max="106" width="5" style="11" bestFit="1" customWidth="1"/>
    <col min="107" max="109" width="6" style="11" bestFit="1" customWidth="1"/>
    <col min="110" max="111" width="5" style="11" bestFit="1" customWidth="1"/>
    <col min="112" max="112" width="6" style="11" bestFit="1" customWidth="1"/>
    <col min="113" max="113" width="5" style="11" bestFit="1" customWidth="1"/>
    <col min="114" max="114" width="6" style="11" bestFit="1" customWidth="1"/>
    <col min="115" max="115" width="5" style="11" bestFit="1" customWidth="1"/>
    <col min="116" max="117" width="6" style="11" bestFit="1" customWidth="1"/>
    <col min="118" max="119" width="5" style="11" bestFit="1" customWidth="1"/>
    <col min="120" max="120" width="4" style="11" bestFit="1" customWidth="1"/>
    <col min="121" max="122" width="6" style="11" bestFit="1" customWidth="1"/>
    <col min="123" max="123" width="5" style="11" bestFit="1" customWidth="1"/>
    <col min="124" max="124" width="6" style="11" bestFit="1" customWidth="1"/>
    <col min="125" max="125" width="5" style="11" bestFit="1" customWidth="1"/>
    <col min="126" max="126" width="4" style="11" bestFit="1" customWidth="1"/>
    <col min="127" max="127" width="7" style="11" bestFit="1" customWidth="1"/>
    <col min="128" max="128" width="8.140625" style="11" bestFit="1" customWidth="1"/>
    <col min="129" max="129" width="1.42578125" style="11" customWidth="1"/>
    <col min="130" max="130" width="34.140625" style="11" bestFit="1" customWidth="1"/>
    <col min="131" max="132" width="5" style="11" bestFit="1" customWidth="1"/>
    <col min="133" max="133" width="6" style="11" bestFit="1" customWidth="1"/>
    <col min="134" max="134" width="4" style="11" bestFit="1" customWidth="1"/>
    <col min="135" max="136" width="6" style="11" bestFit="1" customWidth="1"/>
    <col min="137" max="138" width="5" style="11" bestFit="1" customWidth="1"/>
    <col min="139" max="141" width="6" style="11" bestFit="1" customWidth="1"/>
    <col min="142" max="143" width="5" style="11" bestFit="1" customWidth="1"/>
    <col min="144" max="144" width="6" style="11" bestFit="1" customWidth="1"/>
    <col min="145" max="145" width="5" style="11" bestFit="1" customWidth="1"/>
    <col min="146" max="146" width="6" style="11" bestFit="1" customWidth="1"/>
    <col min="147" max="147" width="5" style="11" bestFit="1" customWidth="1"/>
    <col min="148" max="149" width="6" style="11" bestFit="1" customWidth="1"/>
    <col min="150" max="151" width="5" style="11" bestFit="1" customWidth="1"/>
    <col min="152" max="152" width="4" style="11" bestFit="1" customWidth="1"/>
    <col min="153" max="154" width="6" style="11" bestFit="1" customWidth="1"/>
    <col min="155" max="155" width="5" style="11" bestFit="1" customWidth="1"/>
    <col min="156" max="157" width="6" style="11" bestFit="1" customWidth="1"/>
    <col min="158" max="158" width="4" style="11" bestFit="1" customWidth="1"/>
    <col min="159" max="159" width="7" style="11" bestFit="1" customWidth="1"/>
    <col min="160" max="160" width="8.140625" style="11" bestFit="1" customWidth="1"/>
    <col min="161" max="161" width="1.85546875" style="11" customWidth="1"/>
    <col min="162" max="162" width="34.140625" style="11" bestFit="1" customWidth="1"/>
    <col min="163" max="164" width="5" style="11" bestFit="1" customWidth="1"/>
    <col min="165" max="165" width="6" style="11" bestFit="1" customWidth="1"/>
    <col min="166" max="166" width="4" style="11" bestFit="1" customWidth="1"/>
    <col min="167" max="168" width="6" style="11" bestFit="1" customWidth="1"/>
    <col min="169" max="170" width="5" style="11" bestFit="1" customWidth="1"/>
    <col min="171" max="173" width="6" style="11" bestFit="1" customWidth="1"/>
    <col min="174" max="176" width="5" style="11" bestFit="1" customWidth="1"/>
    <col min="177" max="177" width="6" style="11" bestFit="1" customWidth="1"/>
    <col min="178" max="178" width="5" style="11" bestFit="1" customWidth="1"/>
    <col min="179" max="180" width="6" style="11" bestFit="1" customWidth="1"/>
    <col min="181" max="181" width="6.140625" style="11" bestFit="1" customWidth="1"/>
    <col min="182" max="182" width="5" style="11" bestFit="1" customWidth="1"/>
    <col min="183" max="183" width="5.140625" style="11" bestFit="1" customWidth="1"/>
    <col min="184" max="185" width="6" style="11" bestFit="1" customWidth="1"/>
    <col min="186" max="186" width="5" style="11" bestFit="1" customWidth="1"/>
    <col min="187" max="188" width="6" style="11" bestFit="1" customWidth="1"/>
    <col min="189" max="189" width="4" style="11" bestFit="1" customWidth="1"/>
    <col min="190" max="190" width="6" style="11" bestFit="1" customWidth="1"/>
    <col min="191" max="191" width="7" style="11" bestFit="1" customWidth="1"/>
    <col min="192" max="192" width="8.140625" style="11" bestFit="1" customWidth="1"/>
    <col min="193" max="193" width="1.85546875" style="11" customWidth="1"/>
    <col min="194" max="194" width="34.140625" style="11" bestFit="1" customWidth="1"/>
    <col min="195" max="196" width="5" style="11" bestFit="1" customWidth="1"/>
    <col min="197" max="197" width="6" style="11" bestFit="1" customWidth="1"/>
    <col min="198" max="198" width="4" style="11" bestFit="1" customWidth="1"/>
    <col min="199" max="200" width="6" style="11" bestFit="1" customWidth="1"/>
    <col min="201" max="202" width="5" style="11" bestFit="1" customWidth="1"/>
    <col min="203" max="205" width="6" style="11" bestFit="1" customWidth="1"/>
    <col min="206" max="208" width="5" style="11" bestFit="1" customWidth="1"/>
    <col min="209" max="209" width="6" style="11" bestFit="1" customWidth="1"/>
    <col min="210" max="210" width="5" style="11" bestFit="1" customWidth="1"/>
    <col min="211" max="212" width="6" style="11" bestFit="1" customWidth="1"/>
    <col min="213" max="213" width="6.140625" style="11" bestFit="1" customWidth="1"/>
    <col min="214" max="214" width="5" style="11" bestFit="1" customWidth="1"/>
    <col min="215" max="215" width="5.140625" style="11" bestFit="1" customWidth="1"/>
    <col min="216" max="217" width="6" style="11" bestFit="1" customWidth="1"/>
    <col min="218" max="218" width="5" style="11" bestFit="1" customWidth="1"/>
    <col min="219" max="220" width="6" style="11" bestFit="1" customWidth="1"/>
    <col min="221" max="221" width="4" style="11" bestFit="1" customWidth="1"/>
    <col min="222" max="222" width="6" style="11" bestFit="1" customWidth="1"/>
    <col min="223" max="223" width="7" style="11" bestFit="1" customWidth="1"/>
    <col min="224" max="224" width="8.140625" style="11" bestFit="1" customWidth="1"/>
    <col min="225" max="225" width="2.28515625" style="11" customWidth="1"/>
    <col min="226" max="226" width="29.140625" style="11" bestFit="1" customWidth="1"/>
    <col min="227" max="227" width="4.140625" style="11" bestFit="1" customWidth="1"/>
    <col min="228" max="229" width="5.140625" style="11" bestFit="1" customWidth="1"/>
    <col min="230" max="230" width="4.140625" style="11" bestFit="1" customWidth="1"/>
    <col min="231" max="231" width="6.140625" style="11" bestFit="1" customWidth="1"/>
    <col min="232" max="236" width="5.140625" style="11" bestFit="1" customWidth="1"/>
    <col min="237" max="237" width="6.140625" style="11" bestFit="1" customWidth="1"/>
    <col min="238" max="244" width="5.140625" style="11" bestFit="1" customWidth="1"/>
    <col min="245" max="245" width="6.140625" style="11" bestFit="1" customWidth="1"/>
    <col min="246" max="247" width="5.140625" style="11" bestFit="1" customWidth="1"/>
    <col min="248" max="248" width="4.140625" style="11" bestFit="1" customWidth="1"/>
    <col min="249" max="251" width="5.140625" style="11" bestFit="1" customWidth="1"/>
    <col min="252" max="252" width="6.140625" style="11" bestFit="1" customWidth="1"/>
    <col min="253" max="254" width="4.140625" style="11" bestFit="1" customWidth="1"/>
    <col min="255" max="256" width="9.140625" style="11"/>
    <col min="257" max="257" width="2.42578125" style="11" customWidth="1"/>
    <col min="258" max="258" width="29.140625" style="11" bestFit="1" customWidth="1"/>
    <col min="259" max="259" width="4.140625" style="11" bestFit="1" customWidth="1"/>
    <col min="260" max="261" width="5.140625" style="11" bestFit="1" customWidth="1"/>
    <col min="262" max="262" width="4.140625" style="11" bestFit="1" customWidth="1"/>
    <col min="263" max="263" width="6.140625" style="11" bestFit="1" customWidth="1"/>
    <col min="264" max="268" width="5.140625" style="11" bestFit="1" customWidth="1"/>
    <col min="269" max="269" width="6.140625" style="11" bestFit="1" customWidth="1"/>
    <col min="270" max="276" width="5.140625" style="11" bestFit="1" customWidth="1"/>
    <col min="277" max="277" width="6.140625" style="11" bestFit="1" customWidth="1"/>
    <col min="278" max="279" width="5.140625" style="11" bestFit="1" customWidth="1"/>
    <col min="280" max="280" width="4.140625" style="11" bestFit="1" customWidth="1"/>
    <col min="281" max="283" width="5.140625" style="11" bestFit="1" customWidth="1"/>
    <col min="284" max="284" width="6.140625" style="11" bestFit="1" customWidth="1"/>
    <col min="285" max="286" width="4.140625" style="11" bestFit="1" customWidth="1"/>
    <col min="287" max="16384" width="9.140625" style="11"/>
  </cols>
  <sheetData>
    <row r="1" spans="2:288" ht="15.75" thickBot="1" x14ac:dyDescent="0.3"/>
    <row r="2" spans="2:288" ht="15.75" thickTop="1" x14ac:dyDescent="0.25">
      <c r="B2" s="243" t="s">
        <v>286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287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257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322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364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244"/>
      <c r="EW2" s="244"/>
      <c r="EX2" s="244"/>
      <c r="EY2" s="244"/>
      <c r="EZ2" s="244"/>
      <c r="FA2" s="244"/>
      <c r="FB2" s="244"/>
      <c r="FC2" s="244"/>
      <c r="FD2" s="245"/>
      <c r="FF2" s="243" t="s">
        <v>387</v>
      </c>
      <c r="FG2" s="244"/>
      <c r="FH2" s="244"/>
      <c r="FI2" s="244"/>
      <c r="FJ2" s="244"/>
      <c r="FK2" s="244"/>
      <c r="FL2" s="244"/>
      <c r="FM2" s="244"/>
      <c r="FN2" s="244"/>
      <c r="FO2" s="244"/>
      <c r="FP2" s="244"/>
      <c r="FQ2" s="244"/>
      <c r="FR2" s="244"/>
      <c r="FS2" s="244"/>
      <c r="FT2" s="244"/>
      <c r="FU2" s="244"/>
      <c r="FV2" s="244"/>
      <c r="FW2" s="244"/>
      <c r="FX2" s="244"/>
      <c r="FY2" s="244"/>
      <c r="FZ2" s="244"/>
      <c r="GA2" s="244"/>
      <c r="GB2" s="244"/>
      <c r="GC2" s="244"/>
      <c r="GD2" s="244"/>
      <c r="GE2" s="244"/>
      <c r="GF2" s="244"/>
      <c r="GG2" s="244"/>
      <c r="GH2" s="244"/>
      <c r="GI2" s="244"/>
      <c r="GJ2" s="245"/>
      <c r="GL2" s="243" t="s">
        <v>422</v>
      </c>
      <c r="GM2" s="244"/>
      <c r="GN2" s="244"/>
      <c r="GO2" s="244"/>
      <c r="GP2" s="244"/>
      <c r="GQ2" s="244"/>
      <c r="GR2" s="244"/>
      <c r="GS2" s="244"/>
      <c r="GT2" s="244"/>
      <c r="GU2" s="244"/>
      <c r="GV2" s="244"/>
      <c r="GW2" s="244"/>
      <c r="GX2" s="244"/>
      <c r="GY2" s="244"/>
      <c r="GZ2" s="244"/>
      <c r="HA2" s="244"/>
      <c r="HB2" s="244"/>
      <c r="HC2" s="244"/>
      <c r="HD2" s="244"/>
      <c r="HE2" s="244"/>
      <c r="HF2" s="244"/>
      <c r="HG2" s="244"/>
      <c r="HH2" s="244"/>
      <c r="HI2" s="244"/>
      <c r="HJ2" s="244"/>
      <c r="HK2" s="244"/>
      <c r="HL2" s="244"/>
      <c r="HM2" s="244"/>
      <c r="HN2" s="244"/>
      <c r="HO2" s="244"/>
      <c r="HP2" s="245"/>
      <c r="HR2" s="243" t="s">
        <v>445</v>
      </c>
      <c r="HS2" s="244"/>
      <c r="HT2" s="244"/>
      <c r="HU2" s="244"/>
      <c r="HV2" s="244"/>
      <c r="HW2" s="244"/>
      <c r="HX2" s="244"/>
      <c r="HY2" s="244"/>
      <c r="HZ2" s="244"/>
      <c r="IA2" s="244"/>
      <c r="IB2" s="244"/>
      <c r="IC2" s="244"/>
      <c r="ID2" s="244"/>
      <c r="IE2" s="244"/>
      <c r="IF2" s="244"/>
      <c r="IG2" s="244"/>
      <c r="IH2" s="244"/>
      <c r="II2" s="244"/>
      <c r="IJ2" s="244"/>
      <c r="IK2" s="244"/>
      <c r="IL2" s="244"/>
      <c r="IM2" s="244"/>
      <c r="IN2" s="244"/>
      <c r="IO2" s="244"/>
      <c r="IP2" s="244"/>
      <c r="IQ2" s="244"/>
      <c r="IR2" s="244"/>
      <c r="IS2" s="244"/>
      <c r="IT2" s="244"/>
      <c r="IU2" s="244"/>
      <c r="IV2" s="245"/>
      <c r="IX2" s="243" t="s">
        <v>487</v>
      </c>
      <c r="IY2" s="244"/>
      <c r="IZ2" s="244"/>
      <c r="JA2" s="244"/>
      <c r="JB2" s="244"/>
      <c r="JC2" s="244"/>
      <c r="JD2" s="244"/>
      <c r="JE2" s="244"/>
      <c r="JF2" s="244"/>
      <c r="JG2" s="244"/>
      <c r="JH2" s="244"/>
      <c r="JI2" s="244"/>
      <c r="JJ2" s="244"/>
      <c r="JK2" s="244"/>
      <c r="JL2" s="244"/>
      <c r="JM2" s="244"/>
      <c r="JN2" s="244"/>
      <c r="JO2" s="244"/>
      <c r="JP2" s="244"/>
      <c r="JQ2" s="244"/>
      <c r="JR2" s="244"/>
      <c r="JS2" s="244"/>
      <c r="JT2" s="244"/>
      <c r="JU2" s="244"/>
      <c r="JV2" s="244"/>
      <c r="JW2" s="244"/>
      <c r="JX2" s="244"/>
      <c r="JY2" s="244"/>
      <c r="JZ2" s="244"/>
      <c r="KA2" s="244"/>
      <c r="KB2" s="245"/>
    </row>
    <row r="3" spans="2:288" x14ac:dyDescent="0.25">
      <c r="B3" s="109" t="s">
        <v>88</v>
      </c>
      <c r="C3" s="110" t="s">
        <v>15</v>
      </c>
      <c r="D3" s="110" t="s">
        <v>16</v>
      </c>
      <c r="E3" s="110" t="s">
        <v>17</v>
      </c>
      <c r="F3" s="110" t="s">
        <v>18</v>
      </c>
      <c r="G3" s="110" t="s">
        <v>19</v>
      </c>
      <c r="H3" s="110" t="s">
        <v>20</v>
      </c>
      <c r="I3" s="110" t="s">
        <v>21</v>
      </c>
      <c r="J3" s="110" t="s">
        <v>22</v>
      </c>
      <c r="K3" s="110" t="s">
        <v>23</v>
      </c>
      <c r="L3" s="110" t="s">
        <v>24</v>
      </c>
      <c r="M3" s="110" t="s">
        <v>25</v>
      </c>
      <c r="N3" s="110" t="s">
        <v>26</v>
      </c>
      <c r="O3" s="110" t="s">
        <v>27</v>
      </c>
      <c r="P3" s="110" t="s">
        <v>28</v>
      </c>
      <c r="Q3" s="110" t="s">
        <v>29</v>
      </c>
      <c r="R3" s="110" t="s">
        <v>30</v>
      </c>
      <c r="S3" s="110" t="s">
        <v>31</v>
      </c>
      <c r="T3" s="110" t="s">
        <v>32</v>
      </c>
      <c r="U3" s="110" t="s">
        <v>33</v>
      </c>
      <c r="V3" s="110" t="s">
        <v>34</v>
      </c>
      <c r="W3" s="110" t="s">
        <v>35</v>
      </c>
      <c r="X3" s="110" t="s">
        <v>36</v>
      </c>
      <c r="Y3" s="110" t="s">
        <v>37</v>
      </c>
      <c r="Z3" s="110" t="s">
        <v>38</v>
      </c>
      <c r="AA3" s="110" t="s">
        <v>39</v>
      </c>
      <c r="AB3" s="110" t="s">
        <v>40</v>
      </c>
      <c r="AC3" s="110" t="s">
        <v>41</v>
      </c>
      <c r="AD3" s="110" t="s">
        <v>137</v>
      </c>
      <c r="AE3" s="110" t="s">
        <v>13</v>
      </c>
      <c r="AF3" s="4" t="s">
        <v>14</v>
      </c>
      <c r="AH3" s="52" t="s">
        <v>88</v>
      </c>
      <c r="AI3" s="110" t="s">
        <v>15</v>
      </c>
      <c r="AJ3" s="110" t="s">
        <v>16</v>
      </c>
      <c r="AK3" s="110" t="s">
        <v>17</v>
      </c>
      <c r="AL3" s="110" t="s">
        <v>18</v>
      </c>
      <c r="AM3" s="110" t="s">
        <v>19</v>
      </c>
      <c r="AN3" s="110" t="s">
        <v>20</v>
      </c>
      <c r="AO3" s="110" t="s">
        <v>21</v>
      </c>
      <c r="AP3" s="110" t="s">
        <v>22</v>
      </c>
      <c r="AQ3" s="110" t="s">
        <v>23</v>
      </c>
      <c r="AR3" s="110" t="s">
        <v>24</v>
      </c>
      <c r="AS3" s="110" t="s">
        <v>25</v>
      </c>
      <c r="AT3" s="110" t="s">
        <v>26</v>
      </c>
      <c r="AU3" s="110" t="s">
        <v>27</v>
      </c>
      <c r="AV3" s="110" t="s">
        <v>28</v>
      </c>
      <c r="AW3" s="110" t="s">
        <v>29</v>
      </c>
      <c r="AX3" s="110" t="s">
        <v>30</v>
      </c>
      <c r="AY3" s="110" t="s">
        <v>31</v>
      </c>
      <c r="AZ3" s="110" t="s">
        <v>32</v>
      </c>
      <c r="BA3" s="110" t="s">
        <v>33</v>
      </c>
      <c r="BB3" s="110" t="s">
        <v>34</v>
      </c>
      <c r="BC3" s="110" t="s">
        <v>35</v>
      </c>
      <c r="BD3" s="110" t="s">
        <v>36</v>
      </c>
      <c r="BE3" s="110" t="s">
        <v>37</v>
      </c>
      <c r="BF3" s="110" t="s">
        <v>38</v>
      </c>
      <c r="BG3" s="110" t="s">
        <v>39</v>
      </c>
      <c r="BH3" s="110" t="s">
        <v>40</v>
      </c>
      <c r="BI3" s="110" t="s">
        <v>41</v>
      </c>
      <c r="BJ3" s="110" t="s">
        <v>137</v>
      </c>
      <c r="BK3" s="110" t="s">
        <v>13</v>
      </c>
      <c r="BL3" s="4" t="s">
        <v>14</v>
      </c>
      <c r="BN3" s="109" t="s">
        <v>88</v>
      </c>
      <c r="BO3" s="110" t="s">
        <v>15</v>
      </c>
      <c r="BP3" s="110" t="s">
        <v>16</v>
      </c>
      <c r="BQ3" s="110" t="s">
        <v>17</v>
      </c>
      <c r="BR3" s="110" t="s">
        <v>18</v>
      </c>
      <c r="BS3" s="110" t="s">
        <v>19</v>
      </c>
      <c r="BT3" s="110" t="s">
        <v>20</v>
      </c>
      <c r="BU3" s="110" t="s">
        <v>21</v>
      </c>
      <c r="BV3" s="110" t="s">
        <v>22</v>
      </c>
      <c r="BW3" s="110" t="s">
        <v>23</v>
      </c>
      <c r="BX3" s="110" t="s">
        <v>24</v>
      </c>
      <c r="BY3" s="110" t="s">
        <v>25</v>
      </c>
      <c r="BZ3" s="110" t="s">
        <v>26</v>
      </c>
      <c r="CA3" s="110" t="s">
        <v>27</v>
      </c>
      <c r="CB3" s="110" t="s">
        <v>28</v>
      </c>
      <c r="CC3" s="110" t="s">
        <v>29</v>
      </c>
      <c r="CD3" s="110" t="s">
        <v>30</v>
      </c>
      <c r="CE3" s="110" t="s">
        <v>31</v>
      </c>
      <c r="CF3" s="110" t="s">
        <v>32</v>
      </c>
      <c r="CG3" s="110" t="s">
        <v>33</v>
      </c>
      <c r="CH3" s="110" t="s">
        <v>34</v>
      </c>
      <c r="CI3" s="110" t="s">
        <v>35</v>
      </c>
      <c r="CJ3" s="110" t="s">
        <v>36</v>
      </c>
      <c r="CK3" s="110" t="s">
        <v>37</v>
      </c>
      <c r="CL3" s="110" t="s">
        <v>38</v>
      </c>
      <c r="CM3" s="110" t="s">
        <v>39</v>
      </c>
      <c r="CN3" s="110" t="s">
        <v>40</v>
      </c>
      <c r="CO3" s="110" t="s">
        <v>41</v>
      </c>
      <c r="CP3" s="110" t="s">
        <v>137</v>
      </c>
      <c r="CQ3" s="110" t="s">
        <v>13</v>
      </c>
      <c r="CR3" s="4" t="s">
        <v>14</v>
      </c>
      <c r="CT3" s="109" t="s">
        <v>88</v>
      </c>
      <c r="CU3" s="110" t="s">
        <v>15</v>
      </c>
      <c r="CV3" s="110" t="s">
        <v>16</v>
      </c>
      <c r="CW3" s="110" t="s">
        <v>17</v>
      </c>
      <c r="CX3" s="110" t="s">
        <v>18</v>
      </c>
      <c r="CY3" s="110" t="s">
        <v>19</v>
      </c>
      <c r="CZ3" s="110" t="s">
        <v>20</v>
      </c>
      <c r="DA3" s="110" t="s">
        <v>21</v>
      </c>
      <c r="DB3" s="110" t="s">
        <v>22</v>
      </c>
      <c r="DC3" s="110" t="s">
        <v>23</v>
      </c>
      <c r="DD3" s="110" t="s">
        <v>24</v>
      </c>
      <c r="DE3" s="110" t="s">
        <v>25</v>
      </c>
      <c r="DF3" s="110" t="s">
        <v>26</v>
      </c>
      <c r="DG3" s="110" t="s">
        <v>27</v>
      </c>
      <c r="DH3" s="110" t="s">
        <v>28</v>
      </c>
      <c r="DI3" s="110" t="s">
        <v>29</v>
      </c>
      <c r="DJ3" s="110" t="s">
        <v>30</v>
      </c>
      <c r="DK3" s="110" t="s">
        <v>31</v>
      </c>
      <c r="DL3" s="110" t="s">
        <v>32</v>
      </c>
      <c r="DM3" s="110" t="s">
        <v>33</v>
      </c>
      <c r="DN3" s="110" t="s">
        <v>34</v>
      </c>
      <c r="DO3" s="110" t="s">
        <v>35</v>
      </c>
      <c r="DP3" s="110" t="s">
        <v>36</v>
      </c>
      <c r="DQ3" s="110" t="s">
        <v>37</v>
      </c>
      <c r="DR3" s="110" t="s">
        <v>38</v>
      </c>
      <c r="DS3" s="110" t="s">
        <v>39</v>
      </c>
      <c r="DT3" s="110" t="s">
        <v>40</v>
      </c>
      <c r="DU3" s="110" t="s">
        <v>41</v>
      </c>
      <c r="DV3" s="110" t="s">
        <v>137</v>
      </c>
      <c r="DW3" s="110" t="s">
        <v>13</v>
      </c>
      <c r="DX3" s="4" t="s">
        <v>14</v>
      </c>
      <c r="DZ3" s="109" t="s">
        <v>88</v>
      </c>
      <c r="EA3" s="110" t="s">
        <v>15</v>
      </c>
      <c r="EB3" s="110" t="s">
        <v>16</v>
      </c>
      <c r="EC3" s="110" t="s">
        <v>17</v>
      </c>
      <c r="ED3" s="110" t="s">
        <v>18</v>
      </c>
      <c r="EE3" s="110" t="s">
        <v>19</v>
      </c>
      <c r="EF3" s="110" t="s">
        <v>20</v>
      </c>
      <c r="EG3" s="110" t="s">
        <v>21</v>
      </c>
      <c r="EH3" s="110" t="s">
        <v>22</v>
      </c>
      <c r="EI3" s="110" t="s">
        <v>23</v>
      </c>
      <c r="EJ3" s="110" t="s">
        <v>24</v>
      </c>
      <c r="EK3" s="110" t="s">
        <v>25</v>
      </c>
      <c r="EL3" s="110" t="s">
        <v>26</v>
      </c>
      <c r="EM3" s="110" t="s">
        <v>27</v>
      </c>
      <c r="EN3" s="110" t="s">
        <v>28</v>
      </c>
      <c r="EO3" s="110" t="s">
        <v>29</v>
      </c>
      <c r="EP3" s="110" t="s">
        <v>30</v>
      </c>
      <c r="EQ3" s="110" t="s">
        <v>31</v>
      </c>
      <c r="ER3" s="110" t="s">
        <v>32</v>
      </c>
      <c r="ES3" s="110" t="s">
        <v>33</v>
      </c>
      <c r="ET3" s="110" t="s">
        <v>34</v>
      </c>
      <c r="EU3" s="110" t="s">
        <v>35</v>
      </c>
      <c r="EV3" s="110" t="s">
        <v>36</v>
      </c>
      <c r="EW3" s="110" t="s">
        <v>37</v>
      </c>
      <c r="EX3" s="110" t="s">
        <v>38</v>
      </c>
      <c r="EY3" s="110" t="s">
        <v>39</v>
      </c>
      <c r="EZ3" s="110" t="s">
        <v>40</v>
      </c>
      <c r="FA3" s="110" t="s">
        <v>41</v>
      </c>
      <c r="FB3" s="110" t="s">
        <v>137</v>
      </c>
      <c r="FC3" s="110" t="s">
        <v>13</v>
      </c>
      <c r="FD3" s="4" t="s">
        <v>14</v>
      </c>
      <c r="FF3" s="109" t="s">
        <v>88</v>
      </c>
      <c r="FG3" s="110" t="s">
        <v>15</v>
      </c>
      <c r="FH3" s="110" t="s">
        <v>16</v>
      </c>
      <c r="FI3" s="110" t="s">
        <v>17</v>
      </c>
      <c r="FJ3" s="110" t="s">
        <v>18</v>
      </c>
      <c r="FK3" s="110" t="s">
        <v>19</v>
      </c>
      <c r="FL3" s="110" t="s">
        <v>20</v>
      </c>
      <c r="FM3" s="110" t="s">
        <v>21</v>
      </c>
      <c r="FN3" s="110" t="s">
        <v>22</v>
      </c>
      <c r="FO3" s="110" t="s">
        <v>23</v>
      </c>
      <c r="FP3" s="110" t="s">
        <v>24</v>
      </c>
      <c r="FQ3" s="110" t="s">
        <v>25</v>
      </c>
      <c r="FR3" s="110" t="s">
        <v>26</v>
      </c>
      <c r="FS3" s="110" t="s">
        <v>27</v>
      </c>
      <c r="FT3" s="110" t="s">
        <v>28</v>
      </c>
      <c r="FU3" s="110" t="s">
        <v>29</v>
      </c>
      <c r="FV3" s="110" t="s">
        <v>30</v>
      </c>
      <c r="FW3" s="110" t="s">
        <v>31</v>
      </c>
      <c r="FX3" s="110" t="s">
        <v>32</v>
      </c>
      <c r="FY3" s="110" t="s">
        <v>33</v>
      </c>
      <c r="FZ3" s="110" t="s">
        <v>34</v>
      </c>
      <c r="GA3" s="110" t="s">
        <v>35</v>
      </c>
      <c r="GB3" s="110" t="s">
        <v>36</v>
      </c>
      <c r="GC3" s="110" t="s">
        <v>37</v>
      </c>
      <c r="GD3" s="110" t="s">
        <v>38</v>
      </c>
      <c r="GE3" s="110" t="s">
        <v>39</v>
      </c>
      <c r="GF3" s="110" t="s">
        <v>40</v>
      </c>
      <c r="GG3" s="110" t="s">
        <v>41</v>
      </c>
      <c r="GH3" s="110" t="s">
        <v>137</v>
      </c>
      <c r="GI3" s="110" t="s">
        <v>13</v>
      </c>
      <c r="GJ3" s="4" t="s">
        <v>14</v>
      </c>
      <c r="GL3" s="109" t="s">
        <v>88</v>
      </c>
      <c r="GM3" s="110" t="s">
        <v>15</v>
      </c>
      <c r="GN3" s="110" t="s">
        <v>16</v>
      </c>
      <c r="GO3" s="110" t="s">
        <v>17</v>
      </c>
      <c r="GP3" s="110" t="s">
        <v>18</v>
      </c>
      <c r="GQ3" s="110" t="s">
        <v>19</v>
      </c>
      <c r="GR3" s="110" t="s">
        <v>20</v>
      </c>
      <c r="GS3" s="110" t="s">
        <v>21</v>
      </c>
      <c r="GT3" s="110" t="s">
        <v>22</v>
      </c>
      <c r="GU3" s="110" t="s">
        <v>23</v>
      </c>
      <c r="GV3" s="110" t="s">
        <v>24</v>
      </c>
      <c r="GW3" s="110" t="s">
        <v>25</v>
      </c>
      <c r="GX3" s="110" t="s">
        <v>26</v>
      </c>
      <c r="GY3" s="110" t="s">
        <v>27</v>
      </c>
      <c r="GZ3" s="110" t="s">
        <v>28</v>
      </c>
      <c r="HA3" s="110" t="s">
        <v>29</v>
      </c>
      <c r="HB3" s="110" t="s">
        <v>30</v>
      </c>
      <c r="HC3" s="110" t="s">
        <v>31</v>
      </c>
      <c r="HD3" s="110" t="s">
        <v>32</v>
      </c>
      <c r="HE3" s="110" t="s">
        <v>33</v>
      </c>
      <c r="HF3" s="110" t="s">
        <v>34</v>
      </c>
      <c r="HG3" s="110" t="s">
        <v>35</v>
      </c>
      <c r="HH3" s="110" t="s">
        <v>36</v>
      </c>
      <c r="HI3" s="110" t="s">
        <v>37</v>
      </c>
      <c r="HJ3" s="110" t="s">
        <v>38</v>
      </c>
      <c r="HK3" s="110" t="s">
        <v>39</v>
      </c>
      <c r="HL3" s="110" t="s">
        <v>40</v>
      </c>
      <c r="HM3" s="110" t="s">
        <v>41</v>
      </c>
      <c r="HN3" s="110" t="s">
        <v>137</v>
      </c>
      <c r="HO3" s="110" t="s">
        <v>13</v>
      </c>
      <c r="HP3" s="4" t="s">
        <v>14</v>
      </c>
      <c r="HR3" s="109" t="s">
        <v>88</v>
      </c>
      <c r="HS3" s="110" t="s">
        <v>15</v>
      </c>
      <c r="HT3" s="110" t="s">
        <v>16</v>
      </c>
      <c r="HU3" s="110" t="s">
        <v>17</v>
      </c>
      <c r="HV3" s="110" t="s">
        <v>18</v>
      </c>
      <c r="HW3" s="110" t="s">
        <v>19</v>
      </c>
      <c r="HX3" s="110" t="s">
        <v>20</v>
      </c>
      <c r="HY3" s="110" t="s">
        <v>21</v>
      </c>
      <c r="HZ3" s="110" t="s">
        <v>22</v>
      </c>
      <c r="IA3" s="110" t="s">
        <v>23</v>
      </c>
      <c r="IB3" s="110" t="s">
        <v>24</v>
      </c>
      <c r="IC3" s="110" t="s">
        <v>25</v>
      </c>
      <c r="ID3" s="110" t="s">
        <v>26</v>
      </c>
      <c r="IE3" s="110" t="s">
        <v>27</v>
      </c>
      <c r="IF3" s="110" t="s">
        <v>28</v>
      </c>
      <c r="IG3" s="110" t="s">
        <v>29</v>
      </c>
      <c r="IH3" s="110" t="s">
        <v>30</v>
      </c>
      <c r="II3" s="110" t="s">
        <v>31</v>
      </c>
      <c r="IJ3" s="110" t="s">
        <v>32</v>
      </c>
      <c r="IK3" s="110" t="s">
        <v>33</v>
      </c>
      <c r="IL3" s="110" t="s">
        <v>34</v>
      </c>
      <c r="IM3" s="110" t="s">
        <v>35</v>
      </c>
      <c r="IN3" s="110" t="s">
        <v>36</v>
      </c>
      <c r="IO3" s="110" t="s">
        <v>37</v>
      </c>
      <c r="IP3" s="110" t="s">
        <v>38</v>
      </c>
      <c r="IQ3" s="110" t="s">
        <v>39</v>
      </c>
      <c r="IR3" s="110" t="s">
        <v>40</v>
      </c>
      <c r="IS3" s="110" t="s">
        <v>41</v>
      </c>
      <c r="IT3" s="110" t="s">
        <v>137</v>
      </c>
      <c r="IU3" s="110" t="s">
        <v>13</v>
      </c>
      <c r="IV3" s="4" t="s">
        <v>14</v>
      </c>
      <c r="IX3" s="109" t="s">
        <v>88</v>
      </c>
      <c r="IY3" s="110" t="s">
        <v>15</v>
      </c>
      <c r="IZ3" s="110" t="s">
        <v>16</v>
      </c>
      <c r="JA3" s="110" t="s">
        <v>17</v>
      </c>
      <c r="JB3" s="110" t="s">
        <v>18</v>
      </c>
      <c r="JC3" s="110" t="s">
        <v>19</v>
      </c>
      <c r="JD3" s="110" t="s">
        <v>20</v>
      </c>
      <c r="JE3" s="110" t="s">
        <v>21</v>
      </c>
      <c r="JF3" s="110" t="s">
        <v>22</v>
      </c>
      <c r="JG3" s="110" t="s">
        <v>23</v>
      </c>
      <c r="JH3" s="110" t="s">
        <v>24</v>
      </c>
      <c r="JI3" s="110" t="s">
        <v>25</v>
      </c>
      <c r="JJ3" s="110" t="s">
        <v>26</v>
      </c>
      <c r="JK3" s="110" t="s">
        <v>27</v>
      </c>
      <c r="JL3" s="110" t="s">
        <v>28</v>
      </c>
      <c r="JM3" s="110" t="s">
        <v>29</v>
      </c>
      <c r="JN3" s="110" t="s">
        <v>30</v>
      </c>
      <c r="JO3" s="110" t="s">
        <v>31</v>
      </c>
      <c r="JP3" s="110" t="s">
        <v>32</v>
      </c>
      <c r="JQ3" s="110" t="s">
        <v>33</v>
      </c>
      <c r="JR3" s="110" t="s">
        <v>34</v>
      </c>
      <c r="JS3" s="110" t="s">
        <v>35</v>
      </c>
      <c r="JT3" s="110" t="s">
        <v>36</v>
      </c>
      <c r="JU3" s="110" t="s">
        <v>37</v>
      </c>
      <c r="JV3" s="110" t="s">
        <v>38</v>
      </c>
      <c r="JW3" s="110" t="s">
        <v>39</v>
      </c>
      <c r="JX3" s="110" t="s">
        <v>40</v>
      </c>
      <c r="JY3" s="110" t="s">
        <v>41</v>
      </c>
      <c r="JZ3" s="110" t="s">
        <v>137</v>
      </c>
      <c r="KA3" s="110" t="s">
        <v>13</v>
      </c>
      <c r="KB3" s="4" t="s">
        <v>14</v>
      </c>
    </row>
    <row r="4" spans="2:288" x14ac:dyDescent="0.25">
      <c r="B4" s="156" t="s">
        <v>105</v>
      </c>
      <c r="C4" s="107">
        <v>10</v>
      </c>
      <c r="D4" s="107">
        <v>72</v>
      </c>
      <c r="E4" s="107">
        <v>70</v>
      </c>
      <c r="F4" s="107">
        <v>6</v>
      </c>
      <c r="G4" s="107">
        <v>310</v>
      </c>
      <c r="H4" s="107">
        <v>131</v>
      </c>
      <c r="I4" s="107">
        <v>33</v>
      </c>
      <c r="J4" s="107">
        <v>43</v>
      </c>
      <c r="K4" s="107">
        <v>68</v>
      </c>
      <c r="L4" s="107">
        <v>153</v>
      </c>
      <c r="M4" s="107">
        <v>217</v>
      </c>
      <c r="N4" s="107">
        <v>54</v>
      </c>
      <c r="O4" s="107">
        <v>46</v>
      </c>
      <c r="P4" s="107">
        <v>126</v>
      </c>
      <c r="Q4" s="107">
        <v>80</v>
      </c>
      <c r="R4" s="107">
        <v>143</v>
      </c>
      <c r="S4" s="107">
        <v>53</v>
      </c>
      <c r="T4" s="107">
        <v>109</v>
      </c>
      <c r="U4" s="107">
        <v>217</v>
      </c>
      <c r="V4" s="107">
        <v>86</v>
      </c>
      <c r="W4" s="107">
        <v>39</v>
      </c>
      <c r="X4" s="107">
        <v>4</v>
      </c>
      <c r="Y4" s="107">
        <v>94</v>
      </c>
      <c r="Z4" s="107">
        <v>88</v>
      </c>
      <c r="AA4" s="107">
        <v>23</v>
      </c>
      <c r="AB4" s="107">
        <v>270</v>
      </c>
      <c r="AC4" s="107">
        <v>14</v>
      </c>
      <c r="AD4" s="107">
        <v>0</v>
      </c>
      <c r="AE4" s="112">
        <f t="shared" ref="AE4:AE42" si="0">SUM(C4:AD4)</f>
        <v>2559</v>
      </c>
      <c r="AF4" s="118">
        <f t="shared" ref="AF4:AF42" si="1">AE4/AE$43</f>
        <v>1.7664112652723132E-2</v>
      </c>
      <c r="AH4" s="156" t="s">
        <v>105</v>
      </c>
      <c r="AI4" s="107">
        <v>15</v>
      </c>
      <c r="AJ4" s="107">
        <v>78</v>
      </c>
      <c r="AK4" s="107">
        <v>77</v>
      </c>
      <c r="AL4" s="107">
        <v>3</v>
      </c>
      <c r="AM4" s="107">
        <v>341</v>
      </c>
      <c r="AN4" s="107">
        <v>184</v>
      </c>
      <c r="AO4" s="107">
        <v>62</v>
      </c>
      <c r="AP4" s="107">
        <v>75</v>
      </c>
      <c r="AQ4" s="107">
        <v>94</v>
      </c>
      <c r="AR4" s="107">
        <v>170</v>
      </c>
      <c r="AS4" s="107">
        <v>292</v>
      </c>
      <c r="AT4" s="107">
        <v>59</v>
      </c>
      <c r="AU4" s="107">
        <v>37</v>
      </c>
      <c r="AV4" s="107">
        <v>122</v>
      </c>
      <c r="AW4" s="107">
        <v>87</v>
      </c>
      <c r="AX4" s="107">
        <v>118</v>
      </c>
      <c r="AY4" s="107">
        <v>62</v>
      </c>
      <c r="AZ4" s="107">
        <v>159</v>
      </c>
      <c r="BA4" s="107">
        <v>288</v>
      </c>
      <c r="BB4" s="107">
        <v>66</v>
      </c>
      <c r="BC4" s="107">
        <v>37</v>
      </c>
      <c r="BD4" s="107"/>
      <c r="BE4" s="107">
        <v>129</v>
      </c>
      <c r="BF4" s="107">
        <v>79</v>
      </c>
      <c r="BG4" s="107">
        <v>39</v>
      </c>
      <c r="BH4" s="107">
        <v>409</v>
      </c>
      <c r="BI4" s="107">
        <v>13</v>
      </c>
      <c r="BJ4" s="107"/>
      <c r="BK4" s="112">
        <f t="shared" ref="BK4:BK42" si="2">SUM(AI4:BJ4)</f>
        <v>3095</v>
      </c>
      <c r="BL4" s="118">
        <f t="shared" ref="BL4:BL42" si="3">BK4/BK$43</f>
        <v>9.3484761530794099E-3</v>
      </c>
      <c r="BN4" s="157" t="s">
        <v>105</v>
      </c>
      <c r="BO4" s="107">
        <v>14</v>
      </c>
      <c r="BP4" s="107">
        <v>44</v>
      </c>
      <c r="BQ4" s="107">
        <v>52</v>
      </c>
      <c r="BR4" s="107">
        <v>1</v>
      </c>
      <c r="BS4" s="107">
        <v>232</v>
      </c>
      <c r="BT4" s="107">
        <v>121</v>
      </c>
      <c r="BU4" s="107">
        <v>45</v>
      </c>
      <c r="BV4" s="107">
        <v>47</v>
      </c>
      <c r="BW4" s="107">
        <v>243</v>
      </c>
      <c r="BX4" s="107">
        <v>83</v>
      </c>
      <c r="BY4" s="107">
        <v>159</v>
      </c>
      <c r="BZ4" s="107">
        <v>25</v>
      </c>
      <c r="CA4" s="107">
        <v>30</v>
      </c>
      <c r="CB4" s="107">
        <v>74</v>
      </c>
      <c r="CC4" s="107">
        <v>93</v>
      </c>
      <c r="CD4" s="107">
        <v>67</v>
      </c>
      <c r="CE4" s="107">
        <v>50</v>
      </c>
      <c r="CF4" s="107">
        <v>107</v>
      </c>
      <c r="CG4" s="107">
        <v>259</v>
      </c>
      <c r="CH4" s="107">
        <v>47</v>
      </c>
      <c r="CI4" s="107">
        <v>36</v>
      </c>
      <c r="CJ4" s="107"/>
      <c r="CK4" s="107">
        <v>134</v>
      </c>
      <c r="CL4" s="107">
        <v>71</v>
      </c>
      <c r="CM4" s="107">
        <v>35</v>
      </c>
      <c r="CN4" s="107">
        <v>241</v>
      </c>
      <c r="CO4" s="107">
        <v>8</v>
      </c>
      <c r="CP4" s="107">
        <v>14</v>
      </c>
      <c r="CQ4" s="112">
        <f t="shared" ref="CQ4:CQ42" si="4">SUM(BO4:CP4)</f>
        <v>2332</v>
      </c>
      <c r="CR4" s="118">
        <f t="shared" ref="CR4:CR42" si="5">CQ4/$CQ$43</f>
        <v>7.3260993861407287E-3</v>
      </c>
      <c r="CT4" s="157" t="s">
        <v>105</v>
      </c>
      <c r="CU4" s="107">
        <v>8</v>
      </c>
      <c r="CV4" s="107">
        <v>35</v>
      </c>
      <c r="CW4" s="107">
        <v>46</v>
      </c>
      <c r="CX4" s="107">
        <v>6</v>
      </c>
      <c r="CY4" s="107">
        <v>131</v>
      </c>
      <c r="CZ4" s="107">
        <v>69</v>
      </c>
      <c r="DA4" s="107">
        <v>46</v>
      </c>
      <c r="DB4" s="107">
        <v>56</v>
      </c>
      <c r="DC4" s="107">
        <v>66</v>
      </c>
      <c r="DD4" s="107">
        <v>67</v>
      </c>
      <c r="DE4" s="107">
        <v>165</v>
      </c>
      <c r="DF4" s="107">
        <v>38</v>
      </c>
      <c r="DG4" s="107">
        <v>21</v>
      </c>
      <c r="DH4" s="107">
        <v>48</v>
      </c>
      <c r="DI4" s="107">
        <v>34</v>
      </c>
      <c r="DJ4" s="107">
        <v>129</v>
      </c>
      <c r="DK4" s="107">
        <v>33</v>
      </c>
      <c r="DL4" s="107">
        <v>109</v>
      </c>
      <c r="DM4" s="107">
        <v>160</v>
      </c>
      <c r="DN4" s="107">
        <v>41</v>
      </c>
      <c r="DO4" s="107">
        <v>7</v>
      </c>
      <c r="DP4" s="107">
        <v>5</v>
      </c>
      <c r="DQ4" s="107">
        <v>144</v>
      </c>
      <c r="DR4" s="107">
        <v>72</v>
      </c>
      <c r="DS4" s="107">
        <v>22</v>
      </c>
      <c r="DT4" s="107">
        <v>201</v>
      </c>
      <c r="DU4" s="107">
        <v>28</v>
      </c>
      <c r="DV4" s="107">
        <v>8</v>
      </c>
      <c r="DW4" s="112">
        <f t="shared" ref="DW4:DW42" si="6">SUM(CU4:DV4)</f>
        <v>1795</v>
      </c>
      <c r="DX4" s="118">
        <f t="shared" ref="DX4:DX42" si="7">DW4/$DW$43</f>
        <v>7.7588070023773504E-3</v>
      </c>
      <c r="DY4" s="158"/>
      <c r="DZ4" s="157" t="s">
        <v>105</v>
      </c>
      <c r="EA4" s="107">
        <v>2</v>
      </c>
      <c r="EB4" s="107">
        <v>19</v>
      </c>
      <c r="EC4" s="107">
        <v>37</v>
      </c>
      <c r="ED4" s="107">
        <v>5</v>
      </c>
      <c r="EE4" s="107">
        <v>98</v>
      </c>
      <c r="EF4" s="107">
        <v>40</v>
      </c>
      <c r="EG4" s="107">
        <v>32</v>
      </c>
      <c r="EH4" s="107">
        <v>14</v>
      </c>
      <c r="EI4" s="107">
        <v>32</v>
      </c>
      <c r="EJ4" s="107">
        <v>23</v>
      </c>
      <c r="EK4" s="107">
        <v>105</v>
      </c>
      <c r="EL4" s="107">
        <v>77</v>
      </c>
      <c r="EM4" s="107">
        <v>17</v>
      </c>
      <c r="EN4" s="107">
        <v>39</v>
      </c>
      <c r="EO4" s="107">
        <v>38</v>
      </c>
      <c r="EP4" s="107">
        <v>77</v>
      </c>
      <c r="EQ4" s="107">
        <v>31</v>
      </c>
      <c r="ER4" s="107">
        <v>45</v>
      </c>
      <c r="ES4" s="107">
        <v>112</v>
      </c>
      <c r="ET4" s="107">
        <v>31</v>
      </c>
      <c r="EU4" s="107">
        <v>10</v>
      </c>
      <c r="EV4" s="107">
        <v>6</v>
      </c>
      <c r="EW4" s="107">
        <v>137</v>
      </c>
      <c r="EX4" s="107">
        <v>57</v>
      </c>
      <c r="EY4" s="107">
        <v>10</v>
      </c>
      <c r="EZ4" s="107">
        <v>126</v>
      </c>
      <c r="FA4" s="107">
        <v>1</v>
      </c>
      <c r="FB4" s="107"/>
      <c r="FC4" s="112">
        <f>SUM(EA4:FB4)</f>
        <v>1221</v>
      </c>
      <c r="FD4" s="118">
        <f t="shared" ref="FD4:FD42" si="8">FC4/$FC$43</f>
        <v>6.2216560509554143E-3</v>
      </c>
      <c r="FE4" s="158"/>
      <c r="FF4" s="157" t="s">
        <v>105</v>
      </c>
      <c r="FG4" s="107"/>
      <c r="FH4" s="107">
        <v>9</v>
      </c>
      <c r="FI4" s="107">
        <v>18</v>
      </c>
      <c r="FJ4" s="107">
        <v>5</v>
      </c>
      <c r="FK4" s="107">
        <v>56</v>
      </c>
      <c r="FL4" s="107">
        <v>25</v>
      </c>
      <c r="FM4" s="107">
        <v>16</v>
      </c>
      <c r="FN4" s="107">
        <v>9</v>
      </c>
      <c r="FO4" s="107">
        <v>17</v>
      </c>
      <c r="FP4" s="107">
        <v>22</v>
      </c>
      <c r="FQ4" s="107">
        <v>53</v>
      </c>
      <c r="FR4" s="107">
        <v>12</v>
      </c>
      <c r="FS4" s="107">
        <v>16</v>
      </c>
      <c r="FT4" s="107">
        <v>25</v>
      </c>
      <c r="FU4" s="107">
        <v>40</v>
      </c>
      <c r="FV4" s="107">
        <v>28</v>
      </c>
      <c r="FW4" s="107">
        <v>32</v>
      </c>
      <c r="FX4" s="107">
        <v>25</v>
      </c>
      <c r="FY4" s="107">
        <v>66</v>
      </c>
      <c r="FZ4" s="107">
        <v>14</v>
      </c>
      <c r="GA4" s="107">
        <v>13</v>
      </c>
      <c r="GB4" s="107">
        <v>1</v>
      </c>
      <c r="GC4" s="107">
        <v>38</v>
      </c>
      <c r="GD4" s="107">
        <v>102</v>
      </c>
      <c r="GE4" s="107">
        <v>6</v>
      </c>
      <c r="GF4" s="107">
        <v>109</v>
      </c>
      <c r="GG4" s="107">
        <v>5</v>
      </c>
      <c r="GH4" s="107"/>
      <c r="GI4" s="112">
        <f>SUM(FG4:GH4)</f>
        <v>762</v>
      </c>
      <c r="GJ4" s="118">
        <f t="shared" ref="GJ4:GJ42" si="9">GI4/$GI$43</f>
        <v>4.2949418886471498E-3</v>
      </c>
      <c r="GK4" s="158"/>
      <c r="GL4" s="157" t="s">
        <v>105</v>
      </c>
      <c r="GM4" s="107">
        <v>1</v>
      </c>
      <c r="GN4" s="107">
        <v>16</v>
      </c>
      <c r="GO4" s="107">
        <v>10</v>
      </c>
      <c r="GP4" s="107"/>
      <c r="GQ4" s="107">
        <v>34</v>
      </c>
      <c r="GR4" s="107">
        <v>69</v>
      </c>
      <c r="GS4" s="107">
        <v>30</v>
      </c>
      <c r="GT4" s="107">
        <v>14</v>
      </c>
      <c r="GU4" s="107">
        <v>22</v>
      </c>
      <c r="GV4" s="107">
        <v>22</v>
      </c>
      <c r="GW4" s="107">
        <v>85</v>
      </c>
      <c r="GX4" s="107">
        <v>8</v>
      </c>
      <c r="GY4" s="107">
        <v>22</v>
      </c>
      <c r="GZ4" s="107">
        <v>29</v>
      </c>
      <c r="HA4" s="107">
        <v>15</v>
      </c>
      <c r="HB4" s="107">
        <v>31</v>
      </c>
      <c r="HC4" s="107">
        <v>13</v>
      </c>
      <c r="HD4" s="107">
        <v>23</v>
      </c>
      <c r="HE4" s="107">
        <v>40</v>
      </c>
      <c r="HF4" s="107">
        <v>5</v>
      </c>
      <c r="HG4" s="107">
        <v>11</v>
      </c>
      <c r="HH4" s="107"/>
      <c r="HI4" s="107">
        <v>27</v>
      </c>
      <c r="HJ4" s="107">
        <v>45</v>
      </c>
      <c r="HK4" s="107">
        <v>15</v>
      </c>
      <c r="HL4" s="107">
        <v>99</v>
      </c>
      <c r="HM4" s="107">
        <v>4</v>
      </c>
      <c r="HN4" s="107"/>
      <c r="HO4" s="112">
        <f>SUM(GM4:HN4)</f>
        <v>690</v>
      </c>
      <c r="HP4" s="118">
        <f t="shared" ref="HP4:HP42" si="10">HO4/$HO$43</f>
        <v>3.3917800946749051E-3</v>
      </c>
      <c r="HQ4" s="16"/>
      <c r="HR4" s="157" t="s">
        <v>105</v>
      </c>
      <c r="HS4" s="107">
        <v>2</v>
      </c>
      <c r="HT4" s="107">
        <v>4</v>
      </c>
      <c r="HU4" s="107">
        <v>11</v>
      </c>
      <c r="HV4" s="107"/>
      <c r="HW4" s="107">
        <v>25</v>
      </c>
      <c r="HX4" s="107">
        <v>23</v>
      </c>
      <c r="HY4" s="107">
        <v>29</v>
      </c>
      <c r="HZ4" s="107">
        <v>8</v>
      </c>
      <c r="IA4" s="107">
        <v>19</v>
      </c>
      <c r="IB4" s="107">
        <v>18</v>
      </c>
      <c r="IC4" s="107">
        <v>47</v>
      </c>
      <c r="ID4" s="107">
        <v>10</v>
      </c>
      <c r="IE4" s="107">
        <v>2</v>
      </c>
      <c r="IF4" s="107">
        <v>11</v>
      </c>
      <c r="IG4" s="107">
        <v>33</v>
      </c>
      <c r="IH4" s="107">
        <v>23</v>
      </c>
      <c r="II4" s="107">
        <v>9</v>
      </c>
      <c r="IJ4" s="107">
        <v>20</v>
      </c>
      <c r="IK4" s="107">
        <v>45</v>
      </c>
      <c r="IL4" s="107">
        <v>14</v>
      </c>
      <c r="IM4" s="107">
        <v>8</v>
      </c>
      <c r="IN4" s="107"/>
      <c r="IO4" s="107">
        <v>19</v>
      </c>
      <c r="IP4" s="107">
        <v>35</v>
      </c>
      <c r="IQ4" s="107">
        <v>8</v>
      </c>
      <c r="IR4" s="107">
        <v>89</v>
      </c>
      <c r="IS4" s="107"/>
      <c r="IT4" s="107"/>
      <c r="IU4" s="112">
        <f>SUM(HS4:IT4)</f>
        <v>512</v>
      </c>
      <c r="IV4" s="118">
        <f>IU4/$IU$43</f>
        <v>2.8240641150806128E-3</v>
      </c>
      <c r="IX4" s="157" t="s">
        <v>105</v>
      </c>
      <c r="IY4" s="107">
        <v>3</v>
      </c>
      <c r="IZ4" s="107">
        <v>1</v>
      </c>
      <c r="JA4" s="107">
        <v>7</v>
      </c>
      <c r="JB4" s="107"/>
      <c r="JC4" s="107">
        <v>11</v>
      </c>
      <c r="JD4" s="107">
        <v>13</v>
      </c>
      <c r="JE4" s="107">
        <v>11</v>
      </c>
      <c r="JF4" s="107"/>
      <c r="JG4" s="107">
        <v>13</v>
      </c>
      <c r="JH4" s="107">
        <v>9</v>
      </c>
      <c r="JI4" s="107">
        <v>19</v>
      </c>
      <c r="JJ4" s="107">
        <v>4</v>
      </c>
      <c r="JK4" s="107">
        <v>3</v>
      </c>
      <c r="JL4" s="107">
        <v>2</v>
      </c>
      <c r="JM4" s="107">
        <v>36</v>
      </c>
      <c r="JN4" s="107">
        <v>8</v>
      </c>
      <c r="JO4" s="107">
        <v>3</v>
      </c>
      <c r="JP4" s="107">
        <v>10</v>
      </c>
      <c r="JQ4" s="107">
        <v>26</v>
      </c>
      <c r="JR4" s="107">
        <v>7</v>
      </c>
      <c r="JS4" s="107">
        <v>1</v>
      </c>
      <c r="JT4" s="107"/>
      <c r="JU4" s="107">
        <v>13</v>
      </c>
      <c r="JV4" s="107">
        <v>8</v>
      </c>
      <c r="JW4" s="107">
        <v>3</v>
      </c>
      <c r="JX4" s="107">
        <v>61</v>
      </c>
      <c r="JY4" s="107">
        <v>1</v>
      </c>
      <c r="JZ4" s="107"/>
      <c r="KA4" s="112">
        <f>SUM(IY4:JZ4)</f>
        <v>273</v>
      </c>
      <c r="KB4" s="118">
        <f>KA4/$KA$43</f>
        <v>2.910230579807477E-3</v>
      </c>
    </row>
    <row r="5" spans="2:288" x14ac:dyDescent="0.25">
      <c r="B5" s="156" t="s">
        <v>96</v>
      </c>
      <c r="C5" s="107">
        <v>6</v>
      </c>
      <c r="D5" s="107">
        <v>40</v>
      </c>
      <c r="E5" s="107">
        <v>73</v>
      </c>
      <c r="F5" s="107">
        <v>4</v>
      </c>
      <c r="G5" s="107">
        <v>266</v>
      </c>
      <c r="H5" s="107">
        <v>123</v>
      </c>
      <c r="I5" s="107">
        <v>36</v>
      </c>
      <c r="J5" s="107">
        <v>27</v>
      </c>
      <c r="K5" s="107">
        <v>55</v>
      </c>
      <c r="L5" s="107">
        <v>141</v>
      </c>
      <c r="M5" s="107">
        <v>206</v>
      </c>
      <c r="N5" s="107">
        <v>33</v>
      </c>
      <c r="O5" s="107">
        <v>33</v>
      </c>
      <c r="P5" s="107">
        <v>111</v>
      </c>
      <c r="Q5" s="107">
        <v>46</v>
      </c>
      <c r="R5" s="107">
        <v>90</v>
      </c>
      <c r="S5" s="107">
        <v>44</v>
      </c>
      <c r="T5" s="107">
        <v>128</v>
      </c>
      <c r="U5" s="107">
        <v>278</v>
      </c>
      <c r="V5" s="107">
        <v>68</v>
      </c>
      <c r="W5" s="107">
        <v>26</v>
      </c>
      <c r="X5" s="107">
        <v>12</v>
      </c>
      <c r="Y5" s="107">
        <v>90</v>
      </c>
      <c r="Z5" s="107">
        <v>51</v>
      </c>
      <c r="AA5" s="107">
        <v>33</v>
      </c>
      <c r="AB5" s="107">
        <v>286</v>
      </c>
      <c r="AC5" s="107">
        <v>3</v>
      </c>
      <c r="AD5" s="107"/>
      <c r="AE5" s="112">
        <f t="shared" si="0"/>
        <v>2309</v>
      </c>
      <c r="AF5" s="118">
        <f t="shared" si="1"/>
        <v>1.5938427555739629E-2</v>
      </c>
      <c r="AH5" s="156" t="s">
        <v>96</v>
      </c>
      <c r="AI5" s="107">
        <v>37</v>
      </c>
      <c r="AJ5" s="107">
        <v>198</v>
      </c>
      <c r="AK5" s="107">
        <v>328</v>
      </c>
      <c r="AL5" s="107">
        <v>24</v>
      </c>
      <c r="AM5" s="107">
        <v>1014</v>
      </c>
      <c r="AN5" s="107">
        <v>427</v>
      </c>
      <c r="AO5" s="107">
        <v>250</v>
      </c>
      <c r="AP5" s="107">
        <v>150</v>
      </c>
      <c r="AQ5" s="107">
        <v>229</v>
      </c>
      <c r="AR5" s="107">
        <v>595</v>
      </c>
      <c r="AS5" s="107">
        <v>859</v>
      </c>
      <c r="AT5" s="107">
        <v>257</v>
      </c>
      <c r="AU5" s="107">
        <v>99</v>
      </c>
      <c r="AV5" s="107">
        <v>304</v>
      </c>
      <c r="AW5" s="107">
        <v>173</v>
      </c>
      <c r="AX5" s="107">
        <v>494</v>
      </c>
      <c r="AY5" s="107">
        <v>225</v>
      </c>
      <c r="AZ5" s="107">
        <v>377</v>
      </c>
      <c r="BA5" s="107">
        <v>1424</v>
      </c>
      <c r="BB5" s="107">
        <v>400</v>
      </c>
      <c r="BC5" s="107">
        <v>106</v>
      </c>
      <c r="BD5" s="107">
        <v>22</v>
      </c>
      <c r="BE5" s="107">
        <v>420</v>
      </c>
      <c r="BF5" s="107">
        <v>266</v>
      </c>
      <c r="BG5" s="107">
        <v>66</v>
      </c>
      <c r="BH5" s="107">
        <v>1429</v>
      </c>
      <c r="BI5" s="107">
        <v>43</v>
      </c>
      <c r="BJ5" s="107">
        <v>1</v>
      </c>
      <c r="BK5" s="112">
        <f t="shared" si="2"/>
        <v>10217</v>
      </c>
      <c r="BL5" s="118">
        <f t="shared" si="3"/>
        <v>3.0860543087564564E-2</v>
      </c>
      <c r="BN5" s="157" t="s">
        <v>96</v>
      </c>
      <c r="BO5" s="107">
        <v>43</v>
      </c>
      <c r="BP5" s="107">
        <v>201</v>
      </c>
      <c r="BQ5" s="107">
        <v>357</v>
      </c>
      <c r="BR5" s="107">
        <v>32</v>
      </c>
      <c r="BS5" s="107">
        <v>695</v>
      </c>
      <c r="BT5" s="107">
        <v>500</v>
      </c>
      <c r="BU5" s="107">
        <v>249</v>
      </c>
      <c r="BV5" s="107">
        <v>183</v>
      </c>
      <c r="BW5" s="107">
        <v>240</v>
      </c>
      <c r="BX5" s="107">
        <v>530</v>
      </c>
      <c r="BY5" s="107">
        <v>956</v>
      </c>
      <c r="BZ5" s="107">
        <v>233</v>
      </c>
      <c r="CA5" s="107">
        <v>128</v>
      </c>
      <c r="CB5" s="107">
        <v>322</v>
      </c>
      <c r="CC5" s="107">
        <v>262</v>
      </c>
      <c r="CD5" s="107">
        <v>478</v>
      </c>
      <c r="CE5" s="107">
        <v>235</v>
      </c>
      <c r="CF5" s="107">
        <v>450</v>
      </c>
      <c r="CG5" s="107">
        <v>1394</v>
      </c>
      <c r="CH5" s="107">
        <v>297</v>
      </c>
      <c r="CI5" s="107">
        <v>81</v>
      </c>
      <c r="CJ5" s="107">
        <v>8</v>
      </c>
      <c r="CK5" s="107">
        <v>499</v>
      </c>
      <c r="CL5" s="107">
        <v>331</v>
      </c>
      <c r="CM5" s="107">
        <v>136</v>
      </c>
      <c r="CN5" s="107">
        <v>1620</v>
      </c>
      <c r="CO5" s="107">
        <v>32</v>
      </c>
      <c r="CP5" s="107">
        <v>1</v>
      </c>
      <c r="CQ5" s="112">
        <f t="shared" si="4"/>
        <v>10493</v>
      </c>
      <c r="CR5" s="118">
        <f t="shared" si="5"/>
        <v>3.2964305685580904E-2</v>
      </c>
      <c r="CT5" s="157" t="s">
        <v>96</v>
      </c>
      <c r="CU5" s="107">
        <v>31</v>
      </c>
      <c r="CV5" s="107">
        <v>97</v>
      </c>
      <c r="CW5" s="107">
        <v>211</v>
      </c>
      <c r="CX5" s="107">
        <v>12</v>
      </c>
      <c r="CY5" s="107">
        <v>454</v>
      </c>
      <c r="CZ5" s="107">
        <v>308</v>
      </c>
      <c r="DA5" s="107">
        <v>181</v>
      </c>
      <c r="DB5" s="107">
        <v>146</v>
      </c>
      <c r="DC5" s="107">
        <v>221</v>
      </c>
      <c r="DD5" s="107">
        <v>359</v>
      </c>
      <c r="DE5" s="107">
        <v>594</v>
      </c>
      <c r="DF5" s="107">
        <v>185</v>
      </c>
      <c r="DG5" s="107">
        <v>73</v>
      </c>
      <c r="DH5" s="107">
        <v>235</v>
      </c>
      <c r="DI5" s="107">
        <v>178</v>
      </c>
      <c r="DJ5" s="107">
        <v>282</v>
      </c>
      <c r="DK5" s="107">
        <v>178</v>
      </c>
      <c r="DL5" s="107">
        <v>353</v>
      </c>
      <c r="DM5" s="107">
        <v>975</v>
      </c>
      <c r="DN5" s="107">
        <v>250</v>
      </c>
      <c r="DO5" s="107">
        <v>55</v>
      </c>
      <c r="DP5" s="107">
        <v>10</v>
      </c>
      <c r="DQ5" s="107">
        <v>442</v>
      </c>
      <c r="DR5" s="107">
        <v>284</v>
      </c>
      <c r="DS5" s="107">
        <v>72</v>
      </c>
      <c r="DT5" s="107">
        <v>1578</v>
      </c>
      <c r="DU5" s="107">
        <v>14</v>
      </c>
      <c r="DV5" s="107">
        <v>3</v>
      </c>
      <c r="DW5" s="112">
        <f t="shared" si="6"/>
        <v>7781</v>
      </c>
      <c r="DX5" s="118">
        <f t="shared" si="7"/>
        <v>3.3633023557380591E-2</v>
      </c>
      <c r="DY5" s="158"/>
      <c r="DZ5" s="157" t="s">
        <v>96</v>
      </c>
      <c r="EA5" s="107">
        <v>26</v>
      </c>
      <c r="EB5" s="107">
        <v>93</v>
      </c>
      <c r="EC5" s="107">
        <v>175</v>
      </c>
      <c r="ED5" s="107">
        <v>10</v>
      </c>
      <c r="EE5" s="107">
        <v>396</v>
      </c>
      <c r="EF5" s="107">
        <v>243</v>
      </c>
      <c r="EG5" s="107">
        <v>148</v>
      </c>
      <c r="EH5" s="107">
        <v>128</v>
      </c>
      <c r="EI5" s="107">
        <v>192</v>
      </c>
      <c r="EJ5" s="107">
        <v>246</v>
      </c>
      <c r="EK5" s="107">
        <v>524</v>
      </c>
      <c r="EL5" s="107">
        <v>178</v>
      </c>
      <c r="EM5" s="107">
        <v>119</v>
      </c>
      <c r="EN5" s="107">
        <v>178</v>
      </c>
      <c r="EO5" s="107">
        <v>151</v>
      </c>
      <c r="EP5" s="107">
        <v>243</v>
      </c>
      <c r="EQ5" s="107">
        <v>120</v>
      </c>
      <c r="ER5" s="107">
        <v>287</v>
      </c>
      <c r="ES5" s="107">
        <v>957</v>
      </c>
      <c r="ET5" s="107">
        <v>185</v>
      </c>
      <c r="EU5" s="107">
        <v>54</v>
      </c>
      <c r="EV5" s="107">
        <v>6</v>
      </c>
      <c r="EW5" s="107">
        <v>378</v>
      </c>
      <c r="EX5" s="107">
        <v>195</v>
      </c>
      <c r="EY5" s="107">
        <v>56</v>
      </c>
      <c r="EZ5" s="107">
        <v>1584</v>
      </c>
      <c r="FA5" s="107">
        <v>20</v>
      </c>
      <c r="FB5" s="107">
        <v>3</v>
      </c>
      <c r="FC5" s="112">
        <f t="shared" ref="FC5:FC42" si="11">SUM(EA5:FB5)</f>
        <v>6895</v>
      </c>
      <c r="FD5" s="118">
        <f t="shared" si="8"/>
        <v>3.5133757961783439E-2</v>
      </c>
      <c r="FE5" s="158"/>
      <c r="FF5" s="157" t="s">
        <v>96</v>
      </c>
      <c r="FG5" s="107">
        <v>19</v>
      </c>
      <c r="FH5" s="107">
        <v>92</v>
      </c>
      <c r="FI5" s="107">
        <v>193</v>
      </c>
      <c r="FJ5" s="107">
        <v>10</v>
      </c>
      <c r="FK5" s="107">
        <v>358</v>
      </c>
      <c r="FL5" s="107">
        <v>210</v>
      </c>
      <c r="FM5" s="107">
        <v>156</v>
      </c>
      <c r="FN5" s="107">
        <v>97</v>
      </c>
      <c r="FO5" s="107">
        <v>129</v>
      </c>
      <c r="FP5" s="107">
        <v>217</v>
      </c>
      <c r="FQ5" s="107">
        <v>520</v>
      </c>
      <c r="FR5" s="107">
        <v>184</v>
      </c>
      <c r="FS5" s="107">
        <v>75</v>
      </c>
      <c r="FT5" s="107">
        <v>159</v>
      </c>
      <c r="FU5" s="107">
        <v>141</v>
      </c>
      <c r="FV5" s="107">
        <v>192</v>
      </c>
      <c r="FW5" s="107">
        <v>100</v>
      </c>
      <c r="FX5" s="107">
        <v>250</v>
      </c>
      <c r="FY5" s="107">
        <v>777</v>
      </c>
      <c r="FZ5" s="107">
        <v>176</v>
      </c>
      <c r="GA5" s="107">
        <v>59</v>
      </c>
      <c r="GB5" s="107">
        <v>6</v>
      </c>
      <c r="GC5" s="107">
        <v>343</v>
      </c>
      <c r="GD5" s="107">
        <v>184</v>
      </c>
      <c r="GE5" s="107">
        <v>42</v>
      </c>
      <c r="GF5" s="107">
        <v>1494</v>
      </c>
      <c r="GG5" s="107">
        <v>17</v>
      </c>
      <c r="GH5" s="107"/>
      <c r="GI5" s="112">
        <f t="shared" ref="GI5:GI42" si="12">SUM(FG5:GH5)</f>
        <v>6200</v>
      </c>
      <c r="GJ5" s="118">
        <f t="shared" si="9"/>
        <v>3.4945721403690719E-2</v>
      </c>
      <c r="GK5" s="158"/>
      <c r="GL5" s="157" t="s">
        <v>96</v>
      </c>
      <c r="GM5" s="107">
        <v>13</v>
      </c>
      <c r="GN5" s="107">
        <v>130</v>
      </c>
      <c r="GO5" s="107">
        <v>201</v>
      </c>
      <c r="GP5" s="107">
        <v>7</v>
      </c>
      <c r="GQ5" s="107">
        <v>376</v>
      </c>
      <c r="GR5" s="107">
        <v>381</v>
      </c>
      <c r="GS5" s="107">
        <v>130</v>
      </c>
      <c r="GT5" s="107">
        <v>164</v>
      </c>
      <c r="GU5" s="107">
        <v>188</v>
      </c>
      <c r="GV5" s="107">
        <v>258</v>
      </c>
      <c r="GW5" s="107">
        <v>670</v>
      </c>
      <c r="GX5" s="107">
        <v>145</v>
      </c>
      <c r="GY5" s="107">
        <v>114</v>
      </c>
      <c r="GZ5" s="107">
        <v>202</v>
      </c>
      <c r="HA5" s="107">
        <v>202</v>
      </c>
      <c r="HB5" s="107">
        <v>355</v>
      </c>
      <c r="HC5" s="107">
        <v>115</v>
      </c>
      <c r="HD5" s="107">
        <v>340</v>
      </c>
      <c r="HE5" s="107">
        <v>991</v>
      </c>
      <c r="HF5" s="107">
        <v>172</v>
      </c>
      <c r="HG5" s="107">
        <v>51</v>
      </c>
      <c r="HH5" s="107">
        <v>5</v>
      </c>
      <c r="HI5" s="107">
        <v>272</v>
      </c>
      <c r="HJ5" s="107">
        <v>225</v>
      </c>
      <c r="HK5" s="107">
        <v>70</v>
      </c>
      <c r="HL5" s="107">
        <v>1668</v>
      </c>
      <c r="HM5" s="107">
        <v>14</v>
      </c>
      <c r="HN5" s="107">
        <v>8</v>
      </c>
      <c r="HO5" s="112">
        <f t="shared" ref="HO5:HO28" si="13">SUM(GM5:HN5)</f>
        <v>7467</v>
      </c>
      <c r="HP5" s="118">
        <f t="shared" si="10"/>
        <v>3.6704959372373211E-2</v>
      </c>
      <c r="HQ5" s="165"/>
      <c r="HR5" s="157" t="s">
        <v>96</v>
      </c>
      <c r="HS5" s="107">
        <v>11</v>
      </c>
      <c r="HT5" s="107">
        <v>69</v>
      </c>
      <c r="HU5" s="107">
        <v>192</v>
      </c>
      <c r="HV5" s="107">
        <v>12</v>
      </c>
      <c r="HW5" s="107">
        <v>286</v>
      </c>
      <c r="HX5" s="107">
        <v>241</v>
      </c>
      <c r="HY5" s="107">
        <v>96</v>
      </c>
      <c r="HZ5" s="107">
        <v>117</v>
      </c>
      <c r="IA5" s="107">
        <v>188</v>
      </c>
      <c r="IB5" s="107">
        <v>212</v>
      </c>
      <c r="IC5" s="107">
        <v>819</v>
      </c>
      <c r="ID5" s="107">
        <v>173</v>
      </c>
      <c r="IE5" s="107">
        <v>98</v>
      </c>
      <c r="IF5" s="107">
        <v>136</v>
      </c>
      <c r="IG5" s="107">
        <v>136</v>
      </c>
      <c r="IH5" s="107">
        <v>249</v>
      </c>
      <c r="II5" s="107">
        <v>95</v>
      </c>
      <c r="IJ5" s="107">
        <v>323</v>
      </c>
      <c r="IK5" s="107">
        <v>898</v>
      </c>
      <c r="IL5" s="107">
        <v>132</v>
      </c>
      <c r="IM5" s="107">
        <v>36</v>
      </c>
      <c r="IN5" s="107">
        <v>14</v>
      </c>
      <c r="IO5" s="107">
        <v>211</v>
      </c>
      <c r="IP5" s="107">
        <v>156</v>
      </c>
      <c r="IQ5" s="107">
        <v>78</v>
      </c>
      <c r="IR5" s="107">
        <v>1515</v>
      </c>
      <c r="IS5" s="107">
        <v>17</v>
      </c>
      <c r="IT5" s="107">
        <v>5</v>
      </c>
      <c r="IU5" s="112">
        <f t="shared" ref="IU5:IU42" si="14">SUM(HS5:IT5)</f>
        <v>6515</v>
      </c>
      <c r="IV5" s="118">
        <f t="shared" ref="IV5:IV42" si="15">IU5/$IU$43</f>
        <v>3.5935112714355844E-2</v>
      </c>
      <c r="IX5" s="157" t="s">
        <v>96</v>
      </c>
      <c r="IY5" s="107">
        <v>6</v>
      </c>
      <c r="IZ5" s="107">
        <v>69</v>
      </c>
      <c r="JA5" s="107">
        <v>98</v>
      </c>
      <c r="JB5" s="107">
        <v>5</v>
      </c>
      <c r="JC5" s="107">
        <v>152</v>
      </c>
      <c r="JD5" s="107">
        <v>126</v>
      </c>
      <c r="JE5" s="107">
        <v>64</v>
      </c>
      <c r="JF5" s="107">
        <v>76</v>
      </c>
      <c r="JG5" s="107">
        <v>85</v>
      </c>
      <c r="JH5" s="107">
        <v>112</v>
      </c>
      <c r="JI5" s="107">
        <v>367</v>
      </c>
      <c r="JJ5" s="107">
        <v>108</v>
      </c>
      <c r="JK5" s="107">
        <v>26</v>
      </c>
      <c r="JL5" s="107">
        <v>92</v>
      </c>
      <c r="JM5" s="107">
        <v>69</v>
      </c>
      <c r="JN5" s="107">
        <v>121</v>
      </c>
      <c r="JO5" s="107">
        <v>42</v>
      </c>
      <c r="JP5" s="107">
        <v>124</v>
      </c>
      <c r="JQ5" s="107">
        <v>366</v>
      </c>
      <c r="JR5" s="107">
        <v>94</v>
      </c>
      <c r="JS5" s="107">
        <v>25</v>
      </c>
      <c r="JT5" s="107">
        <v>6</v>
      </c>
      <c r="JU5" s="107">
        <v>115</v>
      </c>
      <c r="JV5" s="107">
        <v>85</v>
      </c>
      <c r="JW5" s="107">
        <v>32</v>
      </c>
      <c r="JX5" s="107">
        <v>741</v>
      </c>
      <c r="JY5" s="107">
        <v>14</v>
      </c>
      <c r="JZ5" s="107"/>
      <c r="KA5" s="112">
        <f t="shared" ref="KA5:KA42" si="16">SUM(IY5:JZ5)</f>
        <v>3220</v>
      </c>
      <c r="KB5" s="118">
        <f t="shared" ref="KB5:KB43" si="17">KA5/$KA$43</f>
        <v>3.4325796582344602E-2</v>
      </c>
    </row>
    <row r="6" spans="2:288" x14ac:dyDescent="0.25">
      <c r="B6" s="156" t="s">
        <v>98</v>
      </c>
      <c r="C6" s="107">
        <v>4</v>
      </c>
      <c r="D6" s="107">
        <v>11</v>
      </c>
      <c r="E6" s="107">
        <v>31</v>
      </c>
      <c r="F6" s="107"/>
      <c r="G6" s="107">
        <v>83</v>
      </c>
      <c r="H6" s="107">
        <v>28</v>
      </c>
      <c r="I6" s="107">
        <v>19</v>
      </c>
      <c r="J6" s="107">
        <v>7</v>
      </c>
      <c r="K6" s="107">
        <v>14</v>
      </c>
      <c r="L6" s="107">
        <v>52</v>
      </c>
      <c r="M6" s="107">
        <v>76</v>
      </c>
      <c r="N6" s="107">
        <v>10</v>
      </c>
      <c r="O6" s="107">
        <v>12</v>
      </c>
      <c r="P6" s="107">
        <v>28</v>
      </c>
      <c r="Q6" s="107">
        <v>6</v>
      </c>
      <c r="R6" s="107">
        <v>40</v>
      </c>
      <c r="S6" s="107">
        <v>11</v>
      </c>
      <c r="T6" s="107">
        <v>39</v>
      </c>
      <c r="U6" s="107">
        <v>78</v>
      </c>
      <c r="V6" s="107">
        <v>18</v>
      </c>
      <c r="W6" s="107">
        <v>7</v>
      </c>
      <c r="X6" s="107">
        <v>4</v>
      </c>
      <c r="Y6" s="107">
        <v>39</v>
      </c>
      <c r="Z6" s="107">
        <v>29</v>
      </c>
      <c r="AA6" s="107">
        <v>6</v>
      </c>
      <c r="AB6" s="107">
        <v>102</v>
      </c>
      <c r="AC6" s="107">
        <v>5</v>
      </c>
      <c r="AD6" s="107"/>
      <c r="AE6" s="112">
        <f t="shared" si="0"/>
        <v>759</v>
      </c>
      <c r="AF6" s="118">
        <f t="shared" si="1"/>
        <v>5.2391799544419136E-3</v>
      </c>
      <c r="AH6" s="156" t="s">
        <v>98</v>
      </c>
      <c r="AI6" s="107">
        <v>15</v>
      </c>
      <c r="AJ6" s="107">
        <v>46</v>
      </c>
      <c r="AK6" s="107">
        <v>122</v>
      </c>
      <c r="AL6" s="107">
        <v>18</v>
      </c>
      <c r="AM6" s="107">
        <v>266</v>
      </c>
      <c r="AN6" s="107">
        <v>93</v>
      </c>
      <c r="AO6" s="107">
        <v>85</v>
      </c>
      <c r="AP6" s="107">
        <v>49</v>
      </c>
      <c r="AQ6" s="107">
        <v>80</v>
      </c>
      <c r="AR6" s="107">
        <v>174</v>
      </c>
      <c r="AS6" s="107">
        <v>284</v>
      </c>
      <c r="AT6" s="107">
        <v>72</v>
      </c>
      <c r="AU6" s="107">
        <v>53</v>
      </c>
      <c r="AV6" s="107">
        <v>110</v>
      </c>
      <c r="AW6" s="107">
        <v>66</v>
      </c>
      <c r="AX6" s="107">
        <v>139</v>
      </c>
      <c r="AY6" s="107">
        <v>73</v>
      </c>
      <c r="AZ6" s="107">
        <v>166</v>
      </c>
      <c r="BA6" s="107">
        <v>362</v>
      </c>
      <c r="BB6" s="107">
        <v>112</v>
      </c>
      <c r="BC6" s="107">
        <v>40</v>
      </c>
      <c r="BD6" s="107">
        <v>16</v>
      </c>
      <c r="BE6" s="107">
        <v>208</v>
      </c>
      <c r="BF6" s="107">
        <v>109</v>
      </c>
      <c r="BG6" s="107">
        <v>13</v>
      </c>
      <c r="BH6" s="107">
        <v>507</v>
      </c>
      <c r="BI6" s="107">
        <v>5</v>
      </c>
      <c r="BJ6" s="107"/>
      <c r="BK6" s="112">
        <f t="shared" si="2"/>
        <v>3283</v>
      </c>
      <c r="BL6" s="118">
        <f t="shared" si="3"/>
        <v>9.9163318935572529E-3</v>
      </c>
      <c r="BN6" s="157" t="s">
        <v>98</v>
      </c>
      <c r="BO6" s="107">
        <v>17</v>
      </c>
      <c r="BP6" s="107">
        <v>48</v>
      </c>
      <c r="BQ6" s="107">
        <v>106</v>
      </c>
      <c r="BR6" s="107">
        <v>11</v>
      </c>
      <c r="BS6" s="107">
        <v>214</v>
      </c>
      <c r="BT6" s="107">
        <v>130</v>
      </c>
      <c r="BU6" s="107">
        <v>55</v>
      </c>
      <c r="BV6" s="107">
        <v>60</v>
      </c>
      <c r="BW6" s="107">
        <v>93</v>
      </c>
      <c r="BX6" s="107">
        <v>183</v>
      </c>
      <c r="BY6" s="107">
        <v>278</v>
      </c>
      <c r="BZ6" s="107">
        <v>65</v>
      </c>
      <c r="CA6" s="107">
        <v>33</v>
      </c>
      <c r="CB6" s="107">
        <v>103</v>
      </c>
      <c r="CC6" s="107">
        <v>91</v>
      </c>
      <c r="CD6" s="107">
        <v>102</v>
      </c>
      <c r="CE6" s="107">
        <v>69</v>
      </c>
      <c r="CF6" s="107">
        <v>154</v>
      </c>
      <c r="CG6" s="107">
        <v>398</v>
      </c>
      <c r="CH6" s="107">
        <v>99</v>
      </c>
      <c r="CI6" s="107">
        <v>38</v>
      </c>
      <c r="CJ6" s="107">
        <v>1</v>
      </c>
      <c r="CK6" s="107">
        <v>187</v>
      </c>
      <c r="CL6" s="107">
        <v>145</v>
      </c>
      <c r="CM6" s="107">
        <v>24</v>
      </c>
      <c r="CN6" s="107">
        <v>528</v>
      </c>
      <c r="CO6" s="107">
        <v>13</v>
      </c>
      <c r="CP6" s="107"/>
      <c r="CQ6" s="112">
        <f t="shared" si="4"/>
        <v>3245</v>
      </c>
      <c r="CR6" s="118">
        <f t="shared" si="5"/>
        <v>1.0194336409959977E-2</v>
      </c>
      <c r="CT6" s="157" t="s">
        <v>98</v>
      </c>
      <c r="CU6" s="107">
        <v>13</v>
      </c>
      <c r="CV6" s="107">
        <v>27</v>
      </c>
      <c r="CW6" s="107">
        <v>63</v>
      </c>
      <c r="CX6" s="107">
        <v>6</v>
      </c>
      <c r="CY6" s="107">
        <v>154</v>
      </c>
      <c r="CZ6" s="107">
        <v>71</v>
      </c>
      <c r="DA6" s="107">
        <v>52</v>
      </c>
      <c r="DB6" s="107">
        <v>48</v>
      </c>
      <c r="DC6" s="107">
        <v>89</v>
      </c>
      <c r="DD6" s="107">
        <v>89</v>
      </c>
      <c r="DE6" s="107">
        <v>207</v>
      </c>
      <c r="DF6" s="107">
        <v>65</v>
      </c>
      <c r="DG6" s="107">
        <v>25</v>
      </c>
      <c r="DH6" s="107">
        <v>68</v>
      </c>
      <c r="DI6" s="107">
        <v>55</v>
      </c>
      <c r="DJ6" s="107">
        <v>77</v>
      </c>
      <c r="DK6" s="107">
        <v>57</v>
      </c>
      <c r="DL6" s="107">
        <v>121</v>
      </c>
      <c r="DM6" s="107">
        <v>206</v>
      </c>
      <c r="DN6" s="107">
        <v>64</v>
      </c>
      <c r="DO6" s="107">
        <v>16</v>
      </c>
      <c r="DP6" s="107">
        <v>2</v>
      </c>
      <c r="DQ6" s="107">
        <v>189</v>
      </c>
      <c r="DR6" s="107">
        <v>136</v>
      </c>
      <c r="DS6" s="107">
        <v>7</v>
      </c>
      <c r="DT6" s="107">
        <v>528</v>
      </c>
      <c r="DU6" s="107">
        <v>5</v>
      </c>
      <c r="DV6" s="107">
        <v>3</v>
      </c>
      <c r="DW6" s="112">
        <f t="shared" si="6"/>
        <v>2443</v>
      </c>
      <c r="DX6" s="118">
        <f t="shared" si="7"/>
        <v>1.0559757942511346E-2</v>
      </c>
      <c r="DY6" s="158"/>
      <c r="DZ6" s="157" t="s">
        <v>98</v>
      </c>
      <c r="EA6" s="107">
        <v>14</v>
      </c>
      <c r="EB6" s="107">
        <v>30</v>
      </c>
      <c r="EC6" s="107">
        <v>49</v>
      </c>
      <c r="ED6" s="107">
        <v>6</v>
      </c>
      <c r="EE6" s="107">
        <v>106</v>
      </c>
      <c r="EF6" s="107">
        <v>71</v>
      </c>
      <c r="EG6" s="107">
        <v>40</v>
      </c>
      <c r="EH6" s="107">
        <v>29</v>
      </c>
      <c r="EI6" s="107">
        <v>74</v>
      </c>
      <c r="EJ6" s="107">
        <v>72</v>
      </c>
      <c r="EK6" s="107">
        <v>170</v>
      </c>
      <c r="EL6" s="107">
        <v>65</v>
      </c>
      <c r="EM6" s="107">
        <v>30</v>
      </c>
      <c r="EN6" s="107">
        <v>88</v>
      </c>
      <c r="EO6" s="107">
        <v>35</v>
      </c>
      <c r="EP6" s="107">
        <v>70</v>
      </c>
      <c r="EQ6" s="107">
        <v>49</v>
      </c>
      <c r="ER6" s="107">
        <v>98</v>
      </c>
      <c r="ES6" s="107">
        <v>250</v>
      </c>
      <c r="ET6" s="107">
        <v>60</v>
      </c>
      <c r="EU6" s="107">
        <v>24</v>
      </c>
      <c r="EV6" s="107"/>
      <c r="EW6" s="107">
        <v>171</v>
      </c>
      <c r="EX6" s="107">
        <v>72</v>
      </c>
      <c r="EY6" s="107">
        <v>18</v>
      </c>
      <c r="EZ6" s="107">
        <v>454</v>
      </c>
      <c r="FA6" s="107">
        <v>9</v>
      </c>
      <c r="FB6" s="107">
        <v>1</v>
      </c>
      <c r="FC6" s="112">
        <f t="shared" si="11"/>
        <v>2155</v>
      </c>
      <c r="FD6" s="118">
        <f t="shared" si="8"/>
        <v>1.0980891719745223E-2</v>
      </c>
      <c r="FE6" s="158"/>
      <c r="FF6" s="157" t="s">
        <v>98</v>
      </c>
      <c r="FG6" s="107">
        <v>9</v>
      </c>
      <c r="FH6" s="107">
        <v>33</v>
      </c>
      <c r="FI6" s="107">
        <v>74</v>
      </c>
      <c r="FJ6" s="107">
        <v>2</v>
      </c>
      <c r="FK6" s="107">
        <v>132</v>
      </c>
      <c r="FL6" s="107">
        <v>77</v>
      </c>
      <c r="FM6" s="107">
        <v>40</v>
      </c>
      <c r="FN6" s="107">
        <v>38</v>
      </c>
      <c r="FO6" s="107">
        <v>55</v>
      </c>
      <c r="FP6" s="107">
        <v>60</v>
      </c>
      <c r="FQ6" s="107">
        <v>169</v>
      </c>
      <c r="FR6" s="107">
        <v>48</v>
      </c>
      <c r="FS6" s="107">
        <v>25</v>
      </c>
      <c r="FT6" s="107">
        <v>78</v>
      </c>
      <c r="FU6" s="107">
        <v>44</v>
      </c>
      <c r="FV6" s="107">
        <v>50</v>
      </c>
      <c r="FW6" s="107">
        <v>38</v>
      </c>
      <c r="FX6" s="107">
        <v>114</v>
      </c>
      <c r="FY6" s="107">
        <v>218</v>
      </c>
      <c r="FZ6" s="107">
        <v>52</v>
      </c>
      <c r="GA6" s="107">
        <v>23</v>
      </c>
      <c r="GB6" s="107">
        <v>1</v>
      </c>
      <c r="GC6" s="107">
        <v>127</v>
      </c>
      <c r="GD6" s="107">
        <v>78</v>
      </c>
      <c r="GE6" s="107">
        <v>9</v>
      </c>
      <c r="GF6" s="107">
        <v>432</v>
      </c>
      <c r="GG6" s="107">
        <v>11</v>
      </c>
      <c r="GH6" s="107"/>
      <c r="GI6" s="112">
        <f t="shared" si="12"/>
        <v>2037</v>
      </c>
      <c r="GJ6" s="118">
        <f t="shared" si="9"/>
        <v>1.1481360403115806E-2</v>
      </c>
      <c r="GK6" s="158"/>
      <c r="GL6" s="157" t="s">
        <v>98</v>
      </c>
      <c r="GM6" s="107">
        <v>4</v>
      </c>
      <c r="GN6" s="107">
        <v>31</v>
      </c>
      <c r="GO6" s="107">
        <v>70</v>
      </c>
      <c r="GP6" s="107">
        <v>4</v>
      </c>
      <c r="GQ6" s="107">
        <v>131</v>
      </c>
      <c r="GR6" s="107">
        <v>87</v>
      </c>
      <c r="GS6" s="107">
        <v>56</v>
      </c>
      <c r="GT6" s="107">
        <v>73</v>
      </c>
      <c r="GU6" s="107">
        <v>97</v>
      </c>
      <c r="GV6" s="107">
        <v>90</v>
      </c>
      <c r="GW6" s="107">
        <v>218</v>
      </c>
      <c r="GX6" s="107">
        <v>68</v>
      </c>
      <c r="GY6" s="107">
        <v>36</v>
      </c>
      <c r="GZ6" s="107">
        <v>82</v>
      </c>
      <c r="HA6" s="107">
        <v>50</v>
      </c>
      <c r="HB6" s="107">
        <v>86</v>
      </c>
      <c r="HC6" s="107">
        <v>60</v>
      </c>
      <c r="HD6" s="107">
        <v>103</v>
      </c>
      <c r="HE6" s="107">
        <v>268</v>
      </c>
      <c r="HF6" s="107">
        <v>58</v>
      </c>
      <c r="HG6" s="107">
        <v>12</v>
      </c>
      <c r="HH6" s="107"/>
      <c r="HI6" s="107">
        <v>122</v>
      </c>
      <c r="HJ6" s="107">
        <v>80</v>
      </c>
      <c r="HK6" s="107">
        <v>17</v>
      </c>
      <c r="HL6" s="107">
        <v>589</v>
      </c>
      <c r="HM6" s="107">
        <v>6</v>
      </c>
      <c r="HN6" s="107">
        <v>3</v>
      </c>
      <c r="HO6" s="112">
        <f t="shared" si="13"/>
        <v>2501</v>
      </c>
      <c r="HP6" s="118">
        <f t="shared" si="10"/>
        <v>1.2293973937365128E-2</v>
      </c>
      <c r="HQ6" s="16"/>
      <c r="HR6" s="157" t="s">
        <v>98</v>
      </c>
      <c r="HS6" s="107">
        <v>4</v>
      </c>
      <c r="HT6" s="107">
        <v>28</v>
      </c>
      <c r="HU6" s="107">
        <v>70</v>
      </c>
      <c r="HV6" s="107">
        <v>7</v>
      </c>
      <c r="HW6" s="107">
        <v>88</v>
      </c>
      <c r="HX6" s="107">
        <v>88</v>
      </c>
      <c r="HY6" s="107">
        <v>26</v>
      </c>
      <c r="HZ6" s="107">
        <v>32</v>
      </c>
      <c r="IA6" s="107">
        <v>82</v>
      </c>
      <c r="IB6" s="107">
        <v>78</v>
      </c>
      <c r="IC6" s="107">
        <v>232</v>
      </c>
      <c r="ID6" s="107">
        <v>73</v>
      </c>
      <c r="IE6" s="107">
        <v>24</v>
      </c>
      <c r="IF6" s="107">
        <v>55</v>
      </c>
      <c r="IG6" s="107">
        <v>31</v>
      </c>
      <c r="IH6" s="107">
        <v>55</v>
      </c>
      <c r="II6" s="107">
        <v>19</v>
      </c>
      <c r="IJ6" s="107">
        <v>119</v>
      </c>
      <c r="IK6" s="107">
        <v>275</v>
      </c>
      <c r="IL6" s="107">
        <v>51</v>
      </c>
      <c r="IM6" s="107">
        <v>11</v>
      </c>
      <c r="IN6" s="107">
        <v>4</v>
      </c>
      <c r="IO6" s="107">
        <v>94</v>
      </c>
      <c r="IP6" s="107">
        <v>82</v>
      </c>
      <c r="IQ6" s="107">
        <v>16</v>
      </c>
      <c r="IR6" s="107">
        <v>486</v>
      </c>
      <c r="IS6" s="107">
        <v>6</v>
      </c>
      <c r="IT6" s="107"/>
      <c r="IU6" s="112">
        <f t="shared" si="14"/>
        <v>2136</v>
      </c>
      <c r="IV6" s="118">
        <f t="shared" si="15"/>
        <v>1.1781642480101931E-2</v>
      </c>
      <c r="IX6" s="157" t="s">
        <v>98</v>
      </c>
      <c r="IY6" s="107">
        <v>1</v>
      </c>
      <c r="IZ6" s="107">
        <v>13</v>
      </c>
      <c r="JA6" s="107">
        <v>32</v>
      </c>
      <c r="JB6" s="107">
        <v>4</v>
      </c>
      <c r="JC6" s="107">
        <v>54</v>
      </c>
      <c r="JD6" s="107">
        <v>62</v>
      </c>
      <c r="JE6" s="107">
        <v>21</v>
      </c>
      <c r="JF6" s="107">
        <v>15</v>
      </c>
      <c r="JG6" s="107">
        <v>44</v>
      </c>
      <c r="JH6" s="107">
        <v>53</v>
      </c>
      <c r="JI6" s="107">
        <v>113</v>
      </c>
      <c r="JJ6" s="107">
        <v>31</v>
      </c>
      <c r="JK6" s="107">
        <v>8</v>
      </c>
      <c r="JL6" s="107">
        <v>32</v>
      </c>
      <c r="JM6" s="107">
        <v>11</v>
      </c>
      <c r="JN6" s="107">
        <v>19</v>
      </c>
      <c r="JO6" s="107">
        <v>19</v>
      </c>
      <c r="JP6" s="107">
        <v>61</v>
      </c>
      <c r="JQ6" s="107">
        <v>106</v>
      </c>
      <c r="JR6" s="107">
        <v>19</v>
      </c>
      <c r="JS6" s="107">
        <v>8</v>
      </c>
      <c r="JT6" s="107">
        <v>5</v>
      </c>
      <c r="JU6" s="107">
        <v>42</v>
      </c>
      <c r="JV6" s="107">
        <v>56</v>
      </c>
      <c r="JW6" s="107">
        <v>7</v>
      </c>
      <c r="JX6" s="107">
        <v>244</v>
      </c>
      <c r="JY6" s="107">
        <v>7</v>
      </c>
      <c r="JZ6" s="107"/>
      <c r="KA6" s="112">
        <f t="shared" si="16"/>
        <v>1087</v>
      </c>
      <c r="KB6" s="118">
        <f t="shared" si="17"/>
        <v>1.1587621392859808E-2</v>
      </c>
    </row>
    <row r="7" spans="2:288" x14ac:dyDescent="0.25">
      <c r="B7" s="156" t="s">
        <v>161</v>
      </c>
      <c r="C7" s="107">
        <v>11</v>
      </c>
      <c r="D7" s="107">
        <v>59</v>
      </c>
      <c r="E7" s="107">
        <v>122</v>
      </c>
      <c r="F7" s="107">
        <v>4</v>
      </c>
      <c r="G7" s="107">
        <v>311</v>
      </c>
      <c r="H7" s="107">
        <v>168</v>
      </c>
      <c r="I7" s="107">
        <v>61</v>
      </c>
      <c r="J7" s="107">
        <v>50</v>
      </c>
      <c r="K7" s="107">
        <v>65</v>
      </c>
      <c r="L7" s="107">
        <v>191</v>
      </c>
      <c r="M7" s="107">
        <v>198</v>
      </c>
      <c r="N7" s="107">
        <v>54</v>
      </c>
      <c r="O7" s="107">
        <v>34</v>
      </c>
      <c r="P7" s="107">
        <v>122</v>
      </c>
      <c r="Q7" s="107">
        <v>58</v>
      </c>
      <c r="R7" s="107">
        <v>139</v>
      </c>
      <c r="S7" s="107">
        <v>74</v>
      </c>
      <c r="T7" s="107">
        <v>123</v>
      </c>
      <c r="U7" s="107">
        <v>341</v>
      </c>
      <c r="V7" s="107">
        <v>87</v>
      </c>
      <c r="W7" s="107">
        <v>29</v>
      </c>
      <c r="X7" s="107">
        <v>1</v>
      </c>
      <c r="Y7" s="107">
        <v>140</v>
      </c>
      <c r="Z7" s="107">
        <v>71</v>
      </c>
      <c r="AA7" s="107">
        <v>19</v>
      </c>
      <c r="AB7" s="107">
        <v>409</v>
      </c>
      <c r="AC7" s="107">
        <v>11</v>
      </c>
      <c r="AD7" s="107">
        <v>0</v>
      </c>
      <c r="AE7" s="112">
        <f t="shared" si="0"/>
        <v>2952</v>
      </c>
      <c r="AF7" s="118">
        <f t="shared" si="1"/>
        <v>2.0376889625181197E-2</v>
      </c>
      <c r="AH7" s="156" t="s">
        <v>161</v>
      </c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12">
        <f t="shared" si="2"/>
        <v>0</v>
      </c>
      <c r="BL7" s="118">
        <f t="shared" si="3"/>
        <v>0</v>
      </c>
      <c r="BN7" s="157" t="s">
        <v>161</v>
      </c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12">
        <f t="shared" si="4"/>
        <v>0</v>
      </c>
      <c r="CR7" s="118">
        <f t="shared" si="5"/>
        <v>0</v>
      </c>
      <c r="CT7" s="157" t="s">
        <v>161</v>
      </c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12">
        <f t="shared" si="6"/>
        <v>0</v>
      </c>
      <c r="DX7" s="118">
        <f t="shared" si="7"/>
        <v>0</v>
      </c>
      <c r="DY7" s="158"/>
      <c r="DZ7" s="157" t="s">
        <v>161</v>
      </c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12">
        <f t="shared" si="11"/>
        <v>0</v>
      </c>
      <c r="FD7" s="118">
        <f t="shared" si="8"/>
        <v>0</v>
      </c>
      <c r="FE7" s="158"/>
      <c r="FF7" s="157" t="s">
        <v>161</v>
      </c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12">
        <f t="shared" si="12"/>
        <v>0</v>
      </c>
      <c r="GJ7" s="118">
        <f t="shared" si="9"/>
        <v>0</v>
      </c>
      <c r="GK7" s="158"/>
      <c r="GL7" s="157" t="s">
        <v>161</v>
      </c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12">
        <f t="shared" si="13"/>
        <v>0</v>
      </c>
      <c r="HP7" s="118">
        <f t="shared" si="10"/>
        <v>0</v>
      </c>
      <c r="HQ7" s="16"/>
      <c r="HR7" s="157" t="s">
        <v>161</v>
      </c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12">
        <f t="shared" si="14"/>
        <v>0</v>
      </c>
      <c r="IV7" s="118">
        <f t="shared" si="15"/>
        <v>0</v>
      </c>
      <c r="IX7" s="157" t="s">
        <v>161</v>
      </c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12">
        <f t="shared" si="16"/>
        <v>0</v>
      </c>
      <c r="KB7" s="118">
        <f t="shared" si="17"/>
        <v>0</v>
      </c>
    </row>
    <row r="8" spans="2:288" x14ac:dyDescent="0.25">
      <c r="B8" s="156" t="s">
        <v>162</v>
      </c>
      <c r="C8" s="107">
        <v>5</v>
      </c>
      <c r="D8" s="107">
        <v>14</v>
      </c>
      <c r="E8" s="107">
        <v>18</v>
      </c>
      <c r="F8" s="107"/>
      <c r="G8" s="107">
        <v>58</v>
      </c>
      <c r="H8" s="107">
        <v>19</v>
      </c>
      <c r="I8" s="107">
        <v>11</v>
      </c>
      <c r="J8" s="107">
        <v>9</v>
      </c>
      <c r="K8" s="107">
        <v>14</v>
      </c>
      <c r="L8" s="107">
        <v>37</v>
      </c>
      <c r="M8" s="107">
        <v>41</v>
      </c>
      <c r="N8" s="107">
        <v>7</v>
      </c>
      <c r="O8" s="107">
        <v>7</v>
      </c>
      <c r="P8" s="107">
        <v>17</v>
      </c>
      <c r="Q8" s="107">
        <v>15</v>
      </c>
      <c r="R8" s="107">
        <v>22</v>
      </c>
      <c r="S8" s="107">
        <v>7</v>
      </c>
      <c r="T8" s="107">
        <v>28</v>
      </c>
      <c r="U8" s="107">
        <v>41</v>
      </c>
      <c r="V8" s="107">
        <v>14</v>
      </c>
      <c r="W8" s="107">
        <v>12</v>
      </c>
      <c r="X8" s="107">
        <v>1</v>
      </c>
      <c r="Y8" s="107">
        <v>28</v>
      </c>
      <c r="Z8" s="107">
        <v>24</v>
      </c>
      <c r="AA8" s="107">
        <v>5</v>
      </c>
      <c r="AB8" s="107">
        <v>47</v>
      </c>
      <c r="AC8" s="107">
        <v>7</v>
      </c>
      <c r="AD8" s="107">
        <v>1</v>
      </c>
      <c r="AE8" s="112">
        <f t="shared" si="0"/>
        <v>509</v>
      </c>
      <c r="AF8" s="118">
        <f t="shared" si="1"/>
        <v>3.513494857458411E-3</v>
      </c>
      <c r="AH8" s="156" t="s">
        <v>162</v>
      </c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12">
        <f t="shared" si="2"/>
        <v>0</v>
      </c>
      <c r="BL8" s="118">
        <f t="shared" si="3"/>
        <v>0</v>
      </c>
      <c r="BN8" s="157" t="s">
        <v>162</v>
      </c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12">
        <f t="shared" si="4"/>
        <v>0</v>
      </c>
      <c r="CR8" s="118">
        <f t="shared" si="5"/>
        <v>0</v>
      </c>
      <c r="CT8" s="157" t="s">
        <v>162</v>
      </c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12">
        <f t="shared" si="6"/>
        <v>0</v>
      </c>
      <c r="DX8" s="118">
        <f t="shared" si="7"/>
        <v>0</v>
      </c>
      <c r="DY8" s="158"/>
      <c r="DZ8" s="157" t="s">
        <v>162</v>
      </c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12">
        <f t="shared" si="11"/>
        <v>0</v>
      </c>
      <c r="FD8" s="118">
        <f t="shared" si="8"/>
        <v>0</v>
      </c>
      <c r="FE8" s="158"/>
      <c r="FF8" s="157" t="s">
        <v>162</v>
      </c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12">
        <f t="shared" si="12"/>
        <v>0</v>
      </c>
      <c r="GJ8" s="118">
        <f t="shared" si="9"/>
        <v>0</v>
      </c>
      <c r="GK8" s="158"/>
      <c r="GL8" s="157" t="s">
        <v>162</v>
      </c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12">
        <f t="shared" si="13"/>
        <v>0</v>
      </c>
      <c r="HP8" s="118">
        <f t="shared" si="10"/>
        <v>0</v>
      </c>
      <c r="HQ8" s="165"/>
      <c r="HR8" s="157" t="s">
        <v>162</v>
      </c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12">
        <f t="shared" si="14"/>
        <v>0</v>
      </c>
      <c r="IV8" s="118">
        <f t="shared" si="15"/>
        <v>0</v>
      </c>
      <c r="IX8" s="157" t="s">
        <v>162</v>
      </c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12">
        <f t="shared" si="16"/>
        <v>0</v>
      </c>
      <c r="KB8" s="118">
        <f t="shared" si="17"/>
        <v>0</v>
      </c>
    </row>
    <row r="9" spans="2:288" x14ac:dyDescent="0.25">
      <c r="B9" s="156" t="s">
        <v>102</v>
      </c>
      <c r="C9" s="107">
        <v>3</v>
      </c>
      <c r="D9" s="107">
        <v>6</v>
      </c>
      <c r="E9" s="107">
        <v>9</v>
      </c>
      <c r="F9" s="107"/>
      <c r="G9" s="107">
        <v>37</v>
      </c>
      <c r="H9" s="107">
        <v>9</v>
      </c>
      <c r="I9" s="107"/>
      <c r="J9" s="107">
        <v>5</v>
      </c>
      <c r="K9" s="107">
        <v>9</v>
      </c>
      <c r="L9" s="107">
        <v>13</v>
      </c>
      <c r="M9" s="107">
        <v>16</v>
      </c>
      <c r="N9" s="107">
        <v>7</v>
      </c>
      <c r="O9" s="107">
        <v>4</v>
      </c>
      <c r="P9" s="107">
        <v>14</v>
      </c>
      <c r="Q9" s="107">
        <v>6</v>
      </c>
      <c r="R9" s="107">
        <v>16</v>
      </c>
      <c r="S9" s="107">
        <v>6</v>
      </c>
      <c r="T9" s="107">
        <v>16</v>
      </c>
      <c r="U9" s="107">
        <v>27</v>
      </c>
      <c r="V9" s="107">
        <v>11</v>
      </c>
      <c r="W9" s="107">
        <v>8</v>
      </c>
      <c r="X9" s="107"/>
      <c r="Y9" s="107">
        <v>14</v>
      </c>
      <c r="Z9" s="107">
        <v>5</v>
      </c>
      <c r="AA9" s="107">
        <v>6</v>
      </c>
      <c r="AB9" s="107">
        <v>22</v>
      </c>
      <c r="AC9" s="107">
        <v>1</v>
      </c>
      <c r="AD9" s="107"/>
      <c r="AE9" s="112">
        <f t="shared" si="0"/>
        <v>270</v>
      </c>
      <c r="AF9" s="118">
        <f t="shared" si="1"/>
        <v>1.8637399047421825E-3</v>
      </c>
      <c r="AH9" s="156" t="s">
        <v>102</v>
      </c>
      <c r="AI9" s="107">
        <v>22</v>
      </c>
      <c r="AJ9" s="107">
        <v>29</v>
      </c>
      <c r="AK9" s="107">
        <v>55</v>
      </c>
      <c r="AL9" s="107">
        <v>10</v>
      </c>
      <c r="AM9" s="107">
        <v>158</v>
      </c>
      <c r="AN9" s="107">
        <v>193</v>
      </c>
      <c r="AO9" s="107">
        <v>19</v>
      </c>
      <c r="AP9" s="107">
        <v>20</v>
      </c>
      <c r="AQ9" s="107">
        <v>33</v>
      </c>
      <c r="AR9" s="107">
        <v>112</v>
      </c>
      <c r="AS9" s="107">
        <v>76</v>
      </c>
      <c r="AT9" s="107">
        <v>21</v>
      </c>
      <c r="AU9" s="107">
        <v>20</v>
      </c>
      <c r="AV9" s="107">
        <v>70</v>
      </c>
      <c r="AW9" s="107">
        <v>43</v>
      </c>
      <c r="AX9" s="107">
        <v>84</v>
      </c>
      <c r="AY9" s="107">
        <v>33</v>
      </c>
      <c r="AZ9" s="107">
        <v>65</v>
      </c>
      <c r="BA9" s="107">
        <v>118</v>
      </c>
      <c r="BB9" s="107">
        <v>43</v>
      </c>
      <c r="BC9" s="107">
        <v>21</v>
      </c>
      <c r="BD9" s="107">
        <v>2</v>
      </c>
      <c r="BE9" s="107">
        <v>58</v>
      </c>
      <c r="BF9" s="107">
        <v>42</v>
      </c>
      <c r="BG9" s="107">
        <v>20</v>
      </c>
      <c r="BH9" s="107">
        <v>92</v>
      </c>
      <c r="BI9" s="107">
        <v>3</v>
      </c>
      <c r="BJ9" s="107"/>
      <c r="BK9" s="112">
        <f t="shared" si="2"/>
        <v>1462</v>
      </c>
      <c r="BL9" s="118">
        <f t="shared" si="3"/>
        <v>4.4159845349926001E-3</v>
      </c>
      <c r="BN9" s="157" t="s">
        <v>102</v>
      </c>
      <c r="BO9" s="107">
        <v>8</v>
      </c>
      <c r="BP9" s="107">
        <v>24</v>
      </c>
      <c r="BQ9" s="107">
        <v>32</v>
      </c>
      <c r="BR9" s="107">
        <v>6</v>
      </c>
      <c r="BS9" s="107">
        <v>116</v>
      </c>
      <c r="BT9" s="107">
        <v>87</v>
      </c>
      <c r="BU9" s="107">
        <v>24</v>
      </c>
      <c r="BV9" s="107">
        <v>23</v>
      </c>
      <c r="BW9" s="107">
        <v>27</v>
      </c>
      <c r="BX9" s="107">
        <v>67</v>
      </c>
      <c r="BY9" s="107">
        <v>71</v>
      </c>
      <c r="BZ9" s="107">
        <v>32</v>
      </c>
      <c r="CA9" s="107">
        <v>18</v>
      </c>
      <c r="CB9" s="107">
        <v>65</v>
      </c>
      <c r="CC9" s="107">
        <v>37</v>
      </c>
      <c r="CD9" s="107">
        <v>57</v>
      </c>
      <c r="CE9" s="107">
        <v>16</v>
      </c>
      <c r="CF9" s="107">
        <v>46</v>
      </c>
      <c r="CG9" s="107">
        <v>141</v>
      </c>
      <c r="CH9" s="107">
        <v>40</v>
      </c>
      <c r="CI9" s="107">
        <v>22</v>
      </c>
      <c r="CJ9" s="107"/>
      <c r="CK9" s="107">
        <v>59</v>
      </c>
      <c r="CL9" s="107">
        <v>40</v>
      </c>
      <c r="CM9" s="107">
        <v>18</v>
      </c>
      <c r="CN9" s="107">
        <v>97</v>
      </c>
      <c r="CO9" s="107">
        <v>7</v>
      </c>
      <c r="CP9" s="107">
        <v>1</v>
      </c>
      <c r="CQ9" s="112">
        <f t="shared" si="4"/>
        <v>1181</v>
      </c>
      <c r="CR9" s="118">
        <f t="shared" si="5"/>
        <v>3.7101729738560039E-3</v>
      </c>
      <c r="CT9" s="157" t="s">
        <v>102</v>
      </c>
      <c r="CU9" s="107">
        <v>3</v>
      </c>
      <c r="CV9" s="107">
        <v>17</v>
      </c>
      <c r="CW9" s="107">
        <v>28</v>
      </c>
      <c r="CX9" s="107">
        <v>1</v>
      </c>
      <c r="CY9" s="107">
        <v>53</v>
      </c>
      <c r="CZ9" s="107">
        <v>67</v>
      </c>
      <c r="DA9" s="107">
        <v>15</v>
      </c>
      <c r="DB9" s="107">
        <v>13</v>
      </c>
      <c r="DC9" s="107">
        <v>20</v>
      </c>
      <c r="DD9" s="107">
        <v>36</v>
      </c>
      <c r="DE9" s="107">
        <v>38</v>
      </c>
      <c r="DF9" s="107">
        <v>12</v>
      </c>
      <c r="DG9" s="107">
        <v>8</v>
      </c>
      <c r="DH9" s="107">
        <v>25</v>
      </c>
      <c r="DI9" s="107">
        <v>24</v>
      </c>
      <c r="DJ9" s="107">
        <v>28</v>
      </c>
      <c r="DK9" s="107">
        <v>17</v>
      </c>
      <c r="DL9" s="107">
        <v>25</v>
      </c>
      <c r="DM9" s="107">
        <v>57</v>
      </c>
      <c r="DN9" s="107">
        <v>20</v>
      </c>
      <c r="DO9" s="107">
        <v>3</v>
      </c>
      <c r="DP9" s="107">
        <v>1</v>
      </c>
      <c r="DQ9" s="107">
        <v>52</v>
      </c>
      <c r="DR9" s="107">
        <v>35</v>
      </c>
      <c r="DS9" s="107">
        <v>6</v>
      </c>
      <c r="DT9" s="107">
        <v>74</v>
      </c>
      <c r="DU9" s="107">
        <v>1</v>
      </c>
      <c r="DV9" s="107"/>
      <c r="DW9" s="112">
        <f t="shared" si="6"/>
        <v>679</v>
      </c>
      <c r="DX9" s="118">
        <f t="shared" si="7"/>
        <v>2.934947049924357E-3</v>
      </c>
      <c r="DY9" s="158"/>
      <c r="DZ9" s="157" t="s">
        <v>102</v>
      </c>
      <c r="EA9" s="107">
        <v>4</v>
      </c>
      <c r="EB9" s="107">
        <v>10</v>
      </c>
      <c r="EC9" s="107">
        <v>15</v>
      </c>
      <c r="ED9" s="107">
        <v>2</v>
      </c>
      <c r="EE9" s="107">
        <v>56</v>
      </c>
      <c r="EF9" s="107">
        <v>40</v>
      </c>
      <c r="EG9" s="107">
        <v>12</v>
      </c>
      <c r="EH9" s="107">
        <v>5</v>
      </c>
      <c r="EI9" s="107">
        <v>25</v>
      </c>
      <c r="EJ9" s="107">
        <v>21</v>
      </c>
      <c r="EK9" s="107">
        <v>33</v>
      </c>
      <c r="EL9" s="107">
        <v>11</v>
      </c>
      <c r="EM9" s="107">
        <v>7</v>
      </c>
      <c r="EN9" s="107">
        <v>30</v>
      </c>
      <c r="EO9" s="107">
        <v>15</v>
      </c>
      <c r="EP9" s="107">
        <v>28</v>
      </c>
      <c r="EQ9" s="107">
        <v>7</v>
      </c>
      <c r="ER9" s="107">
        <v>28</v>
      </c>
      <c r="ES9" s="107">
        <v>52</v>
      </c>
      <c r="ET9" s="107">
        <v>18</v>
      </c>
      <c r="EU9" s="107">
        <v>7</v>
      </c>
      <c r="EV9" s="107">
        <v>2</v>
      </c>
      <c r="EW9" s="107">
        <v>25</v>
      </c>
      <c r="EX9" s="107">
        <v>28</v>
      </c>
      <c r="EY9" s="107">
        <v>5</v>
      </c>
      <c r="EZ9" s="107">
        <v>66</v>
      </c>
      <c r="FA9" s="107">
        <v>2</v>
      </c>
      <c r="FB9" s="107"/>
      <c r="FC9" s="112">
        <f t="shared" si="11"/>
        <v>554</v>
      </c>
      <c r="FD9" s="118">
        <f t="shared" si="8"/>
        <v>2.8229299363057327E-3</v>
      </c>
      <c r="FE9" s="158"/>
      <c r="FF9" s="157" t="s">
        <v>102</v>
      </c>
      <c r="FG9" s="107">
        <v>7</v>
      </c>
      <c r="FH9" s="107">
        <v>6</v>
      </c>
      <c r="FI9" s="107">
        <v>19</v>
      </c>
      <c r="FJ9" s="107">
        <v>3</v>
      </c>
      <c r="FK9" s="107">
        <v>38</v>
      </c>
      <c r="FL9" s="107">
        <v>19</v>
      </c>
      <c r="FM9" s="107">
        <v>3</v>
      </c>
      <c r="FN9" s="107">
        <v>3</v>
      </c>
      <c r="FO9" s="107">
        <v>15</v>
      </c>
      <c r="FP9" s="107">
        <v>11</v>
      </c>
      <c r="FQ9" s="107">
        <v>30</v>
      </c>
      <c r="FR9" s="107">
        <v>8</v>
      </c>
      <c r="FS9" s="107">
        <v>7</v>
      </c>
      <c r="FT9" s="107">
        <v>11</v>
      </c>
      <c r="FU9" s="107">
        <v>16</v>
      </c>
      <c r="FV9" s="107">
        <v>30</v>
      </c>
      <c r="FW9" s="107">
        <v>6</v>
      </c>
      <c r="FX9" s="107">
        <v>16</v>
      </c>
      <c r="FY9" s="107">
        <v>37</v>
      </c>
      <c r="FZ9" s="107">
        <v>8</v>
      </c>
      <c r="GA9" s="107">
        <v>7</v>
      </c>
      <c r="GB9" s="107"/>
      <c r="GC9" s="107">
        <v>18</v>
      </c>
      <c r="GD9" s="107">
        <v>18</v>
      </c>
      <c r="GE9" s="107">
        <v>4</v>
      </c>
      <c r="GF9" s="107">
        <v>56</v>
      </c>
      <c r="GG9" s="107"/>
      <c r="GH9" s="107"/>
      <c r="GI9" s="112">
        <f t="shared" si="12"/>
        <v>396</v>
      </c>
      <c r="GJ9" s="118">
        <f t="shared" si="9"/>
        <v>2.2320170444937943E-3</v>
      </c>
      <c r="GK9" s="158"/>
      <c r="GL9" s="157" t="s">
        <v>102</v>
      </c>
      <c r="GM9" s="107">
        <v>6</v>
      </c>
      <c r="GN9" s="107">
        <v>8</v>
      </c>
      <c r="GO9" s="107">
        <v>10</v>
      </c>
      <c r="GP9" s="107">
        <v>1</v>
      </c>
      <c r="GQ9" s="107">
        <v>31</v>
      </c>
      <c r="GR9" s="107">
        <v>22</v>
      </c>
      <c r="GS9" s="107">
        <v>3</v>
      </c>
      <c r="GT9" s="107">
        <v>8</v>
      </c>
      <c r="GU9" s="107">
        <v>22</v>
      </c>
      <c r="GV9" s="107">
        <v>18</v>
      </c>
      <c r="GW9" s="107">
        <v>34</v>
      </c>
      <c r="GX9" s="107">
        <v>9</v>
      </c>
      <c r="GY9" s="107">
        <v>8</v>
      </c>
      <c r="GZ9" s="107">
        <v>22</v>
      </c>
      <c r="HA9" s="107">
        <v>22</v>
      </c>
      <c r="HB9" s="107">
        <v>32</v>
      </c>
      <c r="HC9" s="107">
        <v>1</v>
      </c>
      <c r="HD9" s="107">
        <v>18</v>
      </c>
      <c r="HE9" s="107">
        <v>33</v>
      </c>
      <c r="HF9" s="107">
        <v>9</v>
      </c>
      <c r="HG9" s="107">
        <v>3</v>
      </c>
      <c r="HH9" s="107">
        <v>3</v>
      </c>
      <c r="HI9" s="107">
        <v>13</v>
      </c>
      <c r="HJ9" s="107">
        <v>17</v>
      </c>
      <c r="HK9" s="107">
        <v>11</v>
      </c>
      <c r="HL9" s="107">
        <v>71</v>
      </c>
      <c r="HM9" s="107">
        <v>4</v>
      </c>
      <c r="HN9" s="107">
        <v>1</v>
      </c>
      <c r="HO9" s="112">
        <f t="shared" si="13"/>
        <v>440</v>
      </c>
      <c r="HP9" s="118">
        <f t="shared" si="10"/>
        <v>2.162874263270954E-3</v>
      </c>
      <c r="HQ9" s="16"/>
      <c r="HR9" s="157" t="s">
        <v>102</v>
      </c>
      <c r="HS9" s="107">
        <v>1</v>
      </c>
      <c r="HT9" s="107">
        <v>7</v>
      </c>
      <c r="HU9" s="107">
        <v>10</v>
      </c>
      <c r="HV9" s="107"/>
      <c r="HW9" s="107">
        <v>37</v>
      </c>
      <c r="HX9" s="107">
        <v>18</v>
      </c>
      <c r="HY9" s="107">
        <v>13</v>
      </c>
      <c r="HZ9" s="107">
        <v>9</v>
      </c>
      <c r="IA9" s="107">
        <v>17</v>
      </c>
      <c r="IB9" s="107">
        <v>10</v>
      </c>
      <c r="IC9" s="107">
        <v>31</v>
      </c>
      <c r="ID9" s="107">
        <v>11</v>
      </c>
      <c r="IE9" s="107">
        <v>5</v>
      </c>
      <c r="IF9" s="107">
        <v>11</v>
      </c>
      <c r="IG9" s="107">
        <v>18</v>
      </c>
      <c r="IH9" s="107">
        <v>22</v>
      </c>
      <c r="II9" s="107">
        <v>10</v>
      </c>
      <c r="IJ9" s="107">
        <v>20</v>
      </c>
      <c r="IK9" s="107">
        <v>35</v>
      </c>
      <c r="IL9" s="107">
        <v>11</v>
      </c>
      <c r="IM9" s="107">
        <v>6</v>
      </c>
      <c r="IN9" s="107"/>
      <c r="IO9" s="107">
        <v>18</v>
      </c>
      <c r="IP9" s="107">
        <v>10</v>
      </c>
      <c r="IQ9" s="107">
        <v>11</v>
      </c>
      <c r="IR9" s="107">
        <v>66</v>
      </c>
      <c r="IS9" s="107">
        <v>3</v>
      </c>
      <c r="IT9" s="107"/>
      <c r="IU9" s="112">
        <f t="shared" si="14"/>
        <v>410</v>
      </c>
      <c r="IV9" s="118">
        <f t="shared" si="15"/>
        <v>2.2614575921543968E-3</v>
      </c>
      <c r="IX9" s="157" t="s">
        <v>102</v>
      </c>
      <c r="IY9" s="107"/>
      <c r="IZ9" s="107">
        <v>1</v>
      </c>
      <c r="JA9" s="107">
        <v>7</v>
      </c>
      <c r="JB9" s="107"/>
      <c r="JC9" s="107">
        <v>19</v>
      </c>
      <c r="JD9" s="107">
        <v>5</v>
      </c>
      <c r="JE9" s="107">
        <v>2</v>
      </c>
      <c r="JF9" s="107">
        <v>4</v>
      </c>
      <c r="JG9" s="107">
        <v>10</v>
      </c>
      <c r="JH9" s="107">
        <v>12</v>
      </c>
      <c r="JI9" s="107">
        <v>13</v>
      </c>
      <c r="JJ9" s="107">
        <v>9</v>
      </c>
      <c r="JK9" s="107">
        <v>1</v>
      </c>
      <c r="JL9" s="107">
        <v>12</v>
      </c>
      <c r="JM9" s="107">
        <v>10</v>
      </c>
      <c r="JN9" s="107">
        <v>10</v>
      </c>
      <c r="JO9" s="107">
        <v>5</v>
      </c>
      <c r="JP9" s="107">
        <v>13</v>
      </c>
      <c r="JQ9" s="107">
        <v>26</v>
      </c>
      <c r="JR9" s="107">
        <v>3</v>
      </c>
      <c r="JS9" s="107">
        <v>4</v>
      </c>
      <c r="JT9" s="107">
        <v>1</v>
      </c>
      <c r="JU9" s="107">
        <v>9</v>
      </c>
      <c r="JV9" s="107">
        <v>12</v>
      </c>
      <c r="JW9" s="107">
        <v>7</v>
      </c>
      <c r="JX9" s="107">
        <v>32</v>
      </c>
      <c r="JY9" s="107">
        <v>1</v>
      </c>
      <c r="JZ9" s="107"/>
      <c r="KA9" s="112">
        <f t="shared" si="16"/>
        <v>228</v>
      </c>
      <c r="KB9" s="118">
        <f t="shared" si="17"/>
        <v>2.430522242476574E-3</v>
      </c>
    </row>
    <row r="10" spans="2:288" x14ac:dyDescent="0.25">
      <c r="B10" s="156" t="s">
        <v>101</v>
      </c>
      <c r="C10" s="107">
        <v>2</v>
      </c>
      <c r="D10" s="107">
        <v>6</v>
      </c>
      <c r="E10" s="107">
        <v>6</v>
      </c>
      <c r="F10" s="107"/>
      <c r="G10" s="107">
        <v>41</v>
      </c>
      <c r="H10" s="107">
        <v>6</v>
      </c>
      <c r="I10" s="107">
        <v>12</v>
      </c>
      <c r="J10" s="107">
        <v>14</v>
      </c>
      <c r="K10" s="107">
        <v>40</v>
      </c>
      <c r="L10" s="107">
        <v>10</v>
      </c>
      <c r="M10" s="107">
        <v>53</v>
      </c>
      <c r="N10" s="107">
        <v>7</v>
      </c>
      <c r="O10" s="107">
        <v>6</v>
      </c>
      <c r="P10" s="107">
        <v>3</v>
      </c>
      <c r="Q10" s="107">
        <v>5</v>
      </c>
      <c r="R10" s="107">
        <v>18</v>
      </c>
      <c r="S10" s="107">
        <v>1</v>
      </c>
      <c r="T10" s="107">
        <v>31</v>
      </c>
      <c r="U10" s="107">
        <v>77</v>
      </c>
      <c r="V10" s="107">
        <v>13</v>
      </c>
      <c r="W10" s="107">
        <v>14</v>
      </c>
      <c r="X10" s="107">
        <v>1</v>
      </c>
      <c r="Y10" s="107">
        <v>32</v>
      </c>
      <c r="Z10" s="107">
        <v>8</v>
      </c>
      <c r="AA10" s="107">
        <v>3</v>
      </c>
      <c r="AB10" s="107">
        <v>103</v>
      </c>
      <c r="AC10" s="107">
        <v>1</v>
      </c>
      <c r="AD10" s="107"/>
      <c r="AE10" s="112">
        <f t="shared" si="0"/>
        <v>513</v>
      </c>
      <c r="AF10" s="118">
        <f t="shared" si="1"/>
        <v>3.5411058190101471E-3</v>
      </c>
      <c r="AH10" s="156" t="s">
        <v>101</v>
      </c>
      <c r="AI10" s="107">
        <v>12</v>
      </c>
      <c r="AJ10" s="107">
        <v>11</v>
      </c>
      <c r="AK10" s="107">
        <v>28</v>
      </c>
      <c r="AL10" s="107">
        <v>14</v>
      </c>
      <c r="AM10" s="107">
        <v>204</v>
      </c>
      <c r="AN10" s="107">
        <v>59</v>
      </c>
      <c r="AO10" s="107">
        <v>125</v>
      </c>
      <c r="AP10" s="107">
        <v>38</v>
      </c>
      <c r="AQ10" s="107">
        <v>80</v>
      </c>
      <c r="AR10" s="107">
        <v>43</v>
      </c>
      <c r="AS10" s="107">
        <v>140</v>
      </c>
      <c r="AT10" s="107">
        <v>28</v>
      </c>
      <c r="AU10" s="107">
        <v>30</v>
      </c>
      <c r="AV10" s="107">
        <v>35</v>
      </c>
      <c r="AW10" s="107">
        <v>22</v>
      </c>
      <c r="AX10" s="107">
        <v>111</v>
      </c>
      <c r="AY10" s="107">
        <v>38</v>
      </c>
      <c r="AZ10" s="107">
        <v>61</v>
      </c>
      <c r="BA10" s="107">
        <v>330</v>
      </c>
      <c r="BB10" s="107">
        <v>38</v>
      </c>
      <c r="BC10" s="107">
        <v>22</v>
      </c>
      <c r="BD10" s="107"/>
      <c r="BE10" s="107">
        <v>155</v>
      </c>
      <c r="BF10" s="107">
        <v>48</v>
      </c>
      <c r="BG10" s="107">
        <v>16</v>
      </c>
      <c r="BH10" s="107">
        <v>305</v>
      </c>
      <c r="BI10" s="107">
        <v>9</v>
      </c>
      <c r="BJ10" s="107"/>
      <c r="BK10" s="112">
        <f t="shared" si="2"/>
        <v>2002</v>
      </c>
      <c r="BL10" s="118">
        <f t="shared" si="3"/>
        <v>6.0470595342374724E-3</v>
      </c>
      <c r="BN10" s="157" t="s">
        <v>101</v>
      </c>
      <c r="BO10" s="107">
        <v>7</v>
      </c>
      <c r="BP10" s="107">
        <v>20</v>
      </c>
      <c r="BQ10" s="107">
        <v>22</v>
      </c>
      <c r="BR10" s="107">
        <v>5</v>
      </c>
      <c r="BS10" s="107">
        <v>100</v>
      </c>
      <c r="BT10" s="107">
        <v>61</v>
      </c>
      <c r="BU10" s="107">
        <v>77</v>
      </c>
      <c r="BV10" s="107">
        <v>31</v>
      </c>
      <c r="BW10" s="107">
        <v>45</v>
      </c>
      <c r="BX10" s="107">
        <v>35</v>
      </c>
      <c r="BY10" s="107">
        <v>108</v>
      </c>
      <c r="BZ10" s="107">
        <v>43</v>
      </c>
      <c r="CA10" s="107">
        <v>16</v>
      </c>
      <c r="CB10" s="107">
        <v>31</v>
      </c>
      <c r="CC10" s="107">
        <v>25</v>
      </c>
      <c r="CD10" s="107">
        <v>41</v>
      </c>
      <c r="CE10" s="107">
        <v>14</v>
      </c>
      <c r="CF10" s="107">
        <v>91</v>
      </c>
      <c r="CG10" s="107">
        <v>244</v>
      </c>
      <c r="CH10" s="107">
        <v>27</v>
      </c>
      <c r="CI10" s="107">
        <v>18</v>
      </c>
      <c r="CJ10" s="107"/>
      <c r="CK10" s="107">
        <v>176</v>
      </c>
      <c r="CL10" s="107">
        <v>67</v>
      </c>
      <c r="CM10" s="107">
        <v>4</v>
      </c>
      <c r="CN10" s="107">
        <v>239</v>
      </c>
      <c r="CO10" s="107">
        <v>8</v>
      </c>
      <c r="CP10" s="107">
        <v>1</v>
      </c>
      <c r="CQ10" s="112">
        <f t="shared" si="4"/>
        <v>1556</v>
      </c>
      <c r="CR10" s="118">
        <f t="shared" si="5"/>
        <v>4.8882549934969877E-3</v>
      </c>
      <c r="CT10" s="157" t="s">
        <v>101</v>
      </c>
      <c r="CU10" s="107">
        <v>1</v>
      </c>
      <c r="CV10" s="107">
        <v>17</v>
      </c>
      <c r="CW10" s="107">
        <v>9</v>
      </c>
      <c r="CX10" s="107">
        <v>2</v>
      </c>
      <c r="CY10" s="107">
        <v>103</v>
      </c>
      <c r="CZ10" s="107">
        <v>23</v>
      </c>
      <c r="DA10" s="107">
        <v>65</v>
      </c>
      <c r="DB10" s="107">
        <v>15</v>
      </c>
      <c r="DC10" s="107">
        <v>61</v>
      </c>
      <c r="DD10" s="107">
        <v>36</v>
      </c>
      <c r="DE10" s="107">
        <v>83</v>
      </c>
      <c r="DF10" s="107">
        <v>25</v>
      </c>
      <c r="DG10" s="107">
        <v>16</v>
      </c>
      <c r="DH10" s="107">
        <v>17</v>
      </c>
      <c r="DI10" s="107">
        <v>88</v>
      </c>
      <c r="DJ10" s="107">
        <v>29</v>
      </c>
      <c r="DK10" s="107">
        <v>7</v>
      </c>
      <c r="DL10" s="107">
        <v>61</v>
      </c>
      <c r="DM10" s="107">
        <v>125</v>
      </c>
      <c r="DN10" s="107">
        <v>23</v>
      </c>
      <c r="DO10" s="107">
        <v>15</v>
      </c>
      <c r="DP10" s="107"/>
      <c r="DQ10" s="107">
        <v>114</v>
      </c>
      <c r="DR10" s="107">
        <v>35</v>
      </c>
      <c r="DS10" s="107">
        <v>16</v>
      </c>
      <c r="DT10" s="107">
        <v>362</v>
      </c>
      <c r="DU10" s="107">
        <v>6</v>
      </c>
      <c r="DV10" s="107"/>
      <c r="DW10" s="112">
        <f t="shared" si="6"/>
        <v>1354</v>
      </c>
      <c r="DX10" s="118">
        <f t="shared" si="7"/>
        <v>5.852604279230603E-3</v>
      </c>
      <c r="DY10" s="158"/>
      <c r="DZ10" s="157" t="s">
        <v>101</v>
      </c>
      <c r="EA10" s="107"/>
      <c r="EB10" s="107">
        <v>17</v>
      </c>
      <c r="EC10" s="107">
        <v>11</v>
      </c>
      <c r="ED10" s="107">
        <v>1</v>
      </c>
      <c r="EE10" s="107">
        <v>94</v>
      </c>
      <c r="EF10" s="107">
        <v>20</v>
      </c>
      <c r="EG10" s="107">
        <v>39</v>
      </c>
      <c r="EH10" s="107">
        <v>34</v>
      </c>
      <c r="EI10" s="107">
        <v>57</v>
      </c>
      <c r="EJ10" s="107">
        <v>13</v>
      </c>
      <c r="EK10" s="107">
        <v>71</v>
      </c>
      <c r="EL10" s="107">
        <v>28</v>
      </c>
      <c r="EM10" s="107">
        <v>25</v>
      </c>
      <c r="EN10" s="107">
        <v>7</v>
      </c>
      <c r="EO10" s="107">
        <v>26</v>
      </c>
      <c r="EP10" s="107">
        <v>14</v>
      </c>
      <c r="EQ10" s="107">
        <v>6</v>
      </c>
      <c r="ER10" s="107">
        <v>46</v>
      </c>
      <c r="ES10" s="107">
        <v>122</v>
      </c>
      <c r="ET10" s="107">
        <v>8</v>
      </c>
      <c r="EU10" s="107">
        <v>8</v>
      </c>
      <c r="EV10" s="107"/>
      <c r="EW10" s="107">
        <v>84</v>
      </c>
      <c r="EX10" s="107">
        <v>35</v>
      </c>
      <c r="EY10" s="107">
        <v>16</v>
      </c>
      <c r="EZ10" s="107">
        <v>291</v>
      </c>
      <c r="FA10" s="107"/>
      <c r="FB10" s="107"/>
      <c r="FC10" s="112">
        <f t="shared" si="11"/>
        <v>1073</v>
      </c>
      <c r="FD10" s="118">
        <f t="shared" si="8"/>
        <v>5.4675159235668793E-3</v>
      </c>
      <c r="FE10" s="158"/>
      <c r="FF10" s="157" t="s">
        <v>101</v>
      </c>
      <c r="FG10" s="107">
        <v>1</v>
      </c>
      <c r="FH10" s="107">
        <v>3</v>
      </c>
      <c r="FI10" s="107">
        <v>11</v>
      </c>
      <c r="FJ10" s="107"/>
      <c r="FK10" s="107">
        <v>73</v>
      </c>
      <c r="FL10" s="107">
        <v>11</v>
      </c>
      <c r="FM10" s="107">
        <v>17</v>
      </c>
      <c r="FN10" s="107">
        <v>10</v>
      </c>
      <c r="FO10" s="107">
        <v>18</v>
      </c>
      <c r="FP10" s="107">
        <v>13</v>
      </c>
      <c r="FQ10" s="107">
        <v>69</v>
      </c>
      <c r="FR10" s="107">
        <v>33</v>
      </c>
      <c r="FS10" s="107">
        <v>12</v>
      </c>
      <c r="FT10" s="107">
        <v>7</v>
      </c>
      <c r="FU10" s="107">
        <v>8</v>
      </c>
      <c r="FV10" s="107">
        <v>15</v>
      </c>
      <c r="FW10" s="107">
        <v>1</v>
      </c>
      <c r="FX10" s="107">
        <v>24</v>
      </c>
      <c r="FY10" s="107">
        <v>102</v>
      </c>
      <c r="FZ10" s="107">
        <v>8</v>
      </c>
      <c r="GA10" s="107">
        <v>2</v>
      </c>
      <c r="GB10" s="107"/>
      <c r="GC10" s="107">
        <v>50</v>
      </c>
      <c r="GD10" s="107">
        <v>35</v>
      </c>
      <c r="GE10" s="107">
        <v>2</v>
      </c>
      <c r="GF10" s="107">
        <v>223</v>
      </c>
      <c r="GG10" s="107">
        <v>2</v>
      </c>
      <c r="GH10" s="107"/>
      <c r="GI10" s="112">
        <f t="shared" si="12"/>
        <v>750</v>
      </c>
      <c r="GJ10" s="118">
        <f t="shared" si="9"/>
        <v>4.2273050085109738E-3</v>
      </c>
      <c r="GK10" s="158"/>
      <c r="GL10" s="157" t="s">
        <v>101</v>
      </c>
      <c r="GM10" s="107"/>
      <c r="GN10" s="107">
        <v>3</v>
      </c>
      <c r="GO10" s="107">
        <v>7</v>
      </c>
      <c r="GP10" s="107">
        <v>1</v>
      </c>
      <c r="GQ10" s="107">
        <v>29</v>
      </c>
      <c r="GR10" s="107">
        <v>19</v>
      </c>
      <c r="GS10" s="107">
        <v>10</v>
      </c>
      <c r="GT10" s="107">
        <v>17</v>
      </c>
      <c r="GU10" s="107">
        <v>13</v>
      </c>
      <c r="GV10" s="107">
        <v>17</v>
      </c>
      <c r="GW10" s="107">
        <v>62</v>
      </c>
      <c r="GX10" s="107">
        <v>23</v>
      </c>
      <c r="GY10" s="107">
        <v>11</v>
      </c>
      <c r="GZ10" s="107">
        <v>12</v>
      </c>
      <c r="HA10" s="107">
        <v>11</v>
      </c>
      <c r="HB10" s="107">
        <v>24</v>
      </c>
      <c r="HC10" s="107">
        <v>4</v>
      </c>
      <c r="HD10" s="107">
        <v>44</v>
      </c>
      <c r="HE10" s="107">
        <v>54</v>
      </c>
      <c r="HF10" s="107">
        <v>4</v>
      </c>
      <c r="HG10" s="107">
        <v>3</v>
      </c>
      <c r="HH10" s="107"/>
      <c r="HI10" s="107">
        <v>83</v>
      </c>
      <c r="HJ10" s="107">
        <v>31</v>
      </c>
      <c r="HK10" s="107">
        <v>16</v>
      </c>
      <c r="HL10" s="107">
        <v>194</v>
      </c>
      <c r="HM10" s="107">
        <v>3</v>
      </c>
      <c r="HN10" s="107"/>
      <c r="HO10" s="112">
        <f t="shared" si="13"/>
        <v>695</v>
      </c>
      <c r="HP10" s="118">
        <f t="shared" si="10"/>
        <v>3.4163582113029842E-3</v>
      </c>
      <c r="HQ10" s="16"/>
      <c r="HR10" s="157" t="s">
        <v>101</v>
      </c>
      <c r="HS10" s="107"/>
      <c r="HT10" s="107">
        <v>8</v>
      </c>
      <c r="HU10" s="107">
        <v>6</v>
      </c>
      <c r="HV10" s="107">
        <v>1</v>
      </c>
      <c r="HW10" s="107">
        <v>20</v>
      </c>
      <c r="HX10" s="107">
        <v>14</v>
      </c>
      <c r="HY10" s="107">
        <v>21</v>
      </c>
      <c r="HZ10" s="107">
        <v>9</v>
      </c>
      <c r="IA10" s="107">
        <v>10</v>
      </c>
      <c r="IB10" s="107">
        <v>4</v>
      </c>
      <c r="IC10" s="107">
        <v>74</v>
      </c>
      <c r="ID10" s="107">
        <v>12</v>
      </c>
      <c r="IE10" s="107">
        <v>10</v>
      </c>
      <c r="IF10" s="107">
        <v>6</v>
      </c>
      <c r="IG10" s="107">
        <v>12</v>
      </c>
      <c r="IH10" s="107">
        <v>35</v>
      </c>
      <c r="II10" s="107">
        <v>2</v>
      </c>
      <c r="IJ10" s="107">
        <v>23</v>
      </c>
      <c r="IK10" s="107">
        <v>70</v>
      </c>
      <c r="IL10" s="107">
        <v>4</v>
      </c>
      <c r="IM10" s="107">
        <v>4</v>
      </c>
      <c r="IN10" s="107"/>
      <c r="IO10" s="107">
        <v>48</v>
      </c>
      <c r="IP10" s="107">
        <v>33</v>
      </c>
      <c r="IQ10" s="107">
        <v>1</v>
      </c>
      <c r="IR10" s="107">
        <v>148</v>
      </c>
      <c r="IS10" s="107">
        <v>7</v>
      </c>
      <c r="IT10" s="107">
        <v>1</v>
      </c>
      <c r="IU10" s="112">
        <f t="shared" si="14"/>
        <v>583</v>
      </c>
      <c r="IV10" s="118">
        <f t="shared" si="15"/>
        <v>3.2156823810390572E-3</v>
      </c>
      <c r="IX10" s="157" t="s">
        <v>101</v>
      </c>
      <c r="IY10" s="107"/>
      <c r="IZ10" s="107"/>
      <c r="JA10" s="107">
        <v>7</v>
      </c>
      <c r="JB10" s="107"/>
      <c r="JC10" s="107">
        <v>6</v>
      </c>
      <c r="JD10" s="107">
        <v>5</v>
      </c>
      <c r="JE10" s="107">
        <v>1</v>
      </c>
      <c r="JF10" s="107">
        <v>9</v>
      </c>
      <c r="JG10" s="107">
        <v>4</v>
      </c>
      <c r="JH10" s="107">
        <v>6</v>
      </c>
      <c r="JI10" s="107">
        <v>38</v>
      </c>
      <c r="JJ10" s="107">
        <v>4</v>
      </c>
      <c r="JK10" s="107">
        <v>1</v>
      </c>
      <c r="JL10" s="107"/>
      <c r="JM10" s="107">
        <v>11</v>
      </c>
      <c r="JN10" s="107">
        <v>2</v>
      </c>
      <c r="JO10" s="107"/>
      <c r="JP10" s="107">
        <v>8</v>
      </c>
      <c r="JQ10" s="107">
        <v>24</v>
      </c>
      <c r="JR10" s="107">
        <v>3</v>
      </c>
      <c r="JS10" s="107"/>
      <c r="JT10" s="107"/>
      <c r="JU10" s="107">
        <v>21</v>
      </c>
      <c r="JV10" s="107">
        <v>6</v>
      </c>
      <c r="JW10" s="107">
        <v>4</v>
      </c>
      <c r="JX10" s="107">
        <v>75</v>
      </c>
      <c r="JY10" s="107"/>
      <c r="JZ10" s="107"/>
      <c r="KA10" s="112">
        <f t="shared" si="16"/>
        <v>235</v>
      </c>
      <c r="KB10" s="118">
        <f t="shared" si="17"/>
        <v>2.5051435393947147E-3</v>
      </c>
    </row>
    <row r="11" spans="2:288" x14ac:dyDescent="0.25">
      <c r="B11" s="156" t="s">
        <v>118</v>
      </c>
      <c r="C11" s="107"/>
      <c r="D11" s="107">
        <v>1</v>
      </c>
      <c r="E11" s="107">
        <v>3</v>
      </c>
      <c r="F11" s="107"/>
      <c r="G11" s="107">
        <v>9</v>
      </c>
      <c r="H11" s="107">
        <v>4</v>
      </c>
      <c r="I11" s="107">
        <v>1</v>
      </c>
      <c r="J11" s="107">
        <v>2</v>
      </c>
      <c r="K11" s="107">
        <v>4</v>
      </c>
      <c r="L11" s="107">
        <v>8</v>
      </c>
      <c r="M11" s="107">
        <v>7</v>
      </c>
      <c r="N11" s="107">
        <v>2</v>
      </c>
      <c r="O11" s="107"/>
      <c r="P11" s="107">
        <v>3</v>
      </c>
      <c r="Q11" s="107">
        <v>2</v>
      </c>
      <c r="R11" s="107">
        <v>7</v>
      </c>
      <c r="S11" s="107"/>
      <c r="T11" s="107">
        <v>3</v>
      </c>
      <c r="U11" s="107">
        <v>6</v>
      </c>
      <c r="V11" s="107">
        <v>1</v>
      </c>
      <c r="W11" s="107">
        <v>3</v>
      </c>
      <c r="X11" s="107">
        <v>1</v>
      </c>
      <c r="Y11" s="107">
        <v>6</v>
      </c>
      <c r="Z11" s="107">
        <v>6</v>
      </c>
      <c r="AA11" s="107">
        <v>4</v>
      </c>
      <c r="AB11" s="107">
        <v>17</v>
      </c>
      <c r="AC11" s="107"/>
      <c r="AD11" s="107"/>
      <c r="AE11" s="112">
        <f t="shared" si="0"/>
        <v>100</v>
      </c>
      <c r="AF11" s="118">
        <f t="shared" si="1"/>
        <v>6.9027403879340094E-4</v>
      </c>
      <c r="AH11" s="156" t="s">
        <v>118</v>
      </c>
      <c r="AI11" s="107">
        <v>4</v>
      </c>
      <c r="AJ11" s="107">
        <v>13</v>
      </c>
      <c r="AK11" s="107">
        <v>21</v>
      </c>
      <c r="AL11" s="107"/>
      <c r="AM11" s="107">
        <v>48</v>
      </c>
      <c r="AN11" s="107">
        <v>30</v>
      </c>
      <c r="AO11" s="107">
        <v>17</v>
      </c>
      <c r="AP11" s="107">
        <v>15</v>
      </c>
      <c r="AQ11" s="107">
        <v>17</v>
      </c>
      <c r="AR11" s="107">
        <v>29</v>
      </c>
      <c r="AS11" s="107">
        <v>28</v>
      </c>
      <c r="AT11" s="107">
        <v>15</v>
      </c>
      <c r="AU11" s="107">
        <v>4</v>
      </c>
      <c r="AV11" s="107">
        <v>29</v>
      </c>
      <c r="AW11" s="107">
        <v>8</v>
      </c>
      <c r="AX11" s="107">
        <v>27</v>
      </c>
      <c r="AY11" s="107">
        <v>10</v>
      </c>
      <c r="AZ11" s="107">
        <v>31</v>
      </c>
      <c r="BA11" s="107">
        <v>74</v>
      </c>
      <c r="BB11" s="107">
        <v>18</v>
      </c>
      <c r="BC11" s="107">
        <v>9</v>
      </c>
      <c r="BD11" s="107">
        <v>3</v>
      </c>
      <c r="BE11" s="107">
        <v>43</v>
      </c>
      <c r="BF11" s="107">
        <v>31</v>
      </c>
      <c r="BG11" s="107">
        <v>4</v>
      </c>
      <c r="BH11" s="107">
        <v>54</v>
      </c>
      <c r="BI11" s="107">
        <v>1</v>
      </c>
      <c r="BJ11" s="107"/>
      <c r="BK11" s="112">
        <f t="shared" si="2"/>
        <v>583</v>
      </c>
      <c r="BL11" s="118">
        <f t="shared" si="3"/>
        <v>1.7609568973328902E-3</v>
      </c>
      <c r="BN11" s="157" t="s">
        <v>118</v>
      </c>
      <c r="BO11" s="107">
        <v>1</v>
      </c>
      <c r="BP11" s="107">
        <v>7</v>
      </c>
      <c r="BQ11" s="107">
        <v>14</v>
      </c>
      <c r="BR11" s="107">
        <v>2</v>
      </c>
      <c r="BS11" s="107">
        <v>35</v>
      </c>
      <c r="BT11" s="107">
        <v>17</v>
      </c>
      <c r="BU11" s="107">
        <v>17</v>
      </c>
      <c r="BV11" s="107">
        <v>10</v>
      </c>
      <c r="BW11" s="107">
        <v>13</v>
      </c>
      <c r="BX11" s="107">
        <v>20</v>
      </c>
      <c r="BY11" s="107">
        <v>39</v>
      </c>
      <c r="BZ11" s="107">
        <v>6</v>
      </c>
      <c r="CA11" s="107">
        <v>12</v>
      </c>
      <c r="CB11" s="107">
        <v>30</v>
      </c>
      <c r="CC11" s="107">
        <v>40</v>
      </c>
      <c r="CD11" s="107">
        <v>35</v>
      </c>
      <c r="CE11" s="107">
        <v>9</v>
      </c>
      <c r="CF11" s="107">
        <v>40</v>
      </c>
      <c r="CG11" s="107">
        <v>72</v>
      </c>
      <c r="CH11" s="107">
        <v>15</v>
      </c>
      <c r="CI11" s="107">
        <v>3</v>
      </c>
      <c r="CJ11" s="107"/>
      <c r="CK11" s="107">
        <v>56</v>
      </c>
      <c r="CL11" s="107">
        <v>24</v>
      </c>
      <c r="CM11" s="107">
        <v>3</v>
      </c>
      <c r="CN11" s="107">
        <v>83</v>
      </c>
      <c r="CO11" s="107">
        <v>7</v>
      </c>
      <c r="CP11" s="107"/>
      <c r="CQ11" s="112">
        <f t="shared" si="4"/>
        <v>610</v>
      </c>
      <c r="CR11" s="118">
        <f t="shared" si="5"/>
        <v>1.9163467519493331E-3</v>
      </c>
      <c r="CT11" s="157" t="s">
        <v>118</v>
      </c>
      <c r="CU11" s="107"/>
      <c r="CV11" s="107">
        <v>3</v>
      </c>
      <c r="CW11" s="107">
        <v>11</v>
      </c>
      <c r="CX11" s="107">
        <v>1</v>
      </c>
      <c r="CY11" s="107">
        <v>26</v>
      </c>
      <c r="CZ11" s="107">
        <v>13</v>
      </c>
      <c r="DA11" s="107">
        <v>6</v>
      </c>
      <c r="DB11" s="107">
        <v>4</v>
      </c>
      <c r="DC11" s="107">
        <v>11</v>
      </c>
      <c r="DD11" s="107">
        <v>10</v>
      </c>
      <c r="DE11" s="107">
        <v>13</v>
      </c>
      <c r="DF11" s="107">
        <v>7</v>
      </c>
      <c r="DG11" s="107">
        <v>11</v>
      </c>
      <c r="DH11" s="107">
        <v>15</v>
      </c>
      <c r="DI11" s="107">
        <v>24</v>
      </c>
      <c r="DJ11" s="107">
        <v>26</v>
      </c>
      <c r="DK11" s="107">
        <v>6</v>
      </c>
      <c r="DL11" s="107">
        <v>20</v>
      </c>
      <c r="DM11" s="107">
        <v>30</v>
      </c>
      <c r="DN11" s="107">
        <v>11</v>
      </c>
      <c r="DO11" s="107">
        <v>4</v>
      </c>
      <c r="DP11" s="107"/>
      <c r="DQ11" s="107">
        <v>23</v>
      </c>
      <c r="DR11" s="107">
        <v>13</v>
      </c>
      <c r="DS11" s="107"/>
      <c r="DT11" s="107">
        <v>58</v>
      </c>
      <c r="DU11" s="107">
        <v>3</v>
      </c>
      <c r="DV11" s="107"/>
      <c r="DW11" s="112">
        <f t="shared" si="6"/>
        <v>349</v>
      </c>
      <c r="DX11" s="118">
        <f t="shared" si="7"/>
        <v>1.5085368489301924E-3</v>
      </c>
      <c r="DY11" s="158"/>
      <c r="DZ11" s="157" t="s">
        <v>118</v>
      </c>
      <c r="EA11" s="107">
        <v>2</v>
      </c>
      <c r="EB11" s="107">
        <v>1</v>
      </c>
      <c r="EC11" s="107">
        <v>9</v>
      </c>
      <c r="ED11" s="107"/>
      <c r="EE11" s="107">
        <v>10</v>
      </c>
      <c r="EF11" s="107">
        <v>3</v>
      </c>
      <c r="EG11" s="107">
        <v>6</v>
      </c>
      <c r="EH11" s="107">
        <v>4</v>
      </c>
      <c r="EI11" s="107">
        <v>17</v>
      </c>
      <c r="EJ11" s="107">
        <v>20</v>
      </c>
      <c r="EK11" s="107">
        <v>17</v>
      </c>
      <c r="EL11" s="107">
        <v>8</v>
      </c>
      <c r="EM11" s="107">
        <v>4</v>
      </c>
      <c r="EN11" s="107">
        <v>8</v>
      </c>
      <c r="EO11" s="107">
        <v>14</v>
      </c>
      <c r="EP11" s="107">
        <v>8</v>
      </c>
      <c r="EQ11" s="107">
        <v>6</v>
      </c>
      <c r="ER11" s="107">
        <v>6</v>
      </c>
      <c r="ES11" s="107">
        <v>22</v>
      </c>
      <c r="ET11" s="107">
        <v>4</v>
      </c>
      <c r="EU11" s="107">
        <v>4</v>
      </c>
      <c r="EV11" s="107">
        <v>2</v>
      </c>
      <c r="EW11" s="107">
        <v>24</v>
      </c>
      <c r="EX11" s="107">
        <v>7</v>
      </c>
      <c r="EY11" s="107">
        <v>4</v>
      </c>
      <c r="EZ11" s="107">
        <v>50</v>
      </c>
      <c r="FA11" s="107">
        <v>2</v>
      </c>
      <c r="FB11" s="107"/>
      <c r="FC11" s="112">
        <f t="shared" si="11"/>
        <v>262</v>
      </c>
      <c r="FD11" s="118">
        <f t="shared" si="8"/>
        <v>1.3350318471337579E-3</v>
      </c>
      <c r="FE11" s="158"/>
      <c r="FF11" s="157" t="s">
        <v>118</v>
      </c>
      <c r="FG11" s="107">
        <v>1</v>
      </c>
      <c r="FH11" s="107">
        <v>6</v>
      </c>
      <c r="FI11" s="107">
        <v>14</v>
      </c>
      <c r="FJ11" s="107">
        <v>1</v>
      </c>
      <c r="FK11" s="107">
        <v>19</v>
      </c>
      <c r="FL11" s="107">
        <v>17</v>
      </c>
      <c r="FM11" s="107">
        <v>1</v>
      </c>
      <c r="FN11" s="107">
        <v>3</v>
      </c>
      <c r="FO11" s="107">
        <v>11</v>
      </c>
      <c r="FP11" s="107">
        <v>15</v>
      </c>
      <c r="FQ11" s="107">
        <v>23</v>
      </c>
      <c r="FR11" s="107">
        <v>4</v>
      </c>
      <c r="FS11" s="107">
        <v>2</v>
      </c>
      <c r="FT11" s="107">
        <v>7</v>
      </c>
      <c r="FU11" s="107">
        <v>4</v>
      </c>
      <c r="FV11" s="107">
        <v>3</v>
      </c>
      <c r="FW11" s="107">
        <v>11</v>
      </c>
      <c r="FX11" s="107">
        <v>7</v>
      </c>
      <c r="FY11" s="107">
        <v>36</v>
      </c>
      <c r="FZ11" s="107">
        <v>10</v>
      </c>
      <c r="GA11" s="107">
        <v>7</v>
      </c>
      <c r="GB11" s="107"/>
      <c r="GC11" s="107">
        <v>13</v>
      </c>
      <c r="GD11" s="107">
        <v>12</v>
      </c>
      <c r="GE11" s="107">
        <v>3</v>
      </c>
      <c r="GF11" s="107">
        <v>45</v>
      </c>
      <c r="GG11" s="107">
        <v>1</v>
      </c>
      <c r="GH11" s="107"/>
      <c r="GI11" s="112">
        <f t="shared" si="12"/>
        <v>276</v>
      </c>
      <c r="GJ11" s="118">
        <f t="shared" si="9"/>
        <v>1.5556482431320386E-3</v>
      </c>
      <c r="GK11" s="158"/>
      <c r="GL11" s="157" t="s">
        <v>118</v>
      </c>
      <c r="GM11" s="107">
        <v>2</v>
      </c>
      <c r="GN11" s="107">
        <v>5</v>
      </c>
      <c r="GO11" s="107">
        <v>4</v>
      </c>
      <c r="GP11" s="107"/>
      <c r="GQ11" s="107">
        <v>17</v>
      </c>
      <c r="GR11" s="107">
        <v>30</v>
      </c>
      <c r="GS11" s="107">
        <v>10</v>
      </c>
      <c r="GT11" s="107">
        <v>5</v>
      </c>
      <c r="GU11" s="107">
        <v>15</v>
      </c>
      <c r="GV11" s="107">
        <v>14</v>
      </c>
      <c r="GW11" s="107">
        <v>29</v>
      </c>
      <c r="GX11" s="107">
        <v>9</v>
      </c>
      <c r="GY11" s="107">
        <v>5</v>
      </c>
      <c r="GZ11" s="107">
        <v>7</v>
      </c>
      <c r="HA11" s="107">
        <v>18</v>
      </c>
      <c r="HB11" s="107">
        <v>15</v>
      </c>
      <c r="HC11" s="107">
        <v>3</v>
      </c>
      <c r="HD11" s="107">
        <v>20</v>
      </c>
      <c r="HE11" s="107">
        <v>49</v>
      </c>
      <c r="HF11" s="107">
        <v>8</v>
      </c>
      <c r="HG11" s="107">
        <v>2</v>
      </c>
      <c r="HH11" s="107"/>
      <c r="HI11" s="107">
        <v>14</v>
      </c>
      <c r="HJ11" s="107">
        <v>19</v>
      </c>
      <c r="HK11" s="107">
        <v>3</v>
      </c>
      <c r="HL11" s="107">
        <v>48</v>
      </c>
      <c r="HM11" s="107">
        <v>2</v>
      </c>
      <c r="HN11" s="107">
        <v>3</v>
      </c>
      <c r="HO11" s="112">
        <f t="shared" si="13"/>
        <v>356</v>
      </c>
      <c r="HP11" s="118">
        <f t="shared" si="10"/>
        <v>1.7499619039192265E-3</v>
      </c>
      <c r="HQ11" s="165"/>
      <c r="HR11" s="157" t="s">
        <v>118</v>
      </c>
      <c r="HS11" s="107"/>
      <c r="HT11" s="107">
        <v>3</v>
      </c>
      <c r="HU11" s="107">
        <v>7</v>
      </c>
      <c r="HV11" s="107">
        <v>1</v>
      </c>
      <c r="HW11" s="107">
        <v>24</v>
      </c>
      <c r="HX11" s="107">
        <v>23</v>
      </c>
      <c r="HY11" s="107">
        <v>3</v>
      </c>
      <c r="HZ11" s="107">
        <v>4</v>
      </c>
      <c r="IA11" s="107">
        <v>6</v>
      </c>
      <c r="IB11" s="107">
        <v>3</v>
      </c>
      <c r="IC11" s="107">
        <v>19</v>
      </c>
      <c r="ID11" s="107">
        <v>7</v>
      </c>
      <c r="IE11" s="107">
        <v>4</v>
      </c>
      <c r="IF11" s="107">
        <v>9</v>
      </c>
      <c r="IG11" s="107">
        <v>5</v>
      </c>
      <c r="IH11" s="107">
        <v>3</v>
      </c>
      <c r="II11" s="107">
        <v>3</v>
      </c>
      <c r="IJ11" s="107">
        <v>1</v>
      </c>
      <c r="IK11" s="107">
        <v>26</v>
      </c>
      <c r="IL11" s="107">
        <v>6</v>
      </c>
      <c r="IM11" s="107">
        <v>1</v>
      </c>
      <c r="IN11" s="107">
        <v>1</v>
      </c>
      <c r="IO11" s="107">
        <v>9</v>
      </c>
      <c r="IP11" s="107">
        <v>10</v>
      </c>
      <c r="IQ11" s="107">
        <v>5</v>
      </c>
      <c r="IR11" s="107">
        <v>47</v>
      </c>
      <c r="IS11" s="107"/>
      <c r="IT11" s="107"/>
      <c r="IU11" s="112">
        <f t="shared" si="14"/>
        <v>230</v>
      </c>
      <c r="IV11" s="118">
        <f t="shared" si="15"/>
        <v>1.268622551696369E-3</v>
      </c>
      <c r="IX11" s="157" t="s">
        <v>118</v>
      </c>
      <c r="IY11" s="107"/>
      <c r="IZ11" s="107">
        <v>2</v>
      </c>
      <c r="JA11" s="107">
        <v>2</v>
      </c>
      <c r="JB11" s="107"/>
      <c r="JC11" s="107">
        <v>14</v>
      </c>
      <c r="JD11" s="107">
        <v>4</v>
      </c>
      <c r="JE11" s="107">
        <v>5</v>
      </c>
      <c r="JF11" s="107"/>
      <c r="JG11" s="107">
        <v>5</v>
      </c>
      <c r="JH11" s="107">
        <v>3</v>
      </c>
      <c r="JI11" s="107">
        <v>20</v>
      </c>
      <c r="JJ11" s="107">
        <v>4</v>
      </c>
      <c r="JK11" s="107">
        <v>1</v>
      </c>
      <c r="JL11" s="107">
        <v>6</v>
      </c>
      <c r="JM11" s="107">
        <v>6</v>
      </c>
      <c r="JN11" s="107">
        <v>11</v>
      </c>
      <c r="JO11" s="107"/>
      <c r="JP11" s="107">
        <v>11</v>
      </c>
      <c r="JQ11" s="107">
        <v>9</v>
      </c>
      <c r="JR11" s="107">
        <v>2</v>
      </c>
      <c r="JS11" s="107">
        <v>1</v>
      </c>
      <c r="JT11" s="107"/>
      <c r="JU11" s="107">
        <v>5</v>
      </c>
      <c r="JV11" s="107">
        <v>3</v>
      </c>
      <c r="JW11" s="107">
        <v>1</v>
      </c>
      <c r="JX11" s="107">
        <v>28</v>
      </c>
      <c r="JY11" s="107">
        <v>1</v>
      </c>
      <c r="JZ11" s="107"/>
      <c r="KA11" s="112">
        <f t="shared" si="16"/>
        <v>144</v>
      </c>
      <c r="KB11" s="118">
        <f t="shared" si="17"/>
        <v>1.535066679458889E-3</v>
      </c>
    </row>
    <row r="12" spans="2:288" x14ac:dyDescent="0.25">
      <c r="B12" s="156" t="s">
        <v>91</v>
      </c>
      <c r="C12" s="107">
        <v>80</v>
      </c>
      <c r="D12" s="107">
        <v>459</v>
      </c>
      <c r="E12" s="107">
        <v>794</v>
      </c>
      <c r="F12" s="107">
        <v>42</v>
      </c>
      <c r="G12" s="107">
        <v>2513</v>
      </c>
      <c r="H12" s="107">
        <v>1108</v>
      </c>
      <c r="I12" s="107">
        <v>507</v>
      </c>
      <c r="J12" s="107">
        <v>661</v>
      </c>
      <c r="K12" s="107">
        <v>733</v>
      </c>
      <c r="L12" s="107">
        <v>1220</v>
      </c>
      <c r="M12" s="107">
        <v>1977</v>
      </c>
      <c r="N12" s="107">
        <v>408</v>
      </c>
      <c r="O12" s="107">
        <v>352</v>
      </c>
      <c r="P12" s="107">
        <v>808</v>
      </c>
      <c r="Q12" s="107">
        <v>748</v>
      </c>
      <c r="R12" s="107">
        <v>1370</v>
      </c>
      <c r="S12" s="107">
        <v>435</v>
      </c>
      <c r="T12" s="107">
        <v>1128</v>
      </c>
      <c r="U12" s="107">
        <v>2598</v>
      </c>
      <c r="V12" s="107">
        <v>739</v>
      </c>
      <c r="W12" s="107">
        <v>324</v>
      </c>
      <c r="X12" s="107">
        <v>42</v>
      </c>
      <c r="Y12" s="107">
        <v>1167</v>
      </c>
      <c r="Z12" s="107">
        <v>659</v>
      </c>
      <c r="AA12" s="107">
        <v>260</v>
      </c>
      <c r="AB12" s="107">
        <v>3056</v>
      </c>
      <c r="AC12" s="107">
        <v>172</v>
      </c>
      <c r="AD12" s="107">
        <v>12</v>
      </c>
      <c r="AE12" s="112">
        <f t="shared" si="0"/>
        <v>24372</v>
      </c>
      <c r="AF12" s="118">
        <f t="shared" si="1"/>
        <v>0.16823358873472768</v>
      </c>
      <c r="AH12" s="156" t="s">
        <v>91</v>
      </c>
      <c r="AI12" s="107">
        <v>175</v>
      </c>
      <c r="AJ12" s="107">
        <v>786</v>
      </c>
      <c r="AK12" s="107">
        <v>1272</v>
      </c>
      <c r="AL12" s="107">
        <v>81</v>
      </c>
      <c r="AM12" s="107">
        <v>4518</v>
      </c>
      <c r="AN12" s="107">
        <v>1943</v>
      </c>
      <c r="AO12" s="107">
        <v>1235</v>
      </c>
      <c r="AP12" s="107">
        <v>864</v>
      </c>
      <c r="AQ12" s="107">
        <v>1800</v>
      </c>
      <c r="AR12" s="107">
        <v>1745</v>
      </c>
      <c r="AS12" s="107">
        <v>3635</v>
      </c>
      <c r="AT12" s="107">
        <v>804</v>
      </c>
      <c r="AU12" s="107">
        <v>553</v>
      </c>
      <c r="AV12" s="107">
        <v>1209</v>
      </c>
      <c r="AW12" s="107">
        <v>1130</v>
      </c>
      <c r="AX12" s="107">
        <v>2174</v>
      </c>
      <c r="AY12" s="107">
        <v>683</v>
      </c>
      <c r="AZ12" s="107">
        <v>1921</v>
      </c>
      <c r="BA12" s="107">
        <v>4442</v>
      </c>
      <c r="BB12" s="107">
        <v>1153</v>
      </c>
      <c r="BC12" s="107">
        <v>491</v>
      </c>
      <c r="BD12" s="107">
        <v>54</v>
      </c>
      <c r="BE12" s="107">
        <v>1890</v>
      </c>
      <c r="BF12" s="107">
        <v>1040</v>
      </c>
      <c r="BG12" s="107">
        <v>489</v>
      </c>
      <c r="BH12" s="107">
        <v>4939</v>
      </c>
      <c r="BI12" s="107">
        <v>195</v>
      </c>
      <c r="BJ12" s="107">
        <v>52</v>
      </c>
      <c r="BK12" s="112">
        <f t="shared" si="2"/>
        <v>41273</v>
      </c>
      <c r="BL12" s="118">
        <f t="shared" si="3"/>
        <v>0.1246654785996919</v>
      </c>
      <c r="BN12" s="157" t="s">
        <v>91</v>
      </c>
      <c r="BO12" s="107">
        <v>124</v>
      </c>
      <c r="BP12" s="107">
        <v>644</v>
      </c>
      <c r="BQ12" s="107">
        <v>830</v>
      </c>
      <c r="BR12" s="107">
        <v>91</v>
      </c>
      <c r="BS12" s="107">
        <v>2598</v>
      </c>
      <c r="BT12" s="107">
        <v>1309</v>
      </c>
      <c r="BU12" s="107">
        <v>638</v>
      </c>
      <c r="BV12" s="107">
        <v>471</v>
      </c>
      <c r="BW12" s="107">
        <v>1466</v>
      </c>
      <c r="BX12" s="107">
        <v>1152</v>
      </c>
      <c r="BY12" s="107">
        <v>2713</v>
      </c>
      <c r="BZ12" s="107">
        <v>589</v>
      </c>
      <c r="CA12" s="107">
        <v>570</v>
      </c>
      <c r="CB12" s="107">
        <v>1152</v>
      </c>
      <c r="CC12" s="107">
        <v>907</v>
      </c>
      <c r="CD12" s="107">
        <v>1426</v>
      </c>
      <c r="CE12" s="107">
        <v>461</v>
      </c>
      <c r="CF12" s="107">
        <v>1557</v>
      </c>
      <c r="CG12" s="107">
        <v>3352</v>
      </c>
      <c r="CH12" s="107">
        <v>835</v>
      </c>
      <c r="CI12" s="107">
        <v>394</v>
      </c>
      <c r="CJ12" s="107">
        <v>27</v>
      </c>
      <c r="CK12" s="107">
        <v>1596</v>
      </c>
      <c r="CL12" s="107">
        <v>1130</v>
      </c>
      <c r="CM12" s="107">
        <v>383</v>
      </c>
      <c r="CN12" s="107">
        <v>3964</v>
      </c>
      <c r="CO12" s="107">
        <v>172</v>
      </c>
      <c r="CP12" s="107">
        <v>108</v>
      </c>
      <c r="CQ12" s="112">
        <f t="shared" si="4"/>
        <v>30659</v>
      </c>
      <c r="CR12" s="118">
        <f t="shared" si="5"/>
        <v>9.6316844373794425E-2</v>
      </c>
      <c r="CT12" s="157" t="s">
        <v>91</v>
      </c>
      <c r="CU12" s="107">
        <v>56</v>
      </c>
      <c r="CV12" s="107">
        <v>200</v>
      </c>
      <c r="CW12" s="107">
        <v>488</v>
      </c>
      <c r="CX12" s="107">
        <v>24</v>
      </c>
      <c r="CY12" s="107">
        <v>1180</v>
      </c>
      <c r="CZ12" s="107">
        <v>623</v>
      </c>
      <c r="DA12" s="107">
        <v>318</v>
      </c>
      <c r="DB12" s="107">
        <v>264</v>
      </c>
      <c r="DC12" s="107">
        <v>618</v>
      </c>
      <c r="DD12" s="107">
        <v>428</v>
      </c>
      <c r="DE12" s="107">
        <v>1326</v>
      </c>
      <c r="DF12" s="107">
        <v>187</v>
      </c>
      <c r="DG12" s="107">
        <v>209</v>
      </c>
      <c r="DH12" s="107">
        <v>364</v>
      </c>
      <c r="DI12" s="107">
        <v>353</v>
      </c>
      <c r="DJ12" s="107">
        <v>637</v>
      </c>
      <c r="DK12" s="107">
        <v>173</v>
      </c>
      <c r="DL12" s="107">
        <v>784</v>
      </c>
      <c r="DM12" s="107">
        <v>1309</v>
      </c>
      <c r="DN12" s="107">
        <v>358</v>
      </c>
      <c r="DO12" s="107">
        <v>145</v>
      </c>
      <c r="DP12" s="107">
        <v>20</v>
      </c>
      <c r="DQ12" s="107">
        <v>761</v>
      </c>
      <c r="DR12" s="107">
        <v>487</v>
      </c>
      <c r="DS12" s="107">
        <v>106</v>
      </c>
      <c r="DT12" s="107">
        <v>2097</v>
      </c>
      <c r="DU12" s="107">
        <v>71</v>
      </c>
      <c r="DV12" s="107">
        <v>72</v>
      </c>
      <c r="DW12" s="112">
        <f t="shared" si="6"/>
        <v>13658</v>
      </c>
      <c r="DX12" s="118">
        <f t="shared" si="7"/>
        <v>5.9036092500540309E-2</v>
      </c>
      <c r="DY12" s="158"/>
      <c r="DZ12" s="157" t="s">
        <v>91</v>
      </c>
      <c r="EA12" s="107">
        <v>14</v>
      </c>
      <c r="EB12" s="107">
        <v>96</v>
      </c>
      <c r="EC12" s="107">
        <v>155</v>
      </c>
      <c r="ED12" s="107">
        <v>14</v>
      </c>
      <c r="EE12" s="107">
        <v>469</v>
      </c>
      <c r="EF12" s="107">
        <v>219</v>
      </c>
      <c r="EG12" s="107">
        <v>146</v>
      </c>
      <c r="EH12" s="107">
        <v>137</v>
      </c>
      <c r="EI12" s="107">
        <v>260</v>
      </c>
      <c r="EJ12" s="107">
        <v>217</v>
      </c>
      <c r="EK12" s="107">
        <v>587</v>
      </c>
      <c r="EL12" s="107">
        <v>97</v>
      </c>
      <c r="EM12" s="107">
        <v>125</v>
      </c>
      <c r="EN12" s="107">
        <v>193</v>
      </c>
      <c r="EO12" s="107">
        <v>166</v>
      </c>
      <c r="EP12" s="107">
        <v>260</v>
      </c>
      <c r="EQ12" s="107">
        <v>114</v>
      </c>
      <c r="ER12" s="107">
        <v>282</v>
      </c>
      <c r="ES12" s="107">
        <v>617</v>
      </c>
      <c r="ET12" s="107">
        <v>154</v>
      </c>
      <c r="EU12" s="107">
        <v>112</v>
      </c>
      <c r="EV12" s="107">
        <v>11</v>
      </c>
      <c r="EW12" s="107">
        <v>397</v>
      </c>
      <c r="EX12" s="107">
        <v>272</v>
      </c>
      <c r="EY12" s="107">
        <v>56</v>
      </c>
      <c r="EZ12" s="107">
        <v>1181</v>
      </c>
      <c r="FA12" s="107">
        <v>14</v>
      </c>
      <c r="FB12" s="107">
        <v>55</v>
      </c>
      <c r="FC12" s="112">
        <f>SUM(EA12:FB12)</f>
        <v>6420</v>
      </c>
      <c r="FD12" s="118">
        <f t="shared" si="8"/>
        <v>3.2713375796178341E-2</v>
      </c>
      <c r="FE12" s="158"/>
      <c r="FF12" s="157" t="s">
        <v>91</v>
      </c>
      <c r="FG12" s="107">
        <v>5</v>
      </c>
      <c r="FH12" s="107">
        <v>44</v>
      </c>
      <c r="FI12" s="107">
        <v>91</v>
      </c>
      <c r="FJ12" s="107">
        <v>4</v>
      </c>
      <c r="FK12" s="107">
        <v>232</v>
      </c>
      <c r="FL12" s="107">
        <v>128</v>
      </c>
      <c r="FM12" s="107">
        <v>78</v>
      </c>
      <c r="FN12" s="107">
        <v>59</v>
      </c>
      <c r="FO12" s="107">
        <v>108</v>
      </c>
      <c r="FP12" s="107">
        <v>61</v>
      </c>
      <c r="FQ12" s="107">
        <v>259</v>
      </c>
      <c r="FR12" s="107">
        <v>72</v>
      </c>
      <c r="FS12" s="107">
        <v>27</v>
      </c>
      <c r="FT12" s="107">
        <v>124</v>
      </c>
      <c r="FU12" s="107">
        <v>101</v>
      </c>
      <c r="FV12" s="107">
        <v>124</v>
      </c>
      <c r="FW12" s="107">
        <v>30</v>
      </c>
      <c r="FX12" s="107">
        <v>198</v>
      </c>
      <c r="FY12" s="107">
        <v>296</v>
      </c>
      <c r="FZ12" s="107">
        <v>112</v>
      </c>
      <c r="GA12" s="107">
        <v>24</v>
      </c>
      <c r="GB12" s="107">
        <v>3</v>
      </c>
      <c r="GC12" s="107">
        <v>181</v>
      </c>
      <c r="GD12" s="107">
        <v>140</v>
      </c>
      <c r="GE12" s="107">
        <v>33</v>
      </c>
      <c r="GF12" s="107">
        <v>766</v>
      </c>
      <c r="GG12" s="107">
        <v>19</v>
      </c>
      <c r="GH12" s="107">
        <v>7</v>
      </c>
      <c r="GI12" s="112">
        <f t="shared" si="12"/>
        <v>3326</v>
      </c>
      <c r="GJ12" s="118">
        <f t="shared" si="9"/>
        <v>1.8746688611076666E-2</v>
      </c>
      <c r="GK12" s="158"/>
      <c r="GL12" s="157" t="s">
        <v>91</v>
      </c>
      <c r="GM12" s="107">
        <v>3</v>
      </c>
      <c r="GN12" s="107">
        <v>30</v>
      </c>
      <c r="GO12" s="107">
        <v>73</v>
      </c>
      <c r="GP12" s="107">
        <v>3</v>
      </c>
      <c r="GQ12" s="107">
        <v>251</v>
      </c>
      <c r="GR12" s="107">
        <v>154</v>
      </c>
      <c r="GS12" s="107">
        <v>57</v>
      </c>
      <c r="GT12" s="107">
        <v>50</v>
      </c>
      <c r="GU12" s="107">
        <v>142</v>
      </c>
      <c r="GV12" s="107">
        <v>118</v>
      </c>
      <c r="GW12" s="107">
        <v>293</v>
      </c>
      <c r="GX12" s="107">
        <v>80</v>
      </c>
      <c r="GY12" s="107">
        <v>60</v>
      </c>
      <c r="GZ12" s="107">
        <v>100</v>
      </c>
      <c r="HA12" s="107">
        <v>74</v>
      </c>
      <c r="HB12" s="107">
        <v>133</v>
      </c>
      <c r="HC12" s="107">
        <v>37</v>
      </c>
      <c r="HD12" s="107">
        <v>194</v>
      </c>
      <c r="HE12" s="107">
        <v>292</v>
      </c>
      <c r="HF12" s="107">
        <v>60</v>
      </c>
      <c r="HG12" s="107">
        <v>32</v>
      </c>
      <c r="HH12" s="107">
        <v>6</v>
      </c>
      <c r="HI12" s="107">
        <v>184</v>
      </c>
      <c r="HJ12" s="107">
        <v>99</v>
      </c>
      <c r="HK12" s="107">
        <v>27</v>
      </c>
      <c r="HL12" s="107">
        <v>513</v>
      </c>
      <c r="HM12" s="107">
        <v>22</v>
      </c>
      <c r="HN12" s="107">
        <v>15</v>
      </c>
      <c r="HO12" s="112">
        <f t="shared" si="13"/>
        <v>3102</v>
      </c>
      <c r="HP12" s="118">
        <f t="shared" si="10"/>
        <v>1.5248263556060225E-2</v>
      </c>
      <c r="HQ12" s="16"/>
      <c r="HR12" s="157" t="s">
        <v>91</v>
      </c>
      <c r="HS12" s="107">
        <v>3</v>
      </c>
      <c r="HT12" s="107">
        <v>29</v>
      </c>
      <c r="HU12" s="107">
        <v>34</v>
      </c>
      <c r="HV12" s="107">
        <v>1</v>
      </c>
      <c r="HW12" s="107">
        <v>130</v>
      </c>
      <c r="HX12" s="107">
        <v>104</v>
      </c>
      <c r="HY12" s="107">
        <v>48</v>
      </c>
      <c r="HZ12" s="107">
        <v>31</v>
      </c>
      <c r="IA12" s="107">
        <v>41</v>
      </c>
      <c r="IB12" s="107">
        <v>62</v>
      </c>
      <c r="IC12" s="107">
        <v>205</v>
      </c>
      <c r="ID12" s="107">
        <v>29</v>
      </c>
      <c r="IE12" s="107">
        <v>33</v>
      </c>
      <c r="IF12" s="107">
        <v>52</v>
      </c>
      <c r="IG12" s="107">
        <v>74</v>
      </c>
      <c r="IH12" s="107">
        <v>91</v>
      </c>
      <c r="II12" s="107">
        <v>24</v>
      </c>
      <c r="IJ12" s="107">
        <v>154</v>
      </c>
      <c r="IK12" s="107">
        <v>216</v>
      </c>
      <c r="IL12" s="107">
        <v>29</v>
      </c>
      <c r="IM12" s="107">
        <v>10</v>
      </c>
      <c r="IN12" s="107">
        <v>1</v>
      </c>
      <c r="IO12" s="107">
        <v>97</v>
      </c>
      <c r="IP12" s="107">
        <v>85</v>
      </c>
      <c r="IQ12" s="107">
        <v>24</v>
      </c>
      <c r="IR12" s="107">
        <v>440</v>
      </c>
      <c r="IS12" s="107">
        <v>5</v>
      </c>
      <c r="IT12" s="107">
        <v>2</v>
      </c>
      <c r="IU12" s="112">
        <f t="shared" si="14"/>
        <v>2054</v>
      </c>
      <c r="IV12" s="118">
        <f t="shared" si="15"/>
        <v>1.1329350961671052E-2</v>
      </c>
      <c r="IX12" s="157" t="s">
        <v>91</v>
      </c>
      <c r="IY12" s="107"/>
      <c r="IZ12" s="107">
        <v>12</v>
      </c>
      <c r="JA12" s="107">
        <v>25</v>
      </c>
      <c r="JB12" s="107">
        <v>2</v>
      </c>
      <c r="JC12" s="107">
        <v>68</v>
      </c>
      <c r="JD12" s="107">
        <v>39</v>
      </c>
      <c r="JE12" s="107">
        <v>12</v>
      </c>
      <c r="JF12" s="107">
        <v>24</v>
      </c>
      <c r="JG12" s="107">
        <v>41</v>
      </c>
      <c r="JH12" s="107">
        <v>12</v>
      </c>
      <c r="JI12" s="107">
        <v>176</v>
      </c>
      <c r="JJ12" s="107">
        <v>12</v>
      </c>
      <c r="JK12" s="107">
        <v>23</v>
      </c>
      <c r="JL12" s="107">
        <v>55</v>
      </c>
      <c r="JM12" s="107">
        <v>40</v>
      </c>
      <c r="JN12" s="107">
        <v>24</v>
      </c>
      <c r="JO12" s="107">
        <v>12</v>
      </c>
      <c r="JP12" s="107">
        <v>48</v>
      </c>
      <c r="JQ12" s="107">
        <v>106</v>
      </c>
      <c r="JR12" s="107">
        <v>17</v>
      </c>
      <c r="JS12" s="107">
        <v>7</v>
      </c>
      <c r="JT12" s="107">
        <v>1</v>
      </c>
      <c r="JU12" s="107">
        <v>46</v>
      </c>
      <c r="JV12" s="107">
        <v>36</v>
      </c>
      <c r="JW12" s="107">
        <v>6</v>
      </c>
      <c r="JX12" s="107">
        <v>205</v>
      </c>
      <c r="JY12" s="107">
        <v>5</v>
      </c>
      <c r="JZ12" s="107">
        <v>2</v>
      </c>
      <c r="KA12" s="112">
        <f t="shared" si="16"/>
        <v>1056</v>
      </c>
      <c r="KB12" s="118">
        <f t="shared" si="17"/>
        <v>1.1257155649365186E-2</v>
      </c>
    </row>
    <row r="13" spans="2:288" x14ac:dyDescent="0.25">
      <c r="B13" s="156" t="s">
        <v>100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12">
        <f t="shared" si="0"/>
        <v>0</v>
      </c>
      <c r="AF13" s="118">
        <f t="shared" si="1"/>
        <v>0</v>
      </c>
      <c r="AH13" s="156" t="s">
        <v>100</v>
      </c>
      <c r="AI13" s="107">
        <v>18</v>
      </c>
      <c r="AJ13" s="107">
        <v>27</v>
      </c>
      <c r="AK13" s="107">
        <v>28</v>
      </c>
      <c r="AL13" s="107">
        <v>3</v>
      </c>
      <c r="AM13" s="107">
        <v>131</v>
      </c>
      <c r="AN13" s="107">
        <v>46</v>
      </c>
      <c r="AO13" s="107">
        <v>22</v>
      </c>
      <c r="AP13" s="107">
        <v>42</v>
      </c>
      <c r="AQ13" s="107">
        <v>40</v>
      </c>
      <c r="AR13" s="107">
        <v>66</v>
      </c>
      <c r="AS13" s="107">
        <v>99</v>
      </c>
      <c r="AT13" s="107">
        <v>17</v>
      </c>
      <c r="AU13" s="107">
        <v>7</v>
      </c>
      <c r="AV13" s="107">
        <v>37</v>
      </c>
      <c r="AW13" s="107">
        <v>33</v>
      </c>
      <c r="AX13" s="107">
        <v>46</v>
      </c>
      <c r="AY13" s="107">
        <v>24</v>
      </c>
      <c r="AZ13" s="107">
        <v>59</v>
      </c>
      <c r="BA13" s="107">
        <v>124</v>
      </c>
      <c r="BB13" s="107">
        <v>46</v>
      </c>
      <c r="BC13" s="107">
        <v>28</v>
      </c>
      <c r="BD13" s="107">
        <v>3</v>
      </c>
      <c r="BE13" s="107">
        <v>55</v>
      </c>
      <c r="BF13" s="107">
        <v>56</v>
      </c>
      <c r="BG13" s="107">
        <v>6</v>
      </c>
      <c r="BH13" s="107">
        <v>191</v>
      </c>
      <c r="BI13" s="107">
        <v>11</v>
      </c>
      <c r="BJ13" s="107">
        <v>1</v>
      </c>
      <c r="BK13" s="112">
        <f t="shared" si="2"/>
        <v>1266</v>
      </c>
      <c r="BL13" s="118">
        <f t="shared" si="3"/>
        <v>3.8239647204518683E-3</v>
      </c>
      <c r="BN13" s="157" t="s">
        <v>100</v>
      </c>
      <c r="BO13" s="107">
        <v>20</v>
      </c>
      <c r="BP13" s="107">
        <v>66</v>
      </c>
      <c r="BQ13" s="107">
        <v>109</v>
      </c>
      <c r="BR13" s="107">
        <v>15</v>
      </c>
      <c r="BS13" s="107">
        <v>354</v>
      </c>
      <c r="BT13" s="107">
        <v>190</v>
      </c>
      <c r="BU13" s="107">
        <v>143</v>
      </c>
      <c r="BV13" s="107">
        <v>97</v>
      </c>
      <c r="BW13" s="107">
        <v>199</v>
      </c>
      <c r="BX13" s="107">
        <v>192</v>
      </c>
      <c r="BY13" s="107">
        <v>588</v>
      </c>
      <c r="BZ13" s="107">
        <v>86</v>
      </c>
      <c r="CA13" s="107">
        <v>55</v>
      </c>
      <c r="CB13" s="107">
        <v>131</v>
      </c>
      <c r="CC13" s="107">
        <v>114</v>
      </c>
      <c r="CD13" s="107">
        <v>137</v>
      </c>
      <c r="CE13" s="107">
        <v>86</v>
      </c>
      <c r="CF13" s="107">
        <v>249</v>
      </c>
      <c r="CG13" s="107">
        <v>737</v>
      </c>
      <c r="CH13" s="107">
        <v>136</v>
      </c>
      <c r="CI13" s="107">
        <v>66</v>
      </c>
      <c r="CJ13" s="107">
        <v>6</v>
      </c>
      <c r="CK13" s="107">
        <v>363</v>
      </c>
      <c r="CL13" s="107">
        <v>236</v>
      </c>
      <c r="CM13" s="107">
        <v>47</v>
      </c>
      <c r="CN13" s="107">
        <v>731</v>
      </c>
      <c r="CO13" s="107">
        <v>42</v>
      </c>
      <c r="CP13" s="107">
        <v>9</v>
      </c>
      <c r="CQ13" s="112">
        <f t="shared" si="4"/>
        <v>5204</v>
      </c>
      <c r="CR13" s="118">
        <f t="shared" si="5"/>
        <v>1.6348636880564475E-2</v>
      </c>
      <c r="CT13" s="157" t="s">
        <v>100</v>
      </c>
      <c r="CU13" s="107">
        <v>9</v>
      </c>
      <c r="CV13" s="107">
        <v>40</v>
      </c>
      <c r="CW13" s="107">
        <v>58</v>
      </c>
      <c r="CX13" s="107">
        <v>6</v>
      </c>
      <c r="CY13" s="107">
        <v>191</v>
      </c>
      <c r="CZ13" s="107">
        <v>124</v>
      </c>
      <c r="DA13" s="107">
        <v>91</v>
      </c>
      <c r="DB13" s="107">
        <v>74</v>
      </c>
      <c r="DC13" s="107">
        <v>122</v>
      </c>
      <c r="DD13" s="107">
        <v>67</v>
      </c>
      <c r="DE13" s="107">
        <v>353</v>
      </c>
      <c r="DF13" s="107">
        <v>57</v>
      </c>
      <c r="DG13" s="107">
        <v>33</v>
      </c>
      <c r="DH13" s="107">
        <v>54</v>
      </c>
      <c r="DI13" s="107">
        <v>85</v>
      </c>
      <c r="DJ13" s="107">
        <v>116</v>
      </c>
      <c r="DK13" s="107">
        <v>67</v>
      </c>
      <c r="DL13" s="107">
        <v>194</v>
      </c>
      <c r="DM13" s="107">
        <v>465</v>
      </c>
      <c r="DN13" s="107">
        <v>75</v>
      </c>
      <c r="DO13" s="107">
        <v>41</v>
      </c>
      <c r="DP13" s="107">
        <v>2</v>
      </c>
      <c r="DQ13" s="107">
        <v>282</v>
      </c>
      <c r="DR13" s="107">
        <v>176</v>
      </c>
      <c r="DS13" s="107">
        <v>38</v>
      </c>
      <c r="DT13" s="107">
        <v>666</v>
      </c>
      <c r="DU13" s="107">
        <v>8</v>
      </c>
      <c r="DV13" s="107">
        <v>1</v>
      </c>
      <c r="DW13" s="112">
        <f t="shared" si="6"/>
        <v>3495</v>
      </c>
      <c r="DX13" s="118">
        <f t="shared" si="7"/>
        <v>1.5106980765074562E-2</v>
      </c>
      <c r="DY13" s="158"/>
      <c r="DZ13" s="157" t="s">
        <v>100</v>
      </c>
      <c r="EA13" s="107">
        <v>8</v>
      </c>
      <c r="EB13" s="107">
        <v>23</v>
      </c>
      <c r="EC13" s="107">
        <v>35</v>
      </c>
      <c r="ED13" s="107">
        <v>1</v>
      </c>
      <c r="EE13" s="107">
        <v>147</v>
      </c>
      <c r="EF13" s="107">
        <v>72</v>
      </c>
      <c r="EG13" s="107">
        <v>37</v>
      </c>
      <c r="EH13" s="107">
        <v>39</v>
      </c>
      <c r="EI13" s="107">
        <v>77</v>
      </c>
      <c r="EJ13" s="107">
        <v>76</v>
      </c>
      <c r="EK13" s="107">
        <v>235</v>
      </c>
      <c r="EL13" s="107">
        <v>32</v>
      </c>
      <c r="EM13" s="107">
        <v>52</v>
      </c>
      <c r="EN13" s="107">
        <v>40</v>
      </c>
      <c r="EO13" s="107">
        <v>63</v>
      </c>
      <c r="EP13" s="107">
        <v>82</v>
      </c>
      <c r="EQ13" s="107">
        <v>42</v>
      </c>
      <c r="ER13" s="107">
        <v>100</v>
      </c>
      <c r="ES13" s="107">
        <v>238</v>
      </c>
      <c r="ET13" s="107">
        <v>43</v>
      </c>
      <c r="EU13" s="107">
        <v>38</v>
      </c>
      <c r="EV13" s="107"/>
      <c r="EW13" s="107">
        <v>175</v>
      </c>
      <c r="EX13" s="107">
        <v>97</v>
      </c>
      <c r="EY13" s="107">
        <v>7</v>
      </c>
      <c r="EZ13" s="107">
        <v>487</v>
      </c>
      <c r="FA13" s="107"/>
      <c r="FB13" s="107"/>
      <c r="FC13" s="112">
        <f t="shared" si="11"/>
        <v>2246</v>
      </c>
      <c r="FD13" s="118">
        <f t="shared" si="8"/>
        <v>1.1444585987261146E-2</v>
      </c>
      <c r="FE13" s="158"/>
      <c r="FF13" s="157" t="s">
        <v>100</v>
      </c>
      <c r="FG13" s="107">
        <v>11</v>
      </c>
      <c r="FH13" s="107">
        <v>17</v>
      </c>
      <c r="FI13" s="107">
        <v>52</v>
      </c>
      <c r="FJ13" s="107">
        <v>3</v>
      </c>
      <c r="FK13" s="107">
        <v>73</v>
      </c>
      <c r="FL13" s="107">
        <v>58</v>
      </c>
      <c r="FM13" s="107">
        <v>33</v>
      </c>
      <c r="FN13" s="107">
        <v>34</v>
      </c>
      <c r="FO13" s="107">
        <v>60</v>
      </c>
      <c r="FP13" s="107">
        <v>46</v>
      </c>
      <c r="FQ13" s="107">
        <v>188</v>
      </c>
      <c r="FR13" s="107">
        <v>49</v>
      </c>
      <c r="FS13" s="107">
        <v>37</v>
      </c>
      <c r="FT13" s="107">
        <v>57</v>
      </c>
      <c r="FU13" s="107">
        <v>48</v>
      </c>
      <c r="FV13" s="107">
        <v>52</v>
      </c>
      <c r="FW13" s="107">
        <v>29</v>
      </c>
      <c r="FX13" s="107">
        <v>124</v>
      </c>
      <c r="FY13" s="107">
        <v>262</v>
      </c>
      <c r="FZ13" s="107">
        <v>38</v>
      </c>
      <c r="GA13" s="107">
        <v>17</v>
      </c>
      <c r="GB13" s="107">
        <v>6</v>
      </c>
      <c r="GC13" s="107">
        <v>146</v>
      </c>
      <c r="GD13" s="107">
        <v>86</v>
      </c>
      <c r="GE13" s="107">
        <v>20</v>
      </c>
      <c r="GF13" s="107">
        <v>504</v>
      </c>
      <c r="GG13" s="107">
        <v>21</v>
      </c>
      <c r="GH13" s="107"/>
      <c r="GI13" s="112">
        <f t="shared" si="12"/>
        <v>2071</v>
      </c>
      <c r="GJ13" s="118">
        <f t="shared" si="9"/>
        <v>1.1672998230168303E-2</v>
      </c>
      <c r="GK13" s="158"/>
      <c r="GL13" s="157" t="s">
        <v>100</v>
      </c>
      <c r="GM13" s="107">
        <v>1</v>
      </c>
      <c r="GN13" s="107">
        <v>30</v>
      </c>
      <c r="GO13" s="107">
        <v>43</v>
      </c>
      <c r="GP13" s="107">
        <v>5</v>
      </c>
      <c r="GQ13" s="107">
        <v>167</v>
      </c>
      <c r="GR13" s="107">
        <v>109</v>
      </c>
      <c r="GS13" s="107">
        <v>75</v>
      </c>
      <c r="GT13" s="107">
        <v>51</v>
      </c>
      <c r="GU13" s="107">
        <v>92</v>
      </c>
      <c r="GV13" s="107">
        <v>96</v>
      </c>
      <c r="GW13" s="107">
        <v>278</v>
      </c>
      <c r="GX13" s="107">
        <v>60</v>
      </c>
      <c r="GY13" s="107">
        <v>38</v>
      </c>
      <c r="GZ13" s="107">
        <v>50</v>
      </c>
      <c r="HA13" s="107">
        <v>74</v>
      </c>
      <c r="HB13" s="107">
        <v>74</v>
      </c>
      <c r="HC13" s="107">
        <v>43</v>
      </c>
      <c r="HD13" s="107">
        <v>136</v>
      </c>
      <c r="HE13" s="107">
        <v>309</v>
      </c>
      <c r="HF13" s="107">
        <v>53</v>
      </c>
      <c r="HG13" s="107">
        <v>15</v>
      </c>
      <c r="HH13" s="107"/>
      <c r="HI13" s="107">
        <v>103</v>
      </c>
      <c r="HJ13" s="107">
        <v>117</v>
      </c>
      <c r="HK13" s="107">
        <v>30</v>
      </c>
      <c r="HL13" s="107">
        <v>583</v>
      </c>
      <c r="HM13" s="107">
        <v>14</v>
      </c>
      <c r="HN13" s="107">
        <v>1</v>
      </c>
      <c r="HO13" s="112">
        <f t="shared" si="13"/>
        <v>2647</v>
      </c>
      <c r="HP13" s="118">
        <f t="shared" si="10"/>
        <v>1.3011654942905035E-2</v>
      </c>
      <c r="HQ13" s="16"/>
      <c r="HR13" s="157" t="s">
        <v>100</v>
      </c>
      <c r="HS13" s="107">
        <v>6</v>
      </c>
      <c r="HT13" s="107">
        <v>32</v>
      </c>
      <c r="HU13" s="107">
        <v>44</v>
      </c>
      <c r="HV13" s="107"/>
      <c r="HW13" s="107">
        <v>158</v>
      </c>
      <c r="HX13" s="107">
        <v>115</v>
      </c>
      <c r="HY13" s="107">
        <v>91</v>
      </c>
      <c r="HZ13" s="107">
        <v>62</v>
      </c>
      <c r="IA13" s="107">
        <v>99</v>
      </c>
      <c r="IB13" s="107">
        <v>57</v>
      </c>
      <c r="IC13" s="107">
        <v>281</v>
      </c>
      <c r="ID13" s="107">
        <v>34</v>
      </c>
      <c r="IE13" s="107">
        <v>25</v>
      </c>
      <c r="IF13" s="107">
        <v>47</v>
      </c>
      <c r="IG13" s="107">
        <v>56</v>
      </c>
      <c r="IH13" s="107">
        <v>78</v>
      </c>
      <c r="II13" s="107">
        <v>39</v>
      </c>
      <c r="IJ13" s="107">
        <v>133</v>
      </c>
      <c r="IK13" s="107">
        <v>305</v>
      </c>
      <c r="IL13" s="107">
        <v>30</v>
      </c>
      <c r="IM13" s="107">
        <v>20</v>
      </c>
      <c r="IN13" s="107">
        <v>3</v>
      </c>
      <c r="IO13" s="107">
        <v>141</v>
      </c>
      <c r="IP13" s="107">
        <v>115</v>
      </c>
      <c r="IQ13" s="107">
        <v>21</v>
      </c>
      <c r="IR13" s="107">
        <v>501</v>
      </c>
      <c r="IS13" s="107">
        <v>12</v>
      </c>
      <c r="IT13" s="107">
        <v>2</v>
      </c>
      <c r="IU13" s="112">
        <f t="shared" si="14"/>
        <v>2507</v>
      </c>
      <c r="IV13" s="118">
        <f t="shared" si="15"/>
        <v>1.3827985813490422E-2</v>
      </c>
      <c r="IX13" s="157" t="s">
        <v>100</v>
      </c>
      <c r="IY13" s="107">
        <v>1</v>
      </c>
      <c r="IZ13" s="107">
        <v>25</v>
      </c>
      <c r="JA13" s="107">
        <v>7</v>
      </c>
      <c r="JB13" s="107">
        <v>2</v>
      </c>
      <c r="JC13" s="107">
        <v>57</v>
      </c>
      <c r="JD13" s="107">
        <v>34</v>
      </c>
      <c r="JE13" s="107">
        <v>17</v>
      </c>
      <c r="JF13" s="107">
        <v>28</v>
      </c>
      <c r="JG13" s="107">
        <v>48</v>
      </c>
      <c r="JH13" s="107">
        <v>39</v>
      </c>
      <c r="JI13" s="107">
        <v>184</v>
      </c>
      <c r="JJ13" s="107">
        <v>17</v>
      </c>
      <c r="JK13" s="107">
        <v>10</v>
      </c>
      <c r="JL13" s="107">
        <v>20</v>
      </c>
      <c r="JM13" s="107">
        <v>36</v>
      </c>
      <c r="JN13" s="107">
        <v>34</v>
      </c>
      <c r="JO13" s="107">
        <v>12</v>
      </c>
      <c r="JP13" s="107">
        <v>60</v>
      </c>
      <c r="JQ13" s="107">
        <v>123</v>
      </c>
      <c r="JR13" s="107">
        <v>10</v>
      </c>
      <c r="JS13" s="107">
        <v>7</v>
      </c>
      <c r="JT13" s="107">
        <v>1</v>
      </c>
      <c r="JU13" s="107">
        <v>72</v>
      </c>
      <c r="JV13" s="107">
        <v>77</v>
      </c>
      <c r="JW13" s="107">
        <v>14</v>
      </c>
      <c r="JX13" s="107">
        <v>302</v>
      </c>
      <c r="JY13" s="107">
        <v>11</v>
      </c>
      <c r="JZ13" s="107"/>
      <c r="KA13" s="112">
        <f t="shared" si="16"/>
        <v>1248</v>
      </c>
      <c r="KB13" s="118">
        <f t="shared" si="17"/>
        <v>1.3303911221977037E-2</v>
      </c>
    </row>
    <row r="14" spans="2:288" x14ac:dyDescent="0.25">
      <c r="B14" s="156" t="s">
        <v>106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12">
        <f t="shared" si="0"/>
        <v>0</v>
      </c>
      <c r="AF14" s="118">
        <f t="shared" si="1"/>
        <v>0</v>
      </c>
      <c r="AH14" s="156" t="s">
        <v>106</v>
      </c>
      <c r="AI14" s="107"/>
      <c r="AJ14" s="107"/>
      <c r="AK14" s="107">
        <v>1</v>
      </c>
      <c r="AL14" s="107"/>
      <c r="AM14" s="107"/>
      <c r="AN14" s="107"/>
      <c r="AO14" s="107"/>
      <c r="AP14" s="107"/>
      <c r="AQ14" s="107">
        <v>2</v>
      </c>
      <c r="AR14" s="107">
        <v>1</v>
      </c>
      <c r="AS14" s="107">
        <v>5</v>
      </c>
      <c r="AT14" s="107">
        <v>2</v>
      </c>
      <c r="AU14" s="107"/>
      <c r="AV14" s="107">
        <v>1</v>
      </c>
      <c r="AW14" s="107">
        <v>1</v>
      </c>
      <c r="AX14" s="107">
        <v>5</v>
      </c>
      <c r="AY14" s="107"/>
      <c r="AZ14" s="107">
        <v>2</v>
      </c>
      <c r="BA14" s="107">
        <v>1</v>
      </c>
      <c r="BB14" s="107">
        <v>1</v>
      </c>
      <c r="BC14" s="107"/>
      <c r="BD14" s="107"/>
      <c r="BE14" s="107"/>
      <c r="BF14" s="107"/>
      <c r="BG14" s="107"/>
      <c r="BH14" s="107">
        <v>6</v>
      </c>
      <c r="BI14" s="107"/>
      <c r="BJ14" s="107"/>
      <c r="BK14" s="112">
        <f t="shared" si="2"/>
        <v>28</v>
      </c>
      <c r="BL14" s="118">
        <f t="shared" si="3"/>
        <v>8.4574259220104509E-5</v>
      </c>
      <c r="BN14" s="157" t="s">
        <v>106</v>
      </c>
      <c r="BO14" s="107">
        <v>2</v>
      </c>
      <c r="BP14" s="107"/>
      <c r="BQ14" s="107">
        <v>10</v>
      </c>
      <c r="BR14" s="107">
        <v>2</v>
      </c>
      <c r="BS14" s="107">
        <v>15</v>
      </c>
      <c r="BT14" s="107">
        <v>7</v>
      </c>
      <c r="BU14" s="107">
        <v>5</v>
      </c>
      <c r="BV14" s="107">
        <v>5</v>
      </c>
      <c r="BW14" s="107">
        <v>4</v>
      </c>
      <c r="BX14" s="107">
        <v>2</v>
      </c>
      <c r="BY14" s="107">
        <v>19</v>
      </c>
      <c r="BZ14" s="107">
        <v>2</v>
      </c>
      <c r="CA14" s="107">
        <v>3</v>
      </c>
      <c r="CB14" s="107">
        <v>3</v>
      </c>
      <c r="CC14" s="107">
        <v>11</v>
      </c>
      <c r="CD14" s="107">
        <v>3</v>
      </c>
      <c r="CE14" s="107">
        <v>1</v>
      </c>
      <c r="CF14" s="107">
        <v>2</v>
      </c>
      <c r="CG14" s="107">
        <v>6</v>
      </c>
      <c r="CH14" s="107">
        <v>3</v>
      </c>
      <c r="CI14" s="107"/>
      <c r="CJ14" s="107"/>
      <c r="CK14" s="107">
        <v>1</v>
      </c>
      <c r="CL14" s="107">
        <v>2</v>
      </c>
      <c r="CM14" s="107"/>
      <c r="CN14" s="107">
        <v>30</v>
      </c>
      <c r="CO14" s="107">
        <v>3</v>
      </c>
      <c r="CP14" s="107">
        <v>1</v>
      </c>
      <c r="CQ14" s="112">
        <f t="shared" si="4"/>
        <v>142</v>
      </c>
      <c r="CR14" s="118">
        <f t="shared" si="5"/>
        <v>4.4610039143738571E-4</v>
      </c>
      <c r="CT14" s="157" t="s">
        <v>106</v>
      </c>
      <c r="CU14" s="107">
        <v>1</v>
      </c>
      <c r="CV14" s="107">
        <v>2</v>
      </c>
      <c r="CW14" s="107">
        <v>5</v>
      </c>
      <c r="CX14" s="107"/>
      <c r="CY14" s="107">
        <v>1</v>
      </c>
      <c r="CZ14" s="107">
        <v>7</v>
      </c>
      <c r="DA14" s="107"/>
      <c r="DB14" s="107">
        <v>3</v>
      </c>
      <c r="DC14" s="107">
        <v>3</v>
      </c>
      <c r="DD14" s="107">
        <v>2</v>
      </c>
      <c r="DE14" s="107">
        <v>5</v>
      </c>
      <c r="DF14" s="107">
        <v>3</v>
      </c>
      <c r="DG14" s="107">
        <v>4</v>
      </c>
      <c r="DH14" s="107">
        <v>7</v>
      </c>
      <c r="DI14" s="107">
        <v>1</v>
      </c>
      <c r="DJ14" s="107">
        <v>1</v>
      </c>
      <c r="DK14" s="107"/>
      <c r="DL14" s="107"/>
      <c r="DM14" s="107">
        <v>2</v>
      </c>
      <c r="DN14" s="107">
        <v>5</v>
      </c>
      <c r="DO14" s="107"/>
      <c r="DP14" s="107">
        <v>1</v>
      </c>
      <c r="DQ14" s="107"/>
      <c r="DR14" s="107">
        <v>6</v>
      </c>
      <c r="DS14" s="107"/>
      <c r="DT14" s="107">
        <v>31</v>
      </c>
      <c r="DU14" s="107">
        <v>2</v>
      </c>
      <c r="DV14" s="107"/>
      <c r="DW14" s="112">
        <f t="shared" si="6"/>
        <v>92</v>
      </c>
      <c r="DX14" s="118">
        <f t="shared" si="7"/>
        <v>3.97665874216555E-4</v>
      </c>
      <c r="DY14" s="158"/>
      <c r="DZ14" s="157" t="s">
        <v>106</v>
      </c>
      <c r="EA14" s="107"/>
      <c r="EB14" s="107">
        <v>1</v>
      </c>
      <c r="EC14" s="107">
        <v>1</v>
      </c>
      <c r="ED14" s="107"/>
      <c r="EE14" s="107">
        <v>12</v>
      </c>
      <c r="EF14" s="107">
        <v>3</v>
      </c>
      <c r="EG14" s="107">
        <v>3</v>
      </c>
      <c r="EH14" s="107"/>
      <c r="EI14" s="107">
        <v>10</v>
      </c>
      <c r="EJ14" s="107">
        <v>1</v>
      </c>
      <c r="EK14" s="107">
        <v>2</v>
      </c>
      <c r="EL14" s="107">
        <v>1</v>
      </c>
      <c r="EM14" s="107">
        <v>1</v>
      </c>
      <c r="EN14" s="107">
        <v>1</v>
      </c>
      <c r="EO14" s="107">
        <v>2</v>
      </c>
      <c r="EP14" s="107"/>
      <c r="EQ14" s="107"/>
      <c r="ER14" s="107">
        <v>1</v>
      </c>
      <c r="ES14" s="107">
        <v>4</v>
      </c>
      <c r="ET14" s="107"/>
      <c r="EU14" s="107">
        <v>3</v>
      </c>
      <c r="EV14" s="107"/>
      <c r="EW14" s="107">
        <v>5</v>
      </c>
      <c r="EX14" s="107">
        <v>1</v>
      </c>
      <c r="EY14" s="107"/>
      <c r="EZ14" s="107">
        <v>27</v>
      </c>
      <c r="FA14" s="107"/>
      <c r="FB14" s="107">
        <v>1</v>
      </c>
      <c r="FC14" s="112">
        <f t="shared" si="11"/>
        <v>80</v>
      </c>
      <c r="FD14" s="118">
        <f t="shared" si="8"/>
        <v>4.0764331210191084E-4</v>
      </c>
      <c r="FE14" s="158"/>
      <c r="FF14" s="157" t="s">
        <v>106</v>
      </c>
      <c r="FG14" s="107"/>
      <c r="FH14" s="107"/>
      <c r="FI14" s="107">
        <v>2</v>
      </c>
      <c r="FJ14" s="107"/>
      <c r="FK14" s="107">
        <v>5</v>
      </c>
      <c r="FL14" s="107">
        <v>14</v>
      </c>
      <c r="FM14" s="107">
        <v>2</v>
      </c>
      <c r="FN14" s="107">
        <v>7</v>
      </c>
      <c r="FO14" s="107">
        <v>5</v>
      </c>
      <c r="FP14" s="107">
        <v>1</v>
      </c>
      <c r="FQ14" s="107">
        <v>20</v>
      </c>
      <c r="FR14" s="107">
        <v>2</v>
      </c>
      <c r="FS14" s="107">
        <v>2</v>
      </c>
      <c r="FT14" s="107">
        <v>1</v>
      </c>
      <c r="FU14" s="107">
        <v>12</v>
      </c>
      <c r="FV14" s="107">
        <v>6</v>
      </c>
      <c r="FW14" s="107"/>
      <c r="FX14" s="107">
        <v>2</v>
      </c>
      <c r="FY14" s="107">
        <v>23</v>
      </c>
      <c r="FZ14" s="107">
        <v>10</v>
      </c>
      <c r="GA14" s="107"/>
      <c r="GB14" s="107"/>
      <c r="GC14" s="107">
        <v>4</v>
      </c>
      <c r="GD14" s="107">
        <v>2</v>
      </c>
      <c r="GE14" s="107"/>
      <c r="GF14" s="107">
        <v>109</v>
      </c>
      <c r="GG14" s="107"/>
      <c r="GH14" s="107"/>
      <c r="GI14" s="112">
        <f t="shared" si="12"/>
        <v>229</v>
      </c>
      <c r="GJ14" s="118">
        <f t="shared" si="9"/>
        <v>1.2907371292653507E-3</v>
      </c>
      <c r="GK14" s="158"/>
      <c r="GL14" s="157" t="s">
        <v>106</v>
      </c>
      <c r="GM14" s="107"/>
      <c r="GN14" s="107">
        <v>1</v>
      </c>
      <c r="GO14" s="107"/>
      <c r="GP14" s="107"/>
      <c r="GQ14" s="107">
        <v>3</v>
      </c>
      <c r="GR14" s="107">
        <v>4</v>
      </c>
      <c r="GS14" s="107">
        <v>10</v>
      </c>
      <c r="GT14" s="107">
        <v>4</v>
      </c>
      <c r="GU14" s="107">
        <v>6</v>
      </c>
      <c r="GV14" s="107">
        <v>3</v>
      </c>
      <c r="GW14" s="107">
        <v>4</v>
      </c>
      <c r="GX14" s="107"/>
      <c r="GY14" s="107">
        <v>4</v>
      </c>
      <c r="GZ14" s="107"/>
      <c r="HA14" s="107">
        <v>5</v>
      </c>
      <c r="HB14" s="107">
        <v>4</v>
      </c>
      <c r="HC14" s="107">
        <v>3</v>
      </c>
      <c r="HD14" s="107">
        <v>2</v>
      </c>
      <c r="HE14" s="107">
        <v>1</v>
      </c>
      <c r="HF14" s="107">
        <v>1</v>
      </c>
      <c r="HG14" s="107"/>
      <c r="HH14" s="107"/>
      <c r="HI14" s="107">
        <v>3</v>
      </c>
      <c r="HJ14" s="107">
        <v>1</v>
      </c>
      <c r="HK14" s="107"/>
      <c r="HL14" s="107">
        <v>19</v>
      </c>
      <c r="HM14" s="107">
        <v>1</v>
      </c>
      <c r="HN14" s="107"/>
      <c r="HO14" s="112">
        <f t="shared" si="13"/>
        <v>79</v>
      </c>
      <c r="HP14" s="118">
        <f t="shared" si="10"/>
        <v>3.8833424272364858E-4</v>
      </c>
      <c r="HQ14" s="165"/>
      <c r="HR14" s="157" t="s">
        <v>106</v>
      </c>
      <c r="HS14" s="107"/>
      <c r="HT14" s="107"/>
      <c r="HU14" s="107">
        <v>4</v>
      </c>
      <c r="HV14" s="107"/>
      <c r="HW14" s="107">
        <v>2</v>
      </c>
      <c r="HX14" s="107">
        <v>1</v>
      </c>
      <c r="HY14" s="107"/>
      <c r="HZ14" s="107"/>
      <c r="IA14" s="107">
        <v>1</v>
      </c>
      <c r="IB14" s="107">
        <v>3</v>
      </c>
      <c r="IC14" s="107">
        <v>5</v>
      </c>
      <c r="ID14" s="107">
        <v>1</v>
      </c>
      <c r="IE14" s="107"/>
      <c r="IF14" s="107">
        <v>1</v>
      </c>
      <c r="IG14" s="107">
        <v>1</v>
      </c>
      <c r="IH14" s="107">
        <v>1</v>
      </c>
      <c r="II14" s="107"/>
      <c r="IJ14" s="107">
        <v>2</v>
      </c>
      <c r="IK14" s="107">
        <v>9</v>
      </c>
      <c r="IL14" s="107"/>
      <c r="IM14" s="107">
        <v>1</v>
      </c>
      <c r="IN14" s="107"/>
      <c r="IO14" s="107"/>
      <c r="IP14" s="107"/>
      <c r="IQ14" s="107"/>
      <c r="IR14" s="107">
        <v>6</v>
      </c>
      <c r="IS14" s="107"/>
      <c r="IT14" s="107"/>
      <c r="IU14" s="112">
        <f t="shared" si="14"/>
        <v>38</v>
      </c>
      <c r="IV14" s="118">
        <f t="shared" si="15"/>
        <v>2.0959850854113923E-4</v>
      </c>
      <c r="IX14" s="157" t="s">
        <v>106</v>
      </c>
      <c r="IY14" s="107"/>
      <c r="IZ14" s="107"/>
      <c r="JA14" s="107"/>
      <c r="JB14" s="107"/>
      <c r="JC14" s="107"/>
      <c r="JD14" s="107"/>
      <c r="JE14" s="107"/>
      <c r="JF14" s="107"/>
      <c r="JG14" s="107">
        <v>1</v>
      </c>
      <c r="JH14" s="107">
        <v>2</v>
      </c>
      <c r="JI14" s="107">
        <v>9</v>
      </c>
      <c r="JJ14" s="107">
        <v>1</v>
      </c>
      <c r="JK14" s="107">
        <v>2</v>
      </c>
      <c r="JL14" s="107"/>
      <c r="JM14" s="107"/>
      <c r="JN14" s="107">
        <v>2</v>
      </c>
      <c r="JO14" s="107">
        <v>2</v>
      </c>
      <c r="JP14" s="107"/>
      <c r="JQ14" s="107">
        <v>1</v>
      </c>
      <c r="JR14" s="107">
        <v>1</v>
      </c>
      <c r="JS14" s="107"/>
      <c r="JT14" s="107"/>
      <c r="JU14" s="107">
        <v>1</v>
      </c>
      <c r="JV14" s="107">
        <v>4</v>
      </c>
      <c r="JW14" s="107"/>
      <c r="JX14" s="107">
        <v>47</v>
      </c>
      <c r="JY14" s="107"/>
      <c r="JZ14" s="107">
        <v>1</v>
      </c>
      <c r="KA14" s="112">
        <f t="shared" si="16"/>
        <v>74</v>
      </c>
      <c r="KB14" s="118">
        <f t="shared" si="17"/>
        <v>7.8885371027748467E-4</v>
      </c>
    </row>
    <row r="15" spans="2:288" x14ac:dyDescent="0.25">
      <c r="B15" s="156" t="s">
        <v>112</v>
      </c>
      <c r="C15" s="107"/>
      <c r="D15" s="107"/>
      <c r="E15" s="107">
        <v>3</v>
      </c>
      <c r="F15" s="107"/>
      <c r="G15" s="107">
        <v>7</v>
      </c>
      <c r="H15" s="107"/>
      <c r="I15" s="107"/>
      <c r="J15" s="107">
        <v>2</v>
      </c>
      <c r="K15" s="107">
        <v>1</v>
      </c>
      <c r="L15" s="107">
        <v>4</v>
      </c>
      <c r="M15" s="107">
        <v>2</v>
      </c>
      <c r="N15" s="107"/>
      <c r="O15" s="107">
        <v>3</v>
      </c>
      <c r="P15" s="107"/>
      <c r="Q15" s="107">
        <v>2</v>
      </c>
      <c r="R15" s="107"/>
      <c r="S15" s="107">
        <v>1</v>
      </c>
      <c r="T15" s="107"/>
      <c r="U15" s="107">
        <v>3</v>
      </c>
      <c r="V15" s="107"/>
      <c r="W15" s="107"/>
      <c r="X15" s="107"/>
      <c r="Y15" s="107">
        <v>4</v>
      </c>
      <c r="Z15" s="107"/>
      <c r="AA15" s="107"/>
      <c r="AB15" s="107">
        <v>2</v>
      </c>
      <c r="AC15" s="107">
        <v>1</v>
      </c>
      <c r="AD15" s="107"/>
      <c r="AE15" s="112">
        <f t="shared" si="0"/>
        <v>35</v>
      </c>
      <c r="AF15" s="118">
        <f t="shared" si="1"/>
        <v>2.4159591357769035E-4</v>
      </c>
      <c r="AH15" s="156" t="s">
        <v>112</v>
      </c>
      <c r="AI15" s="107">
        <v>1</v>
      </c>
      <c r="AJ15" s="107">
        <v>21</v>
      </c>
      <c r="AK15" s="107">
        <v>12</v>
      </c>
      <c r="AL15" s="107"/>
      <c r="AM15" s="107">
        <v>36</v>
      </c>
      <c r="AN15" s="107">
        <v>12</v>
      </c>
      <c r="AO15" s="107">
        <v>11</v>
      </c>
      <c r="AP15" s="107">
        <v>3</v>
      </c>
      <c r="AQ15" s="107">
        <v>20</v>
      </c>
      <c r="AR15" s="107">
        <v>5</v>
      </c>
      <c r="AS15" s="107">
        <v>23</v>
      </c>
      <c r="AT15" s="107">
        <v>1</v>
      </c>
      <c r="AU15" s="107">
        <v>2</v>
      </c>
      <c r="AV15" s="107">
        <v>7</v>
      </c>
      <c r="AW15" s="107">
        <v>5</v>
      </c>
      <c r="AX15" s="107">
        <v>11</v>
      </c>
      <c r="AY15" s="107">
        <v>6</v>
      </c>
      <c r="AZ15" s="107">
        <v>25</v>
      </c>
      <c r="BA15" s="107">
        <v>28</v>
      </c>
      <c r="BB15" s="107">
        <v>8</v>
      </c>
      <c r="BC15" s="107"/>
      <c r="BD15" s="107"/>
      <c r="BE15" s="107">
        <v>19</v>
      </c>
      <c r="BF15" s="107">
        <v>9</v>
      </c>
      <c r="BG15" s="107">
        <v>2</v>
      </c>
      <c r="BH15" s="107">
        <v>46</v>
      </c>
      <c r="BI15" s="107">
        <v>2</v>
      </c>
      <c r="BJ15" s="107"/>
      <c r="BK15" s="112">
        <f t="shared" si="2"/>
        <v>315</v>
      </c>
      <c r="BL15" s="118">
        <f t="shared" si="3"/>
        <v>9.5146041622617571E-4</v>
      </c>
      <c r="BN15" s="157" t="s">
        <v>112</v>
      </c>
      <c r="BO15" s="107">
        <v>5</v>
      </c>
      <c r="BP15" s="107">
        <v>9</v>
      </c>
      <c r="BQ15" s="107">
        <v>3</v>
      </c>
      <c r="BR15" s="107">
        <v>6</v>
      </c>
      <c r="BS15" s="107">
        <v>19</v>
      </c>
      <c r="BT15" s="107">
        <v>20</v>
      </c>
      <c r="BU15" s="107">
        <v>10</v>
      </c>
      <c r="BV15" s="107">
        <v>17</v>
      </c>
      <c r="BW15" s="107">
        <v>21</v>
      </c>
      <c r="BX15" s="107">
        <v>14</v>
      </c>
      <c r="BY15" s="107">
        <v>42</v>
      </c>
      <c r="BZ15" s="107">
        <v>6</v>
      </c>
      <c r="CA15" s="107">
        <v>10</v>
      </c>
      <c r="CB15" s="107">
        <v>19</v>
      </c>
      <c r="CC15" s="107">
        <v>6</v>
      </c>
      <c r="CD15" s="107">
        <v>24</v>
      </c>
      <c r="CE15" s="107">
        <v>3</v>
      </c>
      <c r="CF15" s="107">
        <v>11</v>
      </c>
      <c r="CG15" s="107">
        <v>48</v>
      </c>
      <c r="CH15" s="107">
        <v>7</v>
      </c>
      <c r="CI15" s="107">
        <v>7</v>
      </c>
      <c r="CJ15" s="107"/>
      <c r="CK15" s="107">
        <v>20</v>
      </c>
      <c r="CL15" s="107">
        <v>10</v>
      </c>
      <c r="CM15" s="107">
        <v>1</v>
      </c>
      <c r="CN15" s="107">
        <v>51</v>
      </c>
      <c r="CO15" s="107">
        <v>4</v>
      </c>
      <c r="CP15" s="107"/>
      <c r="CQ15" s="112">
        <f t="shared" si="4"/>
        <v>393</v>
      </c>
      <c r="CR15" s="118">
        <f t="shared" si="5"/>
        <v>1.2346299565837507E-3</v>
      </c>
      <c r="CT15" s="157" t="s">
        <v>112</v>
      </c>
      <c r="CU15" s="107">
        <v>2</v>
      </c>
      <c r="CV15" s="107">
        <v>6</v>
      </c>
      <c r="CW15" s="107">
        <v>4</v>
      </c>
      <c r="CX15" s="107"/>
      <c r="CY15" s="107">
        <v>12</v>
      </c>
      <c r="CZ15" s="107">
        <v>22</v>
      </c>
      <c r="DA15" s="107">
        <v>6</v>
      </c>
      <c r="DB15" s="107">
        <v>7</v>
      </c>
      <c r="DC15" s="107">
        <v>10</v>
      </c>
      <c r="DD15" s="107">
        <v>8</v>
      </c>
      <c r="DE15" s="107">
        <v>28</v>
      </c>
      <c r="DF15" s="107">
        <v>6</v>
      </c>
      <c r="DG15" s="107">
        <v>8</v>
      </c>
      <c r="DH15" s="107">
        <v>2</v>
      </c>
      <c r="DI15" s="107">
        <v>3</v>
      </c>
      <c r="DJ15" s="107">
        <v>10</v>
      </c>
      <c r="DK15" s="107">
        <v>6</v>
      </c>
      <c r="DL15" s="107">
        <v>19</v>
      </c>
      <c r="DM15" s="107">
        <v>35</v>
      </c>
      <c r="DN15" s="107">
        <v>7</v>
      </c>
      <c r="DO15" s="107">
        <v>6</v>
      </c>
      <c r="DP15" s="107"/>
      <c r="DQ15" s="107">
        <v>24</v>
      </c>
      <c r="DR15" s="107">
        <v>7</v>
      </c>
      <c r="DS15" s="107">
        <v>3</v>
      </c>
      <c r="DT15" s="107">
        <v>79</v>
      </c>
      <c r="DU15" s="107">
        <v>1</v>
      </c>
      <c r="DV15" s="107"/>
      <c r="DW15" s="112">
        <f t="shared" si="6"/>
        <v>321</v>
      </c>
      <c r="DX15" s="118">
        <f t="shared" si="7"/>
        <v>1.3875081046034147E-3</v>
      </c>
      <c r="DY15" s="158"/>
      <c r="DZ15" s="157" t="s">
        <v>112</v>
      </c>
      <c r="EA15" s="107">
        <v>1</v>
      </c>
      <c r="EB15" s="107"/>
      <c r="EC15" s="107">
        <v>5</v>
      </c>
      <c r="ED15" s="107"/>
      <c r="EE15" s="107">
        <v>30</v>
      </c>
      <c r="EF15" s="107">
        <v>12</v>
      </c>
      <c r="EG15" s="107">
        <v>3</v>
      </c>
      <c r="EH15" s="107">
        <v>3</v>
      </c>
      <c r="EI15" s="107">
        <v>9</v>
      </c>
      <c r="EJ15" s="107">
        <v>1</v>
      </c>
      <c r="EK15" s="107">
        <v>45</v>
      </c>
      <c r="EL15" s="107">
        <v>5</v>
      </c>
      <c r="EM15" s="107"/>
      <c r="EN15" s="107">
        <v>7</v>
      </c>
      <c r="EO15" s="107">
        <v>5</v>
      </c>
      <c r="EP15" s="107">
        <v>11</v>
      </c>
      <c r="EQ15" s="107"/>
      <c r="ER15" s="107">
        <v>9</v>
      </c>
      <c r="ES15" s="107">
        <v>15</v>
      </c>
      <c r="ET15" s="107">
        <v>2</v>
      </c>
      <c r="EU15" s="107"/>
      <c r="EV15" s="107"/>
      <c r="EW15" s="107">
        <v>26</v>
      </c>
      <c r="EX15" s="107">
        <v>2</v>
      </c>
      <c r="EY15" s="107">
        <v>2</v>
      </c>
      <c r="EZ15" s="107">
        <v>39</v>
      </c>
      <c r="FA15" s="107">
        <v>3</v>
      </c>
      <c r="FB15" s="107"/>
      <c r="FC15" s="112">
        <f t="shared" si="11"/>
        <v>235</v>
      </c>
      <c r="FD15" s="118">
        <f t="shared" si="8"/>
        <v>1.197452229299363E-3</v>
      </c>
      <c r="FE15" s="158"/>
      <c r="FF15" s="157" t="s">
        <v>112</v>
      </c>
      <c r="FG15" s="107"/>
      <c r="FH15" s="107"/>
      <c r="FI15" s="107">
        <v>16</v>
      </c>
      <c r="FJ15" s="107"/>
      <c r="FK15" s="107">
        <v>16</v>
      </c>
      <c r="FL15" s="107">
        <v>6</v>
      </c>
      <c r="FM15" s="107">
        <v>5</v>
      </c>
      <c r="FN15" s="107">
        <v>1</v>
      </c>
      <c r="FO15" s="107">
        <v>5</v>
      </c>
      <c r="FP15" s="107">
        <v>14</v>
      </c>
      <c r="FQ15" s="107">
        <v>12</v>
      </c>
      <c r="FR15" s="107"/>
      <c r="FS15" s="107">
        <v>5</v>
      </c>
      <c r="FT15" s="107">
        <v>3</v>
      </c>
      <c r="FU15" s="107">
        <v>4</v>
      </c>
      <c r="FV15" s="107">
        <v>5</v>
      </c>
      <c r="FW15" s="107"/>
      <c r="FX15" s="107">
        <v>12</v>
      </c>
      <c r="FY15" s="107">
        <v>14</v>
      </c>
      <c r="FZ15" s="107">
        <v>4</v>
      </c>
      <c r="GA15" s="107"/>
      <c r="GB15" s="107"/>
      <c r="GC15" s="107">
        <v>22</v>
      </c>
      <c r="GD15" s="107">
        <v>4</v>
      </c>
      <c r="GE15" s="107"/>
      <c r="GF15" s="107">
        <v>118</v>
      </c>
      <c r="GG15" s="107"/>
      <c r="GH15" s="107"/>
      <c r="GI15" s="112">
        <f t="shared" si="12"/>
        <v>266</v>
      </c>
      <c r="GJ15" s="118">
        <f t="shared" si="9"/>
        <v>1.4992841763518921E-3</v>
      </c>
      <c r="GK15" s="158"/>
      <c r="GL15" s="157" t="s">
        <v>112</v>
      </c>
      <c r="GM15" s="107"/>
      <c r="GN15" s="107">
        <v>2</v>
      </c>
      <c r="GO15" s="107">
        <v>1</v>
      </c>
      <c r="GP15" s="107"/>
      <c r="GQ15" s="107">
        <v>15</v>
      </c>
      <c r="GR15" s="107">
        <v>3</v>
      </c>
      <c r="GS15" s="107">
        <v>2</v>
      </c>
      <c r="GT15" s="107"/>
      <c r="GU15" s="107">
        <v>1</v>
      </c>
      <c r="GV15" s="107"/>
      <c r="GW15" s="107">
        <v>15</v>
      </c>
      <c r="GX15" s="107">
        <v>1</v>
      </c>
      <c r="GY15" s="107"/>
      <c r="GZ15" s="107">
        <v>9</v>
      </c>
      <c r="HA15" s="107"/>
      <c r="HB15" s="107">
        <v>4</v>
      </c>
      <c r="HC15" s="107">
        <v>1</v>
      </c>
      <c r="HD15" s="107">
        <v>24</v>
      </c>
      <c r="HE15" s="107">
        <v>12</v>
      </c>
      <c r="HF15" s="107"/>
      <c r="HG15" s="107"/>
      <c r="HH15" s="107">
        <v>1</v>
      </c>
      <c r="HI15" s="107">
        <v>1</v>
      </c>
      <c r="HJ15" s="107">
        <v>6</v>
      </c>
      <c r="HK15" s="107">
        <v>2</v>
      </c>
      <c r="HL15" s="107">
        <v>23</v>
      </c>
      <c r="HM15" s="107"/>
      <c r="HN15" s="107"/>
      <c r="HO15" s="112">
        <f t="shared" si="13"/>
        <v>123</v>
      </c>
      <c r="HP15" s="118">
        <f t="shared" si="10"/>
        <v>6.0462166905074402E-4</v>
      </c>
      <c r="HQ15" s="16"/>
      <c r="HR15" s="157" t="s">
        <v>112</v>
      </c>
      <c r="HS15" s="107"/>
      <c r="HT15" s="107"/>
      <c r="HU15" s="107">
        <v>9</v>
      </c>
      <c r="HV15" s="107"/>
      <c r="HW15" s="107"/>
      <c r="HX15" s="107"/>
      <c r="HY15" s="107"/>
      <c r="HZ15" s="107">
        <v>2</v>
      </c>
      <c r="IA15" s="107"/>
      <c r="IB15" s="107">
        <v>1</v>
      </c>
      <c r="IC15" s="107">
        <v>8</v>
      </c>
      <c r="ID15" s="107">
        <v>1</v>
      </c>
      <c r="IE15" s="107"/>
      <c r="IF15" s="107">
        <v>2</v>
      </c>
      <c r="IG15" s="107">
        <v>2</v>
      </c>
      <c r="IH15" s="107">
        <v>3</v>
      </c>
      <c r="II15" s="107"/>
      <c r="IJ15" s="107">
        <v>5</v>
      </c>
      <c r="IK15" s="107">
        <v>10</v>
      </c>
      <c r="IL15" s="107">
        <v>1</v>
      </c>
      <c r="IM15" s="107">
        <v>1</v>
      </c>
      <c r="IN15" s="107"/>
      <c r="IO15" s="107"/>
      <c r="IP15" s="107">
        <v>2</v>
      </c>
      <c r="IQ15" s="107">
        <v>1</v>
      </c>
      <c r="IR15" s="107">
        <v>13</v>
      </c>
      <c r="IS15" s="107"/>
      <c r="IT15" s="107"/>
      <c r="IU15" s="112">
        <f t="shared" si="14"/>
        <v>61</v>
      </c>
      <c r="IV15" s="118">
        <f t="shared" si="15"/>
        <v>3.3646076371077611E-4</v>
      </c>
      <c r="IX15" s="157" t="s">
        <v>112</v>
      </c>
      <c r="IY15" s="107"/>
      <c r="IZ15" s="107"/>
      <c r="JA15" s="107">
        <v>4</v>
      </c>
      <c r="JB15" s="107"/>
      <c r="JC15" s="107">
        <v>1</v>
      </c>
      <c r="JD15" s="107"/>
      <c r="JE15" s="107">
        <v>1</v>
      </c>
      <c r="JF15" s="107"/>
      <c r="JG15" s="107">
        <v>3</v>
      </c>
      <c r="JH15" s="107"/>
      <c r="JI15" s="107">
        <v>4</v>
      </c>
      <c r="JJ15" s="107">
        <v>2</v>
      </c>
      <c r="JK15" s="107"/>
      <c r="JL15" s="107"/>
      <c r="JM15" s="107">
        <v>1</v>
      </c>
      <c r="JN15" s="107"/>
      <c r="JO15" s="107"/>
      <c r="JP15" s="107">
        <v>3</v>
      </c>
      <c r="JQ15" s="107">
        <v>2</v>
      </c>
      <c r="JR15" s="107"/>
      <c r="JS15" s="107"/>
      <c r="JT15" s="107"/>
      <c r="JU15" s="107"/>
      <c r="JV15" s="107">
        <v>1</v>
      </c>
      <c r="JW15" s="107">
        <v>1</v>
      </c>
      <c r="JX15" s="107">
        <v>6</v>
      </c>
      <c r="JY15" s="107"/>
      <c r="JZ15" s="107"/>
      <c r="KA15" s="112">
        <f t="shared" si="16"/>
        <v>29</v>
      </c>
      <c r="KB15" s="118">
        <f t="shared" si="17"/>
        <v>3.091453729465818E-4</v>
      </c>
    </row>
    <row r="16" spans="2:288" x14ac:dyDescent="0.25">
      <c r="B16" s="156" t="s">
        <v>111</v>
      </c>
      <c r="C16" s="107">
        <v>3</v>
      </c>
      <c r="D16" s="107">
        <v>11</v>
      </c>
      <c r="E16" s="107">
        <v>13</v>
      </c>
      <c r="F16" s="107"/>
      <c r="G16" s="107">
        <v>27</v>
      </c>
      <c r="H16" s="107">
        <v>7</v>
      </c>
      <c r="I16" s="107">
        <v>9</v>
      </c>
      <c r="J16" s="107">
        <v>12</v>
      </c>
      <c r="K16" s="107">
        <v>17</v>
      </c>
      <c r="L16" s="107">
        <v>7</v>
      </c>
      <c r="M16" s="107">
        <v>22</v>
      </c>
      <c r="N16" s="107">
        <v>3</v>
      </c>
      <c r="O16" s="107">
        <v>7</v>
      </c>
      <c r="P16" s="107">
        <v>8</v>
      </c>
      <c r="Q16" s="107">
        <v>11</v>
      </c>
      <c r="R16" s="107">
        <v>10</v>
      </c>
      <c r="S16" s="107">
        <v>24</v>
      </c>
      <c r="T16" s="107">
        <v>26</v>
      </c>
      <c r="U16" s="107">
        <v>25</v>
      </c>
      <c r="V16" s="107">
        <v>7</v>
      </c>
      <c r="W16" s="107">
        <v>10</v>
      </c>
      <c r="X16" s="107">
        <v>1</v>
      </c>
      <c r="Y16" s="107">
        <v>10</v>
      </c>
      <c r="Z16" s="107">
        <v>12</v>
      </c>
      <c r="AA16" s="107"/>
      <c r="AB16" s="107">
        <v>36</v>
      </c>
      <c r="AC16" s="107">
        <v>3</v>
      </c>
      <c r="AD16" s="107"/>
      <c r="AE16" s="112">
        <f t="shared" si="0"/>
        <v>321</v>
      </c>
      <c r="AF16" s="118">
        <f t="shared" si="1"/>
        <v>2.215779664526817E-3</v>
      </c>
      <c r="AH16" s="156" t="s">
        <v>111</v>
      </c>
      <c r="AI16" s="107">
        <v>4</v>
      </c>
      <c r="AJ16" s="107">
        <v>25</v>
      </c>
      <c r="AK16" s="107">
        <v>60</v>
      </c>
      <c r="AL16" s="107">
        <v>2</v>
      </c>
      <c r="AM16" s="107">
        <v>144</v>
      </c>
      <c r="AN16" s="107">
        <v>80</v>
      </c>
      <c r="AO16" s="107">
        <v>38</v>
      </c>
      <c r="AP16" s="107">
        <v>35</v>
      </c>
      <c r="AQ16" s="107">
        <v>103</v>
      </c>
      <c r="AR16" s="107">
        <v>63</v>
      </c>
      <c r="AS16" s="107">
        <v>131</v>
      </c>
      <c r="AT16" s="107">
        <v>23</v>
      </c>
      <c r="AU16" s="107">
        <v>30</v>
      </c>
      <c r="AV16" s="107">
        <v>37</v>
      </c>
      <c r="AW16" s="107">
        <v>66</v>
      </c>
      <c r="AX16" s="107">
        <v>71</v>
      </c>
      <c r="AY16" s="107">
        <v>32</v>
      </c>
      <c r="AZ16" s="107">
        <v>108</v>
      </c>
      <c r="BA16" s="107">
        <v>124</v>
      </c>
      <c r="BB16" s="107">
        <v>35</v>
      </c>
      <c r="BC16" s="107">
        <v>24</v>
      </c>
      <c r="BD16" s="107"/>
      <c r="BE16" s="107">
        <v>84</v>
      </c>
      <c r="BF16" s="107">
        <v>70</v>
      </c>
      <c r="BG16" s="107">
        <v>36</v>
      </c>
      <c r="BH16" s="107">
        <v>175</v>
      </c>
      <c r="BI16" s="107">
        <v>15</v>
      </c>
      <c r="BJ16" s="107"/>
      <c r="BK16" s="112">
        <f t="shared" si="2"/>
        <v>1615</v>
      </c>
      <c r="BL16" s="118">
        <f t="shared" si="3"/>
        <v>4.8781224514453138E-3</v>
      </c>
      <c r="BN16" s="157" t="s">
        <v>111</v>
      </c>
      <c r="BO16" s="107">
        <v>5</v>
      </c>
      <c r="BP16" s="107">
        <v>46</v>
      </c>
      <c r="BQ16" s="107">
        <v>25</v>
      </c>
      <c r="BR16" s="107">
        <v>10</v>
      </c>
      <c r="BS16" s="107">
        <v>131</v>
      </c>
      <c r="BT16" s="107">
        <v>76</v>
      </c>
      <c r="BU16" s="107">
        <v>31</v>
      </c>
      <c r="BV16" s="107">
        <v>30</v>
      </c>
      <c r="BW16" s="107">
        <v>79</v>
      </c>
      <c r="BX16" s="107">
        <v>63</v>
      </c>
      <c r="BY16" s="107">
        <v>172</v>
      </c>
      <c r="BZ16" s="107">
        <v>32</v>
      </c>
      <c r="CA16" s="107">
        <v>36</v>
      </c>
      <c r="CB16" s="107">
        <v>89</v>
      </c>
      <c r="CC16" s="107">
        <v>39</v>
      </c>
      <c r="CD16" s="107">
        <v>64</v>
      </c>
      <c r="CE16" s="107">
        <v>19</v>
      </c>
      <c r="CF16" s="107">
        <v>117</v>
      </c>
      <c r="CG16" s="107">
        <v>108</v>
      </c>
      <c r="CH16" s="107">
        <v>34</v>
      </c>
      <c r="CI16" s="107">
        <v>29</v>
      </c>
      <c r="CJ16" s="107">
        <v>1</v>
      </c>
      <c r="CK16" s="107">
        <v>112</v>
      </c>
      <c r="CL16" s="107">
        <v>74</v>
      </c>
      <c r="CM16" s="107">
        <v>17</v>
      </c>
      <c r="CN16" s="107">
        <v>244</v>
      </c>
      <c r="CO16" s="107">
        <v>19</v>
      </c>
      <c r="CP16" s="107">
        <v>3</v>
      </c>
      <c r="CQ16" s="112">
        <f t="shared" si="4"/>
        <v>1705</v>
      </c>
      <c r="CR16" s="118">
        <f t="shared" si="5"/>
        <v>5.3563462493010049E-3</v>
      </c>
      <c r="CT16" s="157" t="s">
        <v>111</v>
      </c>
      <c r="CU16" s="107">
        <v>5</v>
      </c>
      <c r="CV16" s="107">
        <v>22</v>
      </c>
      <c r="CW16" s="107">
        <v>18</v>
      </c>
      <c r="CX16" s="107">
        <v>3</v>
      </c>
      <c r="CY16" s="107">
        <v>78</v>
      </c>
      <c r="CZ16" s="107">
        <v>98</v>
      </c>
      <c r="DA16" s="107">
        <v>11</v>
      </c>
      <c r="DB16" s="107">
        <v>14</v>
      </c>
      <c r="DC16" s="107">
        <v>54</v>
      </c>
      <c r="DD16" s="107">
        <v>49</v>
      </c>
      <c r="DE16" s="107">
        <v>131</v>
      </c>
      <c r="DF16" s="107">
        <v>35</v>
      </c>
      <c r="DG16" s="107">
        <v>31</v>
      </c>
      <c r="DH16" s="107">
        <v>36</v>
      </c>
      <c r="DI16" s="107">
        <v>29</v>
      </c>
      <c r="DJ16" s="107">
        <v>61</v>
      </c>
      <c r="DK16" s="107">
        <v>10</v>
      </c>
      <c r="DL16" s="107">
        <v>76</v>
      </c>
      <c r="DM16" s="107">
        <v>95</v>
      </c>
      <c r="DN16" s="107">
        <v>38</v>
      </c>
      <c r="DO16" s="107">
        <v>7</v>
      </c>
      <c r="DP16" s="107">
        <v>2</v>
      </c>
      <c r="DQ16" s="107">
        <v>80</v>
      </c>
      <c r="DR16" s="107">
        <v>52</v>
      </c>
      <c r="DS16" s="107">
        <v>10</v>
      </c>
      <c r="DT16" s="107">
        <v>184</v>
      </c>
      <c r="DU16" s="107">
        <v>7</v>
      </c>
      <c r="DV16" s="107">
        <v>1</v>
      </c>
      <c r="DW16" s="112">
        <f t="shared" si="6"/>
        <v>1237</v>
      </c>
      <c r="DX16" s="118">
        <f t="shared" si="7"/>
        <v>5.3468770261508539E-3</v>
      </c>
      <c r="DY16" s="158"/>
      <c r="DZ16" s="157" t="s">
        <v>111</v>
      </c>
      <c r="EA16" s="107">
        <v>5</v>
      </c>
      <c r="EB16" s="107">
        <v>15</v>
      </c>
      <c r="EC16" s="107">
        <v>12</v>
      </c>
      <c r="ED16" s="107"/>
      <c r="EE16" s="107">
        <v>61</v>
      </c>
      <c r="EF16" s="107">
        <v>52</v>
      </c>
      <c r="EG16" s="107">
        <v>17</v>
      </c>
      <c r="EH16" s="107">
        <v>11</v>
      </c>
      <c r="EI16" s="107">
        <v>36</v>
      </c>
      <c r="EJ16" s="107">
        <v>21</v>
      </c>
      <c r="EK16" s="107">
        <v>77</v>
      </c>
      <c r="EL16" s="107">
        <v>18</v>
      </c>
      <c r="EM16" s="107">
        <v>22</v>
      </c>
      <c r="EN16" s="107">
        <v>42</v>
      </c>
      <c r="EO16" s="107">
        <v>7</v>
      </c>
      <c r="EP16" s="107">
        <v>38</v>
      </c>
      <c r="EQ16" s="107">
        <v>6</v>
      </c>
      <c r="ER16" s="107">
        <v>19</v>
      </c>
      <c r="ES16" s="107">
        <v>89</v>
      </c>
      <c r="ET16" s="107">
        <v>16</v>
      </c>
      <c r="EU16" s="107">
        <v>6</v>
      </c>
      <c r="EV16" s="107"/>
      <c r="EW16" s="107">
        <v>59</v>
      </c>
      <c r="EX16" s="107">
        <v>26</v>
      </c>
      <c r="EY16" s="107">
        <v>6</v>
      </c>
      <c r="EZ16" s="107">
        <v>132</v>
      </c>
      <c r="FA16" s="107">
        <v>3</v>
      </c>
      <c r="FB16" s="107"/>
      <c r="FC16" s="112">
        <f t="shared" si="11"/>
        <v>796</v>
      </c>
      <c r="FD16" s="118">
        <f t="shared" si="8"/>
        <v>4.0560509554140129E-3</v>
      </c>
      <c r="FE16" s="158"/>
      <c r="FF16" s="157" t="s">
        <v>111</v>
      </c>
      <c r="FG16" s="107">
        <v>2</v>
      </c>
      <c r="FH16" s="107">
        <v>16</v>
      </c>
      <c r="FI16" s="107">
        <v>12</v>
      </c>
      <c r="FJ16" s="107"/>
      <c r="FK16" s="107">
        <v>32</v>
      </c>
      <c r="FL16" s="107">
        <v>24</v>
      </c>
      <c r="FM16" s="107">
        <v>15</v>
      </c>
      <c r="FN16" s="107">
        <v>4</v>
      </c>
      <c r="FO16" s="107">
        <v>33</v>
      </c>
      <c r="FP16" s="107">
        <v>23</v>
      </c>
      <c r="FQ16" s="107">
        <v>85</v>
      </c>
      <c r="FR16" s="107">
        <v>6</v>
      </c>
      <c r="FS16" s="107">
        <v>14</v>
      </c>
      <c r="FT16" s="107">
        <v>24</v>
      </c>
      <c r="FU16" s="107">
        <v>24</v>
      </c>
      <c r="FV16" s="107">
        <v>16</v>
      </c>
      <c r="FW16" s="107">
        <v>3</v>
      </c>
      <c r="FX16" s="107">
        <v>31</v>
      </c>
      <c r="FY16" s="107">
        <v>45</v>
      </c>
      <c r="FZ16" s="107">
        <v>9</v>
      </c>
      <c r="GA16" s="107">
        <v>11</v>
      </c>
      <c r="GB16" s="107">
        <v>1</v>
      </c>
      <c r="GC16" s="107">
        <v>28</v>
      </c>
      <c r="GD16" s="107">
        <v>21</v>
      </c>
      <c r="GE16" s="107">
        <v>3</v>
      </c>
      <c r="GF16" s="107">
        <v>121</v>
      </c>
      <c r="GG16" s="107">
        <v>7</v>
      </c>
      <c r="GH16" s="107">
        <v>1</v>
      </c>
      <c r="GI16" s="112">
        <f t="shared" si="12"/>
        <v>611</v>
      </c>
      <c r="GJ16" s="118">
        <f t="shared" si="9"/>
        <v>3.4438444802669401E-3</v>
      </c>
      <c r="GK16" s="158"/>
      <c r="GL16" s="157" t="s">
        <v>111</v>
      </c>
      <c r="GM16" s="107">
        <v>2</v>
      </c>
      <c r="GN16" s="107">
        <v>1</v>
      </c>
      <c r="GO16" s="107">
        <v>10</v>
      </c>
      <c r="GP16" s="107">
        <v>1</v>
      </c>
      <c r="GQ16" s="107">
        <v>8</v>
      </c>
      <c r="GR16" s="107">
        <v>23</v>
      </c>
      <c r="GS16" s="107">
        <v>11</v>
      </c>
      <c r="GT16" s="107">
        <v>7</v>
      </c>
      <c r="GU16" s="107">
        <v>32</v>
      </c>
      <c r="GV16" s="107">
        <v>10</v>
      </c>
      <c r="GW16" s="107">
        <v>73</v>
      </c>
      <c r="GX16" s="107">
        <v>11</v>
      </c>
      <c r="GY16" s="107">
        <v>15</v>
      </c>
      <c r="GZ16" s="107">
        <v>12</v>
      </c>
      <c r="HA16" s="107">
        <v>13</v>
      </c>
      <c r="HB16" s="107">
        <v>24</v>
      </c>
      <c r="HC16" s="107">
        <v>5</v>
      </c>
      <c r="HD16" s="107">
        <v>35</v>
      </c>
      <c r="HE16" s="107">
        <v>40</v>
      </c>
      <c r="HF16" s="107">
        <v>15</v>
      </c>
      <c r="HG16" s="107">
        <v>5</v>
      </c>
      <c r="HH16" s="107">
        <v>1</v>
      </c>
      <c r="HI16" s="107">
        <v>8</v>
      </c>
      <c r="HJ16" s="107">
        <v>31</v>
      </c>
      <c r="HK16" s="107">
        <v>6</v>
      </c>
      <c r="HL16" s="107">
        <v>70</v>
      </c>
      <c r="HM16" s="107">
        <v>3</v>
      </c>
      <c r="HN16" s="107"/>
      <c r="HO16" s="112">
        <f t="shared" si="13"/>
        <v>472</v>
      </c>
      <c r="HP16" s="118">
        <f t="shared" si="10"/>
        <v>2.3201742096906597E-3</v>
      </c>
      <c r="HQ16" s="16"/>
      <c r="HR16" s="157" t="s">
        <v>111</v>
      </c>
      <c r="HS16" s="107"/>
      <c r="HT16" s="107">
        <v>5</v>
      </c>
      <c r="HU16" s="107">
        <v>7</v>
      </c>
      <c r="HV16" s="107">
        <v>1</v>
      </c>
      <c r="HW16" s="107">
        <v>15</v>
      </c>
      <c r="HX16" s="107">
        <v>6</v>
      </c>
      <c r="HY16" s="107">
        <v>4</v>
      </c>
      <c r="HZ16" s="107">
        <v>5</v>
      </c>
      <c r="IA16" s="107">
        <v>26</v>
      </c>
      <c r="IB16" s="107">
        <v>6</v>
      </c>
      <c r="IC16" s="107">
        <v>58</v>
      </c>
      <c r="ID16" s="107">
        <v>14</v>
      </c>
      <c r="IE16" s="107">
        <v>18</v>
      </c>
      <c r="IF16" s="107">
        <v>12</v>
      </c>
      <c r="IG16" s="107">
        <v>4</v>
      </c>
      <c r="IH16" s="107">
        <v>16</v>
      </c>
      <c r="II16" s="107">
        <v>5</v>
      </c>
      <c r="IJ16" s="107">
        <v>20</v>
      </c>
      <c r="IK16" s="107">
        <v>27</v>
      </c>
      <c r="IL16" s="107">
        <v>1</v>
      </c>
      <c r="IM16" s="107">
        <v>2</v>
      </c>
      <c r="IN16" s="107"/>
      <c r="IO16" s="107">
        <v>17</v>
      </c>
      <c r="IP16" s="107">
        <v>16</v>
      </c>
      <c r="IQ16" s="107">
        <v>7</v>
      </c>
      <c r="IR16" s="107">
        <v>74</v>
      </c>
      <c r="IS16" s="107">
        <v>3</v>
      </c>
      <c r="IT16" s="107"/>
      <c r="IU16" s="112">
        <f t="shared" si="14"/>
        <v>369</v>
      </c>
      <c r="IV16" s="118">
        <f t="shared" si="15"/>
        <v>2.0353118329389571E-3</v>
      </c>
      <c r="IX16" s="157" t="s">
        <v>111</v>
      </c>
      <c r="IY16" s="107">
        <v>1</v>
      </c>
      <c r="IZ16" s="107">
        <v>5</v>
      </c>
      <c r="JA16" s="107">
        <v>3</v>
      </c>
      <c r="JB16" s="107"/>
      <c r="JC16" s="107">
        <v>12</v>
      </c>
      <c r="JD16" s="107">
        <v>6</v>
      </c>
      <c r="JE16" s="107">
        <v>2</v>
      </c>
      <c r="JF16" s="107">
        <v>1</v>
      </c>
      <c r="JG16" s="107">
        <v>10</v>
      </c>
      <c r="JH16" s="107">
        <v>9</v>
      </c>
      <c r="JI16" s="107">
        <v>4</v>
      </c>
      <c r="JJ16" s="107">
        <v>6</v>
      </c>
      <c r="JK16" s="107">
        <v>2</v>
      </c>
      <c r="JL16" s="107">
        <v>8</v>
      </c>
      <c r="JM16" s="107">
        <v>4</v>
      </c>
      <c r="JN16" s="107">
        <v>6</v>
      </c>
      <c r="JO16" s="107">
        <v>1</v>
      </c>
      <c r="JP16" s="107">
        <v>6</v>
      </c>
      <c r="JQ16" s="107">
        <v>19</v>
      </c>
      <c r="JR16" s="107">
        <v>7</v>
      </c>
      <c r="JS16" s="107">
        <v>1</v>
      </c>
      <c r="JT16" s="107"/>
      <c r="JU16" s="107">
        <v>4</v>
      </c>
      <c r="JV16" s="107">
        <v>14</v>
      </c>
      <c r="JW16" s="107">
        <v>6</v>
      </c>
      <c r="JX16" s="107">
        <v>37</v>
      </c>
      <c r="JY16" s="107"/>
      <c r="JZ16" s="107"/>
      <c r="KA16" s="112">
        <f t="shared" si="16"/>
        <v>174</v>
      </c>
      <c r="KB16" s="118">
        <f t="shared" si="17"/>
        <v>1.8548722376794909E-3</v>
      </c>
    </row>
    <row r="17" spans="2:288" x14ac:dyDescent="0.25">
      <c r="B17" s="156" t="s">
        <v>117</v>
      </c>
      <c r="C17" s="107"/>
      <c r="D17" s="107"/>
      <c r="E17" s="107"/>
      <c r="F17" s="107"/>
      <c r="G17" s="107">
        <v>1</v>
      </c>
      <c r="H17" s="107"/>
      <c r="I17" s="107">
        <v>1</v>
      </c>
      <c r="J17" s="107"/>
      <c r="K17" s="107"/>
      <c r="L17" s="107"/>
      <c r="M17" s="107">
        <v>1</v>
      </c>
      <c r="N17" s="107"/>
      <c r="O17" s="107"/>
      <c r="P17" s="107">
        <v>1</v>
      </c>
      <c r="Q17" s="107"/>
      <c r="R17" s="107"/>
      <c r="S17" s="107"/>
      <c r="T17" s="107">
        <v>1</v>
      </c>
      <c r="U17" s="107">
        <v>3</v>
      </c>
      <c r="V17" s="107"/>
      <c r="W17" s="107"/>
      <c r="X17" s="107"/>
      <c r="Y17" s="107">
        <v>1</v>
      </c>
      <c r="Z17" s="107"/>
      <c r="AA17" s="107"/>
      <c r="AB17" s="107"/>
      <c r="AC17" s="107"/>
      <c r="AD17" s="107"/>
      <c r="AE17" s="112">
        <f t="shared" si="0"/>
        <v>9</v>
      </c>
      <c r="AF17" s="118">
        <f t="shared" si="1"/>
        <v>6.2124663491406094E-5</v>
      </c>
      <c r="AH17" s="156" t="s">
        <v>117</v>
      </c>
      <c r="AI17" s="107"/>
      <c r="AJ17" s="107">
        <v>1</v>
      </c>
      <c r="AK17" s="107">
        <v>3</v>
      </c>
      <c r="AL17" s="107"/>
      <c r="AM17" s="107">
        <v>2</v>
      </c>
      <c r="AN17" s="107">
        <v>2</v>
      </c>
      <c r="AO17" s="107"/>
      <c r="AP17" s="107"/>
      <c r="AQ17" s="107">
        <v>1</v>
      </c>
      <c r="AR17" s="107"/>
      <c r="AS17" s="107">
        <v>1</v>
      </c>
      <c r="AT17" s="107">
        <v>2</v>
      </c>
      <c r="AU17" s="107">
        <v>3</v>
      </c>
      <c r="AV17" s="107"/>
      <c r="AW17" s="107">
        <v>1</v>
      </c>
      <c r="AX17" s="107">
        <v>2</v>
      </c>
      <c r="AY17" s="107"/>
      <c r="AZ17" s="107">
        <v>2</v>
      </c>
      <c r="BA17" s="107">
        <v>4</v>
      </c>
      <c r="BB17" s="107"/>
      <c r="BC17" s="107"/>
      <c r="BD17" s="107"/>
      <c r="BE17" s="107">
        <v>3</v>
      </c>
      <c r="BF17" s="107"/>
      <c r="BG17" s="107"/>
      <c r="BH17" s="107">
        <v>8</v>
      </c>
      <c r="BI17" s="107">
        <v>1</v>
      </c>
      <c r="BJ17" s="107"/>
      <c r="BK17" s="112">
        <f t="shared" si="2"/>
        <v>36</v>
      </c>
      <c r="BL17" s="118">
        <f t="shared" si="3"/>
        <v>1.0873833328299151E-4</v>
      </c>
      <c r="BN17" s="157" t="s">
        <v>117</v>
      </c>
      <c r="BO17" s="107"/>
      <c r="BP17" s="107"/>
      <c r="BQ17" s="107">
        <v>6</v>
      </c>
      <c r="BR17" s="107"/>
      <c r="BS17" s="107">
        <v>6</v>
      </c>
      <c r="BT17" s="107"/>
      <c r="BU17" s="107"/>
      <c r="BV17" s="107">
        <v>1</v>
      </c>
      <c r="BW17" s="107">
        <v>1</v>
      </c>
      <c r="BX17" s="107">
        <v>5</v>
      </c>
      <c r="BY17" s="107">
        <v>4</v>
      </c>
      <c r="BZ17" s="107"/>
      <c r="CA17" s="107">
        <v>1</v>
      </c>
      <c r="CB17" s="107">
        <v>2</v>
      </c>
      <c r="CC17" s="107"/>
      <c r="CD17" s="107"/>
      <c r="CE17" s="107"/>
      <c r="CF17" s="107">
        <v>3</v>
      </c>
      <c r="CG17" s="107">
        <v>9</v>
      </c>
      <c r="CH17" s="107">
        <v>2</v>
      </c>
      <c r="CI17" s="107">
        <v>4</v>
      </c>
      <c r="CJ17" s="107"/>
      <c r="CK17" s="107">
        <v>3</v>
      </c>
      <c r="CL17" s="107">
        <v>2</v>
      </c>
      <c r="CM17" s="107">
        <v>1</v>
      </c>
      <c r="CN17" s="107">
        <v>5</v>
      </c>
      <c r="CO17" s="107">
        <v>1</v>
      </c>
      <c r="CP17" s="107"/>
      <c r="CQ17" s="112">
        <f t="shared" si="4"/>
        <v>56</v>
      </c>
      <c r="CR17" s="118">
        <f t="shared" si="5"/>
        <v>1.7592691493305352E-4</v>
      </c>
      <c r="CT17" s="157" t="s">
        <v>117</v>
      </c>
      <c r="CU17" s="107"/>
      <c r="CV17" s="107"/>
      <c r="CW17" s="107"/>
      <c r="CX17" s="107"/>
      <c r="CY17" s="107">
        <v>1</v>
      </c>
      <c r="CZ17" s="107">
        <v>11</v>
      </c>
      <c r="DA17" s="107">
        <v>1</v>
      </c>
      <c r="DB17" s="107">
        <v>1</v>
      </c>
      <c r="DC17" s="107">
        <v>1</v>
      </c>
      <c r="DD17" s="107">
        <v>4</v>
      </c>
      <c r="DE17" s="107">
        <v>4</v>
      </c>
      <c r="DF17" s="107">
        <v>1</v>
      </c>
      <c r="DG17" s="107">
        <v>2</v>
      </c>
      <c r="DH17" s="107">
        <v>2</v>
      </c>
      <c r="DI17" s="107">
        <v>2</v>
      </c>
      <c r="DJ17" s="107">
        <v>1</v>
      </c>
      <c r="DK17" s="107">
        <v>1</v>
      </c>
      <c r="DL17" s="107">
        <v>5</v>
      </c>
      <c r="DM17" s="107">
        <v>20</v>
      </c>
      <c r="DN17" s="107"/>
      <c r="DO17" s="107">
        <v>3</v>
      </c>
      <c r="DP17" s="107"/>
      <c r="DQ17" s="107">
        <v>6</v>
      </c>
      <c r="DR17" s="107"/>
      <c r="DS17" s="107"/>
      <c r="DT17" s="107">
        <v>16</v>
      </c>
      <c r="DU17" s="107"/>
      <c r="DV17" s="107"/>
      <c r="DW17" s="112">
        <f t="shared" si="6"/>
        <v>82</v>
      </c>
      <c r="DX17" s="118">
        <f t="shared" si="7"/>
        <v>3.5444132267127727E-4</v>
      </c>
      <c r="DY17" s="158"/>
      <c r="DZ17" s="157" t="s">
        <v>117</v>
      </c>
      <c r="EA17" s="107">
        <v>2</v>
      </c>
      <c r="EB17" s="107"/>
      <c r="EC17" s="107">
        <v>3</v>
      </c>
      <c r="ED17" s="107"/>
      <c r="EE17" s="107"/>
      <c r="EF17" s="107">
        <v>3</v>
      </c>
      <c r="EG17" s="107">
        <v>1</v>
      </c>
      <c r="EH17" s="107"/>
      <c r="EI17" s="107"/>
      <c r="EJ17" s="107">
        <v>2</v>
      </c>
      <c r="EK17" s="107">
        <v>1</v>
      </c>
      <c r="EL17" s="107"/>
      <c r="EM17" s="107"/>
      <c r="EN17" s="107">
        <v>1</v>
      </c>
      <c r="EO17" s="107"/>
      <c r="EP17" s="107">
        <v>3</v>
      </c>
      <c r="EQ17" s="107">
        <v>1</v>
      </c>
      <c r="ER17" s="107"/>
      <c r="ES17" s="107">
        <v>7</v>
      </c>
      <c r="ET17" s="107"/>
      <c r="EU17" s="107"/>
      <c r="EV17" s="107"/>
      <c r="EW17" s="107"/>
      <c r="EX17" s="107">
        <v>3</v>
      </c>
      <c r="EY17" s="107"/>
      <c r="EZ17" s="107">
        <v>6</v>
      </c>
      <c r="FA17" s="107"/>
      <c r="FB17" s="107"/>
      <c r="FC17" s="112">
        <f t="shared" si="11"/>
        <v>33</v>
      </c>
      <c r="FD17" s="118">
        <f t="shared" si="8"/>
        <v>1.6815286624203822E-4</v>
      </c>
      <c r="FE17" s="158"/>
      <c r="FF17" s="157" t="s">
        <v>117</v>
      </c>
      <c r="FG17" s="107"/>
      <c r="FH17" s="107">
        <v>1</v>
      </c>
      <c r="FI17" s="107">
        <v>3</v>
      </c>
      <c r="FJ17" s="107"/>
      <c r="FK17" s="107">
        <v>3</v>
      </c>
      <c r="FL17" s="107"/>
      <c r="FM17" s="107"/>
      <c r="FN17" s="107"/>
      <c r="FO17" s="107"/>
      <c r="FP17" s="107"/>
      <c r="FQ17" s="107">
        <v>2</v>
      </c>
      <c r="FR17" s="107"/>
      <c r="FS17" s="107"/>
      <c r="FT17" s="107"/>
      <c r="FU17" s="107"/>
      <c r="FV17" s="107"/>
      <c r="FW17" s="107"/>
      <c r="FX17" s="107"/>
      <c r="FY17" s="107">
        <v>5</v>
      </c>
      <c r="FZ17" s="107">
        <v>1</v>
      </c>
      <c r="GA17" s="107"/>
      <c r="GB17" s="107"/>
      <c r="GC17" s="107"/>
      <c r="GD17" s="107">
        <v>3</v>
      </c>
      <c r="GE17" s="107"/>
      <c r="GF17" s="107">
        <v>4</v>
      </c>
      <c r="GG17" s="107"/>
      <c r="GH17" s="107"/>
      <c r="GI17" s="112">
        <f t="shared" si="12"/>
        <v>22</v>
      </c>
      <c r="GJ17" s="118">
        <f t="shared" si="9"/>
        <v>1.2400094691632192E-4</v>
      </c>
      <c r="GK17" s="158"/>
      <c r="GL17" s="157" t="s">
        <v>117</v>
      </c>
      <c r="GM17" s="107"/>
      <c r="GN17" s="107"/>
      <c r="GO17" s="107">
        <v>1</v>
      </c>
      <c r="GP17" s="107"/>
      <c r="GQ17" s="107">
        <v>2</v>
      </c>
      <c r="GR17" s="107">
        <v>7</v>
      </c>
      <c r="GS17" s="107">
        <v>1</v>
      </c>
      <c r="GT17" s="107"/>
      <c r="GU17" s="107"/>
      <c r="GV17" s="107"/>
      <c r="GW17" s="107">
        <v>4</v>
      </c>
      <c r="GX17" s="107"/>
      <c r="GY17" s="107"/>
      <c r="GZ17" s="107">
        <v>2</v>
      </c>
      <c r="HA17" s="107">
        <v>2</v>
      </c>
      <c r="HB17" s="107"/>
      <c r="HC17" s="107"/>
      <c r="HD17" s="107"/>
      <c r="HE17" s="107">
        <v>5</v>
      </c>
      <c r="HF17" s="107"/>
      <c r="HG17" s="107"/>
      <c r="HH17" s="107"/>
      <c r="HI17" s="107">
        <v>1</v>
      </c>
      <c r="HJ17" s="107">
        <v>2</v>
      </c>
      <c r="HK17" s="107"/>
      <c r="HL17" s="107">
        <v>4</v>
      </c>
      <c r="HM17" s="107"/>
      <c r="HN17" s="107"/>
      <c r="HO17" s="112">
        <f t="shared" si="13"/>
        <v>31</v>
      </c>
      <c r="HP17" s="118">
        <f t="shared" si="10"/>
        <v>1.5238432309408996E-4</v>
      </c>
      <c r="HQ17" s="165"/>
      <c r="HR17" s="157" t="s">
        <v>117</v>
      </c>
      <c r="HS17" s="107">
        <v>4</v>
      </c>
      <c r="HT17" s="107"/>
      <c r="HU17" s="107">
        <v>2</v>
      </c>
      <c r="HV17" s="107"/>
      <c r="HW17" s="107">
        <v>1</v>
      </c>
      <c r="HX17" s="107">
        <v>1</v>
      </c>
      <c r="HY17" s="107">
        <v>3</v>
      </c>
      <c r="HZ17" s="107">
        <v>2</v>
      </c>
      <c r="IA17" s="107"/>
      <c r="IB17" s="107">
        <v>3</v>
      </c>
      <c r="IC17" s="107">
        <v>4</v>
      </c>
      <c r="ID17" s="107"/>
      <c r="IE17" s="107"/>
      <c r="IF17" s="107"/>
      <c r="IG17" s="107">
        <v>1</v>
      </c>
      <c r="IH17" s="107">
        <v>1</v>
      </c>
      <c r="II17" s="107">
        <v>2</v>
      </c>
      <c r="IJ17" s="107">
        <v>4</v>
      </c>
      <c r="IK17" s="107">
        <v>4</v>
      </c>
      <c r="IL17" s="107">
        <v>2</v>
      </c>
      <c r="IM17" s="107"/>
      <c r="IN17" s="107"/>
      <c r="IO17" s="107">
        <v>1</v>
      </c>
      <c r="IP17" s="107">
        <v>3</v>
      </c>
      <c r="IQ17" s="107"/>
      <c r="IR17" s="107">
        <v>9</v>
      </c>
      <c r="IS17" s="107"/>
      <c r="IT17" s="107"/>
      <c r="IU17" s="112">
        <f t="shared" si="14"/>
        <v>47</v>
      </c>
      <c r="IV17" s="118">
        <f t="shared" si="15"/>
        <v>2.592402605640406E-4</v>
      </c>
      <c r="IX17" s="157" t="s">
        <v>117</v>
      </c>
      <c r="IY17" s="107"/>
      <c r="IZ17" s="107"/>
      <c r="JA17" s="107"/>
      <c r="JB17" s="107"/>
      <c r="JC17" s="107">
        <v>1</v>
      </c>
      <c r="JD17" s="107"/>
      <c r="JE17" s="107">
        <v>1</v>
      </c>
      <c r="JF17" s="107">
        <v>2</v>
      </c>
      <c r="JG17" s="107">
        <v>1</v>
      </c>
      <c r="JH17" s="107">
        <v>1</v>
      </c>
      <c r="JI17" s="107">
        <v>2</v>
      </c>
      <c r="JJ17" s="107">
        <v>1</v>
      </c>
      <c r="JK17" s="107"/>
      <c r="JL17" s="107">
        <v>1</v>
      </c>
      <c r="JM17" s="107">
        <v>1</v>
      </c>
      <c r="JN17" s="107"/>
      <c r="JO17" s="107">
        <v>1</v>
      </c>
      <c r="JP17" s="107">
        <v>3</v>
      </c>
      <c r="JQ17" s="107">
        <v>1</v>
      </c>
      <c r="JR17" s="107"/>
      <c r="JS17" s="107">
        <v>1</v>
      </c>
      <c r="JT17" s="107"/>
      <c r="JU17" s="107"/>
      <c r="JV17" s="107">
        <v>1</v>
      </c>
      <c r="JW17" s="107"/>
      <c r="JX17" s="107">
        <v>2</v>
      </c>
      <c r="JY17" s="107"/>
      <c r="JZ17" s="107"/>
      <c r="KA17" s="112">
        <f t="shared" si="16"/>
        <v>20</v>
      </c>
      <c r="KB17" s="118">
        <f t="shared" si="17"/>
        <v>2.1320370548040125E-4</v>
      </c>
    </row>
    <row r="18" spans="2:288" x14ac:dyDescent="0.25">
      <c r="B18" s="156" t="s">
        <v>110</v>
      </c>
      <c r="C18" s="107"/>
      <c r="D18" s="107"/>
      <c r="E18" s="107">
        <v>1</v>
      </c>
      <c r="F18" s="107"/>
      <c r="G18" s="107"/>
      <c r="H18" s="107"/>
      <c r="I18" s="107"/>
      <c r="J18" s="107"/>
      <c r="K18" s="107"/>
      <c r="L18" s="107">
        <v>2</v>
      </c>
      <c r="M18" s="107">
        <v>2</v>
      </c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>
        <v>1</v>
      </c>
      <c r="AA18" s="107"/>
      <c r="AB18" s="107">
        <v>2</v>
      </c>
      <c r="AC18" s="107"/>
      <c r="AD18" s="107"/>
      <c r="AE18" s="112">
        <f t="shared" si="0"/>
        <v>8</v>
      </c>
      <c r="AF18" s="118">
        <f t="shared" si="1"/>
        <v>5.5221923103472078E-5</v>
      </c>
      <c r="AH18" s="156" t="s">
        <v>110</v>
      </c>
      <c r="AI18" s="107"/>
      <c r="AJ18" s="107"/>
      <c r="AK18" s="107"/>
      <c r="AL18" s="107"/>
      <c r="AM18" s="107">
        <v>2</v>
      </c>
      <c r="AN18" s="107">
        <v>3</v>
      </c>
      <c r="AO18" s="107"/>
      <c r="AP18" s="107">
        <v>1</v>
      </c>
      <c r="AQ18" s="107"/>
      <c r="AR18" s="107"/>
      <c r="AS18" s="107">
        <v>5</v>
      </c>
      <c r="AT18" s="107">
        <v>1</v>
      </c>
      <c r="AU18" s="107"/>
      <c r="AV18" s="107"/>
      <c r="AW18" s="107"/>
      <c r="AX18" s="107">
        <v>2</v>
      </c>
      <c r="AY18" s="107"/>
      <c r="AZ18" s="107">
        <v>1</v>
      </c>
      <c r="BA18" s="107">
        <v>3</v>
      </c>
      <c r="BB18" s="107">
        <v>1</v>
      </c>
      <c r="BC18" s="107"/>
      <c r="BD18" s="107"/>
      <c r="BE18" s="107">
        <v>2</v>
      </c>
      <c r="BF18" s="107">
        <v>1</v>
      </c>
      <c r="BG18" s="107"/>
      <c r="BH18" s="107">
        <v>2</v>
      </c>
      <c r="BI18" s="107"/>
      <c r="BJ18" s="107"/>
      <c r="BK18" s="112">
        <f t="shared" si="2"/>
        <v>24</v>
      </c>
      <c r="BL18" s="118">
        <f t="shared" si="3"/>
        <v>7.2492222188661007E-5</v>
      </c>
      <c r="BN18" s="157" t="s">
        <v>110</v>
      </c>
      <c r="BO18" s="107"/>
      <c r="BP18" s="107">
        <v>3</v>
      </c>
      <c r="BQ18" s="107"/>
      <c r="BR18" s="107"/>
      <c r="BS18" s="107">
        <v>2</v>
      </c>
      <c r="BT18" s="107"/>
      <c r="BU18" s="107"/>
      <c r="BV18" s="107">
        <v>1</v>
      </c>
      <c r="BW18" s="107">
        <v>2</v>
      </c>
      <c r="BX18" s="107">
        <v>1</v>
      </c>
      <c r="BY18" s="107">
        <v>5</v>
      </c>
      <c r="BZ18" s="107">
        <v>1</v>
      </c>
      <c r="CA18" s="107">
        <v>1</v>
      </c>
      <c r="CB18" s="107">
        <v>2</v>
      </c>
      <c r="CC18" s="107"/>
      <c r="CD18" s="107"/>
      <c r="CE18" s="107"/>
      <c r="CF18" s="107">
        <v>2</v>
      </c>
      <c r="CG18" s="107">
        <v>2</v>
      </c>
      <c r="CH18" s="107">
        <v>1</v>
      </c>
      <c r="CI18" s="107"/>
      <c r="CJ18" s="107"/>
      <c r="CK18" s="107">
        <v>6</v>
      </c>
      <c r="CL18" s="107"/>
      <c r="CM18" s="107"/>
      <c r="CN18" s="107">
        <v>2</v>
      </c>
      <c r="CO18" s="107"/>
      <c r="CP18" s="107"/>
      <c r="CQ18" s="112">
        <f t="shared" si="4"/>
        <v>31</v>
      </c>
      <c r="CR18" s="118">
        <f t="shared" si="5"/>
        <v>9.738811362365463E-5</v>
      </c>
      <c r="CT18" s="157" t="s">
        <v>110</v>
      </c>
      <c r="CU18" s="107">
        <v>1</v>
      </c>
      <c r="CV18" s="107"/>
      <c r="CW18" s="107">
        <v>1</v>
      </c>
      <c r="CX18" s="107">
        <v>1</v>
      </c>
      <c r="CY18" s="107">
        <v>3</v>
      </c>
      <c r="CZ18" s="107">
        <v>3</v>
      </c>
      <c r="DA18" s="107"/>
      <c r="DB18" s="107"/>
      <c r="DC18" s="107">
        <v>1</v>
      </c>
      <c r="DD18" s="107"/>
      <c r="DE18" s="107">
        <v>3</v>
      </c>
      <c r="DF18" s="107">
        <v>2</v>
      </c>
      <c r="DG18" s="107"/>
      <c r="DH18" s="107"/>
      <c r="DI18" s="107">
        <v>1</v>
      </c>
      <c r="DJ18" s="107"/>
      <c r="DK18" s="107">
        <v>1</v>
      </c>
      <c r="DL18" s="107">
        <v>3</v>
      </c>
      <c r="DM18" s="107">
        <v>1</v>
      </c>
      <c r="DN18" s="107">
        <v>1</v>
      </c>
      <c r="DO18" s="107"/>
      <c r="DP18" s="107"/>
      <c r="DQ18" s="107">
        <v>1</v>
      </c>
      <c r="DR18" s="107">
        <v>1</v>
      </c>
      <c r="DS18" s="107"/>
      <c r="DT18" s="107">
        <v>2</v>
      </c>
      <c r="DU18" s="107">
        <v>1</v>
      </c>
      <c r="DV18" s="107"/>
      <c r="DW18" s="112">
        <f t="shared" si="6"/>
        <v>27</v>
      </c>
      <c r="DX18" s="118">
        <f t="shared" si="7"/>
        <v>1.1670628917224984E-4</v>
      </c>
      <c r="DY18" s="158"/>
      <c r="DZ18" s="157" t="s">
        <v>110</v>
      </c>
      <c r="EA18" s="107"/>
      <c r="EB18" s="107"/>
      <c r="EC18" s="107"/>
      <c r="ED18" s="107"/>
      <c r="EE18" s="107">
        <v>1</v>
      </c>
      <c r="EF18" s="107">
        <v>2</v>
      </c>
      <c r="EG18" s="107"/>
      <c r="EH18" s="107"/>
      <c r="EI18" s="107"/>
      <c r="EJ18" s="107"/>
      <c r="EK18" s="107">
        <v>2</v>
      </c>
      <c r="EL18" s="107"/>
      <c r="EM18" s="107"/>
      <c r="EN18" s="107"/>
      <c r="EO18" s="107">
        <v>1</v>
      </c>
      <c r="EP18" s="107"/>
      <c r="EQ18" s="107">
        <v>1</v>
      </c>
      <c r="ER18" s="107"/>
      <c r="ES18" s="107"/>
      <c r="ET18" s="107">
        <v>2</v>
      </c>
      <c r="EU18" s="107">
        <v>1</v>
      </c>
      <c r="EV18" s="107"/>
      <c r="EW18" s="107"/>
      <c r="EX18" s="107">
        <v>2</v>
      </c>
      <c r="EY18" s="107"/>
      <c r="EZ18" s="107">
        <v>5</v>
      </c>
      <c r="FA18" s="107"/>
      <c r="FB18" s="107"/>
      <c r="FC18" s="112">
        <f t="shared" si="11"/>
        <v>17</v>
      </c>
      <c r="FD18" s="118">
        <f t="shared" si="8"/>
        <v>8.6624203821656048E-5</v>
      </c>
      <c r="FE18" s="158"/>
      <c r="FF18" s="157" t="s">
        <v>110</v>
      </c>
      <c r="FG18" s="107"/>
      <c r="FH18" s="107"/>
      <c r="FI18" s="107">
        <v>2</v>
      </c>
      <c r="FJ18" s="107"/>
      <c r="FK18" s="107">
        <v>1</v>
      </c>
      <c r="FL18" s="107"/>
      <c r="FM18" s="107"/>
      <c r="FN18" s="107"/>
      <c r="FO18" s="107"/>
      <c r="FP18" s="107">
        <v>1</v>
      </c>
      <c r="FQ18" s="107"/>
      <c r="FR18" s="107">
        <v>3</v>
      </c>
      <c r="FS18" s="107"/>
      <c r="FT18" s="107"/>
      <c r="FU18" s="107"/>
      <c r="FV18" s="107">
        <v>2</v>
      </c>
      <c r="FW18" s="107"/>
      <c r="FX18" s="107"/>
      <c r="FY18" s="107">
        <v>1</v>
      </c>
      <c r="FZ18" s="107"/>
      <c r="GA18" s="107"/>
      <c r="GB18" s="107"/>
      <c r="GC18" s="107"/>
      <c r="GD18" s="107"/>
      <c r="GE18" s="107">
        <v>1</v>
      </c>
      <c r="GF18" s="107">
        <v>2</v>
      </c>
      <c r="GG18" s="107"/>
      <c r="GH18" s="107"/>
      <c r="GI18" s="112">
        <f t="shared" si="12"/>
        <v>13</v>
      </c>
      <c r="GJ18" s="118">
        <f t="shared" si="9"/>
        <v>7.3273286814190224E-5</v>
      </c>
      <c r="GK18" s="158"/>
      <c r="GL18" s="157" t="s">
        <v>110</v>
      </c>
      <c r="GM18" s="107"/>
      <c r="GN18" s="107">
        <v>1</v>
      </c>
      <c r="GO18" s="107"/>
      <c r="GP18" s="107"/>
      <c r="GQ18" s="107">
        <v>1</v>
      </c>
      <c r="GR18" s="107">
        <v>1</v>
      </c>
      <c r="GS18" s="107"/>
      <c r="GT18" s="107"/>
      <c r="GU18" s="107">
        <v>1</v>
      </c>
      <c r="GV18" s="107"/>
      <c r="GW18" s="107"/>
      <c r="GX18" s="107">
        <v>2</v>
      </c>
      <c r="GY18" s="107">
        <v>1</v>
      </c>
      <c r="GZ18" s="107"/>
      <c r="HA18" s="107"/>
      <c r="HB18" s="107">
        <v>1</v>
      </c>
      <c r="HC18" s="107"/>
      <c r="HD18" s="107"/>
      <c r="HE18" s="107">
        <v>2</v>
      </c>
      <c r="HF18" s="107"/>
      <c r="HG18" s="107"/>
      <c r="HH18" s="107"/>
      <c r="HI18" s="107">
        <v>1</v>
      </c>
      <c r="HJ18" s="107"/>
      <c r="HK18" s="107"/>
      <c r="HL18" s="107">
        <v>3</v>
      </c>
      <c r="HM18" s="107"/>
      <c r="HN18" s="107"/>
      <c r="HO18" s="112">
        <f t="shared" si="13"/>
        <v>14</v>
      </c>
      <c r="HP18" s="118">
        <f t="shared" si="10"/>
        <v>6.8818726558621268E-5</v>
      </c>
      <c r="HQ18" s="16"/>
      <c r="HR18" s="157" t="s">
        <v>110</v>
      </c>
      <c r="HS18" s="107"/>
      <c r="HT18" s="107"/>
      <c r="HU18" s="107"/>
      <c r="HV18" s="107"/>
      <c r="HW18" s="107">
        <v>1</v>
      </c>
      <c r="HX18" s="107">
        <v>1</v>
      </c>
      <c r="HY18" s="107">
        <v>1</v>
      </c>
      <c r="HZ18" s="107"/>
      <c r="IA18" s="107">
        <v>1</v>
      </c>
      <c r="IB18" s="107">
        <v>1</v>
      </c>
      <c r="IC18" s="107"/>
      <c r="ID18" s="107"/>
      <c r="IE18" s="107"/>
      <c r="IF18" s="107">
        <v>1</v>
      </c>
      <c r="IG18" s="107"/>
      <c r="IH18" s="107"/>
      <c r="II18" s="107"/>
      <c r="IJ18" s="107"/>
      <c r="IK18" s="107"/>
      <c r="IL18" s="107">
        <v>1</v>
      </c>
      <c r="IM18" s="107"/>
      <c r="IN18" s="107"/>
      <c r="IO18" s="107">
        <v>1</v>
      </c>
      <c r="IP18" s="107">
        <v>1</v>
      </c>
      <c r="IQ18" s="107"/>
      <c r="IR18" s="107">
        <v>2</v>
      </c>
      <c r="IS18" s="107"/>
      <c r="IT18" s="107"/>
      <c r="IU18" s="112">
        <f t="shared" si="14"/>
        <v>11</v>
      </c>
      <c r="IV18" s="118">
        <f t="shared" si="15"/>
        <v>6.0673252472435041E-5</v>
      </c>
      <c r="IX18" s="157" t="s">
        <v>110</v>
      </c>
      <c r="IY18" s="107"/>
      <c r="IZ18" s="107"/>
      <c r="JA18" s="107"/>
      <c r="JB18" s="107"/>
      <c r="JC18" s="107"/>
      <c r="JD18" s="107"/>
      <c r="JE18" s="107"/>
      <c r="JF18" s="107"/>
      <c r="JG18" s="107"/>
      <c r="JH18" s="107"/>
      <c r="JI18" s="107">
        <v>1</v>
      </c>
      <c r="JJ18" s="107">
        <v>1</v>
      </c>
      <c r="JK18" s="107"/>
      <c r="JL18" s="107"/>
      <c r="JM18" s="107"/>
      <c r="JN18" s="107"/>
      <c r="JO18" s="107"/>
      <c r="JP18" s="107"/>
      <c r="JQ18" s="107"/>
      <c r="JR18" s="107"/>
      <c r="JS18" s="107"/>
      <c r="JT18" s="107"/>
      <c r="JU18" s="107"/>
      <c r="JV18" s="107"/>
      <c r="JW18" s="107"/>
      <c r="JX18" s="107">
        <v>2</v>
      </c>
      <c r="JY18" s="107"/>
      <c r="JZ18" s="107"/>
      <c r="KA18" s="112">
        <f t="shared" si="16"/>
        <v>4</v>
      </c>
      <c r="KB18" s="118">
        <f t="shared" si="17"/>
        <v>4.2640741096080247E-5</v>
      </c>
    </row>
    <row r="19" spans="2:288" x14ac:dyDescent="0.25">
      <c r="B19" s="156" t="s">
        <v>114</v>
      </c>
      <c r="C19" s="107"/>
      <c r="D19" s="107">
        <v>3</v>
      </c>
      <c r="E19" s="107">
        <v>1</v>
      </c>
      <c r="F19" s="107"/>
      <c r="G19" s="107">
        <v>6</v>
      </c>
      <c r="H19" s="107">
        <v>3</v>
      </c>
      <c r="I19" s="107">
        <v>2</v>
      </c>
      <c r="J19" s="107"/>
      <c r="K19" s="107">
        <v>3</v>
      </c>
      <c r="L19" s="107">
        <v>8</v>
      </c>
      <c r="M19" s="107">
        <v>2</v>
      </c>
      <c r="N19" s="107"/>
      <c r="O19" s="107">
        <v>4</v>
      </c>
      <c r="P19" s="107">
        <v>2</v>
      </c>
      <c r="Q19" s="107"/>
      <c r="R19" s="107">
        <v>7</v>
      </c>
      <c r="S19" s="107">
        <v>1</v>
      </c>
      <c r="T19" s="107">
        <v>5</v>
      </c>
      <c r="U19" s="107">
        <v>9</v>
      </c>
      <c r="V19" s="107">
        <v>3</v>
      </c>
      <c r="W19" s="107">
        <v>1</v>
      </c>
      <c r="X19" s="107">
        <v>2</v>
      </c>
      <c r="Y19" s="107">
        <v>1</v>
      </c>
      <c r="Z19" s="107"/>
      <c r="AA19" s="107">
        <v>3</v>
      </c>
      <c r="AB19" s="107">
        <v>3</v>
      </c>
      <c r="AC19" s="107">
        <v>1</v>
      </c>
      <c r="AD19" s="107"/>
      <c r="AE19" s="112">
        <f t="shared" si="0"/>
        <v>70</v>
      </c>
      <c r="AF19" s="118">
        <f t="shared" si="1"/>
        <v>4.831918271553807E-4</v>
      </c>
      <c r="AH19" s="156" t="s">
        <v>114</v>
      </c>
      <c r="AI19" s="107">
        <v>3</v>
      </c>
      <c r="AJ19" s="107">
        <v>13</v>
      </c>
      <c r="AK19" s="107">
        <v>11</v>
      </c>
      <c r="AL19" s="107"/>
      <c r="AM19" s="107">
        <v>29</v>
      </c>
      <c r="AN19" s="107">
        <v>43</v>
      </c>
      <c r="AO19" s="107">
        <v>3</v>
      </c>
      <c r="AP19" s="107">
        <v>4</v>
      </c>
      <c r="AQ19" s="107">
        <v>15</v>
      </c>
      <c r="AR19" s="107">
        <v>17</v>
      </c>
      <c r="AS19" s="107">
        <v>17</v>
      </c>
      <c r="AT19" s="107">
        <v>8</v>
      </c>
      <c r="AU19" s="107">
        <v>6</v>
      </c>
      <c r="AV19" s="107">
        <v>13</v>
      </c>
      <c r="AW19" s="107">
        <v>26</v>
      </c>
      <c r="AX19" s="107">
        <v>15</v>
      </c>
      <c r="AY19" s="107">
        <v>12</v>
      </c>
      <c r="AZ19" s="107">
        <v>13</v>
      </c>
      <c r="BA19" s="107">
        <v>35</v>
      </c>
      <c r="BB19" s="107">
        <v>8</v>
      </c>
      <c r="BC19" s="107">
        <v>1</v>
      </c>
      <c r="BD19" s="107">
        <v>1</v>
      </c>
      <c r="BE19" s="107">
        <v>10</v>
      </c>
      <c r="BF19" s="107">
        <v>5</v>
      </c>
      <c r="BG19" s="107">
        <v>7</v>
      </c>
      <c r="BH19" s="107">
        <v>17</v>
      </c>
      <c r="BI19" s="107"/>
      <c r="BJ19" s="107"/>
      <c r="BK19" s="112">
        <f t="shared" si="2"/>
        <v>332</v>
      </c>
      <c r="BL19" s="118">
        <f t="shared" si="3"/>
        <v>1.0028090736098106E-3</v>
      </c>
      <c r="BN19" s="157" t="s">
        <v>114</v>
      </c>
      <c r="BO19" s="107">
        <v>4</v>
      </c>
      <c r="BP19" s="107">
        <v>8</v>
      </c>
      <c r="BQ19" s="107">
        <v>7</v>
      </c>
      <c r="BR19" s="107">
        <v>3</v>
      </c>
      <c r="BS19" s="107">
        <v>20</v>
      </c>
      <c r="BT19" s="107">
        <v>20</v>
      </c>
      <c r="BU19" s="107">
        <v>1</v>
      </c>
      <c r="BV19" s="107">
        <v>3</v>
      </c>
      <c r="BW19" s="107">
        <v>8</v>
      </c>
      <c r="BX19" s="107">
        <v>14</v>
      </c>
      <c r="BY19" s="107">
        <v>8</v>
      </c>
      <c r="BZ19" s="107">
        <v>3</v>
      </c>
      <c r="CA19" s="107">
        <v>3</v>
      </c>
      <c r="CB19" s="107">
        <v>10</v>
      </c>
      <c r="CC19" s="107">
        <v>17</v>
      </c>
      <c r="CD19" s="107">
        <v>8</v>
      </c>
      <c r="CE19" s="107">
        <v>2</v>
      </c>
      <c r="CF19" s="107">
        <v>15</v>
      </c>
      <c r="CG19" s="107">
        <v>19</v>
      </c>
      <c r="CH19" s="107">
        <v>7</v>
      </c>
      <c r="CI19" s="107">
        <v>2</v>
      </c>
      <c r="CJ19" s="107"/>
      <c r="CK19" s="107">
        <v>6</v>
      </c>
      <c r="CL19" s="107">
        <v>4</v>
      </c>
      <c r="CM19" s="107">
        <v>5</v>
      </c>
      <c r="CN19" s="107">
        <v>17</v>
      </c>
      <c r="CO19" s="107"/>
      <c r="CP19" s="107"/>
      <c r="CQ19" s="112">
        <f t="shared" si="4"/>
        <v>214</v>
      </c>
      <c r="CR19" s="118">
        <f t="shared" si="5"/>
        <v>6.7229213920845456E-4</v>
      </c>
      <c r="CT19" s="157" t="s">
        <v>114</v>
      </c>
      <c r="CU19" s="107">
        <v>1</v>
      </c>
      <c r="CV19" s="107">
        <v>5</v>
      </c>
      <c r="CW19" s="107">
        <v>3</v>
      </c>
      <c r="CX19" s="107"/>
      <c r="CY19" s="107">
        <v>12</v>
      </c>
      <c r="CZ19" s="107">
        <v>5</v>
      </c>
      <c r="DA19" s="107">
        <v>1</v>
      </c>
      <c r="DB19" s="107">
        <v>1</v>
      </c>
      <c r="DC19" s="107">
        <v>6</v>
      </c>
      <c r="DD19" s="107">
        <v>16</v>
      </c>
      <c r="DE19" s="107">
        <v>8</v>
      </c>
      <c r="DF19" s="107">
        <v>1</v>
      </c>
      <c r="DG19" s="107">
        <v>1</v>
      </c>
      <c r="DH19" s="107">
        <v>6</v>
      </c>
      <c r="DI19" s="107">
        <v>27</v>
      </c>
      <c r="DJ19" s="107">
        <v>5</v>
      </c>
      <c r="DK19" s="107">
        <v>3</v>
      </c>
      <c r="DL19" s="107">
        <v>4</v>
      </c>
      <c r="DM19" s="107">
        <v>7</v>
      </c>
      <c r="DN19" s="107">
        <v>4</v>
      </c>
      <c r="DO19" s="107"/>
      <c r="DP19" s="107"/>
      <c r="DQ19" s="107">
        <v>5</v>
      </c>
      <c r="DR19" s="107">
        <v>2</v>
      </c>
      <c r="DS19" s="107">
        <v>4</v>
      </c>
      <c r="DT19" s="107">
        <v>16</v>
      </c>
      <c r="DU19" s="107">
        <v>1</v>
      </c>
      <c r="DV19" s="107"/>
      <c r="DW19" s="112">
        <f t="shared" si="6"/>
        <v>144</v>
      </c>
      <c r="DX19" s="118">
        <f t="shared" si="7"/>
        <v>6.2243354225199909E-4</v>
      </c>
      <c r="DY19" s="158"/>
      <c r="DZ19" s="157" t="s">
        <v>114</v>
      </c>
      <c r="EA19" s="107"/>
      <c r="EB19" s="107">
        <v>1</v>
      </c>
      <c r="EC19" s="107">
        <v>3</v>
      </c>
      <c r="ED19" s="107"/>
      <c r="EE19" s="107">
        <v>7</v>
      </c>
      <c r="EF19" s="107">
        <v>1</v>
      </c>
      <c r="EG19" s="107">
        <v>1</v>
      </c>
      <c r="EH19" s="107">
        <v>1</v>
      </c>
      <c r="EI19" s="107">
        <v>3</v>
      </c>
      <c r="EJ19" s="107">
        <v>5</v>
      </c>
      <c r="EK19" s="107">
        <v>4</v>
      </c>
      <c r="EL19" s="107">
        <v>1</v>
      </c>
      <c r="EM19" s="107"/>
      <c r="EN19" s="107">
        <v>7</v>
      </c>
      <c r="EO19" s="107">
        <v>19</v>
      </c>
      <c r="EP19" s="107">
        <v>3</v>
      </c>
      <c r="EQ19" s="107">
        <v>2</v>
      </c>
      <c r="ER19" s="107">
        <v>4</v>
      </c>
      <c r="ES19" s="107">
        <v>15</v>
      </c>
      <c r="ET19" s="107">
        <v>4</v>
      </c>
      <c r="EU19" s="107">
        <v>1</v>
      </c>
      <c r="EV19" s="107"/>
      <c r="EW19" s="107">
        <v>1</v>
      </c>
      <c r="EX19" s="107">
        <v>2</v>
      </c>
      <c r="EY19" s="107">
        <v>2</v>
      </c>
      <c r="EZ19" s="107">
        <v>11</v>
      </c>
      <c r="FA19" s="107">
        <v>1</v>
      </c>
      <c r="FB19" s="107"/>
      <c r="FC19" s="112">
        <f t="shared" si="11"/>
        <v>99</v>
      </c>
      <c r="FD19" s="118">
        <f t="shared" si="8"/>
        <v>5.0445859872611464E-4</v>
      </c>
      <c r="FE19" s="158"/>
      <c r="FF19" s="157" t="s">
        <v>114</v>
      </c>
      <c r="FG19" s="107"/>
      <c r="FH19" s="107">
        <v>3</v>
      </c>
      <c r="FI19" s="107">
        <v>3</v>
      </c>
      <c r="FJ19" s="107"/>
      <c r="FK19" s="107">
        <v>11</v>
      </c>
      <c r="FL19" s="107">
        <v>3</v>
      </c>
      <c r="FM19" s="107">
        <v>1</v>
      </c>
      <c r="FN19" s="107">
        <v>1</v>
      </c>
      <c r="FO19" s="107">
        <v>3</v>
      </c>
      <c r="FP19" s="107">
        <v>8</v>
      </c>
      <c r="FQ19" s="107">
        <v>4</v>
      </c>
      <c r="FR19" s="107">
        <v>1</v>
      </c>
      <c r="FS19" s="107">
        <v>1</v>
      </c>
      <c r="FT19" s="107">
        <v>3</v>
      </c>
      <c r="FU19" s="107">
        <v>1</v>
      </c>
      <c r="FV19" s="107">
        <v>5</v>
      </c>
      <c r="FW19" s="107">
        <v>4</v>
      </c>
      <c r="FX19" s="107">
        <v>2</v>
      </c>
      <c r="FY19" s="107">
        <v>8</v>
      </c>
      <c r="FZ19" s="107">
        <v>6</v>
      </c>
      <c r="GA19" s="107">
        <v>2</v>
      </c>
      <c r="GB19" s="107"/>
      <c r="GC19" s="107">
        <v>1</v>
      </c>
      <c r="GD19" s="107"/>
      <c r="GE19" s="107">
        <v>1</v>
      </c>
      <c r="GF19" s="107">
        <v>7</v>
      </c>
      <c r="GG19" s="107"/>
      <c r="GH19" s="107"/>
      <c r="GI19" s="112">
        <f t="shared" si="12"/>
        <v>79</v>
      </c>
      <c r="GJ19" s="118">
        <f t="shared" si="9"/>
        <v>4.4527612756315593E-4</v>
      </c>
      <c r="GK19" s="158"/>
      <c r="GL19" s="157" t="s">
        <v>114</v>
      </c>
      <c r="GM19" s="107">
        <v>1</v>
      </c>
      <c r="GN19" s="107">
        <v>3</v>
      </c>
      <c r="GO19" s="107">
        <v>3</v>
      </c>
      <c r="GP19" s="107">
        <v>1</v>
      </c>
      <c r="GQ19" s="107">
        <v>9</v>
      </c>
      <c r="GR19" s="107">
        <v>5</v>
      </c>
      <c r="GS19" s="107">
        <v>1</v>
      </c>
      <c r="GT19" s="107">
        <v>1</v>
      </c>
      <c r="GU19" s="107">
        <v>2</v>
      </c>
      <c r="GV19" s="107">
        <v>2</v>
      </c>
      <c r="GW19" s="107">
        <v>9</v>
      </c>
      <c r="GX19" s="107">
        <v>3</v>
      </c>
      <c r="GY19" s="107"/>
      <c r="GZ19" s="107">
        <v>6</v>
      </c>
      <c r="HA19" s="107">
        <v>7</v>
      </c>
      <c r="HB19" s="107">
        <v>6</v>
      </c>
      <c r="HC19" s="107">
        <v>3</v>
      </c>
      <c r="HD19" s="107">
        <v>3</v>
      </c>
      <c r="HE19" s="107">
        <v>8</v>
      </c>
      <c r="HF19" s="107">
        <v>1</v>
      </c>
      <c r="HG19" s="107">
        <v>1</v>
      </c>
      <c r="HH19" s="107"/>
      <c r="HI19" s="107">
        <v>4</v>
      </c>
      <c r="HJ19" s="107">
        <v>4</v>
      </c>
      <c r="HK19" s="107"/>
      <c r="HL19" s="107">
        <v>17</v>
      </c>
      <c r="HM19" s="107"/>
      <c r="HN19" s="107"/>
      <c r="HO19" s="112">
        <f t="shared" si="13"/>
        <v>100</v>
      </c>
      <c r="HP19" s="118">
        <f t="shared" si="10"/>
        <v>4.9156233256158045E-4</v>
      </c>
      <c r="HQ19" s="16"/>
      <c r="HR19" s="157" t="s">
        <v>114</v>
      </c>
      <c r="HS19" s="107">
        <v>1</v>
      </c>
      <c r="HT19" s="107">
        <v>3</v>
      </c>
      <c r="HU19" s="107">
        <v>1</v>
      </c>
      <c r="HV19" s="107"/>
      <c r="HW19" s="107">
        <v>6</v>
      </c>
      <c r="HX19" s="107">
        <v>3</v>
      </c>
      <c r="HY19" s="107">
        <v>2</v>
      </c>
      <c r="HZ19" s="107">
        <v>1</v>
      </c>
      <c r="IA19" s="107">
        <v>5</v>
      </c>
      <c r="IB19" s="107">
        <v>4</v>
      </c>
      <c r="IC19" s="107">
        <v>5</v>
      </c>
      <c r="ID19" s="107">
        <v>2</v>
      </c>
      <c r="IE19" s="107">
        <v>1</v>
      </c>
      <c r="IF19" s="107">
        <v>4</v>
      </c>
      <c r="IG19" s="107">
        <v>1</v>
      </c>
      <c r="IH19" s="107">
        <v>3</v>
      </c>
      <c r="II19" s="107">
        <v>1</v>
      </c>
      <c r="IJ19" s="107">
        <v>1</v>
      </c>
      <c r="IK19" s="107">
        <v>14</v>
      </c>
      <c r="IL19" s="107">
        <v>3</v>
      </c>
      <c r="IM19" s="107">
        <v>1</v>
      </c>
      <c r="IN19" s="107"/>
      <c r="IO19" s="107">
        <v>1</v>
      </c>
      <c r="IP19" s="107">
        <v>4</v>
      </c>
      <c r="IQ19" s="107"/>
      <c r="IR19" s="107">
        <v>7</v>
      </c>
      <c r="IS19" s="107"/>
      <c r="IT19" s="107"/>
      <c r="IU19" s="112">
        <f t="shared" si="14"/>
        <v>74</v>
      </c>
      <c r="IV19" s="118">
        <f t="shared" si="15"/>
        <v>4.0816551663274482E-4</v>
      </c>
      <c r="IX19" s="157" t="s">
        <v>114</v>
      </c>
      <c r="IY19" s="107"/>
      <c r="IZ19" s="107">
        <v>4</v>
      </c>
      <c r="JA19" s="107">
        <v>1</v>
      </c>
      <c r="JB19" s="107"/>
      <c r="JC19" s="107">
        <v>9</v>
      </c>
      <c r="JD19" s="107">
        <v>2</v>
      </c>
      <c r="JE19" s="107">
        <v>3</v>
      </c>
      <c r="JF19" s="107">
        <v>1</v>
      </c>
      <c r="JG19" s="107">
        <v>1</v>
      </c>
      <c r="JH19" s="107">
        <v>1</v>
      </c>
      <c r="JI19" s="107">
        <v>7</v>
      </c>
      <c r="JJ19" s="107"/>
      <c r="JK19" s="107"/>
      <c r="JL19" s="107">
        <v>6</v>
      </c>
      <c r="JM19" s="107">
        <v>4</v>
      </c>
      <c r="JN19" s="107">
        <v>7</v>
      </c>
      <c r="JO19" s="107">
        <v>3</v>
      </c>
      <c r="JP19" s="107">
        <v>4</v>
      </c>
      <c r="JQ19" s="107">
        <v>8</v>
      </c>
      <c r="JR19" s="107">
        <v>2</v>
      </c>
      <c r="JS19" s="107">
        <v>1</v>
      </c>
      <c r="JT19" s="107"/>
      <c r="JU19" s="107">
        <v>3</v>
      </c>
      <c r="JV19" s="107">
        <v>1</v>
      </c>
      <c r="JW19" s="107">
        <v>1</v>
      </c>
      <c r="JX19" s="107">
        <v>8</v>
      </c>
      <c r="JY19" s="107"/>
      <c r="JZ19" s="107">
        <v>1</v>
      </c>
      <c r="KA19" s="112">
        <f t="shared" si="16"/>
        <v>78</v>
      </c>
      <c r="KB19" s="118">
        <f t="shared" si="17"/>
        <v>8.3149445137356483E-4</v>
      </c>
    </row>
    <row r="20" spans="2:288" x14ac:dyDescent="0.25">
      <c r="B20" s="156" t="s">
        <v>165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12">
        <f t="shared" si="0"/>
        <v>0</v>
      </c>
      <c r="AF20" s="118">
        <f t="shared" si="1"/>
        <v>0</v>
      </c>
      <c r="AH20" s="156" t="s">
        <v>165</v>
      </c>
      <c r="AI20" s="107"/>
      <c r="AJ20" s="107"/>
      <c r="AK20" s="107"/>
      <c r="AL20" s="107"/>
      <c r="AM20" s="107">
        <v>2</v>
      </c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>
        <v>1</v>
      </c>
      <c r="BI20" s="107"/>
      <c r="BJ20" s="107"/>
      <c r="BK20" s="112">
        <f t="shared" si="2"/>
        <v>3</v>
      </c>
      <c r="BL20" s="118">
        <f t="shared" si="3"/>
        <v>9.0615277735826259E-6</v>
      </c>
      <c r="BN20" s="157" t="s">
        <v>165</v>
      </c>
      <c r="BO20" s="107"/>
      <c r="BP20" s="107">
        <v>1</v>
      </c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>
        <v>1</v>
      </c>
      <c r="CG20" s="107">
        <v>1</v>
      </c>
      <c r="CH20" s="107"/>
      <c r="CI20" s="107"/>
      <c r="CJ20" s="107"/>
      <c r="CK20" s="107"/>
      <c r="CL20" s="107"/>
      <c r="CM20" s="107"/>
      <c r="CN20" s="107">
        <v>1</v>
      </c>
      <c r="CO20" s="107"/>
      <c r="CP20" s="107"/>
      <c r="CQ20" s="112">
        <f t="shared" si="4"/>
        <v>4</v>
      </c>
      <c r="CR20" s="118">
        <f t="shared" si="5"/>
        <v>1.2566208209503823E-5</v>
      </c>
      <c r="CT20" s="157" t="s">
        <v>165</v>
      </c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>
        <v>1</v>
      </c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12">
        <f t="shared" si="6"/>
        <v>1</v>
      </c>
      <c r="DX20" s="118">
        <f t="shared" si="7"/>
        <v>4.3224551545277721E-6</v>
      </c>
      <c r="DY20" s="158"/>
      <c r="DZ20" s="157" t="s">
        <v>165</v>
      </c>
      <c r="EA20" s="107"/>
      <c r="EB20" s="107"/>
      <c r="EC20" s="107"/>
      <c r="ED20" s="107"/>
      <c r="EE20" s="107"/>
      <c r="EF20" s="107"/>
      <c r="EG20" s="107"/>
      <c r="EH20" s="107"/>
      <c r="EI20" s="107"/>
      <c r="EJ20" s="107">
        <v>1</v>
      </c>
      <c r="EK20" s="107">
        <v>1</v>
      </c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12">
        <f t="shared" si="11"/>
        <v>2</v>
      </c>
      <c r="FD20" s="118">
        <f t="shared" si="8"/>
        <v>1.019108280254777E-5</v>
      </c>
      <c r="FE20" s="158"/>
      <c r="FF20" s="157" t="s">
        <v>165</v>
      </c>
      <c r="FG20" s="107"/>
      <c r="FH20" s="107"/>
      <c r="FI20" s="107"/>
      <c r="FJ20" s="107"/>
      <c r="FK20" s="107"/>
      <c r="FL20" s="107"/>
      <c r="FM20" s="107"/>
      <c r="FN20" s="107"/>
      <c r="FO20" s="107"/>
      <c r="FP20" s="107">
        <v>1</v>
      </c>
      <c r="FQ20" s="107"/>
      <c r="FR20" s="107"/>
      <c r="FS20" s="107"/>
      <c r="FT20" s="107"/>
      <c r="FU20" s="107"/>
      <c r="FV20" s="107"/>
      <c r="FW20" s="107"/>
      <c r="FX20" s="107"/>
      <c r="FY20" s="107">
        <v>1</v>
      </c>
      <c r="FZ20" s="107"/>
      <c r="GA20" s="107"/>
      <c r="GB20" s="107"/>
      <c r="GC20" s="107"/>
      <c r="GD20" s="107"/>
      <c r="GE20" s="107"/>
      <c r="GF20" s="107"/>
      <c r="GG20" s="107"/>
      <c r="GH20" s="107"/>
      <c r="GI20" s="112">
        <f t="shared" si="12"/>
        <v>2</v>
      </c>
      <c r="GJ20" s="118">
        <f t="shared" si="9"/>
        <v>1.1272813356029265E-5</v>
      </c>
      <c r="GK20" s="158"/>
      <c r="GL20" s="157" t="s">
        <v>165</v>
      </c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12">
        <f t="shared" si="13"/>
        <v>0</v>
      </c>
      <c r="HP20" s="118">
        <f t="shared" si="10"/>
        <v>0</v>
      </c>
      <c r="HQ20" s="165"/>
      <c r="HR20" s="157" t="s">
        <v>165</v>
      </c>
      <c r="HS20" s="107">
        <v>1</v>
      </c>
      <c r="HT20" s="107"/>
      <c r="HU20" s="107"/>
      <c r="HV20" s="107"/>
      <c r="HW20" s="107"/>
      <c r="HX20" s="107"/>
      <c r="HY20" s="107"/>
      <c r="HZ20" s="107">
        <v>5</v>
      </c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  <c r="IP20" s="107"/>
      <c r="IQ20" s="107"/>
      <c r="IR20" s="107"/>
      <c r="IS20" s="107"/>
      <c r="IT20" s="107"/>
      <c r="IU20" s="112">
        <f t="shared" si="14"/>
        <v>6</v>
      </c>
      <c r="IV20" s="118">
        <f t="shared" si="15"/>
        <v>3.3094501348600932E-5</v>
      </c>
      <c r="IX20" s="157" t="s">
        <v>165</v>
      </c>
      <c r="IY20" s="107"/>
      <c r="IZ20" s="107"/>
      <c r="JA20" s="107"/>
      <c r="JB20" s="107"/>
      <c r="JC20" s="107"/>
      <c r="JD20" s="107"/>
      <c r="JE20" s="107"/>
      <c r="JF20" s="107"/>
      <c r="JG20" s="107"/>
      <c r="JH20" s="107"/>
      <c r="JI20" s="107">
        <v>1</v>
      </c>
      <c r="JJ20" s="107"/>
      <c r="JK20" s="107"/>
      <c r="JL20" s="107"/>
      <c r="JM20" s="107"/>
      <c r="JN20" s="107"/>
      <c r="JO20" s="107"/>
      <c r="JP20" s="107"/>
      <c r="JQ20" s="107"/>
      <c r="JR20" s="107"/>
      <c r="JS20" s="107"/>
      <c r="JT20" s="107"/>
      <c r="JU20" s="107"/>
      <c r="JV20" s="107"/>
      <c r="JW20" s="107"/>
      <c r="JX20" s="107">
        <v>1</v>
      </c>
      <c r="JY20" s="107"/>
      <c r="JZ20" s="107"/>
      <c r="KA20" s="112">
        <f t="shared" si="16"/>
        <v>2</v>
      </c>
      <c r="KB20" s="118">
        <f t="shared" si="17"/>
        <v>2.1320370548040123E-5</v>
      </c>
    </row>
    <row r="21" spans="2:288" x14ac:dyDescent="0.25">
      <c r="B21" s="156" t="s">
        <v>163</v>
      </c>
      <c r="C21" s="107"/>
      <c r="D21" s="107">
        <v>1</v>
      </c>
      <c r="E21" s="107">
        <v>1</v>
      </c>
      <c r="F21" s="107"/>
      <c r="G21" s="107"/>
      <c r="H21" s="107">
        <v>1</v>
      </c>
      <c r="I21" s="107"/>
      <c r="J21" s="107">
        <v>1</v>
      </c>
      <c r="K21" s="107"/>
      <c r="L21" s="107"/>
      <c r="M21" s="107"/>
      <c r="N21" s="107"/>
      <c r="O21" s="107"/>
      <c r="P21" s="107"/>
      <c r="Q21" s="107"/>
      <c r="R21" s="107"/>
      <c r="S21" s="107">
        <v>1</v>
      </c>
      <c r="T21" s="107">
        <v>1</v>
      </c>
      <c r="U21" s="107"/>
      <c r="V21" s="107"/>
      <c r="W21" s="107"/>
      <c r="X21" s="107"/>
      <c r="Y21" s="107"/>
      <c r="Z21" s="107"/>
      <c r="AA21" s="107"/>
      <c r="AB21" s="107">
        <v>2</v>
      </c>
      <c r="AC21" s="107"/>
      <c r="AD21" s="107"/>
      <c r="AE21" s="112">
        <f t="shared" si="0"/>
        <v>8</v>
      </c>
      <c r="AF21" s="118">
        <f t="shared" si="1"/>
        <v>5.5221923103472078E-5</v>
      </c>
      <c r="AH21" s="156" t="s">
        <v>163</v>
      </c>
      <c r="AI21" s="107"/>
      <c r="AJ21" s="107">
        <v>2</v>
      </c>
      <c r="AK21" s="107"/>
      <c r="AL21" s="107"/>
      <c r="AM21" s="107">
        <v>5</v>
      </c>
      <c r="AN21" s="107">
        <v>2</v>
      </c>
      <c r="AO21" s="107"/>
      <c r="AP21" s="107"/>
      <c r="AQ21" s="107">
        <v>1</v>
      </c>
      <c r="AR21" s="107"/>
      <c r="AS21" s="107">
        <v>1</v>
      </c>
      <c r="AT21" s="107">
        <v>2</v>
      </c>
      <c r="AU21" s="107"/>
      <c r="AV21" s="107">
        <v>1</v>
      </c>
      <c r="AW21" s="107"/>
      <c r="AX21" s="107">
        <v>3</v>
      </c>
      <c r="AY21" s="107"/>
      <c r="AZ21" s="107">
        <v>3</v>
      </c>
      <c r="BA21" s="107">
        <v>5</v>
      </c>
      <c r="BB21" s="107">
        <v>2</v>
      </c>
      <c r="BC21" s="107">
        <v>1</v>
      </c>
      <c r="BD21" s="107"/>
      <c r="BE21" s="107">
        <v>1</v>
      </c>
      <c r="BF21" s="107">
        <v>1</v>
      </c>
      <c r="BG21" s="107"/>
      <c r="BH21" s="107">
        <v>3</v>
      </c>
      <c r="BI21" s="107">
        <v>1</v>
      </c>
      <c r="BJ21" s="107"/>
      <c r="BK21" s="112">
        <f t="shared" si="2"/>
        <v>34</v>
      </c>
      <c r="BL21" s="118">
        <f t="shared" si="3"/>
        <v>1.0269731476726977E-4</v>
      </c>
      <c r="BN21" s="157" t="s">
        <v>163</v>
      </c>
      <c r="BO21" s="107"/>
      <c r="BP21" s="107">
        <v>2</v>
      </c>
      <c r="BQ21" s="107"/>
      <c r="BR21" s="107"/>
      <c r="BS21" s="107">
        <v>3</v>
      </c>
      <c r="BT21" s="107">
        <v>2</v>
      </c>
      <c r="BU21" s="107"/>
      <c r="BV21" s="107">
        <v>1</v>
      </c>
      <c r="BW21" s="107"/>
      <c r="BX21" s="107">
        <v>3</v>
      </c>
      <c r="BY21" s="107"/>
      <c r="BZ21" s="107"/>
      <c r="CA21" s="107">
        <v>2</v>
      </c>
      <c r="CB21" s="107">
        <v>2</v>
      </c>
      <c r="CC21" s="107">
        <v>14</v>
      </c>
      <c r="CD21" s="107">
        <v>1</v>
      </c>
      <c r="CE21" s="107"/>
      <c r="CF21" s="107">
        <v>1</v>
      </c>
      <c r="CG21" s="107">
        <v>2</v>
      </c>
      <c r="CH21" s="107">
        <v>1</v>
      </c>
      <c r="CI21" s="107">
        <v>2</v>
      </c>
      <c r="CJ21" s="107"/>
      <c r="CK21" s="107">
        <v>2</v>
      </c>
      <c r="CL21" s="107"/>
      <c r="CM21" s="107">
        <v>2</v>
      </c>
      <c r="CN21" s="107">
        <v>3</v>
      </c>
      <c r="CO21" s="107"/>
      <c r="CP21" s="107">
        <v>1</v>
      </c>
      <c r="CQ21" s="112">
        <f t="shared" si="4"/>
        <v>44</v>
      </c>
      <c r="CR21" s="118">
        <f t="shared" si="5"/>
        <v>1.3822829030454205E-4</v>
      </c>
      <c r="CT21" s="157" t="s">
        <v>163</v>
      </c>
      <c r="CU21" s="107"/>
      <c r="CV21" s="107"/>
      <c r="CW21" s="107"/>
      <c r="CX21" s="107"/>
      <c r="CY21" s="107">
        <v>5</v>
      </c>
      <c r="CZ21" s="107">
        <v>2</v>
      </c>
      <c r="DA21" s="107">
        <v>1</v>
      </c>
      <c r="DB21" s="107">
        <v>1</v>
      </c>
      <c r="DC21" s="107"/>
      <c r="DD21" s="107">
        <v>1</v>
      </c>
      <c r="DE21" s="107"/>
      <c r="DF21" s="107">
        <v>1</v>
      </c>
      <c r="DG21" s="107"/>
      <c r="DH21" s="107">
        <v>3</v>
      </c>
      <c r="DI21" s="107">
        <v>7</v>
      </c>
      <c r="DJ21" s="107">
        <v>1</v>
      </c>
      <c r="DK21" s="107"/>
      <c r="DL21" s="107">
        <v>2</v>
      </c>
      <c r="DM21" s="107">
        <v>2</v>
      </c>
      <c r="DN21" s="107">
        <v>1</v>
      </c>
      <c r="DO21" s="107"/>
      <c r="DP21" s="107"/>
      <c r="DQ21" s="107"/>
      <c r="DR21" s="107">
        <v>1</v>
      </c>
      <c r="DS21" s="107"/>
      <c r="DT21" s="107">
        <v>2</v>
      </c>
      <c r="DU21" s="107"/>
      <c r="DV21" s="107"/>
      <c r="DW21" s="112">
        <f t="shared" si="6"/>
        <v>30</v>
      </c>
      <c r="DX21" s="118">
        <f t="shared" si="7"/>
        <v>1.2967365463583316E-4</v>
      </c>
      <c r="DY21" s="158"/>
      <c r="DZ21" s="157" t="s">
        <v>163</v>
      </c>
      <c r="EA21" s="107"/>
      <c r="EB21" s="107"/>
      <c r="EC21" s="107"/>
      <c r="ED21" s="107"/>
      <c r="EE21" s="107">
        <v>3</v>
      </c>
      <c r="EF21" s="107">
        <v>1</v>
      </c>
      <c r="EG21" s="107">
        <v>2</v>
      </c>
      <c r="EH21" s="107"/>
      <c r="EI21" s="107">
        <v>1</v>
      </c>
      <c r="EJ21" s="107"/>
      <c r="EK21" s="107">
        <v>1</v>
      </c>
      <c r="EL21" s="107">
        <v>1</v>
      </c>
      <c r="EM21" s="107"/>
      <c r="EN21" s="107"/>
      <c r="EO21" s="107">
        <v>8</v>
      </c>
      <c r="EP21" s="107">
        <v>1</v>
      </c>
      <c r="EQ21" s="107"/>
      <c r="ER21" s="107">
        <v>1</v>
      </c>
      <c r="ES21" s="107">
        <v>3</v>
      </c>
      <c r="ET21" s="107"/>
      <c r="EU21" s="107">
        <v>1</v>
      </c>
      <c r="EV21" s="107"/>
      <c r="EW21" s="107">
        <v>1</v>
      </c>
      <c r="EX21" s="107"/>
      <c r="EY21" s="107"/>
      <c r="EZ21" s="107">
        <v>2</v>
      </c>
      <c r="FA21" s="107"/>
      <c r="FB21" s="107"/>
      <c r="FC21" s="112">
        <f t="shared" si="11"/>
        <v>26</v>
      </c>
      <c r="FD21" s="118">
        <f t="shared" si="8"/>
        <v>1.3248407643312102E-4</v>
      </c>
      <c r="FE21" s="158"/>
      <c r="FF21" s="157" t="s">
        <v>163</v>
      </c>
      <c r="FG21" s="107"/>
      <c r="FH21" s="107"/>
      <c r="FI21" s="107">
        <v>1</v>
      </c>
      <c r="FJ21" s="107"/>
      <c r="FK21" s="107">
        <v>2</v>
      </c>
      <c r="FL21" s="107">
        <v>1</v>
      </c>
      <c r="FM21" s="107"/>
      <c r="FN21" s="107">
        <v>1</v>
      </c>
      <c r="FO21" s="107"/>
      <c r="FP21" s="107"/>
      <c r="FQ21" s="107"/>
      <c r="FR21" s="107"/>
      <c r="FS21" s="107"/>
      <c r="FT21" s="107"/>
      <c r="FU21" s="107">
        <v>1</v>
      </c>
      <c r="FV21" s="107"/>
      <c r="FW21" s="107">
        <v>2</v>
      </c>
      <c r="FX21" s="107">
        <v>2</v>
      </c>
      <c r="FY21" s="107"/>
      <c r="FZ21" s="107"/>
      <c r="GA21" s="107">
        <v>1</v>
      </c>
      <c r="GB21" s="107"/>
      <c r="GC21" s="107">
        <v>1</v>
      </c>
      <c r="GD21" s="107"/>
      <c r="GE21" s="107"/>
      <c r="GF21" s="107">
        <v>2</v>
      </c>
      <c r="GG21" s="107">
        <v>1</v>
      </c>
      <c r="GH21" s="107"/>
      <c r="GI21" s="112">
        <f t="shared" si="12"/>
        <v>15</v>
      </c>
      <c r="GJ21" s="118">
        <f t="shared" si="9"/>
        <v>8.4546100170219477E-5</v>
      </c>
      <c r="GK21" s="158"/>
      <c r="GL21" s="157" t="s">
        <v>163</v>
      </c>
      <c r="GM21" s="107"/>
      <c r="GN21" s="107"/>
      <c r="GO21" s="107"/>
      <c r="GP21" s="107"/>
      <c r="GQ21" s="107"/>
      <c r="GR21" s="107"/>
      <c r="GS21" s="107"/>
      <c r="GT21" s="107"/>
      <c r="GU21" s="107"/>
      <c r="GV21" s="107">
        <v>2</v>
      </c>
      <c r="GW21" s="107">
        <v>1</v>
      </c>
      <c r="GX21" s="107"/>
      <c r="GY21" s="107"/>
      <c r="GZ21" s="107">
        <v>1</v>
      </c>
      <c r="HA21" s="107">
        <v>1</v>
      </c>
      <c r="HB21" s="107">
        <v>1</v>
      </c>
      <c r="HC21" s="107"/>
      <c r="HD21" s="107"/>
      <c r="HE21" s="107"/>
      <c r="HF21" s="107"/>
      <c r="HG21" s="107"/>
      <c r="HH21" s="107"/>
      <c r="HI21" s="107">
        <v>1</v>
      </c>
      <c r="HJ21" s="107"/>
      <c r="HK21" s="107"/>
      <c r="HL21" s="107">
        <v>1</v>
      </c>
      <c r="HM21" s="107"/>
      <c r="HN21" s="107"/>
      <c r="HO21" s="112">
        <f t="shared" si="13"/>
        <v>8</v>
      </c>
      <c r="HP21" s="118">
        <f t="shared" si="10"/>
        <v>3.9324986604926437E-5</v>
      </c>
      <c r="HQ21" s="16"/>
      <c r="HR21" s="157" t="s">
        <v>163</v>
      </c>
      <c r="HS21" s="107"/>
      <c r="HT21" s="107"/>
      <c r="HU21" s="107">
        <v>1</v>
      </c>
      <c r="HV21" s="107"/>
      <c r="HW21" s="107">
        <v>2</v>
      </c>
      <c r="HX21" s="107">
        <v>2</v>
      </c>
      <c r="HY21" s="107"/>
      <c r="HZ21" s="107"/>
      <c r="IA21" s="107">
        <v>1</v>
      </c>
      <c r="IB21" s="107">
        <v>1</v>
      </c>
      <c r="IC21" s="107">
        <v>1</v>
      </c>
      <c r="ID21" s="107"/>
      <c r="IE21" s="107"/>
      <c r="IF21" s="107"/>
      <c r="IG21" s="107"/>
      <c r="IH21" s="107">
        <v>1</v>
      </c>
      <c r="II21" s="107"/>
      <c r="IJ21" s="107">
        <v>2</v>
      </c>
      <c r="IK21" s="107">
        <v>3</v>
      </c>
      <c r="IL21" s="107"/>
      <c r="IM21" s="107"/>
      <c r="IN21" s="107"/>
      <c r="IO21" s="107"/>
      <c r="IP21" s="107">
        <v>1</v>
      </c>
      <c r="IQ21" s="107"/>
      <c r="IR21" s="107">
        <v>2</v>
      </c>
      <c r="IS21" s="107"/>
      <c r="IT21" s="107"/>
      <c r="IU21" s="112">
        <f t="shared" si="14"/>
        <v>17</v>
      </c>
      <c r="IV21" s="118">
        <f t="shared" si="15"/>
        <v>9.3767753821035973E-5</v>
      </c>
      <c r="IX21" s="157" t="s">
        <v>163</v>
      </c>
      <c r="IY21" s="107"/>
      <c r="IZ21" s="107"/>
      <c r="JA21" s="107"/>
      <c r="JB21" s="107"/>
      <c r="JC21" s="107">
        <v>2</v>
      </c>
      <c r="JD21" s="107"/>
      <c r="JE21" s="107"/>
      <c r="JF21" s="107">
        <v>1</v>
      </c>
      <c r="JG21" s="107">
        <v>1</v>
      </c>
      <c r="JH21" s="107"/>
      <c r="JI21" s="107">
        <v>1</v>
      </c>
      <c r="JJ21" s="107"/>
      <c r="JK21" s="107"/>
      <c r="JL21" s="107"/>
      <c r="JM21" s="107">
        <v>1</v>
      </c>
      <c r="JN21" s="107"/>
      <c r="JO21" s="107">
        <v>1</v>
      </c>
      <c r="JP21" s="107"/>
      <c r="JQ21" s="107">
        <v>3</v>
      </c>
      <c r="JR21" s="107"/>
      <c r="JS21" s="107"/>
      <c r="JT21" s="107"/>
      <c r="JU21" s="107"/>
      <c r="JV21" s="107"/>
      <c r="JW21" s="107"/>
      <c r="JX21" s="107">
        <v>3</v>
      </c>
      <c r="JY21" s="107"/>
      <c r="JZ21" s="107"/>
      <c r="KA21" s="112">
        <f t="shared" si="16"/>
        <v>13</v>
      </c>
      <c r="KB21" s="118">
        <f t="shared" si="17"/>
        <v>1.3858240856226081E-4</v>
      </c>
    </row>
    <row r="22" spans="2:288" x14ac:dyDescent="0.25">
      <c r="B22" s="156" t="s">
        <v>97</v>
      </c>
      <c r="C22" s="107">
        <v>8</v>
      </c>
      <c r="D22" s="107">
        <v>32</v>
      </c>
      <c r="E22" s="107">
        <v>65</v>
      </c>
      <c r="F22" s="107">
        <v>8</v>
      </c>
      <c r="G22" s="107">
        <v>200</v>
      </c>
      <c r="H22" s="107">
        <v>99</v>
      </c>
      <c r="I22" s="107">
        <v>41</v>
      </c>
      <c r="J22" s="107">
        <v>41</v>
      </c>
      <c r="K22" s="107">
        <v>43</v>
      </c>
      <c r="L22" s="107">
        <v>101</v>
      </c>
      <c r="M22" s="107">
        <v>169</v>
      </c>
      <c r="N22" s="107">
        <v>27</v>
      </c>
      <c r="O22" s="107">
        <v>23</v>
      </c>
      <c r="P22" s="107">
        <v>71</v>
      </c>
      <c r="Q22" s="107">
        <v>41</v>
      </c>
      <c r="R22" s="107">
        <v>99</v>
      </c>
      <c r="S22" s="107">
        <v>56</v>
      </c>
      <c r="T22" s="107">
        <v>97</v>
      </c>
      <c r="U22" s="107">
        <v>229</v>
      </c>
      <c r="V22" s="107">
        <v>59</v>
      </c>
      <c r="W22" s="107">
        <v>42</v>
      </c>
      <c r="X22" s="107">
        <v>1</v>
      </c>
      <c r="Y22" s="107">
        <v>114</v>
      </c>
      <c r="Z22" s="107">
        <v>51</v>
      </c>
      <c r="AA22" s="107">
        <v>20</v>
      </c>
      <c r="AB22" s="107">
        <v>276</v>
      </c>
      <c r="AC22" s="107">
        <v>12</v>
      </c>
      <c r="AD22" s="107">
        <v>1</v>
      </c>
      <c r="AE22" s="112">
        <f t="shared" si="0"/>
        <v>2026</v>
      </c>
      <c r="AF22" s="118">
        <f t="shared" si="1"/>
        <v>1.3984952025954303E-2</v>
      </c>
      <c r="AH22" s="156" t="s">
        <v>97</v>
      </c>
      <c r="AI22" s="107">
        <v>8</v>
      </c>
      <c r="AJ22" s="107">
        <v>39</v>
      </c>
      <c r="AK22" s="107">
        <v>106</v>
      </c>
      <c r="AL22" s="107">
        <v>12</v>
      </c>
      <c r="AM22" s="107">
        <v>161</v>
      </c>
      <c r="AN22" s="107">
        <v>87</v>
      </c>
      <c r="AO22" s="107">
        <v>50</v>
      </c>
      <c r="AP22" s="107">
        <v>16</v>
      </c>
      <c r="AQ22" s="107">
        <v>44</v>
      </c>
      <c r="AR22" s="107">
        <v>80</v>
      </c>
      <c r="AS22" s="107">
        <v>126</v>
      </c>
      <c r="AT22" s="107">
        <v>38</v>
      </c>
      <c r="AU22" s="107">
        <v>29</v>
      </c>
      <c r="AV22" s="107">
        <v>60</v>
      </c>
      <c r="AW22" s="107">
        <v>35</v>
      </c>
      <c r="AX22" s="107">
        <v>76</v>
      </c>
      <c r="AY22" s="107">
        <v>19</v>
      </c>
      <c r="AZ22" s="107">
        <v>86</v>
      </c>
      <c r="BA22" s="107">
        <v>214</v>
      </c>
      <c r="BB22" s="107">
        <v>64</v>
      </c>
      <c r="BC22" s="107">
        <v>24</v>
      </c>
      <c r="BD22" s="107">
        <v>4</v>
      </c>
      <c r="BE22" s="107">
        <v>97</v>
      </c>
      <c r="BF22" s="107">
        <v>44</v>
      </c>
      <c r="BG22" s="107">
        <v>18</v>
      </c>
      <c r="BH22" s="107">
        <v>234</v>
      </c>
      <c r="BI22" s="107">
        <v>7</v>
      </c>
      <c r="BJ22" s="107">
        <v>7</v>
      </c>
      <c r="BK22" s="112">
        <f t="shared" si="2"/>
        <v>1785</v>
      </c>
      <c r="BL22" s="118">
        <f t="shared" si="3"/>
        <v>5.3916090252816625E-3</v>
      </c>
      <c r="BN22" s="157" t="s">
        <v>97</v>
      </c>
      <c r="BO22" s="107">
        <v>14</v>
      </c>
      <c r="BP22" s="107">
        <v>36</v>
      </c>
      <c r="BQ22" s="107">
        <v>72</v>
      </c>
      <c r="BR22" s="107">
        <v>8</v>
      </c>
      <c r="BS22" s="107">
        <v>158</v>
      </c>
      <c r="BT22" s="107">
        <v>120</v>
      </c>
      <c r="BU22" s="107">
        <v>85</v>
      </c>
      <c r="BV22" s="107">
        <v>64</v>
      </c>
      <c r="BW22" s="107">
        <v>89</v>
      </c>
      <c r="BX22" s="107">
        <v>85</v>
      </c>
      <c r="BY22" s="107">
        <v>163</v>
      </c>
      <c r="BZ22" s="107">
        <v>67</v>
      </c>
      <c r="CA22" s="107">
        <v>17</v>
      </c>
      <c r="CB22" s="107">
        <v>85</v>
      </c>
      <c r="CC22" s="107">
        <v>59</v>
      </c>
      <c r="CD22" s="107">
        <v>102</v>
      </c>
      <c r="CE22" s="107">
        <v>22</v>
      </c>
      <c r="CF22" s="107">
        <v>109</v>
      </c>
      <c r="CG22" s="107">
        <v>341</v>
      </c>
      <c r="CH22" s="107">
        <v>100</v>
      </c>
      <c r="CI22" s="107">
        <v>30</v>
      </c>
      <c r="CJ22" s="107"/>
      <c r="CK22" s="107">
        <v>134</v>
      </c>
      <c r="CL22" s="107">
        <v>81</v>
      </c>
      <c r="CM22" s="107">
        <v>15</v>
      </c>
      <c r="CN22" s="107">
        <v>364</v>
      </c>
      <c r="CO22" s="107">
        <v>9</v>
      </c>
      <c r="CP22" s="107">
        <v>2</v>
      </c>
      <c r="CQ22" s="112">
        <f t="shared" si="4"/>
        <v>2431</v>
      </c>
      <c r="CR22" s="118">
        <f t="shared" si="5"/>
        <v>7.6371130393259488E-3</v>
      </c>
      <c r="CT22" s="157" t="s">
        <v>97</v>
      </c>
      <c r="CU22" s="107">
        <v>2</v>
      </c>
      <c r="CV22" s="107">
        <v>41</v>
      </c>
      <c r="CW22" s="107">
        <v>37</v>
      </c>
      <c r="CX22" s="107">
        <v>7</v>
      </c>
      <c r="CY22" s="107">
        <v>111</v>
      </c>
      <c r="CZ22" s="107">
        <v>53</v>
      </c>
      <c r="DA22" s="107">
        <v>32</v>
      </c>
      <c r="DB22" s="107">
        <v>13</v>
      </c>
      <c r="DC22" s="107">
        <v>51</v>
      </c>
      <c r="DD22" s="107">
        <v>53</v>
      </c>
      <c r="DE22" s="107">
        <v>90</v>
      </c>
      <c r="DF22" s="107">
        <v>41</v>
      </c>
      <c r="DG22" s="107">
        <v>21</v>
      </c>
      <c r="DH22" s="107">
        <v>40</v>
      </c>
      <c r="DI22" s="107">
        <v>31</v>
      </c>
      <c r="DJ22" s="107">
        <v>63</v>
      </c>
      <c r="DK22" s="107">
        <v>24</v>
      </c>
      <c r="DL22" s="107">
        <v>67</v>
      </c>
      <c r="DM22" s="107">
        <v>153</v>
      </c>
      <c r="DN22" s="107">
        <v>48</v>
      </c>
      <c r="DO22" s="107">
        <v>3</v>
      </c>
      <c r="DP22" s="107">
        <v>4</v>
      </c>
      <c r="DQ22" s="107">
        <v>124</v>
      </c>
      <c r="DR22" s="107">
        <v>35</v>
      </c>
      <c r="DS22" s="107">
        <v>19</v>
      </c>
      <c r="DT22" s="107">
        <v>344</v>
      </c>
      <c r="DU22" s="107">
        <v>6</v>
      </c>
      <c r="DV22" s="107">
        <v>2</v>
      </c>
      <c r="DW22" s="112">
        <f t="shared" si="6"/>
        <v>1515</v>
      </c>
      <c r="DX22" s="118">
        <f t="shared" si="7"/>
        <v>6.5485195591095747E-3</v>
      </c>
      <c r="DY22" s="158"/>
      <c r="DZ22" s="157" t="s">
        <v>97</v>
      </c>
      <c r="EA22" s="107"/>
      <c r="EB22" s="107">
        <v>25</v>
      </c>
      <c r="EC22" s="107">
        <v>40</v>
      </c>
      <c r="ED22" s="107"/>
      <c r="EE22" s="107">
        <v>63</v>
      </c>
      <c r="EF22" s="107">
        <v>27</v>
      </c>
      <c r="EG22" s="107">
        <v>47</v>
      </c>
      <c r="EH22" s="107">
        <v>36</v>
      </c>
      <c r="EI22" s="107">
        <v>26</v>
      </c>
      <c r="EJ22" s="107">
        <v>33</v>
      </c>
      <c r="EK22" s="107">
        <v>105</v>
      </c>
      <c r="EL22" s="107">
        <v>37</v>
      </c>
      <c r="EM22" s="107">
        <v>25</v>
      </c>
      <c r="EN22" s="107">
        <v>23</v>
      </c>
      <c r="EO22" s="107">
        <v>31</v>
      </c>
      <c r="EP22" s="107">
        <v>58</v>
      </c>
      <c r="EQ22" s="107">
        <v>8</v>
      </c>
      <c r="ER22" s="107">
        <v>77</v>
      </c>
      <c r="ES22" s="107">
        <v>148</v>
      </c>
      <c r="ET22" s="107">
        <v>36</v>
      </c>
      <c r="EU22" s="107">
        <v>11</v>
      </c>
      <c r="EV22" s="107">
        <v>2</v>
      </c>
      <c r="EW22" s="107">
        <v>73</v>
      </c>
      <c r="EX22" s="107">
        <v>42</v>
      </c>
      <c r="EY22" s="107">
        <v>12</v>
      </c>
      <c r="EZ22" s="107">
        <v>260</v>
      </c>
      <c r="FA22" s="107">
        <v>1</v>
      </c>
      <c r="FB22" s="107">
        <v>1</v>
      </c>
      <c r="FC22" s="112">
        <f t="shared" si="11"/>
        <v>1247</v>
      </c>
      <c r="FD22" s="118">
        <f t="shared" si="8"/>
        <v>6.3541401273885349E-3</v>
      </c>
      <c r="FE22" s="158"/>
      <c r="FF22" s="157" t="s">
        <v>97</v>
      </c>
      <c r="FG22" s="107">
        <v>3</v>
      </c>
      <c r="FH22" s="107">
        <v>13</v>
      </c>
      <c r="FI22" s="107">
        <v>18</v>
      </c>
      <c r="FJ22" s="107">
        <v>1</v>
      </c>
      <c r="FK22" s="107">
        <v>47</v>
      </c>
      <c r="FL22" s="107">
        <v>24</v>
      </c>
      <c r="FM22" s="107">
        <v>16</v>
      </c>
      <c r="FN22" s="107">
        <v>9</v>
      </c>
      <c r="FO22" s="107">
        <v>35</v>
      </c>
      <c r="FP22" s="107">
        <v>17</v>
      </c>
      <c r="FQ22" s="107">
        <v>63</v>
      </c>
      <c r="FR22" s="107">
        <v>7</v>
      </c>
      <c r="FS22" s="107">
        <v>17</v>
      </c>
      <c r="FT22" s="107">
        <v>20</v>
      </c>
      <c r="FU22" s="107">
        <v>37</v>
      </c>
      <c r="FV22" s="107">
        <v>23</v>
      </c>
      <c r="FW22" s="107">
        <v>24</v>
      </c>
      <c r="FX22" s="107">
        <v>35</v>
      </c>
      <c r="FY22" s="107">
        <v>110</v>
      </c>
      <c r="FZ22" s="107">
        <v>11</v>
      </c>
      <c r="GA22" s="107">
        <v>11</v>
      </c>
      <c r="GB22" s="107">
        <v>1</v>
      </c>
      <c r="GC22" s="107">
        <v>60</v>
      </c>
      <c r="GD22" s="107">
        <v>35</v>
      </c>
      <c r="GE22" s="107">
        <v>6</v>
      </c>
      <c r="GF22" s="107">
        <v>170</v>
      </c>
      <c r="GG22" s="107">
        <v>1</v>
      </c>
      <c r="GH22" s="107"/>
      <c r="GI22" s="112">
        <f t="shared" si="12"/>
        <v>814</v>
      </c>
      <c r="GJ22" s="118">
        <f t="shared" si="9"/>
        <v>4.5880350359039108E-3</v>
      </c>
      <c r="GK22" s="158"/>
      <c r="GL22" s="157" t="s">
        <v>97</v>
      </c>
      <c r="GM22" s="107">
        <v>3</v>
      </c>
      <c r="GN22" s="107">
        <v>43</v>
      </c>
      <c r="GO22" s="107">
        <v>72</v>
      </c>
      <c r="GP22" s="107">
        <v>1</v>
      </c>
      <c r="GQ22" s="107">
        <v>83</v>
      </c>
      <c r="GR22" s="107">
        <v>73</v>
      </c>
      <c r="GS22" s="107">
        <v>62</v>
      </c>
      <c r="GT22" s="107">
        <v>28</v>
      </c>
      <c r="GU22" s="107">
        <v>72</v>
      </c>
      <c r="GV22" s="107">
        <v>50</v>
      </c>
      <c r="GW22" s="107">
        <v>177</v>
      </c>
      <c r="GX22" s="107">
        <v>33</v>
      </c>
      <c r="GY22" s="107">
        <v>20</v>
      </c>
      <c r="GZ22" s="107">
        <v>36</v>
      </c>
      <c r="HA22" s="107">
        <v>46</v>
      </c>
      <c r="HB22" s="107">
        <v>69</v>
      </c>
      <c r="HC22" s="107">
        <v>23</v>
      </c>
      <c r="HD22" s="107">
        <v>87</v>
      </c>
      <c r="HE22" s="107">
        <v>173</v>
      </c>
      <c r="HF22" s="107">
        <v>28</v>
      </c>
      <c r="HG22" s="107">
        <v>27</v>
      </c>
      <c r="HH22" s="107">
        <v>6</v>
      </c>
      <c r="HI22" s="107">
        <v>86</v>
      </c>
      <c r="HJ22" s="107">
        <v>89</v>
      </c>
      <c r="HK22" s="107">
        <v>35</v>
      </c>
      <c r="HL22" s="107">
        <v>494</v>
      </c>
      <c r="HM22" s="107">
        <v>13</v>
      </c>
      <c r="HN22" s="107">
        <v>4</v>
      </c>
      <c r="HO22" s="112">
        <f t="shared" si="13"/>
        <v>1933</v>
      </c>
      <c r="HP22" s="118">
        <f t="shared" si="10"/>
        <v>9.5018998884153511E-3</v>
      </c>
      <c r="HQ22" s="16"/>
      <c r="HR22" s="157" t="s">
        <v>97</v>
      </c>
      <c r="HS22" s="107"/>
      <c r="HT22" s="107">
        <v>23</v>
      </c>
      <c r="HU22" s="107">
        <v>73</v>
      </c>
      <c r="HV22" s="107">
        <v>1</v>
      </c>
      <c r="HW22" s="107">
        <v>103</v>
      </c>
      <c r="HX22" s="107">
        <v>93</v>
      </c>
      <c r="HY22" s="107">
        <v>52</v>
      </c>
      <c r="HZ22" s="107">
        <v>40</v>
      </c>
      <c r="IA22" s="107">
        <v>59</v>
      </c>
      <c r="IB22" s="107">
        <v>53</v>
      </c>
      <c r="IC22" s="107">
        <v>224</v>
      </c>
      <c r="ID22" s="107">
        <v>59</v>
      </c>
      <c r="IE22" s="107">
        <v>50</v>
      </c>
      <c r="IF22" s="107">
        <v>50</v>
      </c>
      <c r="IG22" s="107">
        <v>38</v>
      </c>
      <c r="IH22" s="107">
        <v>82</v>
      </c>
      <c r="II22" s="107">
        <v>16</v>
      </c>
      <c r="IJ22" s="107">
        <v>108</v>
      </c>
      <c r="IK22" s="107">
        <v>279</v>
      </c>
      <c r="IL22" s="107">
        <v>48</v>
      </c>
      <c r="IM22" s="107">
        <v>22</v>
      </c>
      <c r="IN22" s="107">
        <v>5</v>
      </c>
      <c r="IO22" s="107">
        <v>85</v>
      </c>
      <c r="IP22" s="107">
        <v>113</v>
      </c>
      <c r="IQ22" s="107">
        <v>21</v>
      </c>
      <c r="IR22" s="107">
        <v>647</v>
      </c>
      <c r="IS22" s="107">
        <v>13</v>
      </c>
      <c r="IT22" s="107"/>
      <c r="IU22" s="112">
        <f t="shared" si="14"/>
        <v>2357</v>
      </c>
      <c r="IV22" s="118">
        <f t="shared" si="15"/>
        <v>1.3000623279775398E-2</v>
      </c>
      <c r="IX22" s="157" t="s">
        <v>97</v>
      </c>
      <c r="IY22" s="107">
        <v>1</v>
      </c>
      <c r="IZ22" s="107">
        <v>14</v>
      </c>
      <c r="JA22" s="107">
        <v>41</v>
      </c>
      <c r="JB22" s="107">
        <v>1</v>
      </c>
      <c r="JC22" s="107">
        <v>58</v>
      </c>
      <c r="JD22" s="107">
        <v>26</v>
      </c>
      <c r="JE22" s="107">
        <v>24</v>
      </c>
      <c r="JF22" s="107">
        <v>22</v>
      </c>
      <c r="JG22" s="107">
        <v>31</v>
      </c>
      <c r="JH22" s="107">
        <v>22</v>
      </c>
      <c r="JI22" s="107">
        <v>95</v>
      </c>
      <c r="JJ22" s="107">
        <v>20</v>
      </c>
      <c r="JK22" s="107">
        <v>12</v>
      </c>
      <c r="JL22" s="107">
        <v>13</v>
      </c>
      <c r="JM22" s="107">
        <v>18</v>
      </c>
      <c r="JN22" s="107">
        <v>34</v>
      </c>
      <c r="JO22" s="107">
        <v>16</v>
      </c>
      <c r="JP22" s="107">
        <v>67</v>
      </c>
      <c r="JQ22" s="107">
        <v>100</v>
      </c>
      <c r="JR22" s="107">
        <v>12</v>
      </c>
      <c r="JS22" s="107">
        <v>6</v>
      </c>
      <c r="JT22" s="107">
        <v>2</v>
      </c>
      <c r="JU22" s="107">
        <v>53</v>
      </c>
      <c r="JV22" s="107">
        <v>70</v>
      </c>
      <c r="JW22" s="107">
        <v>12</v>
      </c>
      <c r="JX22" s="107">
        <v>338</v>
      </c>
      <c r="JY22" s="107"/>
      <c r="JZ22" s="107">
        <v>1</v>
      </c>
      <c r="KA22" s="112">
        <f t="shared" si="16"/>
        <v>1109</v>
      </c>
      <c r="KB22" s="118">
        <f t="shared" si="17"/>
        <v>1.1822145468888249E-2</v>
      </c>
    </row>
    <row r="23" spans="2:288" x14ac:dyDescent="0.25">
      <c r="B23" s="156" t="s">
        <v>95</v>
      </c>
      <c r="C23" s="107">
        <v>8</v>
      </c>
      <c r="D23" s="107">
        <v>49</v>
      </c>
      <c r="E23" s="107">
        <v>86</v>
      </c>
      <c r="F23" s="107">
        <v>11</v>
      </c>
      <c r="G23" s="107">
        <v>221</v>
      </c>
      <c r="H23" s="107">
        <v>123</v>
      </c>
      <c r="I23" s="107">
        <v>63</v>
      </c>
      <c r="J23" s="107">
        <v>41</v>
      </c>
      <c r="K23" s="107">
        <v>53</v>
      </c>
      <c r="L23" s="107">
        <v>116</v>
      </c>
      <c r="M23" s="107">
        <v>185</v>
      </c>
      <c r="N23" s="107">
        <v>35</v>
      </c>
      <c r="O23" s="107">
        <v>50</v>
      </c>
      <c r="P23" s="107">
        <v>80</v>
      </c>
      <c r="Q23" s="107">
        <v>57</v>
      </c>
      <c r="R23" s="107">
        <v>163</v>
      </c>
      <c r="S23" s="107">
        <v>45</v>
      </c>
      <c r="T23" s="107">
        <v>111</v>
      </c>
      <c r="U23" s="107">
        <v>195</v>
      </c>
      <c r="V23" s="107">
        <v>88</v>
      </c>
      <c r="W23" s="107">
        <v>29</v>
      </c>
      <c r="X23" s="107">
        <v>2</v>
      </c>
      <c r="Y23" s="107">
        <v>161</v>
      </c>
      <c r="Z23" s="107">
        <v>83</v>
      </c>
      <c r="AA23" s="107">
        <v>40</v>
      </c>
      <c r="AB23" s="107">
        <v>350</v>
      </c>
      <c r="AC23" s="107">
        <v>11</v>
      </c>
      <c r="AD23" s="107">
        <v>4</v>
      </c>
      <c r="AE23" s="112">
        <f t="shared" si="0"/>
        <v>2460</v>
      </c>
      <c r="AF23" s="118">
        <f t="shared" si="1"/>
        <v>1.6980741354317663E-2</v>
      </c>
      <c r="AH23" s="156" t="s">
        <v>95</v>
      </c>
      <c r="AI23" s="107">
        <v>21</v>
      </c>
      <c r="AJ23" s="107">
        <v>117</v>
      </c>
      <c r="AK23" s="107">
        <v>186</v>
      </c>
      <c r="AL23" s="107">
        <v>18</v>
      </c>
      <c r="AM23" s="107">
        <v>528</v>
      </c>
      <c r="AN23" s="107">
        <v>357</v>
      </c>
      <c r="AO23" s="107">
        <v>197</v>
      </c>
      <c r="AP23" s="107">
        <v>69</v>
      </c>
      <c r="AQ23" s="107">
        <v>137</v>
      </c>
      <c r="AR23" s="107">
        <v>263</v>
      </c>
      <c r="AS23" s="107">
        <v>547</v>
      </c>
      <c r="AT23" s="107">
        <v>102</v>
      </c>
      <c r="AU23" s="107">
        <v>51</v>
      </c>
      <c r="AV23" s="107">
        <v>142</v>
      </c>
      <c r="AW23" s="107">
        <v>83</v>
      </c>
      <c r="AX23" s="107">
        <v>269</v>
      </c>
      <c r="AY23" s="107">
        <v>80</v>
      </c>
      <c r="AZ23" s="107">
        <v>249</v>
      </c>
      <c r="BA23" s="107">
        <v>581</v>
      </c>
      <c r="BB23" s="107">
        <v>236</v>
      </c>
      <c r="BC23" s="107">
        <v>60</v>
      </c>
      <c r="BD23" s="107">
        <v>9</v>
      </c>
      <c r="BE23" s="107">
        <v>271</v>
      </c>
      <c r="BF23" s="107">
        <v>155</v>
      </c>
      <c r="BG23" s="107">
        <v>72</v>
      </c>
      <c r="BH23" s="107">
        <v>698</v>
      </c>
      <c r="BI23" s="107">
        <v>26</v>
      </c>
      <c r="BJ23" s="107"/>
      <c r="BK23" s="112">
        <f t="shared" si="2"/>
        <v>5524</v>
      </c>
      <c r="BL23" s="118">
        <f t="shared" si="3"/>
        <v>1.6685293140423475E-2</v>
      </c>
      <c r="BN23" s="157" t="s">
        <v>95</v>
      </c>
      <c r="BO23" s="107">
        <v>28</v>
      </c>
      <c r="BP23" s="107">
        <v>123</v>
      </c>
      <c r="BQ23" s="107">
        <v>162</v>
      </c>
      <c r="BR23" s="107">
        <v>17</v>
      </c>
      <c r="BS23" s="107">
        <v>445</v>
      </c>
      <c r="BT23" s="107">
        <v>229</v>
      </c>
      <c r="BU23" s="107">
        <v>152</v>
      </c>
      <c r="BV23" s="107">
        <v>65</v>
      </c>
      <c r="BW23" s="107">
        <v>213</v>
      </c>
      <c r="BX23" s="107">
        <v>214</v>
      </c>
      <c r="BY23" s="107">
        <v>384</v>
      </c>
      <c r="BZ23" s="107">
        <v>104</v>
      </c>
      <c r="CA23" s="107">
        <v>46</v>
      </c>
      <c r="CB23" s="107">
        <v>147</v>
      </c>
      <c r="CC23" s="107">
        <v>103</v>
      </c>
      <c r="CD23" s="107">
        <v>229</v>
      </c>
      <c r="CE23" s="107">
        <v>55</v>
      </c>
      <c r="CF23" s="107">
        <v>256</v>
      </c>
      <c r="CG23" s="107">
        <v>531</v>
      </c>
      <c r="CH23" s="107">
        <v>121</v>
      </c>
      <c r="CI23" s="107">
        <v>46</v>
      </c>
      <c r="CJ23" s="107">
        <v>7</v>
      </c>
      <c r="CK23" s="107">
        <v>368</v>
      </c>
      <c r="CL23" s="107">
        <v>193</v>
      </c>
      <c r="CM23" s="107">
        <v>45</v>
      </c>
      <c r="CN23" s="107">
        <v>788</v>
      </c>
      <c r="CO23" s="107">
        <v>15</v>
      </c>
      <c r="CP23" s="107"/>
      <c r="CQ23" s="112">
        <f t="shared" si="4"/>
        <v>5086</v>
      </c>
      <c r="CR23" s="118">
        <f t="shared" si="5"/>
        <v>1.5977933738384111E-2</v>
      </c>
      <c r="CT23" s="157" t="s">
        <v>95</v>
      </c>
      <c r="CU23" s="107">
        <v>6</v>
      </c>
      <c r="CV23" s="107">
        <v>102</v>
      </c>
      <c r="CW23" s="107">
        <v>80</v>
      </c>
      <c r="CX23" s="107">
        <v>5</v>
      </c>
      <c r="CY23" s="107">
        <v>277</v>
      </c>
      <c r="CZ23" s="107">
        <v>143</v>
      </c>
      <c r="DA23" s="107">
        <v>104</v>
      </c>
      <c r="DB23" s="107">
        <v>60</v>
      </c>
      <c r="DC23" s="107">
        <v>144</v>
      </c>
      <c r="DD23" s="107">
        <v>75</v>
      </c>
      <c r="DE23" s="107">
        <v>283</v>
      </c>
      <c r="DF23" s="107">
        <v>82</v>
      </c>
      <c r="DG23" s="107">
        <v>28</v>
      </c>
      <c r="DH23" s="107">
        <v>76</v>
      </c>
      <c r="DI23" s="107">
        <v>71</v>
      </c>
      <c r="DJ23" s="107">
        <v>141</v>
      </c>
      <c r="DK23" s="107">
        <v>60</v>
      </c>
      <c r="DL23" s="107">
        <v>144</v>
      </c>
      <c r="DM23" s="107">
        <v>431</v>
      </c>
      <c r="DN23" s="107">
        <v>116</v>
      </c>
      <c r="DO23" s="107">
        <v>18</v>
      </c>
      <c r="DP23" s="107">
        <v>9</v>
      </c>
      <c r="DQ23" s="107">
        <v>314</v>
      </c>
      <c r="DR23" s="107">
        <v>157</v>
      </c>
      <c r="DS23" s="107">
        <v>23</v>
      </c>
      <c r="DT23" s="107">
        <v>793</v>
      </c>
      <c r="DU23" s="107">
        <v>8</v>
      </c>
      <c r="DV23" s="107"/>
      <c r="DW23" s="112">
        <f t="shared" si="6"/>
        <v>3750</v>
      </c>
      <c r="DX23" s="118">
        <f t="shared" si="7"/>
        <v>1.6209206829479145E-2</v>
      </c>
      <c r="DY23" s="158"/>
      <c r="DZ23" s="157" t="s">
        <v>95</v>
      </c>
      <c r="EA23" s="107">
        <v>15</v>
      </c>
      <c r="EB23" s="107">
        <v>41</v>
      </c>
      <c r="EC23" s="107">
        <v>65</v>
      </c>
      <c r="ED23" s="107">
        <v>13</v>
      </c>
      <c r="EE23" s="107">
        <v>202</v>
      </c>
      <c r="EF23" s="107">
        <v>133</v>
      </c>
      <c r="EG23" s="107">
        <v>86</v>
      </c>
      <c r="EH23" s="107">
        <v>88</v>
      </c>
      <c r="EI23" s="107">
        <v>115</v>
      </c>
      <c r="EJ23" s="107">
        <v>147</v>
      </c>
      <c r="EK23" s="107">
        <v>251</v>
      </c>
      <c r="EL23" s="107">
        <v>103</v>
      </c>
      <c r="EM23" s="107">
        <v>37</v>
      </c>
      <c r="EN23" s="107">
        <v>83</v>
      </c>
      <c r="EO23" s="107">
        <v>79</v>
      </c>
      <c r="EP23" s="107">
        <v>100</v>
      </c>
      <c r="EQ23" s="107">
        <v>34</v>
      </c>
      <c r="ER23" s="107">
        <v>133</v>
      </c>
      <c r="ES23" s="107">
        <v>361</v>
      </c>
      <c r="ET23" s="107">
        <v>77</v>
      </c>
      <c r="EU23" s="107">
        <v>19</v>
      </c>
      <c r="EV23" s="107">
        <v>3</v>
      </c>
      <c r="EW23" s="107">
        <v>268</v>
      </c>
      <c r="EX23" s="107">
        <v>105</v>
      </c>
      <c r="EY23" s="107">
        <v>53</v>
      </c>
      <c r="EZ23" s="107">
        <v>822</v>
      </c>
      <c r="FA23" s="107">
        <v>13</v>
      </c>
      <c r="FB23" s="107"/>
      <c r="FC23" s="112">
        <f t="shared" si="11"/>
        <v>3446</v>
      </c>
      <c r="FD23" s="118">
        <f t="shared" si="8"/>
        <v>1.7559235668789808E-2</v>
      </c>
      <c r="FE23" s="158"/>
      <c r="FF23" s="157" t="s">
        <v>95</v>
      </c>
      <c r="FG23" s="107">
        <v>19</v>
      </c>
      <c r="FH23" s="107">
        <v>60</v>
      </c>
      <c r="FI23" s="107">
        <v>98</v>
      </c>
      <c r="FJ23" s="107">
        <v>3</v>
      </c>
      <c r="FK23" s="107">
        <v>164</v>
      </c>
      <c r="FL23" s="107">
        <v>137</v>
      </c>
      <c r="FM23" s="107">
        <v>77</v>
      </c>
      <c r="FN23" s="107">
        <v>37</v>
      </c>
      <c r="FO23" s="107">
        <v>77</v>
      </c>
      <c r="FP23" s="107">
        <v>59</v>
      </c>
      <c r="FQ23" s="107">
        <v>245</v>
      </c>
      <c r="FR23" s="107">
        <v>45</v>
      </c>
      <c r="FS23" s="107">
        <v>23</v>
      </c>
      <c r="FT23" s="107">
        <v>52</v>
      </c>
      <c r="FU23" s="107">
        <v>64</v>
      </c>
      <c r="FV23" s="107">
        <v>127</v>
      </c>
      <c r="FW23" s="107">
        <v>27</v>
      </c>
      <c r="FX23" s="107">
        <v>127</v>
      </c>
      <c r="FY23" s="107">
        <v>308</v>
      </c>
      <c r="FZ23" s="107">
        <v>82</v>
      </c>
      <c r="GA23" s="107">
        <v>20</v>
      </c>
      <c r="GB23" s="107">
        <v>5</v>
      </c>
      <c r="GC23" s="107">
        <v>167</v>
      </c>
      <c r="GD23" s="107">
        <v>80</v>
      </c>
      <c r="GE23" s="107">
        <v>38</v>
      </c>
      <c r="GF23" s="107">
        <v>617</v>
      </c>
      <c r="GG23" s="107">
        <v>12</v>
      </c>
      <c r="GH23" s="107"/>
      <c r="GI23" s="112">
        <f t="shared" si="12"/>
        <v>2770</v>
      </c>
      <c r="GJ23" s="118">
        <f t="shared" si="9"/>
        <v>1.5612846498100531E-2</v>
      </c>
      <c r="GK23" s="158"/>
      <c r="GL23" s="157" t="s">
        <v>95</v>
      </c>
      <c r="GM23" s="107">
        <v>8</v>
      </c>
      <c r="GN23" s="107">
        <v>26</v>
      </c>
      <c r="GO23" s="107">
        <v>88</v>
      </c>
      <c r="GP23" s="107">
        <v>1</v>
      </c>
      <c r="GQ23" s="107">
        <v>201</v>
      </c>
      <c r="GR23" s="107">
        <v>180</v>
      </c>
      <c r="GS23" s="107">
        <v>82</v>
      </c>
      <c r="GT23" s="107">
        <v>69</v>
      </c>
      <c r="GU23" s="107">
        <v>86</v>
      </c>
      <c r="GV23" s="107">
        <v>81</v>
      </c>
      <c r="GW23" s="107">
        <v>386</v>
      </c>
      <c r="GX23" s="107">
        <v>59</v>
      </c>
      <c r="GY23" s="107">
        <v>37</v>
      </c>
      <c r="GZ23" s="107">
        <v>102</v>
      </c>
      <c r="HA23" s="107">
        <v>74</v>
      </c>
      <c r="HB23" s="107">
        <v>148</v>
      </c>
      <c r="HC23" s="107">
        <v>49</v>
      </c>
      <c r="HD23" s="107">
        <v>187</v>
      </c>
      <c r="HE23" s="107">
        <v>381</v>
      </c>
      <c r="HF23" s="107">
        <v>65</v>
      </c>
      <c r="HG23" s="107">
        <v>21</v>
      </c>
      <c r="HH23" s="107"/>
      <c r="HI23" s="107">
        <v>197</v>
      </c>
      <c r="HJ23" s="107">
        <v>118</v>
      </c>
      <c r="HK23" s="107">
        <v>57</v>
      </c>
      <c r="HL23" s="107">
        <v>868</v>
      </c>
      <c r="HM23" s="107">
        <v>4</v>
      </c>
      <c r="HN23" s="107">
        <v>5</v>
      </c>
      <c r="HO23" s="112">
        <f t="shared" si="13"/>
        <v>3580</v>
      </c>
      <c r="HP23" s="118">
        <f t="shared" si="10"/>
        <v>1.759793150570458E-2</v>
      </c>
      <c r="HQ23" s="165"/>
      <c r="HR23" s="157" t="s">
        <v>95</v>
      </c>
      <c r="HS23" s="107">
        <v>14</v>
      </c>
      <c r="HT23" s="107">
        <v>24</v>
      </c>
      <c r="HU23" s="107">
        <v>51</v>
      </c>
      <c r="HV23" s="107">
        <v>7</v>
      </c>
      <c r="HW23" s="107">
        <v>147</v>
      </c>
      <c r="HX23" s="107">
        <v>98</v>
      </c>
      <c r="HY23" s="107">
        <v>69</v>
      </c>
      <c r="HZ23" s="107">
        <v>43</v>
      </c>
      <c r="IA23" s="107">
        <v>74</v>
      </c>
      <c r="IB23" s="107">
        <v>70</v>
      </c>
      <c r="IC23" s="107">
        <v>352</v>
      </c>
      <c r="ID23" s="107">
        <v>51</v>
      </c>
      <c r="IE23" s="107">
        <v>20</v>
      </c>
      <c r="IF23" s="107">
        <v>37</v>
      </c>
      <c r="IG23" s="107">
        <v>76</v>
      </c>
      <c r="IH23" s="107">
        <v>84</v>
      </c>
      <c r="II23" s="107">
        <v>37</v>
      </c>
      <c r="IJ23" s="107">
        <v>123</v>
      </c>
      <c r="IK23" s="107">
        <v>310</v>
      </c>
      <c r="IL23" s="107">
        <v>123</v>
      </c>
      <c r="IM23" s="107">
        <v>32</v>
      </c>
      <c r="IN23" s="107">
        <v>3</v>
      </c>
      <c r="IO23" s="107">
        <v>139</v>
      </c>
      <c r="IP23" s="107">
        <v>121</v>
      </c>
      <c r="IQ23" s="107">
        <v>39</v>
      </c>
      <c r="IR23" s="107">
        <v>770</v>
      </c>
      <c r="IS23" s="107">
        <v>7</v>
      </c>
      <c r="IT23" s="107">
        <v>2</v>
      </c>
      <c r="IU23" s="112">
        <f t="shared" si="14"/>
        <v>2923</v>
      </c>
      <c r="IV23" s="118">
        <f t="shared" si="15"/>
        <v>1.6122537906993421E-2</v>
      </c>
      <c r="IX23" s="157" t="s">
        <v>95</v>
      </c>
      <c r="IY23" s="107">
        <v>3</v>
      </c>
      <c r="IZ23" s="107">
        <v>18</v>
      </c>
      <c r="JA23" s="107">
        <v>45</v>
      </c>
      <c r="JB23" s="107">
        <v>5</v>
      </c>
      <c r="JC23" s="107">
        <v>67</v>
      </c>
      <c r="JD23" s="107">
        <v>61</v>
      </c>
      <c r="JE23" s="107">
        <v>41</v>
      </c>
      <c r="JF23" s="107">
        <v>16</v>
      </c>
      <c r="JG23" s="107">
        <v>32</v>
      </c>
      <c r="JH23" s="107">
        <v>35</v>
      </c>
      <c r="JI23" s="107">
        <v>170</v>
      </c>
      <c r="JJ23" s="107">
        <v>44</v>
      </c>
      <c r="JK23" s="107">
        <v>17</v>
      </c>
      <c r="JL23" s="107">
        <v>30</v>
      </c>
      <c r="JM23" s="107">
        <v>19</v>
      </c>
      <c r="JN23" s="107">
        <v>36</v>
      </c>
      <c r="JO23" s="107">
        <v>10</v>
      </c>
      <c r="JP23" s="107">
        <v>46</v>
      </c>
      <c r="JQ23" s="107">
        <v>118</v>
      </c>
      <c r="JR23" s="107">
        <v>14</v>
      </c>
      <c r="JS23" s="107">
        <v>11</v>
      </c>
      <c r="JT23" s="107">
        <v>2</v>
      </c>
      <c r="JU23" s="107">
        <v>49</v>
      </c>
      <c r="JV23" s="107">
        <v>57</v>
      </c>
      <c r="JW23" s="107">
        <v>8</v>
      </c>
      <c r="JX23" s="107">
        <v>373</v>
      </c>
      <c r="JY23" s="107">
        <v>3</v>
      </c>
      <c r="JZ23" s="107"/>
      <c r="KA23" s="112">
        <f t="shared" si="16"/>
        <v>1330</v>
      </c>
      <c r="KB23" s="118">
        <f t="shared" si="17"/>
        <v>1.4178046414446683E-2</v>
      </c>
    </row>
    <row r="24" spans="2:288" x14ac:dyDescent="0.25">
      <c r="B24" s="156" t="s">
        <v>119</v>
      </c>
      <c r="C24" s="107">
        <v>1</v>
      </c>
      <c r="D24" s="107"/>
      <c r="E24" s="107">
        <v>6</v>
      </c>
      <c r="F24" s="107"/>
      <c r="G24" s="107">
        <v>2</v>
      </c>
      <c r="H24" s="107">
        <v>5</v>
      </c>
      <c r="I24" s="107">
        <v>3</v>
      </c>
      <c r="J24" s="107">
        <v>1</v>
      </c>
      <c r="K24" s="107"/>
      <c r="L24" s="107"/>
      <c r="M24" s="107">
        <v>5</v>
      </c>
      <c r="N24" s="107">
        <v>1</v>
      </c>
      <c r="O24" s="107">
        <v>2</v>
      </c>
      <c r="P24" s="107">
        <v>2</v>
      </c>
      <c r="Q24" s="107">
        <v>3</v>
      </c>
      <c r="R24" s="107"/>
      <c r="S24" s="107"/>
      <c r="T24" s="107">
        <v>10</v>
      </c>
      <c r="U24" s="107">
        <v>5</v>
      </c>
      <c r="V24" s="107"/>
      <c r="W24" s="107"/>
      <c r="X24" s="107"/>
      <c r="Y24" s="107">
        <v>1</v>
      </c>
      <c r="Z24" s="107">
        <v>4</v>
      </c>
      <c r="AA24" s="107"/>
      <c r="AB24" s="107">
        <v>3</v>
      </c>
      <c r="AC24" s="107"/>
      <c r="AD24" s="107"/>
      <c r="AE24" s="112">
        <f t="shared" si="0"/>
        <v>54</v>
      </c>
      <c r="AF24" s="118">
        <f t="shared" si="1"/>
        <v>3.7274798094843651E-4</v>
      </c>
      <c r="AH24" s="156" t="s">
        <v>119</v>
      </c>
      <c r="AI24" s="107">
        <v>2</v>
      </c>
      <c r="AJ24" s="107"/>
      <c r="AK24" s="107">
        <v>9</v>
      </c>
      <c r="AL24" s="107"/>
      <c r="AM24" s="107">
        <v>20</v>
      </c>
      <c r="AN24" s="107">
        <v>13</v>
      </c>
      <c r="AO24" s="107">
        <v>5</v>
      </c>
      <c r="AP24" s="107">
        <v>6</v>
      </c>
      <c r="AQ24" s="107">
        <v>14</v>
      </c>
      <c r="AR24" s="107">
        <v>8</v>
      </c>
      <c r="AS24" s="107">
        <v>24</v>
      </c>
      <c r="AT24" s="107">
        <v>2</v>
      </c>
      <c r="AU24" s="107">
        <v>4</v>
      </c>
      <c r="AV24" s="107">
        <v>3</v>
      </c>
      <c r="AW24" s="107">
        <v>1</v>
      </c>
      <c r="AX24" s="107">
        <v>2</v>
      </c>
      <c r="AY24" s="107">
        <v>4</v>
      </c>
      <c r="AZ24" s="107">
        <v>6</v>
      </c>
      <c r="BA24" s="107">
        <v>20</v>
      </c>
      <c r="BB24" s="107">
        <v>1</v>
      </c>
      <c r="BC24" s="107">
        <v>4</v>
      </c>
      <c r="BD24" s="107"/>
      <c r="BE24" s="107">
        <v>14</v>
      </c>
      <c r="BF24" s="107">
        <v>13</v>
      </c>
      <c r="BG24" s="107">
        <v>2</v>
      </c>
      <c r="BH24" s="107">
        <v>37</v>
      </c>
      <c r="BI24" s="107">
        <v>3</v>
      </c>
      <c r="BJ24" s="107"/>
      <c r="BK24" s="112">
        <f t="shared" si="2"/>
        <v>217</v>
      </c>
      <c r="BL24" s="118">
        <f t="shared" si="3"/>
        <v>6.5545050895580992E-4</v>
      </c>
      <c r="BN24" s="157" t="s">
        <v>119</v>
      </c>
      <c r="BO24" s="107">
        <v>4</v>
      </c>
      <c r="BP24" s="107">
        <v>4</v>
      </c>
      <c r="BQ24" s="107">
        <v>12</v>
      </c>
      <c r="BR24" s="107"/>
      <c r="BS24" s="107">
        <v>7</v>
      </c>
      <c r="BT24" s="107">
        <v>5</v>
      </c>
      <c r="BU24" s="107">
        <v>14</v>
      </c>
      <c r="BV24" s="107">
        <v>2</v>
      </c>
      <c r="BW24" s="107">
        <v>1</v>
      </c>
      <c r="BX24" s="107">
        <v>6</v>
      </c>
      <c r="BY24" s="107">
        <v>8</v>
      </c>
      <c r="BZ24" s="107"/>
      <c r="CA24" s="107">
        <v>4</v>
      </c>
      <c r="CB24" s="107">
        <v>5</v>
      </c>
      <c r="CC24" s="107">
        <v>5</v>
      </c>
      <c r="CD24" s="107">
        <v>7</v>
      </c>
      <c r="CE24" s="107">
        <v>7</v>
      </c>
      <c r="CF24" s="107">
        <v>18</v>
      </c>
      <c r="CG24" s="107">
        <v>21</v>
      </c>
      <c r="CH24" s="107">
        <v>3</v>
      </c>
      <c r="CI24" s="107">
        <v>5</v>
      </c>
      <c r="CJ24" s="107"/>
      <c r="CK24" s="107">
        <v>2</v>
      </c>
      <c r="CL24" s="107">
        <v>7</v>
      </c>
      <c r="CM24" s="107">
        <v>2</v>
      </c>
      <c r="CN24" s="107">
        <v>12</v>
      </c>
      <c r="CO24" s="107">
        <v>6</v>
      </c>
      <c r="CP24" s="107"/>
      <c r="CQ24" s="112">
        <f t="shared" si="4"/>
        <v>167</v>
      </c>
      <c r="CR24" s="118">
        <f t="shared" si="5"/>
        <v>5.246391927467846E-4</v>
      </c>
      <c r="CT24" s="157" t="s">
        <v>119</v>
      </c>
      <c r="CU24" s="107"/>
      <c r="CV24" s="107">
        <v>2</v>
      </c>
      <c r="CW24" s="107">
        <v>1</v>
      </c>
      <c r="CX24" s="107">
        <v>1</v>
      </c>
      <c r="CY24" s="107">
        <v>10</v>
      </c>
      <c r="CZ24" s="107">
        <v>3</v>
      </c>
      <c r="DA24" s="107"/>
      <c r="DB24" s="107">
        <v>1</v>
      </c>
      <c r="DC24" s="107">
        <v>1</v>
      </c>
      <c r="DD24" s="107">
        <v>5</v>
      </c>
      <c r="DE24" s="107">
        <v>4</v>
      </c>
      <c r="DF24" s="107"/>
      <c r="DG24" s="107">
        <v>2</v>
      </c>
      <c r="DH24" s="107">
        <v>3</v>
      </c>
      <c r="DI24" s="107"/>
      <c r="DJ24" s="107">
        <v>1</v>
      </c>
      <c r="DK24" s="107"/>
      <c r="DL24" s="107"/>
      <c r="DM24" s="107">
        <v>3</v>
      </c>
      <c r="DN24" s="107"/>
      <c r="DO24" s="107"/>
      <c r="DP24" s="107"/>
      <c r="DQ24" s="107">
        <v>9</v>
      </c>
      <c r="DR24" s="107">
        <v>2</v>
      </c>
      <c r="DS24" s="107"/>
      <c r="DT24" s="107">
        <v>11</v>
      </c>
      <c r="DU24" s="107">
        <v>2</v>
      </c>
      <c r="DV24" s="107">
        <v>5</v>
      </c>
      <c r="DW24" s="112">
        <f t="shared" si="6"/>
        <v>66</v>
      </c>
      <c r="DX24" s="118">
        <f t="shared" si="7"/>
        <v>2.8528204019883296E-4</v>
      </c>
      <c r="DY24" s="158"/>
      <c r="DZ24" s="157" t="s">
        <v>119</v>
      </c>
      <c r="EA24" s="107">
        <v>1</v>
      </c>
      <c r="EB24" s="107">
        <v>13</v>
      </c>
      <c r="EC24" s="107">
        <v>1</v>
      </c>
      <c r="ED24" s="107"/>
      <c r="EE24" s="107">
        <v>2</v>
      </c>
      <c r="EF24" s="107">
        <v>6</v>
      </c>
      <c r="EG24" s="107">
        <v>6</v>
      </c>
      <c r="EH24" s="107">
        <v>1</v>
      </c>
      <c r="EI24" s="107"/>
      <c r="EJ24" s="107">
        <v>5</v>
      </c>
      <c r="EK24" s="107">
        <v>7</v>
      </c>
      <c r="EL24" s="107">
        <v>3</v>
      </c>
      <c r="EM24" s="107"/>
      <c r="EN24" s="107"/>
      <c r="EO24" s="107">
        <v>4</v>
      </c>
      <c r="EP24" s="107">
        <v>1</v>
      </c>
      <c r="EQ24" s="107">
        <v>2</v>
      </c>
      <c r="ER24" s="107">
        <v>2</v>
      </c>
      <c r="ES24" s="107">
        <v>5</v>
      </c>
      <c r="ET24" s="107"/>
      <c r="EU24" s="107"/>
      <c r="EV24" s="107"/>
      <c r="EW24" s="107">
        <v>3</v>
      </c>
      <c r="EX24" s="107">
        <v>5</v>
      </c>
      <c r="EY24" s="107">
        <v>1</v>
      </c>
      <c r="EZ24" s="107">
        <v>9</v>
      </c>
      <c r="FA24" s="107">
        <v>1</v>
      </c>
      <c r="FB24" s="107"/>
      <c r="FC24" s="112">
        <f t="shared" si="11"/>
        <v>78</v>
      </c>
      <c r="FD24" s="118">
        <f t="shared" si="8"/>
        <v>3.9745222929936304E-4</v>
      </c>
      <c r="FE24" s="158"/>
      <c r="FF24" s="157" t="s">
        <v>119</v>
      </c>
      <c r="FG24" s="107"/>
      <c r="FH24" s="107">
        <v>4</v>
      </c>
      <c r="FI24" s="107">
        <v>10</v>
      </c>
      <c r="FJ24" s="107"/>
      <c r="FK24" s="107">
        <v>5</v>
      </c>
      <c r="FL24" s="107">
        <v>2</v>
      </c>
      <c r="FM24" s="107">
        <v>1</v>
      </c>
      <c r="FN24" s="107">
        <v>4</v>
      </c>
      <c r="FO24" s="107">
        <v>4</v>
      </c>
      <c r="FP24" s="107">
        <v>5</v>
      </c>
      <c r="FQ24" s="107">
        <v>6</v>
      </c>
      <c r="FR24" s="107">
        <v>4</v>
      </c>
      <c r="FS24" s="107"/>
      <c r="FT24" s="107">
        <v>3</v>
      </c>
      <c r="FU24" s="107">
        <v>4</v>
      </c>
      <c r="FV24" s="107">
        <v>4</v>
      </c>
      <c r="FW24" s="107">
        <v>1</v>
      </c>
      <c r="FX24" s="107">
        <v>1</v>
      </c>
      <c r="FY24" s="107">
        <v>5</v>
      </c>
      <c r="FZ24" s="107">
        <v>5</v>
      </c>
      <c r="GA24" s="107"/>
      <c r="GB24" s="107"/>
      <c r="GC24" s="107">
        <v>2</v>
      </c>
      <c r="GD24" s="107">
        <v>1</v>
      </c>
      <c r="GE24" s="107"/>
      <c r="GF24" s="107">
        <v>10</v>
      </c>
      <c r="GG24" s="107"/>
      <c r="GH24" s="107"/>
      <c r="GI24" s="112">
        <f t="shared" si="12"/>
        <v>81</v>
      </c>
      <c r="GJ24" s="118">
        <f t="shared" si="9"/>
        <v>4.5654894091918521E-4</v>
      </c>
      <c r="GK24" s="158"/>
      <c r="GL24" s="157" t="s">
        <v>119</v>
      </c>
      <c r="GM24" s="107"/>
      <c r="GN24" s="107">
        <v>1</v>
      </c>
      <c r="GO24" s="107">
        <v>5</v>
      </c>
      <c r="GP24" s="107"/>
      <c r="GQ24" s="107">
        <v>17</v>
      </c>
      <c r="GR24" s="107">
        <v>4</v>
      </c>
      <c r="GS24" s="107">
        <v>9</v>
      </c>
      <c r="GT24" s="107"/>
      <c r="GU24" s="107">
        <v>1</v>
      </c>
      <c r="GV24" s="107">
        <v>5</v>
      </c>
      <c r="GW24" s="107">
        <v>8</v>
      </c>
      <c r="GX24" s="107">
        <v>3</v>
      </c>
      <c r="GY24" s="107">
        <v>3</v>
      </c>
      <c r="GZ24" s="107"/>
      <c r="HA24" s="107">
        <v>2</v>
      </c>
      <c r="HB24" s="107">
        <v>1</v>
      </c>
      <c r="HC24" s="107">
        <v>1</v>
      </c>
      <c r="HD24" s="107"/>
      <c r="HE24" s="107">
        <v>5</v>
      </c>
      <c r="HF24" s="107">
        <v>2</v>
      </c>
      <c r="HG24" s="107">
        <v>2</v>
      </c>
      <c r="HH24" s="107"/>
      <c r="HI24" s="107">
        <v>13</v>
      </c>
      <c r="HJ24" s="107">
        <v>3</v>
      </c>
      <c r="HK24" s="107">
        <v>1</v>
      </c>
      <c r="HL24" s="107">
        <v>16</v>
      </c>
      <c r="HM24" s="107"/>
      <c r="HN24" s="107"/>
      <c r="HO24" s="112">
        <f t="shared" si="13"/>
        <v>102</v>
      </c>
      <c r="HP24" s="118">
        <f t="shared" si="10"/>
        <v>5.0139357921281209E-4</v>
      </c>
      <c r="HQ24" s="16"/>
      <c r="HR24" s="157" t="s">
        <v>119</v>
      </c>
      <c r="HS24" s="107"/>
      <c r="HT24" s="107">
        <v>1</v>
      </c>
      <c r="HU24" s="107">
        <v>2</v>
      </c>
      <c r="HV24" s="107"/>
      <c r="HW24" s="107"/>
      <c r="HX24" s="107">
        <v>41</v>
      </c>
      <c r="HY24" s="107"/>
      <c r="HZ24" s="107">
        <v>1</v>
      </c>
      <c r="IA24" s="107">
        <v>1</v>
      </c>
      <c r="IB24" s="107">
        <v>2</v>
      </c>
      <c r="IC24" s="107">
        <v>6</v>
      </c>
      <c r="ID24" s="107">
        <v>2</v>
      </c>
      <c r="IE24" s="107"/>
      <c r="IF24" s="107">
        <v>1</v>
      </c>
      <c r="IG24" s="107"/>
      <c r="IH24" s="107"/>
      <c r="II24" s="107"/>
      <c r="IJ24" s="107">
        <v>4</v>
      </c>
      <c r="IK24" s="107">
        <v>4</v>
      </c>
      <c r="IL24" s="107">
        <v>1</v>
      </c>
      <c r="IM24" s="107"/>
      <c r="IN24" s="107"/>
      <c r="IO24" s="107">
        <v>2</v>
      </c>
      <c r="IP24" s="107">
        <v>3</v>
      </c>
      <c r="IQ24" s="107"/>
      <c r="IR24" s="107">
        <v>10</v>
      </c>
      <c r="IS24" s="107"/>
      <c r="IT24" s="107"/>
      <c r="IU24" s="112">
        <f t="shared" si="14"/>
        <v>81</v>
      </c>
      <c r="IV24" s="118">
        <f t="shared" si="15"/>
        <v>4.4677576820611255E-4</v>
      </c>
      <c r="IX24" s="157" t="s">
        <v>119</v>
      </c>
      <c r="IY24" s="107"/>
      <c r="IZ24" s="107"/>
      <c r="JA24" s="107">
        <v>3</v>
      </c>
      <c r="JB24" s="107"/>
      <c r="JC24" s="107">
        <v>16</v>
      </c>
      <c r="JD24" s="107"/>
      <c r="JE24" s="107">
        <v>5</v>
      </c>
      <c r="JF24" s="107"/>
      <c r="JG24" s="107">
        <v>4</v>
      </c>
      <c r="JH24" s="107">
        <v>1</v>
      </c>
      <c r="JI24" s="107">
        <v>8</v>
      </c>
      <c r="JJ24" s="107">
        <v>2</v>
      </c>
      <c r="JK24" s="107">
        <v>1</v>
      </c>
      <c r="JL24" s="107">
        <v>3</v>
      </c>
      <c r="JM24" s="107">
        <v>3</v>
      </c>
      <c r="JN24" s="107"/>
      <c r="JO24" s="107"/>
      <c r="JP24" s="107"/>
      <c r="JQ24" s="107">
        <v>2</v>
      </c>
      <c r="JR24" s="107">
        <v>2</v>
      </c>
      <c r="JS24" s="107">
        <v>1</v>
      </c>
      <c r="JT24" s="107"/>
      <c r="JU24" s="107"/>
      <c r="JV24" s="107">
        <v>1</v>
      </c>
      <c r="JW24" s="107"/>
      <c r="JX24" s="107">
        <v>7</v>
      </c>
      <c r="JY24" s="107"/>
      <c r="JZ24" s="107"/>
      <c r="KA24" s="112">
        <f t="shared" si="16"/>
        <v>59</v>
      </c>
      <c r="KB24" s="118">
        <f t="shared" si="17"/>
        <v>6.289509311671837E-4</v>
      </c>
    </row>
    <row r="25" spans="2:288" x14ac:dyDescent="0.25">
      <c r="B25" s="156" t="s">
        <v>103</v>
      </c>
      <c r="C25" s="107">
        <v>4</v>
      </c>
      <c r="D25" s="107">
        <v>26</v>
      </c>
      <c r="E25" s="107">
        <v>50</v>
      </c>
      <c r="F25" s="107">
        <v>4</v>
      </c>
      <c r="G25" s="107">
        <v>89</v>
      </c>
      <c r="H25" s="107">
        <v>32</v>
      </c>
      <c r="I25" s="107">
        <v>12</v>
      </c>
      <c r="J25" s="107">
        <v>51</v>
      </c>
      <c r="K25" s="107">
        <v>39</v>
      </c>
      <c r="L25" s="107">
        <v>47</v>
      </c>
      <c r="M25" s="107">
        <v>52</v>
      </c>
      <c r="N25" s="107">
        <v>29</v>
      </c>
      <c r="O25" s="107">
        <v>12</v>
      </c>
      <c r="P25" s="107">
        <v>37</v>
      </c>
      <c r="Q25" s="107">
        <v>33</v>
      </c>
      <c r="R25" s="107">
        <v>29</v>
      </c>
      <c r="S25" s="107">
        <v>14</v>
      </c>
      <c r="T25" s="107">
        <v>39</v>
      </c>
      <c r="U25" s="107">
        <v>109</v>
      </c>
      <c r="V25" s="107">
        <v>21</v>
      </c>
      <c r="W25" s="107">
        <v>6</v>
      </c>
      <c r="X25" s="107"/>
      <c r="Y25" s="107">
        <v>28</v>
      </c>
      <c r="Z25" s="107">
        <v>33</v>
      </c>
      <c r="AA25" s="107">
        <v>7</v>
      </c>
      <c r="AB25" s="107">
        <v>101</v>
      </c>
      <c r="AC25" s="107">
        <v>1</v>
      </c>
      <c r="AD25" s="107"/>
      <c r="AE25" s="112">
        <f t="shared" si="0"/>
        <v>905</v>
      </c>
      <c r="AF25" s="118">
        <f t="shared" si="1"/>
        <v>6.246980051080279E-3</v>
      </c>
      <c r="AH25" s="156" t="s">
        <v>103</v>
      </c>
      <c r="AI25" s="107">
        <v>23</v>
      </c>
      <c r="AJ25" s="107">
        <v>96</v>
      </c>
      <c r="AK25" s="107">
        <v>201</v>
      </c>
      <c r="AL25" s="107">
        <v>13</v>
      </c>
      <c r="AM25" s="107">
        <v>410</v>
      </c>
      <c r="AN25" s="107">
        <v>130</v>
      </c>
      <c r="AO25" s="107">
        <v>130</v>
      </c>
      <c r="AP25" s="107">
        <v>115</v>
      </c>
      <c r="AQ25" s="107">
        <v>111</v>
      </c>
      <c r="AR25" s="107">
        <v>234</v>
      </c>
      <c r="AS25" s="107">
        <v>216</v>
      </c>
      <c r="AT25" s="107">
        <v>59</v>
      </c>
      <c r="AU25" s="107">
        <v>57</v>
      </c>
      <c r="AV25" s="107">
        <v>146</v>
      </c>
      <c r="AW25" s="107">
        <v>39</v>
      </c>
      <c r="AX25" s="107">
        <v>151</v>
      </c>
      <c r="AY25" s="107">
        <v>147</v>
      </c>
      <c r="AZ25" s="107">
        <v>158</v>
      </c>
      <c r="BA25" s="107">
        <v>478</v>
      </c>
      <c r="BB25" s="107">
        <v>107</v>
      </c>
      <c r="BC25" s="107">
        <v>84</v>
      </c>
      <c r="BD25" s="107">
        <v>4</v>
      </c>
      <c r="BE25" s="107">
        <v>144</v>
      </c>
      <c r="BF25" s="107">
        <v>121</v>
      </c>
      <c r="BG25" s="107">
        <v>44</v>
      </c>
      <c r="BH25" s="107">
        <v>435</v>
      </c>
      <c r="BI25" s="107">
        <v>31</v>
      </c>
      <c r="BJ25" s="107">
        <v>1</v>
      </c>
      <c r="BK25" s="112">
        <f t="shared" si="2"/>
        <v>3885</v>
      </c>
      <c r="BL25" s="118">
        <f t="shared" si="3"/>
        <v>1.1734678466789501E-2</v>
      </c>
      <c r="BN25" s="157" t="s">
        <v>103</v>
      </c>
      <c r="BO25" s="107">
        <v>23</v>
      </c>
      <c r="BP25" s="107">
        <v>58</v>
      </c>
      <c r="BQ25" s="107">
        <v>135</v>
      </c>
      <c r="BR25" s="107">
        <v>14</v>
      </c>
      <c r="BS25" s="107">
        <v>303</v>
      </c>
      <c r="BT25" s="107">
        <v>144</v>
      </c>
      <c r="BU25" s="107">
        <v>111</v>
      </c>
      <c r="BV25" s="107">
        <v>123</v>
      </c>
      <c r="BW25" s="107">
        <v>153</v>
      </c>
      <c r="BX25" s="107">
        <v>150</v>
      </c>
      <c r="BY25" s="107">
        <v>234</v>
      </c>
      <c r="BZ25" s="107">
        <v>70</v>
      </c>
      <c r="CA25" s="107">
        <v>42</v>
      </c>
      <c r="CB25" s="107">
        <v>135</v>
      </c>
      <c r="CC25" s="107">
        <v>58</v>
      </c>
      <c r="CD25" s="107">
        <v>139</v>
      </c>
      <c r="CE25" s="107">
        <v>41</v>
      </c>
      <c r="CF25" s="107">
        <v>117</v>
      </c>
      <c r="CG25" s="107">
        <v>499</v>
      </c>
      <c r="CH25" s="107">
        <v>120</v>
      </c>
      <c r="CI25" s="107">
        <v>57</v>
      </c>
      <c r="CJ25" s="107">
        <v>1</v>
      </c>
      <c r="CK25" s="107">
        <v>203</v>
      </c>
      <c r="CL25" s="107">
        <v>129</v>
      </c>
      <c r="CM25" s="107">
        <v>40</v>
      </c>
      <c r="CN25" s="107">
        <v>493</v>
      </c>
      <c r="CO25" s="107">
        <v>7</v>
      </c>
      <c r="CP25" s="107"/>
      <c r="CQ25" s="112">
        <f t="shared" si="4"/>
        <v>3599</v>
      </c>
      <c r="CR25" s="118">
        <f t="shared" si="5"/>
        <v>1.1306445836501065E-2</v>
      </c>
      <c r="CT25" s="157" t="s">
        <v>103</v>
      </c>
      <c r="CU25" s="107">
        <v>10</v>
      </c>
      <c r="CV25" s="107">
        <v>30</v>
      </c>
      <c r="CW25" s="107">
        <v>95</v>
      </c>
      <c r="CX25" s="107">
        <v>12</v>
      </c>
      <c r="CY25" s="107">
        <v>153</v>
      </c>
      <c r="CZ25" s="107">
        <v>94</v>
      </c>
      <c r="DA25" s="107">
        <v>76</v>
      </c>
      <c r="DB25" s="107">
        <v>122</v>
      </c>
      <c r="DC25" s="107">
        <v>102</v>
      </c>
      <c r="DD25" s="107">
        <v>107</v>
      </c>
      <c r="DE25" s="107">
        <v>169</v>
      </c>
      <c r="DF25" s="107">
        <v>68</v>
      </c>
      <c r="DG25" s="107">
        <v>54</v>
      </c>
      <c r="DH25" s="107">
        <v>99</v>
      </c>
      <c r="DI25" s="107">
        <v>61</v>
      </c>
      <c r="DJ25" s="107">
        <v>65</v>
      </c>
      <c r="DK25" s="107">
        <v>36</v>
      </c>
      <c r="DL25" s="107">
        <v>119</v>
      </c>
      <c r="DM25" s="107">
        <v>347</v>
      </c>
      <c r="DN25" s="107">
        <v>94</v>
      </c>
      <c r="DO25" s="107">
        <v>18</v>
      </c>
      <c r="DP25" s="107">
        <v>8</v>
      </c>
      <c r="DQ25" s="107">
        <v>175</v>
      </c>
      <c r="DR25" s="107">
        <v>114</v>
      </c>
      <c r="DS25" s="107">
        <v>18</v>
      </c>
      <c r="DT25" s="107">
        <v>490</v>
      </c>
      <c r="DU25" s="107">
        <v>12</v>
      </c>
      <c r="DV25" s="107">
        <v>2</v>
      </c>
      <c r="DW25" s="112">
        <f t="shared" si="6"/>
        <v>2750</v>
      </c>
      <c r="DX25" s="118">
        <f t="shared" si="7"/>
        <v>1.1886751674951372E-2</v>
      </c>
      <c r="DY25" s="158"/>
      <c r="DZ25" s="157" t="s">
        <v>103</v>
      </c>
      <c r="EA25" s="107">
        <v>8</v>
      </c>
      <c r="EB25" s="107">
        <v>25</v>
      </c>
      <c r="EC25" s="107">
        <v>86</v>
      </c>
      <c r="ED25" s="107">
        <v>3</v>
      </c>
      <c r="EE25" s="107">
        <v>197</v>
      </c>
      <c r="EF25" s="107">
        <v>70</v>
      </c>
      <c r="EG25" s="107">
        <v>39</v>
      </c>
      <c r="EH25" s="107">
        <v>55</v>
      </c>
      <c r="EI25" s="107">
        <v>84</v>
      </c>
      <c r="EJ25" s="107">
        <v>64</v>
      </c>
      <c r="EK25" s="107">
        <v>154</v>
      </c>
      <c r="EL25" s="107">
        <v>61</v>
      </c>
      <c r="EM25" s="107">
        <v>42</v>
      </c>
      <c r="EN25" s="107">
        <v>82</v>
      </c>
      <c r="EO25" s="107">
        <v>30</v>
      </c>
      <c r="EP25" s="107">
        <v>52</v>
      </c>
      <c r="EQ25" s="107">
        <v>35</v>
      </c>
      <c r="ER25" s="107">
        <v>75</v>
      </c>
      <c r="ES25" s="107">
        <v>227</v>
      </c>
      <c r="ET25" s="107">
        <v>45</v>
      </c>
      <c r="EU25" s="107">
        <v>49</v>
      </c>
      <c r="EV25" s="107">
        <v>3</v>
      </c>
      <c r="EW25" s="107">
        <v>161</v>
      </c>
      <c r="EX25" s="107">
        <v>123</v>
      </c>
      <c r="EY25" s="107">
        <v>45</v>
      </c>
      <c r="EZ25" s="107">
        <v>448</v>
      </c>
      <c r="FA25" s="107">
        <v>6</v>
      </c>
      <c r="FB25" s="107">
        <v>1</v>
      </c>
      <c r="FC25" s="112">
        <f t="shared" si="11"/>
        <v>2270</v>
      </c>
      <c r="FD25" s="118">
        <f t="shared" si="8"/>
        <v>1.1566878980891719E-2</v>
      </c>
      <c r="FE25" s="158"/>
      <c r="FF25" s="157" t="s">
        <v>103</v>
      </c>
      <c r="FG25" s="107">
        <v>7</v>
      </c>
      <c r="FH25" s="107">
        <v>31</v>
      </c>
      <c r="FI25" s="107">
        <v>89</v>
      </c>
      <c r="FJ25" s="107">
        <v>10</v>
      </c>
      <c r="FK25" s="107">
        <v>136</v>
      </c>
      <c r="FL25" s="107">
        <v>70</v>
      </c>
      <c r="FM25" s="107">
        <v>52</v>
      </c>
      <c r="FN25" s="107">
        <v>61</v>
      </c>
      <c r="FO25" s="107">
        <v>67</v>
      </c>
      <c r="FP25" s="107">
        <v>60</v>
      </c>
      <c r="FQ25" s="107">
        <v>235</v>
      </c>
      <c r="FR25" s="107">
        <v>62</v>
      </c>
      <c r="FS25" s="107">
        <v>23</v>
      </c>
      <c r="FT25" s="107">
        <v>77</v>
      </c>
      <c r="FU25" s="107">
        <v>35</v>
      </c>
      <c r="FV25" s="107">
        <v>52</v>
      </c>
      <c r="FW25" s="107">
        <v>25</v>
      </c>
      <c r="FX25" s="107">
        <v>86</v>
      </c>
      <c r="FY25" s="107">
        <v>241</v>
      </c>
      <c r="FZ25" s="107">
        <v>35</v>
      </c>
      <c r="GA25" s="107">
        <v>36</v>
      </c>
      <c r="GB25" s="107">
        <v>4</v>
      </c>
      <c r="GC25" s="107">
        <v>113</v>
      </c>
      <c r="GD25" s="107">
        <v>89</v>
      </c>
      <c r="GE25" s="107">
        <v>27</v>
      </c>
      <c r="GF25" s="107">
        <v>427</v>
      </c>
      <c r="GG25" s="107">
        <v>2</v>
      </c>
      <c r="GH25" s="107"/>
      <c r="GI25" s="112">
        <f t="shared" si="12"/>
        <v>2152</v>
      </c>
      <c r="GJ25" s="118">
        <f t="shared" si="9"/>
        <v>1.2129547171087489E-2</v>
      </c>
      <c r="GK25" s="158"/>
      <c r="GL25" s="157" t="s">
        <v>103</v>
      </c>
      <c r="GM25" s="107">
        <v>13</v>
      </c>
      <c r="GN25" s="107">
        <v>21</v>
      </c>
      <c r="GO25" s="107">
        <v>81</v>
      </c>
      <c r="GP25" s="107">
        <v>6</v>
      </c>
      <c r="GQ25" s="107">
        <v>154</v>
      </c>
      <c r="GR25" s="107">
        <v>104</v>
      </c>
      <c r="GS25" s="107">
        <v>48</v>
      </c>
      <c r="GT25" s="107">
        <v>59</v>
      </c>
      <c r="GU25" s="107">
        <v>78</v>
      </c>
      <c r="GV25" s="107">
        <v>96</v>
      </c>
      <c r="GW25" s="107">
        <v>204</v>
      </c>
      <c r="GX25" s="107">
        <v>40</v>
      </c>
      <c r="GY25" s="107">
        <v>41</v>
      </c>
      <c r="GZ25" s="107">
        <v>85</v>
      </c>
      <c r="HA25" s="107">
        <v>31</v>
      </c>
      <c r="HB25" s="107">
        <v>68</v>
      </c>
      <c r="HC25" s="107">
        <v>20</v>
      </c>
      <c r="HD25" s="107">
        <v>88</v>
      </c>
      <c r="HE25" s="107">
        <v>241</v>
      </c>
      <c r="HF25" s="107">
        <v>37</v>
      </c>
      <c r="HG25" s="107">
        <v>29</v>
      </c>
      <c r="HH25" s="107">
        <v>8</v>
      </c>
      <c r="HI25" s="107">
        <v>127</v>
      </c>
      <c r="HJ25" s="107">
        <v>76</v>
      </c>
      <c r="HK25" s="107">
        <v>18</v>
      </c>
      <c r="HL25" s="107">
        <v>423</v>
      </c>
      <c r="HM25" s="107">
        <v>4</v>
      </c>
      <c r="HN25" s="107"/>
      <c r="HO25" s="112">
        <f t="shared" si="13"/>
        <v>2200</v>
      </c>
      <c r="HP25" s="118">
        <f t="shared" si="10"/>
        <v>1.081437131635477E-2</v>
      </c>
      <c r="HQ25" s="16"/>
      <c r="HR25" s="157" t="s">
        <v>103</v>
      </c>
      <c r="HS25" s="107">
        <v>4</v>
      </c>
      <c r="HT25" s="107">
        <v>21</v>
      </c>
      <c r="HU25" s="107">
        <v>62</v>
      </c>
      <c r="HV25" s="107">
        <v>4</v>
      </c>
      <c r="HW25" s="107">
        <v>115</v>
      </c>
      <c r="HX25" s="107">
        <v>51</v>
      </c>
      <c r="HY25" s="107">
        <v>44</v>
      </c>
      <c r="HZ25" s="107">
        <v>34</v>
      </c>
      <c r="IA25" s="107">
        <v>59</v>
      </c>
      <c r="IB25" s="107">
        <v>37</v>
      </c>
      <c r="IC25" s="107">
        <v>184</v>
      </c>
      <c r="ID25" s="107">
        <v>40</v>
      </c>
      <c r="IE25" s="107">
        <v>34</v>
      </c>
      <c r="IF25" s="107">
        <v>65</v>
      </c>
      <c r="IG25" s="107">
        <v>32</v>
      </c>
      <c r="IH25" s="107">
        <v>78</v>
      </c>
      <c r="II25" s="107">
        <v>26</v>
      </c>
      <c r="IJ25" s="107">
        <v>80</v>
      </c>
      <c r="IK25" s="107">
        <v>302</v>
      </c>
      <c r="IL25" s="107">
        <v>35</v>
      </c>
      <c r="IM25" s="107">
        <v>35</v>
      </c>
      <c r="IN25" s="107">
        <v>1</v>
      </c>
      <c r="IO25" s="107">
        <v>80</v>
      </c>
      <c r="IP25" s="107">
        <v>66</v>
      </c>
      <c r="IQ25" s="107">
        <v>17</v>
      </c>
      <c r="IR25" s="107">
        <v>390</v>
      </c>
      <c r="IS25" s="107">
        <v>3</v>
      </c>
      <c r="IT25" s="107">
        <v>1</v>
      </c>
      <c r="IU25" s="112">
        <f t="shared" si="14"/>
        <v>1900</v>
      </c>
      <c r="IV25" s="118">
        <f t="shared" si="15"/>
        <v>1.047992542705696E-2</v>
      </c>
      <c r="IX25" s="157" t="s">
        <v>103</v>
      </c>
      <c r="IY25" s="107">
        <v>3</v>
      </c>
      <c r="IZ25" s="107">
        <v>6</v>
      </c>
      <c r="JA25" s="107">
        <v>24</v>
      </c>
      <c r="JB25" s="107"/>
      <c r="JC25" s="107">
        <v>55</v>
      </c>
      <c r="JD25" s="107">
        <v>30</v>
      </c>
      <c r="JE25" s="107">
        <v>24</v>
      </c>
      <c r="JF25" s="107">
        <v>30</v>
      </c>
      <c r="JG25" s="107">
        <v>32</v>
      </c>
      <c r="JH25" s="107">
        <v>27</v>
      </c>
      <c r="JI25" s="107">
        <v>101</v>
      </c>
      <c r="JJ25" s="107">
        <v>17</v>
      </c>
      <c r="JK25" s="107">
        <v>9</v>
      </c>
      <c r="JL25" s="107">
        <v>34</v>
      </c>
      <c r="JM25" s="107">
        <v>8</v>
      </c>
      <c r="JN25" s="107">
        <v>24</v>
      </c>
      <c r="JO25" s="107">
        <v>7</v>
      </c>
      <c r="JP25" s="107">
        <v>48</v>
      </c>
      <c r="JQ25" s="107">
        <v>132</v>
      </c>
      <c r="JR25" s="107">
        <v>15</v>
      </c>
      <c r="JS25" s="107">
        <v>9</v>
      </c>
      <c r="JT25" s="107">
        <v>5</v>
      </c>
      <c r="JU25" s="107">
        <v>43</v>
      </c>
      <c r="JV25" s="107">
        <v>26</v>
      </c>
      <c r="JW25" s="107">
        <v>5</v>
      </c>
      <c r="JX25" s="107">
        <v>217</v>
      </c>
      <c r="JY25" s="107">
        <v>1</v>
      </c>
      <c r="JZ25" s="107"/>
      <c r="KA25" s="112">
        <f t="shared" si="16"/>
        <v>932</v>
      </c>
      <c r="KB25" s="118">
        <f t="shared" si="17"/>
        <v>9.935292675386698E-3</v>
      </c>
    </row>
    <row r="26" spans="2:288" x14ac:dyDescent="0.25">
      <c r="B26" s="156" t="s">
        <v>166</v>
      </c>
      <c r="C26" s="107">
        <v>44</v>
      </c>
      <c r="D26" s="107">
        <v>133</v>
      </c>
      <c r="E26" s="107">
        <v>258</v>
      </c>
      <c r="F26" s="107">
        <v>15</v>
      </c>
      <c r="G26" s="107">
        <v>595</v>
      </c>
      <c r="H26" s="107">
        <v>223</v>
      </c>
      <c r="I26" s="107">
        <v>120</v>
      </c>
      <c r="J26" s="107">
        <v>123</v>
      </c>
      <c r="K26" s="107">
        <v>134</v>
      </c>
      <c r="L26" s="107">
        <v>290</v>
      </c>
      <c r="M26" s="107">
        <v>387</v>
      </c>
      <c r="N26" s="107">
        <v>115</v>
      </c>
      <c r="O26" s="107">
        <v>92</v>
      </c>
      <c r="P26" s="107">
        <v>279</v>
      </c>
      <c r="Q26" s="107">
        <v>97</v>
      </c>
      <c r="R26" s="107">
        <v>229</v>
      </c>
      <c r="S26" s="107">
        <v>82</v>
      </c>
      <c r="T26" s="107">
        <v>200</v>
      </c>
      <c r="U26" s="107">
        <v>536</v>
      </c>
      <c r="V26" s="107">
        <v>169</v>
      </c>
      <c r="W26" s="107">
        <v>86</v>
      </c>
      <c r="X26" s="107">
        <v>6</v>
      </c>
      <c r="Y26" s="107">
        <v>208</v>
      </c>
      <c r="Z26" s="107">
        <v>201</v>
      </c>
      <c r="AA26" s="107">
        <v>42</v>
      </c>
      <c r="AB26" s="107">
        <v>651</v>
      </c>
      <c r="AC26" s="107">
        <v>40</v>
      </c>
      <c r="AD26" s="107">
        <v>1</v>
      </c>
      <c r="AE26" s="112">
        <f t="shared" si="0"/>
        <v>5356</v>
      </c>
      <c r="AF26" s="118">
        <f t="shared" si="1"/>
        <v>3.6971077517774557E-2</v>
      </c>
      <c r="AH26" s="156" t="s">
        <v>166</v>
      </c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12">
        <f t="shared" si="2"/>
        <v>0</v>
      </c>
      <c r="BL26" s="118">
        <f t="shared" si="3"/>
        <v>0</v>
      </c>
      <c r="BN26" s="157" t="s">
        <v>166</v>
      </c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12">
        <f t="shared" si="4"/>
        <v>0</v>
      </c>
      <c r="CR26" s="118">
        <f t="shared" si="5"/>
        <v>0</v>
      </c>
      <c r="CT26" s="157" t="s">
        <v>166</v>
      </c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12">
        <f t="shared" si="6"/>
        <v>0</v>
      </c>
      <c r="DX26" s="118">
        <f t="shared" si="7"/>
        <v>0</v>
      </c>
      <c r="DY26" s="158"/>
      <c r="DZ26" s="157" t="s">
        <v>166</v>
      </c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12">
        <f t="shared" si="11"/>
        <v>0</v>
      </c>
      <c r="FD26" s="118">
        <f t="shared" si="8"/>
        <v>0</v>
      </c>
      <c r="FE26" s="158"/>
      <c r="FF26" s="157" t="s">
        <v>166</v>
      </c>
      <c r="FG26" s="107"/>
      <c r="FH26" s="107"/>
      <c r="FI26" s="107"/>
      <c r="FJ26" s="107"/>
      <c r="FK26" s="107"/>
      <c r="FL26" s="107"/>
      <c r="FM26" s="107"/>
      <c r="FN26" s="107"/>
      <c r="FO26" s="107"/>
      <c r="FP26" s="107"/>
      <c r="FQ26" s="107"/>
      <c r="FR26" s="107"/>
      <c r="FS26" s="107"/>
      <c r="FT26" s="107"/>
      <c r="FU26" s="107"/>
      <c r="FV26" s="107"/>
      <c r="FW26" s="107"/>
      <c r="FX26" s="107"/>
      <c r="FY26" s="107"/>
      <c r="FZ26" s="107"/>
      <c r="GA26" s="107"/>
      <c r="GB26" s="107"/>
      <c r="GC26" s="107"/>
      <c r="GD26" s="107"/>
      <c r="GE26" s="107"/>
      <c r="GF26" s="107"/>
      <c r="GG26" s="107"/>
      <c r="GH26" s="107"/>
      <c r="GI26" s="112">
        <f t="shared" si="12"/>
        <v>0</v>
      </c>
      <c r="GJ26" s="118">
        <f t="shared" si="9"/>
        <v>0</v>
      </c>
      <c r="GK26" s="158"/>
      <c r="GL26" s="157" t="s">
        <v>166</v>
      </c>
      <c r="GM26" s="107"/>
      <c r="GN26" s="107"/>
      <c r="GO26" s="107"/>
      <c r="GP26" s="107"/>
      <c r="GQ26" s="107"/>
      <c r="GR26" s="107"/>
      <c r="GS26" s="107"/>
      <c r="GT26" s="107"/>
      <c r="GU26" s="107"/>
      <c r="GV26" s="107"/>
      <c r="GW26" s="107"/>
      <c r="GX26" s="107"/>
      <c r="GY26" s="107"/>
      <c r="GZ26" s="107"/>
      <c r="HA26" s="107"/>
      <c r="HB26" s="107"/>
      <c r="HC26" s="107"/>
      <c r="HD26" s="107"/>
      <c r="HE26" s="107"/>
      <c r="HF26" s="107"/>
      <c r="HG26" s="107"/>
      <c r="HH26" s="107"/>
      <c r="HI26" s="107"/>
      <c r="HJ26" s="107"/>
      <c r="HK26" s="107"/>
      <c r="HL26" s="107"/>
      <c r="HM26" s="107"/>
      <c r="HN26" s="107"/>
      <c r="HO26" s="112">
        <f t="shared" si="13"/>
        <v>0</v>
      </c>
      <c r="HP26" s="118">
        <f t="shared" si="10"/>
        <v>0</v>
      </c>
      <c r="HQ26" s="165"/>
      <c r="HR26" s="157" t="s">
        <v>166</v>
      </c>
      <c r="HS26" s="107"/>
      <c r="HT26" s="107"/>
      <c r="HU26" s="107"/>
      <c r="HV26" s="107"/>
      <c r="HW26" s="107"/>
      <c r="HX26" s="107"/>
      <c r="HY26" s="107"/>
      <c r="HZ26" s="107"/>
      <c r="IA26" s="107"/>
      <c r="IB26" s="107"/>
      <c r="IC26" s="107"/>
      <c r="ID26" s="107"/>
      <c r="IE26" s="107"/>
      <c r="IF26" s="107"/>
      <c r="IG26" s="107"/>
      <c r="IH26" s="107"/>
      <c r="II26" s="107"/>
      <c r="IJ26" s="107"/>
      <c r="IK26" s="107"/>
      <c r="IL26" s="107"/>
      <c r="IM26" s="107"/>
      <c r="IN26" s="107"/>
      <c r="IO26" s="107"/>
      <c r="IP26" s="107"/>
      <c r="IQ26" s="107"/>
      <c r="IR26" s="107"/>
      <c r="IS26" s="107"/>
      <c r="IT26" s="107"/>
      <c r="IU26" s="112">
        <f t="shared" si="14"/>
        <v>0</v>
      </c>
      <c r="IV26" s="118">
        <f t="shared" si="15"/>
        <v>0</v>
      </c>
      <c r="IX26" s="157" t="s">
        <v>166</v>
      </c>
      <c r="IY26" s="107"/>
      <c r="IZ26" s="107"/>
      <c r="JA26" s="107"/>
      <c r="JB26" s="107"/>
      <c r="JC26" s="107"/>
      <c r="JD26" s="107"/>
      <c r="JE26" s="107"/>
      <c r="JF26" s="107"/>
      <c r="JG26" s="107"/>
      <c r="JH26" s="107"/>
      <c r="JI26" s="107"/>
      <c r="JJ26" s="107"/>
      <c r="JK26" s="107"/>
      <c r="JL26" s="107"/>
      <c r="JM26" s="107"/>
      <c r="JN26" s="107"/>
      <c r="JO26" s="107"/>
      <c r="JP26" s="107"/>
      <c r="JQ26" s="107"/>
      <c r="JR26" s="107"/>
      <c r="JS26" s="107"/>
      <c r="JT26" s="107"/>
      <c r="JU26" s="107"/>
      <c r="JV26" s="107"/>
      <c r="JW26" s="107"/>
      <c r="JX26" s="107"/>
      <c r="JY26" s="107"/>
      <c r="JZ26" s="107"/>
      <c r="KA26" s="112">
        <f t="shared" si="16"/>
        <v>0</v>
      </c>
      <c r="KB26" s="118">
        <f t="shared" si="17"/>
        <v>0</v>
      </c>
    </row>
    <row r="27" spans="2:288" x14ac:dyDescent="0.25">
      <c r="B27" s="156" t="s">
        <v>89</v>
      </c>
      <c r="C27" s="107">
        <v>109</v>
      </c>
      <c r="D27" s="107">
        <v>615</v>
      </c>
      <c r="E27" s="107">
        <v>1302</v>
      </c>
      <c r="F27" s="107">
        <v>62</v>
      </c>
      <c r="G27" s="107">
        <v>2619</v>
      </c>
      <c r="H27" s="107">
        <v>1347</v>
      </c>
      <c r="I27" s="107">
        <v>593</v>
      </c>
      <c r="J27" s="107">
        <v>423</v>
      </c>
      <c r="K27" s="107">
        <v>640</v>
      </c>
      <c r="L27" s="107">
        <v>1556</v>
      </c>
      <c r="M27" s="107">
        <v>1837</v>
      </c>
      <c r="N27" s="107">
        <v>492</v>
      </c>
      <c r="O27" s="107">
        <v>330</v>
      </c>
      <c r="P27" s="107">
        <v>1121</v>
      </c>
      <c r="Q27" s="107">
        <v>755</v>
      </c>
      <c r="R27" s="107">
        <v>1402</v>
      </c>
      <c r="S27" s="107">
        <v>502</v>
      </c>
      <c r="T27" s="107">
        <v>1061</v>
      </c>
      <c r="U27" s="107">
        <v>3723</v>
      </c>
      <c r="V27" s="107">
        <v>970</v>
      </c>
      <c r="W27" s="107">
        <v>424</v>
      </c>
      <c r="X27" s="107">
        <v>49</v>
      </c>
      <c r="Y27" s="107">
        <v>1139</v>
      </c>
      <c r="Z27" s="107">
        <v>753</v>
      </c>
      <c r="AA27" s="107">
        <v>278</v>
      </c>
      <c r="AB27" s="107">
        <v>4005</v>
      </c>
      <c r="AC27" s="107">
        <v>130</v>
      </c>
      <c r="AD27" s="107"/>
      <c r="AE27" s="112">
        <f t="shared" si="0"/>
        <v>28237</v>
      </c>
      <c r="AF27" s="118">
        <f t="shared" si="1"/>
        <v>0.19491268033409265</v>
      </c>
      <c r="AH27" s="156" t="s">
        <v>89</v>
      </c>
      <c r="AI27" s="107">
        <v>598</v>
      </c>
      <c r="AJ27" s="107">
        <v>2619</v>
      </c>
      <c r="AK27" s="107">
        <v>4927</v>
      </c>
      <c r="AL27" s="107">
        <v>339</v>
      </c>
      <c r="AM27" s="107">
        <v>11541</v>
      </c>
      <c r="AN27" s="107">
        <v>6011</v>
      </c>
      <c r="AO27" s="107">
        <v>3463</v>
      </c>
      <c r="AP27" s="107">
        <v>1831</v>
      </c>
      <c r="AQ27" s="107">
        <v>2586</v>
      </c>
      <c r="AR27" s="107">
        <v>5982</v>
      </c>
      <c r="AS27" s="107">
        <v>8181</v>
      </c>
      <c r="AT27" s="107">
        <v>2546</v>
      </c>
      <c r="AU27" s="107">
        <v>1155</v>
      </c>
      <c r="AV27" s="107">
        <v>3337</v>
      </c>
      <c r="AW27" s="107">
        <v>2343</v>
      </c>
      <c r="AX27" s="107">
        <v>5825</v>
      </c>
      <c r="AY27" s="107">
        <v>2238</v>
      </c>
      <c r="AZ27" s="107">
        <v>4238</v>
      </c>
      <c r="BA27" s="107">
        <v>16817</v>
      </c>
      <c r="BB27" s="107">
        <v>4323</v>
      </c>
      <c r="BC27" s="107">
        <v>1443</v>
      </c>
      <c r="BD27" s="107">
        <v>146</v>
      </c>
      <c r="BE27" s="107">
        <v>4678</v>
      </c>
      <c r="BF27" s="107">
        <v>2876</v>
      </c>
      <c r="BG27" s="107">
        <v>1165</v>
      </c>
      <c r="BH27" s="107">
        <v>16182</v>
      </c>
      <c r="BI27" s="107">
        <v>371</v>
      </c>
      <c r="BJ27" s="107">
        <v>14</v>
      </c>
      <c r="BK27" s="112">
        <f t="shared" si="2"/>
        <v>117775</v>
      </c>
      <c r="BL27" s="118">
        <f t="shared" si="3"/>
        <v>0.35574047784456458</v>
      </c>
      <c r="BN27" s="157" t="s">
        <v>89</v>
      </c>
      <c r="BO27" s="107">
        <v>579</v>
      </c>
      <c r="BP27" s="107">
        <v>2047</v>
      </c>
      <c r="BQ27" s="107">
        <v>3700</v>
      </c>
      <c r="BR27" s="107">
        <v>323</v>
      </c>
      <c r="BS27" s="107">
        <v>8619</v>
      </c>
      <c r="BT27" s="107">
        <v>5735</v>
      </c>
      <c r="BU27" s="107">
        <v>3048</v>
      </c>
      <c r="BV27" s="107">
        <v>1783</v>
      </c>
      <c r="BW27" s="107">
        <v>3069</v>
      </c>
      <c r="BX27" s="107">
        <v>4851</v>
      </c>
      <c r="BY27" s="107">
        <v>8440</v>
      </c>
      <c r="BZ27" s="107">
        <v>2654</v>
      </c>
      <c r="CA27" s="107">
        <v>1086</v>
      </c>
      <c r="CB27" s="107">
        <v>3428</v>
      </c>
      <c r="CC27" s="107">
        <v>2800</v>
      </c>
      <c r="CD27" s="107">
        <v>5039</v>
      </c>
      <c r="CE27" s="107">
        <v>1715</v>
      </c>
      <c r="CF27" s="107">
        <v>4571</v>
      </c>
      <c r="CG27" s="107">
        <v>16848</v>
      </c>
      <c r="CH27" s="107">
        <v>3677</v>
      </c>
      <c r="CI27" s="107">
        <v>1193</v>
      </c>
      <c r="CJ27" s="107">
        <v>146</v>
      </c>
      <c r="CK27" s="107">
        <v>5211</v>
      </c>
      <c r="CL27" s="107">
        <v>3332</v>
      </c>
      <c r="CM27" s="107">
        <v>1290</v>
      </c>
      <c r="CN27" s="107">
        <v>17966</v>
      </c>
      <c r="CO27" s="107">
        <v>348</v>
      </c>
      <c r="CP27" s="107">
        <v>35</v>
      </c>
      <c r="CQ27" s="112">
        <f t="shared" si="4"/>
        <v>113533</v>
      </c>
      <c r="CR27" s="118">
        <f t="shared" si="5"/>
        <v>0.35666982916239937</v>
      </c>
      <c r="CT27" s="157" t="s">
        <v>89</v>
      </c>
      <c r="CU27" s="107">
        <v>311</v>
      </c>
      <c r="CV27" s="107">
        <v>1249</v>
      </c>
      <c r="CW27" s="107">
        <v>2667</v>
      </c>
      <c r="CX27" s="107">
        <v>192</v>
      </c>
      <c r="CY27" s="107">
        <v>5490</v>
      </c>
      <c r="CZ27" s="107">
        <v>4012</v>
      </c>
      <c r="DA27" s="107">
        <v>2299</v>
      </c>
      <c r="DB27" s="107">
        <v>1341</v>
      </c>
      <c r="DC27" s="107">
        <v>2297</v>
      </c>
      <c r="DD27" s="107">
        <v>2798</v>
      </c>
      <c r="DE27" s="107">
        <v>6003</v>
      </c>
      <c r="DF27" s="107">
        <v>2068</v>
      </c>
      <c r="DG27" s="107">
        <v>961</v>
      </c>
      <c r="DH27" s="107">
        <v>2350</v>
      </c>
      <c r="DI27" s="107">
        <v>1811</v>
      </c>
      <c r="DJ27" s="107">
        <v>3247</v>
      </c>
      <c r="DK27" s="107">
        <v>1265</v>
      </c>
      <c r="DL27" s="107">
        <v>3330</v>
      </c>
      <c r="DM27" s="107">
        <v>11591</v>
      </c>
      <c r="DN27" s="107">
        <v>2815</v>
      </c>
      <c r="DO27" s="107">
        <v>661</v>
      </c>
      <c r="DP27" s="107">
        <v>68</v>
      </c>
      <c r="DQ27" s="107">
        <v>5082</v>
      </c>
      <c r="DR27" s="107">
        <v>2901</v>
      </c>
      <c r="DS27" s="107">
        <v>867</v>
      </c>
      <c r="DT27" s="107">
        <v>18102</v>
      </c>
      <c r="DU27" s="107">
        <v>199</v>
      </c>
      <c r="DV27" s="107">
        <v>30</v>
      </c>
      <c r="DW27" s="112">
        <f t="shared" si="6"/>
        <v>86007</v>
      </c>
      <c r="DX27" s="118">
        <f t="shared" si="7"/>
        <v>0.37176140047547007</v>
      </c>
      <c r="DY27" s="158"/>
      <c r="DZ27" s="157" t="s">
        <v>89</v>
      </c>
      <c r="EA27" s="107">
        <v>239</v>
      </c>
      <c r="EB27" s="107">
        <v>976</v>
      </c>
      <c r="EC27" s="107">
        <v>2370</v>
      </c>
      <c r="ED27" s="107">
        <v>147</v>
      </c>
      <c r="EE27" s="107">
        <v>4853</v>
      </c>
      <c r="EF27" s="107">
        <v>2934</v>
      </c>
      <c r="EG27" s="107">
        <v>2151</v>
      </c>
      <c r="EH27" s="107">
        <v>1298</v>
      </c>
      <c r="EI27" s="107">
        <v>2224</v>
      </c>
      <c r="EJ27" s="107">
        <v>2286</v>
      </c>
      <c r="EK27" s="107">
        <v>5767</v>
      </c>
      <c r="EL27" s="107">
        <v>1885</v>
      </c>
      <c r="EM27" s="107">
        <v>993</v>
      </c>
      <c r="EN27" s="107">
        <v>2063</v>
      </c>
      <c r="EO27" s="107">
        <v>1992</v>
      </c>
      <c r="EP27" s="107">
        <v>3076</v>
      </c>
      <c r="EQ27" s="107">
        <v>1280</v>
      </c>
      <c r="ER27" s="107">
        <v>3111</v>
      </c>
      <c r="ES27" s="107">
        <v>10585</v>
      </c>
      <c r="ET27" s="107">
        <v>1988</v>
      </c>
      <c r="EU27" s="107">
        <v>658</v>
      </c>
      <c r="EV27" s="107">
        <v>43</v>
      </c>
      <c r="EW27" s="107">
        <v>4333</v>
      </c>
      <c r="EX27" s="107">
        <v>2398</v>
      </c>
      <c r="EY27" s="107">
        <v>795</v>
      </c>
      <c r="EZ27" s="107">
        <v>17983</v>
      </c>
      <c r="FA27" s="107">
        <v>165</v>
      </c>
      <c r="FB27" s="107">
        <v>19</v>
      </c>
      <c r="FC27" s="112">
        <f>SUM(EA27:FB27)</f>
        <v>78612</v>
      </c>
      <c r="FD27" s="118">
        <f t="shared" si="8"/>
        <v>0.40057070063694267</v>
      </c>
      <c r="FE27" s="158"/>
      <c r="FF27" s="157" t="s">
        <v>89</v>
      </c>
      <c r="FG27" s="107">
        <v>259</v>
      </c>
      <c r="FH27" s="107">
        <v>946</v>
      </c>
      <c r="FI27" s="107">
        <v>2766</v>
      </c>
      <c r="FJ27" s="107">
        <v>147</v>
      </c>
      <c r="FK27" s="107">
        <v>4290</v>
      </c>
      <c r="FL27" s="107">
        <v>2993</v>
      </c>
      <c r="FM27" s="107">
        <v>1903</v>
      </c>
      <c r="FN27" s="107">
        <v>1145</v>
      </c>
      <c r="FO27" s="107">
        <v>1915</v>
      </c>
      <c r="FP27" s="107">
        <v>1985</v>
      </c>
      <c r="FQ27" s="107">
        <v>6433</v>
      </c>
      <c r="FR27" s="107">
        <v>1625</v>
      </c>
      <c r="FS27" s="107">
        <v>876</v>
      </c>
      <c r="FT27" s="107">
        <v>1667</v>
      </c>
      <c r="FU27" s="107">
        <v>1697</v>
      </c>
      <c r="FV27" s="107">
        <v>2533</v>
      </c>
      <c r="FW27" s="107">
        <v>983</v>
      </c>
      <c r="FX27" s="107">
        <v>2784</v>
      </c>
      <c r="FY27" s="107">
        <v>9433</v>
      </c>
      <c r="FZ27" s="107">
        <v>1874</v>
      </c>
      <c r="GA27" s="107">
        <v>650</v>
      </c>
      <c r="GB27" s="107">
        <v>75</v>
      </c>
      <c r="GC27" s="107">
        <v>3288</v>
      </c>
      <c r="GD27" s="107">
        <v>2228</v>
      </c>
      <c r="GE27" s="107">
        <v>881</v>
      </c>
      <c r="GF27" s="107">
        <v>17635</v>
      </c>
      <c r="GG27" s="107">
        <v>178</v>
      </c>
      <c r="GH27" s="107">
        <v>3</v>
      </c>
      <c r="GI27" s="112">
        <f t="shared" si="12"/>
        <v>73192</v>
      </c>
      <c r="GJ27" s="118">
        <f t="shared" si="9"/>
        <v>0.41253987757724697</v>
      </c>
      <c r="GK27" s="158"/>
      <c r="GL27" s="157" t="s">
        <v>89</v>
      </c>
      <c r="GM27" s="107">
        <v>188</v>
      </c>
      <c r="GN27" s="107">
        <v>909</v>
      </c>
      <c r="GO27" s="107">
        <v>2356</v>
      </c>
      <c r="GP27" s="107">
        <v>147</v>
      </c>
      <c r="GQ27" s="107">
        <v>3847</v>
      </c>
      <c r="GR27" s="107">
        <v>3737</v>
      </c>
      <c r="GS27" s="107">
        <v>1717</v>
      </c>
      <c r="GT27" s="107">
        <v>1228</v>
      </c>
      <c r="GU27" s="107">
        <v>2146</v>
      </c>
      <c r="GV27" s="107">
        <v>2523</v>
      </c>
      <c r="GW27" s="107">
        <v>7757</v>
      </c>
      <c r="GX27" s="107">
        <v>1672</v>
      </c>
      <c r="GY27" s="107">
        <v>817</v>
      </c>
      <c r="GZ27" s="107">
        <v>1967</v>
      </c>
      <c r="HA27" s="107">
        <v>1701</v>
      </c>
      <c r="HB27" s="107">
        <v>3211</v>
      </c>
      <c r="HC27" s="107">
        <v>1147</v>
      </c>
      <c r="HD27" s="107">
        <v>2972</v>
      </c>
      <c r="HE27" s="107">
        <v>9900</v>
      </c>
      <c r="HF27" s="107">
        <v>1838</v>
      </c>
      <c r="HG27" s="107">
        <v>675</v>
      </c>
      <c r="HH27" s="107">
        <v>125</v>
      </c>
      <c r="HI27" s="107">
        <v>2821</v>
      </c>
      <c r="HJ27" s="107">
        <v>2192</v>
      </c>
      <c r="HK27" s="107">
        <v>934</v>
      </c>
      <c r="HL27" s="107">
        <v>17358</v>
      </c>
      <c r="HM27" s="107">
        <v>233</v>
      </c>
      <c r="HN27" s="107">
        <v>43</v>
      </c>
      <c r="HO27" s="112">
        <f t="shared" si="13"/>
        <v>76161</v>
      </c>
      <c r="HP27" s="118">
        <f t="shared" si="10"/>
        <v>0.3743787881022253</v>
      </c>
      <c r="HQ27" s="16"/>
      <c r="HR27" s="157" t="s">
        <v>89</v>
      </c>
      <c r="HS27" s="107">
        <v>146</v>
      </c>
      <c r="HT27" s="107">
        <v>773</v>
      </c>
      <c r="HU27" s="107">
        <v>1648</v>
      </c>
      <c r="HV27" s="107">
        <v>140</v>
      </c>
      <c r="HW27" s="107">
        <v>3250</v>
      </c>
      <c r="HX27" s="107">
        <v>2743</v>
      </c>
      <c r="HY27" s="107">
        <v>1472</v>
      </c>
      <c r="HZ27" s="107">
        <v>1152</v>
      </c>
      <c r="IA27" s="107">
        <v>1733</v>
      </c>
      <c r="IB27" s="107">
        <v>1850</v>
      </c>
      <c r="IC27" s="107">
        <v>8029</v>
      </c>
      <c r="ID27" s="107">
        <v>1366</v>
      </c>
      <c r="IE27" s="107">
        <v>717</v>
      </c>
      <c r="IF27" s="107">
        <v>1411</v>
      </c>
      <c r="IG27" s="107">
        <v>1252</v>
      </c>
      <c r="IH27" s="107">
        <v>2765</v>
      </c>
      <c r="II27" s="107">
        <v>913</v>
      </c>
      <c r="IJ27" s="107">
        <v>2686</v>
      </c>
      <c r="IK27" s="107">
        <v>8857</v>
      </c>
      <c r="IL27" s="107">
        <v>1841</v>
      </c>
      <c r="IM27" s="107">
        <v>492</v>
      </c>
      <c r="IN27" s="107">
        <v>130</v>
      </c>
      <c r="IO27" s="107">
        <v>2607</v>
      </c>
      <c r="IP27" s="107">
        <v>1971</v>
      </c>
      <c r="IQ27" s="107">
        <v>796</v>
      </c>
      <c r="IR27" s="107">
        <v>17268</v>
      </c>
      <c r="IS27" s="107">
        <v>188</v>
      </c>
      <c r="IT27" s="107">
        <v>49</v>
      </c>
      <c r="IU27" s="112">
        <f t="shared" si="14"/>
        <v>68245</v>
      </c>
      <c r="IV27" s="118">
        <f t="shared" si="15"/>
        <v>0.37642237408921175</v>
      </c>
      <c r="IX27" s="157" t="s">
        <v>89</v>
      </c>
      <c r="IY27" s="107">
        <v>70</v>
      </c>
      <c r="IZ27" s="107">
        <v>517</v>
      </c>
      <c r="JA27" s="107">
        <v>992</v>
      </c>
      <c r="JB27" s="107">
        <v>77</v>
      </c>
      <c r="JC27" s="107">
        <v>1731</v>
      </c>
      <c r="JD27" s="107">
        <v>1303</v>
      </c>
      <c r="JE27" s="107">
        <v>802</v>
      </c>
      <c r="JF27" s="107">
        <v>595</v>
      </c>
      <c r="JG27" s="107">
        <v>901</v>
      </c>
      <c r="JH27" s="107">
        <v>1046</v>
      </c>
      <c r="JI27" s="107">
        <v>4713</v>
      </c>
      <c r="JJ27" s="107">
        <v>784</v>
      </c>
      <c r="JK27" s="107">
        <v>315</v>
      </c>
      <c r="JL27" s="107">
        <v>788</v>
      </c>
      <c r="JM27" s="107">
        <v>695</v>
      </c>
      <c r="JN27" s="107">
        <v>1282</v>
      </c>
      <c r="JO27" s="107">
        <v>480</v>
      </c>
      <c r="JP27" s="107">
        <v>1372</v>
      </c>
      <c r="JQ27" s="107">
        <v>4430</v>
      </c>
      <c r="JR27" s="107">
        <v>964</v>
      </c>
      <c r="JS27" s="107">
        <v>225</v>
      </c>
      <c r="JT27" s="107">
        <v>59</v>
      </c>
      <c r="JU27" s="107">
        <v>1382</v>
      </c>
      <c r="JV27" s="107">
        <v>1224</v>
      </c>
      <c r="JW27" s="107">
        <v>460</v>
      </c>
      <c r="JX27" s="107">
        <v>9707</v>
      </c>
      <c r="JY27" s="107">
        <v>88</v>
      </c>
      <c r="JZ27" s="107">
        <v>18</v>
      </c>
      <c r="KA27" s="112">
        <f t="shared" si="16"/>
        <v>37020</v>
      </c>
      <c r="KB27" s="118">
        <f t="shared" si="17"/>
        <v>0.39464005884422271</v>
      </c>
    </row>
    <row r="28" spans="2:288" x14ac:dyDescent="0.25">
      <c r="B28" s="156" t="s">
        <v>108</v>
      </c>
      <c r="C28" s="107">
        <v>1</v>
      </c>
      <c r="D28" s="107">
        <v>1</v>
      </c>
      <c r="E28" s="107"/>
      <c r="F28" s="107"/>
      <c r="G28" s="107">
        <v>9</v>
      </c>
      <c r="H28" s="107">
        <v>4</v>
      </c>
      <c r="I28" s="107">
        <v>2</v>
      </c>
      <c r="J28" s="107">
        <v>3</v>
      </c>
      <c r="K28" s="107">
        <v>1</v>
      </c>
      <c r="L28" s="107">
        <v>4</v>
      </c>
      <c r="M28" s="107">
        <v>2</v>
      </c>
      <c r="N28" s="107">
        <v>1</v>
      </c>
      <c r="O28" s="107">
        <v>3</v>
      </c>
      <c r="P28" s="107">
        <v>4</v>
      </c>
      <c r="Q28" s="107">
        <v>8</v>
      </c>
      <c r="R28" s="107">
        <v>7</v>
      </c>
      <c r="S28" s="107">
        <v>2</v>
      </c>
      <c r="T28" s="107">
        <v>2</v>
      </c>
      <c r="U28" s="107">
        <v>10</v>
      </c>
      <c r="V28" s="107">
        <v>4</v>
      </c>
      <c r="W28" s="107">
        <v>1</v>
      </c>
      <c r="X28" s="107"/>
      <c r="Y28" s="107">
        <v>3</v>
      </c>
      <c r="Z28" s="107">
        <v>1</v>
      </c>
      <c r="AA28" s="107"/>
      <c r="AB28" s="107">
        <v>6</v>
      </c>
      <c r="AC28" s="107">
        <v>1</v>
      </c>
      <c r="AD28" s="107"/>
      <c r="AE28" s="112">
        <f t="shared" si="0"/>
        <v>80</v>
      </c>
      <c r="AF28" s="118">
        <f t="shared" si="1"/>
        <v>5.5221923103472082E-4</v>
      </c>
      <c r="AH28" s="156" t="s">
        <v>108</v>
      </c>
      <c r="AI28" s="107">
        <v>1</v>
      </c>
      <c r="AJ28" s="107">
        <v>11</v>
      </c>
      <c r="AK28" s="107">
        <v>9</v>
      </c>
      <c r="AL28" s="107"/>
      <c r="AM28" s="107">
        <v>50</v>
      </c>
      <c r="AN28" s="107">
        <v>42</v>
      </c>
      <c r="AO28" s="107">
        <v>5</v>
      </c>
      <c r="AP28" s="107">
        <v>5</v>
      </c>
      <c r="AQ28" s="107">
        <v>7</v>
      </c>
      <c r="AR28" s="107">
        <v>40</v>
      </c>
      <c r="AS28" s="107">
        <v>8</v>
      </c>
      <c r="AT28" s="107">
        <v>9</v>
      </c>
      <c r="AU28" s="107">
        <v>3</v>
      </c>
      <c r="AV28" s="107">
        <v>14</v>
      </c>
      <c r="AW28" s="107">
        <v>6</v>
      </c>
      <c r="AX28" s="107">
        <v>20</v>
      </c>
      <c r="AY28" s="107">
        <v>8</v>
      </c>
      <c r="AZ28" s="107">
        <v>15</v>
      </c>
      <c r="BA28" s="107">
        <v>34</v>
      </c>
      <c r="BB28" s="107">
        <v>20</v>
      </c>
      <c r="BC28" s="107">
        <v>7</v>
      </c>
      <c r="BD28" s="107">
        <v>1</v>
      </c>
      <c r="BE28" s="107">
        <v>25</v>
      </c>
      <c r="BF28" s="107">
        <v>8</v>
      </c>
      <c r="BG28" s="107">
        <v>7</v>
      </c>
      <c r="BH28" s="107">
        <v>29</v>
      </c>
      <c r="BI28" s="107">
        <v>6</v>
      </c>
      <c r="BJ28" s="107"/>
      <c r="BK28" s="112">
        <f t="shared" si="2"/>
        <v>390</v>
      </c>
      <c r="BL28" s="118">
        <f t="shared" si="3"/>
        <v>1.1779986105657414E-3</v>
      </c>
      <c r="BN28" s="157" t="s">
        <v>108</v>
      </c>
      <c r="BO28" s="107">
        <v>3</v>
      </c>
      <c r="BP28" s="107">
        <v>6</v>
      </c>
      <c r="BQ28" s="107">
        <v>11</v>
      </c>
      <c r="BR28" s="107"/>
      <c r="BS28" s="107">
        <v>43</v>
      </c>
      <c r="BT28" s="107">
        <v>28</v>
      </c>
      <c r="BU28" s="107">
        <v>2</v>
      </c>
      <c r="BV28" s="107">
        <v>2</v>
      </c>
      <c r="BW28" s="107">
        <v>14</v>
      </c>
      <c r="BX28" s="107">
        <v>21</v>
      </c>
      <c r="BY28" s="107">
        <v>12</v>
      </c>
      <c r="BZ28" s="107">
        <v>6</v>
      </c>
      <c r="CA28" s="107">
        <v>8</v>
      </c>
      <c r="CB28" s="107">
        <v>14</v>
      </c>
      <c r="CC28" s="107">
        <v>14</v>
      </c>
      <c r="CD28" s="107">
        <v>18</v>
      </c>
      <c r="CE28" s="107">
        <v>8</v>
      </c>
      <c r="CF28" s="107">
        <v>22</v>
      </c>
      <c r="CG28" s="107">
        <v>69</v>
      </c>
      <c r="CH28" s="107">
        <v>14</v>
      </c>
      <c r="CI28" s="107">
        <v>2</v>
      </c>
      <c r="CJ28" s="107"/>
      <c r="CK28" s="107">
        <v>10</v>
      </c>
      <c r="CL28" s="107">
        <v>8</v>
      </c>
      <c r="CM28" s="107">
        <v>8</v>
      </c>
      <c r="CN28" s="107">
        <v>37</v>
      </c>
      <c r="CO28" s="107">
        <v>2</v>
      </c>
      <c r="CP28" s="107">
        <v>2</v>
      </c>
      <c r="CQ28" s="112">
        <f t="shared" si="4"/>
        <v>384</v>
      </c>
      <c r="CR28" s="118">
        <f t="shared" si="5"/>
        <v>1.206355988112367E-3</v>
      </c>
      <c r="CT28" s="157" t="s">
        <v>108</v>
      </c>
      <c r="CU28" s="107"/>
      <c r="CV28" s="107">
        <v>12</v>
      </c>
      <c r="CW28" s="107">
        <v>8</v>
      </c>
      <c r="CX28" s="107"/>
      <c r="CY28" s="107">
        <v>28</v>
      </c>
      <c r="CZ28" s="107">
        <v>29</v>
      </c>
      <c r="DA28" s="107">
        <v>3</v>
      </c>
      <c r="DB28" s="107">
        <v>4</v>
      </c>
      <c r="DC28" s="107">
        <v>13</v>
      </c>
      <c r="DD28" s="107">
        <v>19</v>
      </c>
      <c r="DE28" s="107">
        <v>12</v>
      </c>
      <c r="DF28" s="107">
        <v>2</v>
      </c>
      <c r="DG28" s="107">
        <v>4</v>
      </c>
      <c r="DH28" s="107">
        <v>12</v>
      </c>
      <c r="DI28" s="107">
        <v>8</v>
      </c>
      <c r="DJ28" s="107">
        <v>11</v>
      </c>
      <c r="DK28" s="107">
        <v>13</v>
      </c>
      <c r="DL28" s="107">
        <v>11</v>
      </c>
      <c r="DM28" s="107">
        <v>26</v>
      </c>
      <c r="DN28" s="107">
        <v>9</v>
      </c>
      <c r="DO28" s="107">
        <v>4</v>
      </c>
      <c r="DP28" s="107">
        <v>1</v>
      </c>
      <c r="DQ28" s="107">
        <v>12</v>
      </c>
      <c r="DR28" s="107">
        <v>8</v>
      </c>
      <c r="DS28" s="107">
        <v>3</v>
      </c>
      <c r="DT28" s="107">
        <v>34</v>
      </c>
      <c r="DU28" s="107">
        <v>2</v>
      </c>
      <c r="DV28" s="107"/>
      <c r="DW28" s="112">
        <f t="shared" si="6"/>
        <v>288</v>
      </c>
      <c r="DX28" s="118">
        <f t="shared" si="7"/>
        <v>1.2448670845039982E-3</v>
      </c>
      <c r="DY28" s="158"/>
      <c r="DZ28" s="157" t="s">
        <v>108</v>
      </c>
      <c r="EA28" s="107">
        <v>3</v>
      </c>
      <c r="EB28" s="107">
        <v>4</v>
      </c>
      <c r="EC28" s="107">
        <v>6</v>
      </c>
      <c r="ED28" s="107"/>
      <c r="EE28" s="107">
        <v>24</v>
      </c>
      <c r="EF28" s="107">
        <v>8</v>
      </c>
      <c r="EG28" s="107">
        <v>2</v>
      </c>
      <c r="EH28" s="107">
        <v>4</v>
      </c>
      <c r="EI28" s="107">
        <v>9</v>
      </c>
      <c r="EJ28" s="107">
        <v>11</v>
      </c>
      <c r="EK28" s="107">
        <v>7</v>
      </c>
      <c r="EL28" s="107">
        <v>5</v>
      </c>
      <c r="EM28" s="107">
        <v>2</v>
      </c>
      <c r="EN28" s="107">
        <v>13</v>
      </c>
      <c r="EO28" s="107">
        <v>11</v>
      </c>
      <c r="EP28" s="107">
        <v>10</v>
      </c>
      <c r="EQ28" s="107">
        <v>9</v>
      </c>
      <c r="ER28" s="107">
        <v>11</v>
      </c>
      <c r="ES28" s="107">
        <v>15</v>
      </c>
      <c r="ET28" s="107">
        <v>2</v>
      </c>
      <c r="EU28" s="107">
        <v>1</v>
      </c>
      <c r="EV28" s="107">
        <v>1</v>
      </c>
      <c r="EW28" s="107">
        <v>6</v>
      </c>
      <c r="EX28" s="107">
        <v>9</v>
      </c>
      <c r="EY28" s="107">
        <v>3</v>
      </c>
      <c r="EZ28" s="107">
        <v>25</v>
      </c>
      <c r="FA28" s="107"/>
      <c r="FB28" s="107"/>
      <c r="FC28" s="112">
        <f t="shared" si="11"/>
        <v>201</v>
      </c>
      <c r="FD28" s="118">
        <f t="shared" si="8"/>
        <v>1.0242038216560509E-3</v>
      </c>
      <c r="FE28" s="158"/>
      <c r="FF28" s="157" t="s">
        <v>108</v>
      </c>
      <c r="FG28" s="107"/>
      <c r="FH28" s="107">
        <v>5</v>
      </c>
      <c r="FI28" s="107">
        <v>4</v>
      </c>
      <c r="FJ28" s="107">
        <v>1</v>
      </c>
      <c r="FK28" s="107">
        <v>20</v>
      </c>
      <c r="FL28" s="107">
        <v>6</v>
      </c>
      <c r="FM28" s="107">
        <v>1</v>
      </c>
      <c r="FN28" s="107">
        <v>3</v>
      </c>
      <c r="FO28" s="107">
        <v>3</v>
      </c>
      <c r="FP28" s="107">
        <v>7</v>
      </c>
      <c r="FQ28" s="107">
        <v>8</v>
      </c>
      <c r="FR28" s="107">
        <v>2</v>
      </c>
      <c r="FS28" s="107">
        <v>4</v>
      </c>
      <c r="FT28" s="107">
        <v>6</v>
      </c>
      <c r="FU28" s="107">
        <v>8</v>
      </c>
      <c r="FV28" s="107">
        <v>5</v>
      </c>
      <c r="FW28" s="107">
        <v>7</v>
      </c>
      <c r="FX28" s="107">
        <v>11</v>
      </c>
      <c r="FY28" s="107">
        <v>11</v>
      </c>
      <c r="FZ28" s="107">
        <v>4</v>
      </c>
      <c r="GA28" s="107">
        <v>6</v>
      </c>
      <c r="GB28" s="107"/>
      <c r="GC28" s="107">
        <v>3</v>
      </c>
      <c r="GD28" s="107">
        <v>11</v>
      </c>
      <c r="GE28" s="107">
        <v>2</v>
      </c>
      <c r="GF28" s="107">
        <v>14</v>
      </c>
      <c r="GG28" s="107"/>
      <c r="GH28" s="107"/>
      <c r="GI28" s="112">
        <f t="shared" si="12"/>
        <v>152</v>
      </c>
      <c r="GJ28" s="118">
        <f t="shared" si="9"/>
        <v>8.5673381505822408E-4</v>
      </c>
      <c r="GK28" s="158"/>
      <c r="GL28" s="157" t="s">
        <v>108</v>
      </c>
      <c r="GM28" s="107">
        <v>1</v>
      </c>
      <c r="GN28" s="107">
        <v>5</v>
      </c>
      <c r="GO28" s="107">
        <v>1</v>
      </c>
      <c r="GP28" s="107"/>
      <c r="GQ28" s="107">
        <v>5</v>
      </c>
      <c r="GR28" s="107">
        <v>8</v>
      </c>
      <c r="GS28" s="107"/>
      <c r="GT28" s="107">
        <v>4</v>
      </c>
      <c r="GU28" s="107">
        <v>9</v>
      </c>
      <c r="GV28" s="107">
        <v>4</v>
      </c>
      <c r="GW28" s="107">
        <v>11</v>
      </c>
      <c r="GX28" s="107">
        <v>1</v>
      </c>
      <c r="GY28" s="107">
        <v>2</v>
      </c>
      <c r="GZ28" s="107">
        <v>7</v>
      </c>
      <c r="HA28" s="107">
        <v>6</v>
      </c>
      <c r="HB28" s="107">
        <v>12</v>
      </c>
      <c r="HC28" s="107">
        <v>3</v>
      </c>
      <c r="HD28" s="107">
        <v>13</v>
      </c>
      <c r="HE28" s="107">
        <v>7</v>
      </c>
      <c r="HF28" s="107">
        <v>4</v>
      </c>
      <c r="HG28" s="107">
        <v>1</v>
      </c>
      <c r="HH28" s="107"/>
      <c r="HI28" s="107">
        <v>8</v>
      </c>
      <c r="HJ28" s="107">
        <v>11</v>
      </c>
      <c r="HK28" s="107">
        <v>4</v>
      </c>
      <c r="HL28" s="107">
        <v>24</v>
      </c>
      <c r="HM28" s="107"/>
      <c r="HN28" s="107"/>
      <c r="HO28" s="112">
        <f t="shared" si="13"/>
        <v>151</v>
      </c>
      <c r="HP28" s="118">
        <f t="shared" si="10"/>
        <v>7.4225912216798655E-4</v>
      </c>
      <c r="HQ28" s="16"/>
      <c r="HR28" s="157" t="s">
        <v>108</v>
      </c>
      <c r="HS28" s="107">
        <v>1</v>
      </c>
      <c r="HT28" s="107">
        <v>6</v>
      </c>
      <c r="HU28" s="107">
        <v>3</v>
      </c>
      <c r="HV28" s="107"/>
      <c r="HW28" s="107">
        <v>16</v>
      </c>
      <c r="HX28" s="107">
        <v>14</v>
      </c>
      <c r="HY28" s="107">
        <v>1</v>
      </c>
      <c r="HZ28" s="107">
        <v>2</v>
      </c>
      <c r="IA28" s="107">
        <v>2</v>
      </c>
      <c r="IB28" s="107">
        <v>12</v>
      </c>
      <c r="IC28" s="107">
        <v>7</v>
      </c>
      <c r="ID28" s="107">
        <v>4</v>
      </c>
      <c r="IE28" s="107">
        <v>1</v>
      </c>
      <c r="IF28" s="107">
        <v>8</v>
      </c>
      <c r="IG28" s="107">
        <v>5</v>
      </c>
      <c r="IH28" s="107">
        <v>9</v>
      </c>
      <c r="II28" s="107">
        <v>2</v>
      </c>
      <c r="IJ28" s="107">
        <v>5</v>
      </c>
      <c r="IK28" s="107">
        <v>13</v>
      </c>
      <c r="IL28" s="107">
        <v>3</v>
      </c>
      <c r="IM28" s="107">
        <v>4</v>
      </c>
      <c r="IN28" s="107"/>
      <c r="IO28" s="107">
        <v>6</v>
      </c>
      <c r="IP28" s="107">
        <v>5</v>
      </c>
      <c r="IQ28" s="107"/>
      <c r="IR28" s="107">
        <v>14</v>
      </c>
      <c r="IS28" s="107"/>
      <c r="IT28" s="107"/>
      <c r="IU28" s="112">
        <f t="shared" si="14"/>
        <v>143</v>
      </c>
      <c r="IV28" s="118">
        <f t="shared" si="15"/>
        <v>7.8875228214165551E-4</v>
      </c>
      <c r="IX28" s="157" t="s">
        <v>108</v>
      </c>
      <c r="IY28" s="107"/>
      <c r="IZ28" s="107">
        <v>6</v>
      </c>
      <c r="JA28" s="107">
        <v>4</v>
      </c>
      <c r="JB28" s="107"/>
      <c r="JC28" s="107">
        <v>7</v>
      </c>
      <c r="JD28" s="107">
        <v>2</v>
      </c>
      <c r="JE28" s="107">
        <v>2</v>
      </c>
      <c r="JF28" s="107">
        <v>1</v>
      </c>
      <c r="JG28" s="107">
        <v>4</v>
      </c>
      <c r="JH28" s="107">
        <v>4</v>
      </c>
      <c r="JI28" s="107">
        <v>5</v>
      </c>
      <c r="JJ28" s="107">
        <v>5</v>
      </c>
      <c r="JK28" s="107">
        <v>1</v>
      </c>
      <c r="JL28" s="107">
        <v>4</v>
      </c>
      <c r="JM28" s="107">
        <v>1</v>
      </c>
      <c r="JN28" s="107">
        <v>5</v>
      </c>
      <c r="JO28" s="107">
        <v>1</v>
      </c>
      <c r="JP28" s="107">
        <v>5</v>
      </c>
      <c r="JQ28" s="107">
        <v>10</v>
      </c>
      <c r="JR28" s="107">
        <v>1</v>
      </c>
      <c r="JS28" s="107"/>
      <c r="JT28" s="107"/>
      <c r="JU28" s="107">
        <v>6</v>
      </c>
      <c r="JV28" s="107">
        <v>1</v>
      </c>
      <c r="JW28" s="107">
        <v>3</v>
      </c>
      <c r="JX28" s="107">
        <v>17</v>
      </c>
      <c r="JY28" s="107">
        <v>1</v>
      </c>
      <c r="JZ28" s="107"/>
      <c r="KA28" s="112">
        <f t="shared" si="16"/>
        <v>96</v>
      </c>
      <c r="KB28" s="118">
        <f t="shared" si="17"/>
        <v>1.023377786305926E-3</v>
      </c>
    </row>
    <row r="29" spans="2:288" x14ac:dyDescent="0.25">
      <c r="B29" s="156" t="s">
        <v>99</v>
      </c>
      <c r="C29" s="107">
        <v>17</v>
      </c>
      <c r="D29" s="107">
        <v>84</v>
      </c>
      <c r="E29" s="107">
        <v>110</v>
      </c>
      <c r="F29" s="107">
        <v>7</v>
      </c>
      <c r="G29" s="107">
        <v>389</v>
      </c>
      <c r="H29" s="107">
        <v>154</v>
      </c>
      <c r="I29" s="107">
        <v>46</v>
      </c>
      <c r="J29" s="107">
        <v>60</v>
      </c>
      <c r="K29" s="107">
        <v>97</v>
      </c>
      <c r="L29" s="107">
        <v>168</v>
      </c>
      <c r="M29" s="107">
        <v>188</v>
      </c>
      <c r="N29" s="107">
        <v>53</v>
      </c>
      <c r="O29" s="107">
        <v>48</v>
      </c>
      <c r="P29" s="107">
        <v>92</v>
      </c>
      <c r="Q29" s="107">
        <v>146</v>
      </c>
      <c r="R29" s="107">
        <v>167</v>
      </c>
      <c r="S29" s="107">
        <v>72</v>
      </c>
      <c r="T29" s="107">
        <v>93</v>
      </c>
      <c r="U29" s="107">
        <v>269</v>
      </c>
      <c r="V29" s="107">
        <v>93</v>
      </c>
      <c r="W29" s="107">
        <v>52</v>
      </c>
      <c r="X29" s="107">
        <v>3</v>
      </c>
      <c r="Y29" s="107">
        <v>123</v>
      </c>
      <c r="Z29" s="107">
        <v>57</v>
      </c>
      <c r="AA29" s="107">
        <v>42</v>
      </c>
      <c r="AB29" s="107">
        <v>300</v>
      </c>
      <c r="AC29" s="107">
        <v>14</v>
      </c>
      <c r="AD29" s="107">
        <v>1</v>
      </c>
      <c r="AE29" s="112">
        <f t="shared" si="0"/>
        <v>2945</v>
      </c>
      <c r="AF29" s="118">
        <f t="shared" si="1"/>
        <v>2.0328570442465659E-2</v>
      </c>
      <c r="AH29" s="156" t="s">
        <v>99</v>
      </c>
      <c r="AI29" s="107">
        <v>20</v>
      </c>
      <c r="AJ29" s="107">
        <v>63</v>
      </c>
      <c r="AK29" s="107">
        <v>102</v>
      </c>
      <c r="AL29" s="107">
        <v>10</v>
      </c>
      <c r="AM29" s="107">
        <v>346</v>
      </c>
      <c r="AN29" s="107">
        <v>310</v>
      </c>
      <c r="AO29" s="107">
        <v>90</v>
      </c>
      <c r="AP29" s="107">
        <v>45</v>
      </c>
      <c r="AQ29" s="107">
        <v>90</v>
      </c>
      <c r="AR29" s="107">
        <v>174</v>
      </c>
      <c r="AS29" s="107">
        <v>217</v>
      </c>
      <c r="AT29" s="107">
        <v>45</v>
      </c>
      <c r="AU29" s="107">
        <v>41</v>
      </c>
      <c r="AV29" s="107">
        <v>118</v>
      </c>
      <c r="AW29" s="107">
        <v>130</v>
      </c>
      <c r="AX29" s="107">
        <v>140</v>
      </c>
      <c r="AY29" s="107">
        <v>71</v>
      </c>
      <c r="AZ29" s="107">
        <v>117</v>
      </c>
      <c r="BA29" s="107">
        <v>294</v>
      </c>
      <c r="BB29" s="107">
        <v>101</v>
      </c>
      <c r="BC29" s="107">
        <v>43</v>
      </c>
      <c r="BD29" s="107">
        <v>1</v>
      </c>
      <c r="BE29" s="107">
        <v>109</v>
      </c>
      <c r="BF29" s="107">
        <v>75</v>
      </c>
      <c r="BG29" s="107">
        <v>23</v>
      </c>
      <c r="BH29" s="107">
        <v>274</v>
      </c>
      <c r="BI29" s="107">
        <v>15</v>
      </c>
      <c r="BJ29" s="107"/>
      <c r="BK29" s="112">
        <f t="shared" si="2"/>
        <v>3064</v>
      </c>
      <c r="BL29" s="118">
        <f t="shared" si="3"/>
        <v>9.2548403660857228E-3</v>
      </c>
      <c r="BN29" s="157" t="s">
        <v>99</v>
      </c>
      <c r="BO29" s="107">
        <v>24</v>
      </c>
      <c r="BP29" s="107">
        <v>54</v>
      </c>
      <c r="BQ29" s="107">
        <v>51</v>
      </c>
      <c r="BR29" s="107">
        <v>9</v>
      </c>
      <c r="BS29" s="107">
        <v>265</v>
      </c>
      <c r="BT29" s="107">
        <v>157</v>
      </c>
      <c r="BU29" s="107">
        <v>59</v>
      </c>
      <c r="BV29" s="107">
        <v>57</v>
      </c>
      <c r="BW29" s="107">
        <v>98</v>
      </c>
      <c r="BX29" s="107">
        <v>133</v>
      </c>
      <c r="BY29" s="107">
        <v>214</v>
      </c>
      <c r="BZ29" s="107">
        <v>47</v>
      </c>
      <c r="CA29" s="107">
        <v>44</v>
      </c>
      <c r="CB29" s="107">
        <v>93</v>
      </c>
      <c r="CC29" s="107">
        <v>141</v>
      </c>
      <c r="CD29" s="107">
        <v>118</v>
      </c>
      <c r="CE29" s="107">
        <v>32</v>
      </c>
      <c r="CF29" s="107">
        <v>133</v>
      </c>
      <c r="CG29" s="107">
        <v>291</v>
      </c>
      <c r="CH29" s="107">
        <v>62</v>
      </c>
      <c r="CI29" s="107">
        <v>30</v>
      </c>
      <c r="CJ29" s="107">
        <v>5</v>
      </c>
      <c r="CK29" s="107">
        <v>122</v>
      </c>
      <c r="CL29" s="107">
        <v>90</v>
      </c>
      <c r="CM29" s="107">
        <v>29</v>
      </c>
      <c r="CN29" s="107">
        <v>299</v>
      </c>
      <c r="CO29" s="107">
        <v>16</v>
      </c>
      <c r="CP29" s="107">
        <v>2</v>
      </c>
      <c r="CQ29" s="112">
        <f t="shared" si="4"/>
        <v>2675</v>
      </c>
      <c r="CR29" s="118">
        <f t="shared" si="5"/>
        <v>8.4036517401056814E-3</v>
      </c>
      <c r="CT29" s="157" t="s">
        <v>99</v>
      </c>
      <c r="CU29" s="107">
        <v>10</v>
      </c>
      <c r="CV29" s="107">
        <v>31</v>
      </c>
      <c r="CW29" s="107">
        <v>63</v>
      </c>
      <c r="CX29" s="107">
        <v>7</v>
      </c>
      <c r="CY29" s="107">
        <v>156</v>
      </c>
      <c r="CZ29" s="107">
        <v>94</v>
      </c>
      <c r="DA29" s="107">
        <v>42</v>
      </c>
      <c r="DB29" s="107">
        <v>33</v>
      </c>
      <c r="DC29" s="107">
        <v>49</v>
      </c>
      <c r="DD29" s="107">
        <v>84</v>
      </c>
      <c r="DE29" s="107">
        <v>144</v>
      </c>
      <c r="DF29" s="107">
        <v>46</v>
      </c>
      <c r="DG29" s="107">
        <v>16</v>
      </c>
      <c r="DH29" s="107">
        <v>94</v>
      </c>
      <c r="DI29" s="107">
        <v>84</v>
      </c>
      <c r="DJ29" s="107">
        <v>76</v>
      </c>
      <c r="DK29" s="107">
        <v>37</v>
      </c>
      <c r="DL29" s="107">
        <v>61</v>
      </c>
      <c r="DM29" s="107">
        <v>159</v>
      </c>
      <c r="DN29" s="107">
        <v>46</v>
      </c>
      <c r="DO29" s="107">
        <v>19</v>
      </c>
      <c r="DP29" s="107">
        <v>1</v>
      </c>
      <c r="DQ29" s="107">
        <v>88</v>
      </c>
      <c r="DR29" s="107">
        <v>58</v>
      </c>
      <c r="DS29" s="107">
        <v>23</v>
      </c>
      <c r="DT29" s="107">
        <v>246</v>
      </c>
      <c r="DU29" s="107">
        <v>8</v>
      </c>
      <c r="DV29" s="107">
        <v>2</v>
      </c>
      <c r="DW29" s="112">
        <f t="shared" si="6"/>
        <v>1777</v>
      </c>
      <c r="DX29" s="118">
        <f t="shared" si="7"/>
        <v>7.6810028095958506E-3</v>
      </c>
      <c r="DY29" s="158"/>
      <c r="DZ29" s="157" t="s">
        <v>99</v>
      </c>
      <c r="EA29" s="107">
        <v>8</v>
      </c>
      <c r="EB29" s="107">
        <v>27</v>
      </c>
      <c r="EC29" s="107">
        <v>45</v>
      </c>
      <c r="ED29" s="107">
        <v>2</v>
      </c>
      <c r="EE29" s="107">
        <v>134</v>
      </c>
      <c r="EF29" s="107">
        <v>73</v>
      </c>
      <c r="EG29" s="107">
        <v>42</v>
      </c>
      <c r="EH29" s="107">
        <v>20</v>
      </c>
      <c r="EI29" s="107">
        <v>36</v>
      </c>
      <c r="EJ29" s="107">
        <v>53</v>
      </c>
      <c r="EK29" s="107">
        <v>112</v>
      </c>
      <c r="EL29" s="107">
        <v>35</v>
      </c>
      <c r="EM29" s="107">
        <v>25</v>
      </c>
      <c r="EN29" s="107">
        <v>69</v>
      </c>
      <c r="EO29" s="107">
        <v>67</v>
      </c>
      <c r="EP29" s="107">
        <v>64</v>
      </c>
      <c r="EQ29" s="107">
        <v>27</v>
      </c>
      <c r="ER29" s="107">
        <v>48</v>
      </c>
      <c r="ES29" s="107">
        <v>127</v>
      </c>
      <c r="ET29" s="107">
        <v>32</v>
      </c>
      <c r="EU29" s="107">
        <v>11</v>
      </c>
      <c r="EV29" s="107">
        <v>3</v>
      </c>
      <c r="EW29" s="107">
        <v>56</v>
      </c>
      <c r="EX29" s="107">
        <v>57</v>
      </c>
      <c r="EY29" s="107">
        <v>12</v>
      </c>
      <c r="EZ29" s="107">
        <v>167</v>
      </c>
      <c r="FA29" s="107">
        <v>8</v>
      </c>
      <c r="FB29" s="107"/>
      <c r="FC29" s="112">
        <f t="shared" si="11"/>
        <v>1360</v>
      </c>
      <c r="FD29" s="118">
        <f t="shared" si="8"/>
        <v>6.9299363057324839E-3</v>
      </c>
      <c r="FE29" s="158"/>
      <c r="FF29" s="157" t="s">
        <v>99</v>
      </c>
      <c r="FG29" s="107">
        <v>5</v>
      </c>
      <c r="FH29" s="107">
        <v>16</v>
      </c>
      <c r="FI29" s="107">
        <v>26</v>
      </c>
      <c r="FJ29" s="107">
        <v>3</v>
      </c>
      <c r="FK29" s="107">
        <v>82</v>
      </c>
      <c r="FL29" s="107">
        <v>45</v>
      </c>
      <c r="FM29" s="107">
        <v>11</v>
      </c>
      <c r="FN29" s="107">
        <v>16</v>
      </c>
      <c r="FO29" s="107">
        <v>21</v>
      </c>
      <c r="FP29" s="107">
        <v>34</v>
      </c>
      <c r="FQ29" s="107">
        <v>137</v>
      </c>
      <c r="FR29" s="107">
        <v>13</v>
      </c>
      <c r="FS29" s="107">
        <v>13</v>
      </c>
      <c r="FT29" s="107">
        <v>30</v>
      </c>
      <c r="FU29" s="107">
        <v>23</v>
      </c>
      <c r="FV29" s="107">
        <v>32</v>
      </c>
      <c r="FW29" s="107">
        <v>14</v>
      </c>
      <c r="FX29" s="107">
        <v>28</v>
      </c>
      <c r="FY29" s="107">
        <v>67</v>
      </c>
      <c r="FZ29" s="107">
        <v>33</v>
      </c>
      <c r="GA29" s="107">
        <v>12</v>
      </c>
      <c r="GB29" s="107">
        <v>2</v>
      </c>
      <c r="GC29" s="107">
        <v>35</v>
      </c>
      <c r="GD29" s="107">
        <v>26</v>
      </c>
      <c r="GE29" s="107">
        <v>15</v>
      </c>
      <c r="GF29" s="107">
        <v>114</v>
      </c>
      <c r="GG29" s="107">
        <v>2</v>
      </c>
      <c r="GH29" s="107"/>
      <c r="GI29" s="112">
        <f>SUM(FG29:GH29)</f>
        <v>855</v>
      </c>
      <c r="GJ29" s="118">
        <f t="shared" si="9"/>
        <v>4.8191277097025106E-3</v>
      </c>
      <c r="GK29" s="158"/>
      <c r="GL29" s="157" t="s">
        <v>99</v>
      </c>
      <c r="GM29" s="107">
        <v>7</v>
      </c>
      <c r="GN29" s="107">
        <v>15</v>
      </c>
      <c r="GO29" s="107">
        <v>34</v>
      </c>
      <c r="GP29" s="107">
        <v>7</v>
      </c>
      <c r="GQ29" s="107">
        <v>91</v>
      </c>
      <c r="GR29" s="107">
        <v>74</v>
      </c>
      <c r="GS29" s="107">
        <v>15</v>
      </c>
      <c r="GT29" s="107">
        <v>20</v>
      </c>
      <c r="GU29" s="107">
        <v>42</v>
      </c>
      <c r="GV29" s="107">
        <v>62</v>
      </c>
      <c r="GW29" s="107">
        <v>170</v>
      </c>
      <c r="GX29" s="107">
        <v>36</v>
      </c>
      <c r="GY29" s="107">
        <v>16</v>
      </c>
      <c r="GZ29" s="107">
        <v>50</v>
      </c>
      <c r="HA29" s="107">
        <v>25</v>
      </c>
      <c r="HB29" s="107">
        <v>45</v>
      </c>
      <c r="HC29" s="107">
        <v>24</v>
      </c>
      <c r="HD29" s="107">
        <v>51</v>
      </c>
      <c r="HE29" s="107">
        <v>139</v>
      </c>
      <c r="HF29" s="107">
        <v>37</v>
      </c>
      <c r="HG29" s="107">
        <v>16</v>
      </c>
      <c r="HH29" s="107">
        <v>3</v>
      </c>
      <c r="HI29" s="107">
        <v>48</v>
      </c>
      <c r="HJ29" s="107">
        <v>42</v>
      </c>
      <c r="HK29" s="107">
        <v>26</v>
      </c>
      <c r="HL29" s="107">
        <v>211</v>
      </c>
      <c r="HM29" s="107">
        <v>9</v>
      </c>
      <c r="HN29" s="107"/>
      <c r="HO29" s="112">
        <f t="shared" ref="HO29:HO42" si="18">SUM(GM29:HN29)</f>
        <v>1315</v>
      </c>
      <c r="HP29" s="118">
        <f t="shared" si="10"/>
        <v>6.4640446731847835E-3</v>
      </c>
      <c r="HQ29" s="165"/>
      <c r="HR29" s="157" t="s">
        <v>99</v>
      </c>
      <c r="HS29" s="107">
        <v>8</v>
      </c>
      <c r="HT29" s="107">
        <v>11</v>
      </c>
      <c r="HU29" s="107">
        <v>30</v>
      </c>
      <c r="HV29" s="107">
        <v>1</v>
      </c>
      <c r="HW29" s="107">
        <v>62</v>
      </c>
      <c r="HX29" s="107">
        <v>41</v>
      </c>
      <c r="HY29" s="107">
        <v>22</v>
      </c>
      <c r="HZ29" s="107">
        <v>29</v>
      </c>
      <c r="IA29" s="107">
        <v>32</v>
      </c>
      <c r="IB29" s="107">
        <v>36</v>
      </c>
      <c r="IC29" s="107">
        <v>143</v>
      </c>
      <c r="ID29" s="107">
        <v>14</v>
      </c>
      <c r="IE29" s="107">
        <v>22</v>
      </c>
      <c r="IF29" s="107">
        <v>43</v>
      </c>
      <c r="IG29" s="107">
        <v>36</v>
      </c>
      <c r="IH29" s="107">
        <v>38</v>
      </c>
      <c r="II29" s="107">
        <v>22</v>
      </c>
      <c r="IJ29" s="107">
        <v>46</v>
      </c>
      <c r="IK29" s="107">
        <v>97</v>
      </c>
      <c r="IL29" s="107">
        <v>20</v>
      </c>
      <c r="IM29" s="107">
        <v>10</v>
      </c>
      <c r="IN29" s="107">
        <v>3</v>
      </c>
      <c r="IO29" s="107">
        <v>33</v>
      </c>
      <c r="IP29" s="107">
        <v>24</v>
      </c>
      <c r="IQ29" s="107">
        <v>9</v>
      </c>
      <c r="IR29" s="107">
        <v>158</v>
      </c>
      <c r="IS29" s="107">
        <v>6</v>
      </c>
      <c r="IT29" s="107"/>
      <c r="IU29" s="112">
        <f t="shared" si="14"/>
        <v>996</v>
      </c>
      <c r="IV29" s="118">
        <f t="shared" si="15"/>
        <v>5.4936872238677548E-3</v>
      </c>
      <c r="IX29" s="157" t="s">
        <v>99</v>
      </c>
      <c r="IY29" s="107">
        <v>6</v>
      </c>
      <c r="IZ29" s="107">
        <v>10</v>
      </c>
      <c r="JA29" s="107">
        <v>17</v>
      </c>
      <c r="JB29" s="107">
        <v>2</v>
      </c>
      <c r="JC29" s="107">
        <v>41</v>
      </c>
      <c r="JD29" s="107">
        <v>24</v>
      </c>
      <c r="JE29" s="107">
        <v>9</v>
      </c>
      <c r="JF29" s="107">
        <v>24</v>
      </c>
      <c r="JG29" s="107">
        <v>28</v>
      </c>
      <c r="JH29" s="107">
        <v>31</v>
      </c>
      <c r="JI29" s="107">
        <v>72</v>
      </c>
      <c r="JJ29" s="107">
        <v>16</v>
      </c>
      <c r="JK29" s="107">
        <v>13</v>
      </c>
      <c r="JL29" s="107">
        <v>22</v>
      </c>
      <c r="JM29" s="107">
        <v>22</v>
      </c>
      <c r="JN29" s="107">
        <v>20</v>
      </c>
      <c r="JO29" s="107">
        <v>11</v>
      </c>
      <c r="JP29" s="107">
        <v>27</v>
      </c>
      <c r="JQ29" s="107">
        <v>51</v>
      </c>
      <c r="JR29" s="107">
        <v>20</v>
      </c>
      <c r="JS29" s="107">
        <v>5</v>
      </c>
      <c r="JT29" s="107">
        <v>2</v>
      </c>
      <c r="JU29" s="107">
        <v>28</v>
      </c>
      <c r="JV29" s="107">
        <v>21</v>
      </c>
      <c r="JW29" s="107">
        <v>18</v>
      </c>
      <c r="JX29" s="107">
        <v>104</v>
      </c>
      <c r="JY29" s="107">
        <v>3</v>
      </c>
      <c r="JZ29" s="107"/>
      <c r="KA29" s="112">
        <f t="shared" si="16"/>
        <v>647</v>
      </c>
      <c r="KB29" s="118">
        <f t="shared" si="17"/>
        <v>6.8971398722909808E-3</v>
      </c>
    </row>
    <row r="30" spans="2:288" x14ac:dyDescent="0.25">
      <c r="B30" s="156" t="s">
        <v>72</v>
      </c>
      <c r="C30" s="107">
        <v>33</v>
      </c>
      <c r="D30" s="107">
        <v>66</v>
      </c>
      <c r="E30" s="107">
        <v>135</v>
      </c>
      <c r="F30" s="107">
        <v>22</v>
      </c>
      <c r="G30" s="107">
        <v>405</v>
      </c>
      <c r="H30" s="107">
        <v>151</v>
      </c>
      <c r="I30" s="107">
        <v>83</v>
      </c>
      <c r="J30" s="107">
        <v>80</v>
      </c>
      <c r="K30" s="107">
        <v>128</v>
      </c>
      <c r="L30" s="107">
        <v>181</v>
      </c>
      <c r="M30" s="107">
        <v>350</v>
      </c>
      <c r="N30" s="107">
        <v>62</v>
      </c>
      <c r="O30" s="107">
        <v>51</v>
      </c>
      <c r="P30" s="107">
        <v>128</v>
      </c>
      <c r="Q30" s="107">
        <v>137</v>
      </c>
      <c r="R30" s="107">
        <v>219</v>
      </c>
      <c r="S30" s="107">
        <v>84</v>
      </c>
      <c r="T30" s="107">
        <v>161</v>
      </c>
      <c r="U30" s="107">
        <v>439</v>
      </c>
      <c r="V30" s="107">
        <v>136</v>
      </c>
      <c r="W30" s="107">
        <v>65</v>
      </c>
      <c r="X30" s="107">
        <v>14</v>
      </c>
      <c r="Y30" s="107">
        <v>198</v>
      </c>
      <c r="Z30" s="107">
        <v>108</v>
      </c>
      <c r="AA30" s="107">
        <v>36</v>
      </c>
      <c r="AB30" s="107">
        <v>498</v>
      </c>
      <c r="AC30" s="107">
        <v>40</v>
      </c>
      <c r="AD30" s="107">
        <v>7</v>
      </c>
      <c r="AE30" s="112">
        <f t="shared" si="0"/>
        <v>4017</v>
      </c>
      <c r="AF30" s="118">
        <f t="shared" si="1"/>
        <v>2.7728308138330916E-2</v>
      </c>
      <c r="AH30" s="156" t="s">
        <v>72</v>
      </c>
      <c r="AI30" s="107">
        <v>169</v>
      </c>
      <c r="AJ30" s="107">
        <v>634</v>
      </c>
      <c r="AK30" s="107">
        <v>792</v>
      </c>
      <c r="AL30" s="107">
        <v>77</v>
      </c>
      <c r="AM30" s="107">
        <v>2657</v>
      </c>
      <c r="AN30" s="107">
        <v>1308</v>
      </c>
      <c r="AO30" s="107">
        <v>784</v>
      </c>
      <c r="AP30" s="107">
        <v>446</v>
      </c>
      <c r="AQ30" s="107">
        <v>1006</v>
      </c>
      <c r="AR30" s="107">
        <v>1151</v>
      </c>
      <c r="AS30" s="107">
        <v>2328</v>
      </c>
      <c r="AT30" s="107">
        <v>531</v>
      </c>
      <c r="AU30" s="107">
        <v>298</v>
      </c>
      <c r="AV30" s="107">
        <v>787</v>
      </c>
      <c r="AW30" s="107">
        <v>681</v>
      </c>
      <c r="AX30" s="107">
        <v>1379</v>
      </c>
      <c r="AY30" s="107">
        <v>373</v>
      </c>
      <c r="AZ30" s="107">
        <v>1232</v>
      </c>
      <c r="BA30" s="107">
        <v>2743</v>
      </c>
      <c r="BB30" s="107">
        <v>778</v>
      </c>
      <c r="BC30" s="107">
        <v>328</v>
      </c>
      <c r="BD30" s="107">
        <v>21</v>
      </c>
      <c r="BE30" s="107">
        <v>1357</v>
      </c>
      <c r="BF30" s="107">
        <v>740</v>
      </c>
      <c r="BG30" s="107">
        <v>256</v>
      </c>
      <c r="BH30" s="107">
        <v>2860</v>
      </c>
      <c r="BI30" s="107">
        <v>173</v>
      </c>
      <c r="BJ30" s="107">
        <v>61</v>
      </c>
      <c r="BK30" s="112">
        <f t="shared" si="2"/>
        <v>25950</v>
      </c>
      <c r="BL30" s="118">
        <f t="shared" si="3"/>
        <v>7.8382215241489708E-2</v>
      </c>
      <c r="BN30" s="157" t="s">
        <v>72</v>
      </c>
      <c r="BO30" s="107">
        <v>131</v>
      </c>
      <c r="BP30" s="107">
        <v>593</v>
      </c>
      <c r="BQ30" s="107">
        <v>1182</v>
      </c>
      <c r="BR30" s="107">
        <v>85</v>
      </c>
      <c r="BS30" s="107">
        <v>3018</v>
      </c>
      <c r="BT30" s="107">
        <v>1529</v>
      </c>
      <c r="BU30" s="107">
        <v>865</v>
      </c>
      <c r="BV30" s="107">
        <v>626</v>
      </c>
      <c r="BW30" s="107">
        <v>1643</v>
      </c>
      <c r="BX30" s="107">
        <v>1421</v>
      </c>
      <c r="BY30" s="107">
        <v>3065</v>
      </c>
      <c r="BZ30" s="107">
        <v>670</v>
      </c>
      <c r="CA30" s="107">
        <v>648</v>
      </c>
      <c r="CB30" s="107">
        <v>1268</v>
      </c>
      <c r="CC30" s="107">
        <v>986</v>
      </c>
      <c r="CD30" s="107">
        <v>1505</v>
      </c>
      <c r="CE30" s="107">
        <v>606</v>
      </c>
      <c r="CF30" s="107">
        <v>1819</v>
      </c>
      <c r="CG30" s="107">
        <v>4116</v>
      </c>
      <c r="CH30" s="107">
        <v>867</v>
      </c>
      <c r="CI30" s="107">
        <v>532</v>
      </c>
      <c r="CJ30" s="107">
        <v>53</v>
      </c>
      <c r="CK30" s="107">
        <v>1886</v>
      </c>
      <c r="CL30" s="107">
        <v>1255</v>
      </c>
      <c r="CM30" s="107">
        <v>471</v>
      </c>
      <c r="CN30" s="107">
        <v>4873</v>
      </c>
      <c r="CO30" s="107">
        <v>198</v>
      </c>
      <c r="CP30" s="107">
        <v>178</v>
      </c>
      <c r="CQ30" s="112">
        <f t="shared" si="4"/>
        <v>36089</v>
      </c>
      <c r="CR30" s="118">
        <f t="shared" si="5"/>
        <v>0.11337547201819587</v>
      </c>
      <c r="CT30" s="157" t="s">
        <v>72</v>
      </c>
      <c r="CU30" s="107">
        <v>124</v>
      </c>
      <c r="CV30" s="107">
        <v>460</v>
      </c>
      <c r="CW30" s="107">
        <v>928</v>
      </c>
      <c r="CX30" s="107">
        <v>85</v>
      </c>
      <c r="CY30" s="107">
        <v>2665</v>
      </c>
      <c r="CZ30" s="107">
        <v>1324</v>
      </c>
      <c r="DA30" s="107">
        <v>787</v>
      </c>
      <c r="DB30" s="107">
        <v>609</v>
      </c>
      <c r="DC30" s="107">
        <v>1474</v>
      </c>
      <c r="DD30" s="107">
        <v>1052</v>
      </c>
      <c r="DE30" s="107">
        <v>3053</v>
      </c>
      <c r="DF30" s="107">
        <v>660</v>
      </c>
      <c r="DG30" s="107">
        <v>421</v>
      </c>
      <c r="DH30" s="107">
        <v>985</v>
      </c>
      <c r="DI30" s="107">
        <v>747</v>
      </c>
      <c r="DJ30" s="107">
        <v>1301</v>
      </c>
      <c r="DK30" s="107">
        <v>514</v>
      </c>
      <c r="DL30" s="107">
        <v>1841</v>
      </c>
      <c r="DM30" s="107">
        <v>3354</v>
      </c>
      <c r="DN30" s="107">
        <v>914</v>
      </c>
      <c r="DO30" s="107">
        <v>340</v>
      </c>
      <c r="DP30" s="107">
        <v>29</v>
      </c>
      <c r="DQ30" s="107">
        <v>1976</v>
      </c>
      <c r="DR30" s="107">
        <v>1185</v>
      </c>
      <c r="DS30" s="107">
        <v>393</v>
      </c>
      <c r="DT30" s="107">
        <v>5404</v>
      </c>
      <c r="DU30" s="107">
        <v>185</v>
      </c>
      <c r="DV30" s="107">
        <v>169</v>
      </c>
      <c r="DW30" s="112">
        <f t="shared" si="6"/>
        <v>32979</v>
      </c>
      <c r="DX30" s="118">
        <f t="shared" si="7"/>
        <v>0.14255024854117138</v>
      </c>
      <c r="DY30" s="158"/>
      <c r="DZ30" s="157" t="s">
        <v>72</v>
      </c>
      <c r="EA30" s="107">
        <v>72</v>
      </c>
      <c r="EB30" s="107">
        <v>401</v>
      </c>
      <c r="EC30" s="107">
        <v>784</v>
      </c>
      <c r="ED30" s="107">
        <v>60</v>
      </c>
      <c r="EE30" s="107">
        <v>1998</v>
      </c>
      <c r="EF30" s="107">
        <v>1071</v>
      </c>
      <c r="EG30" s="107">
        <v>550</v>
      </c>
      <c r="EH30" s="107">
        <v>479</v>
      </c>
      <c r="EI30" s="107">
        <v>1418</v>
      </c>
      <c r="EJ30" s="107">
        <v>757</v>
      </c>
      <c r="EK30" s="107">
        <v>2664</v>
      </c>
      <c r="EL30" s="107">
        <v>631</v>
      </c>
      <c r="EM30" s="107">
        <v>668</v>
      </c>
      <c r="EN30" s="107">
        <v>963</v>
      </c>
      <c r="EO30" s="107">
        <v>776</v>
      </c>
      <c r="EP30" s="107">
        <v>1193</v>
      </c>
      <c r="EQ30" s="107">
        <v>469</v>
      </c>
      <c r="ER30" s="107">
        <v>1497</v>
      </c>
      <c r="ES30" s="107">
        <v>2679</v>
      </c>
      <c r="ET30" s="107">
        <v>569</v>
      </c>
      <c r="EU30" s="107">
        <v>282</v>
      </c>
      <c r="EV30" s="107">
        <v>27</v>
      </c>
      <c r="EW30" s="107">
        <v>1740</v>
      </c>
      <c r="EX30" s="107">
        <v>931</v>
      </c>
      <c r="EY30" s="107">
        <v>247</v>
      </c>
      <c r="EZ30" s="107">
        <v>5016</v>
      </c>
      <c r="FA30" s="107">
        <v>120</v>
      </c>
      <c r="FB30" s="107">
        <v>134</v>
      </c>
      <c r="FC30" s="112">
        <f t="shared" si="11"/>
        <v>28196</v>
      </c>
      <c r="FD30" s="118">
        <f t="shared" si="8"/>
        <v>0.14367388535031847</v>
      </c>
      <c r="FE30" s="158"/>
      <c r="FF30" s="157" t="s">
        <v>72</v>
      </c>
      <c r="FG30" s="107">
        <v>105</v>
      </c>
      <c r="FH30" s="107">
        <v>416</v>
      </c>
      <c r="FI30" s="107">
        <v>869</v>
      </c>
      <c r="FJ30" s="107">
        <v>52</v>
      </c>
      <c r="FK30" s="107">
        <v>1897</v>
      </c>
      <c r="FL30" s="107">
        <v>1031</v>
      </c>
      <c r="FM30" s="107">
        <v>622</v>
      </c>
      <c r="FN30" s="107">
        <v>551</v>
      </c>
      <c r="FO30" s="107">
        <v>872</v>
      </c>
      <c r="FP30" s="107">
        <v>683</v>
      </c>
      <c r="FQ30" s="107">
        <v>2587</v>
      </c>
      <c r="FR30" s="107">
        <v>569</v>
      </c>
      <c r="FS30" s="107">
        <v>461</v>
      </c>
      <c r="FT30" s="107">
        <v>853</v>
      </c>
      <c r="FU30" s="107">
        <v>744</v>
      </c>
      <c r="FV30" s="107">
        <v>983</v>
      </c>
      <c r="FW30" s="107">
        <v>418</v>
      </c>
      <c r="FX30" s="107">
        <v>1249</v>
      </c>
      <c r="FY30" s="107">
        <v>2804</v>
      </c>
      <c r="FZ30" s="107">
        <v>575</v>
      </c>
      <c r="GA30" s="107">
        <v>289</v>
      </c>
      <c r="GB30" s="107">
        <v>43</v>
      </c>
      <c r="GC30" s="107">
        <v>1312</v>
      </c>
      <c r="GD30" s="107">
        <v>1118</v>
      </c>
      <c r="GE30" s="107">
        <v>255</v>
      </c>
      <c r="GF30" s="107">
        <v>5647</v>
      </c>
      <c r="GG30" s="107">
        <v>101</v>
      </c>
      <c r="GH30" s="107">
        <v>45</v>
      </c>
      <c r="GI30" s="112">
        <f t="shared" si="12"/>
        <v>27151</v>
      </c>
      <c r="GJ30" s="118">
        <f t="shared" si="9"/>
        <v>0.15303407771477529</v>
      </c>
      <c r="GK30" s="158"/>
      <c r="GL30" s="157" t="s">
        <v>72</v>
      </c>
      <c r="GM30" s="107">
        <v>129</v>
      </c>
      <c r="GN30" s="107">
        <v>614</v>
      </c>
      <c r="GO30" s="107">
        <v>1083</v>
      </c>
      <c r="GP30" s="107">
        <v>77</v>
      </c>
      <c r="GQ30" s="107">
        <v>2516</v>
      </c>
      <c r="GR30" s="107">
        <v>1833</v>
      </c>
      <c r="GS30" s="107">
        <v>878</v>
      </c>
      <c r="GT30" s="107">
        <v>751</v>
      </c>
      <c r="GU30" s="107">
        <v>1371</v>
      </c>
      <c r="GV30" s="107">
        <v>1124</v>
      </c>
      <c r="GW30" s="107">
        <v>4339</v>
      </c>
      <c r="GX30" s="107">
        <v>759</v>
      </c>
      <c r="GY30" s="107">
        <v>690</v>
      </c>
      <c r="GZ30" s="107">
        <v>1301</v>
      </c>
      <c r="HA30" s="107">
        <v>1046</v>
      </c>
      <c r="HB30" s="107">
        <v>1571</v>
      </c>
      <c r="HC30" s="107">
        <v>528</v>
      </c>
      <c r="HD30" s="107">
        <v>2046</v>
      </c>
      <c r="HE30" s="107">
        <v>3960</v>
      </c>
      <c r="HF30" s="107">
        <v>784</v>
      </c>
      <c r="HG30" s="107">
        <v>337</v>
      </c>
      <c r="HH30" s="107">
        <v>58</v>
      </c>
      <c r="HI30" s="107">
        <v>1706</v>
      </c>
      <c r="HJ30" s="107">
        <v>1342</v>
      </c>
      <c r="HK30" s="107">
        <v>523</v>
      </c>
      <c r="HL30" s="107">
        <v>7827</v>
      </c>
      <c r="HM30" s="107">
        <v>247</v>
      </c>
      <c r="HN30" s="107">
        <v>146</v>
      </c>
      <c r="HO30" s="112">
        <f t="shared" si="18"/>
        <v>39586</v>
      </c>
      <c r="HP30" s="118">
        <f t="shared" si="10"/>
        <v>0.19458986496782724</v>
      </c>
      <c r="HQ30" s="16"/>
      <c r="HR30" s="157" t="s">
        <v>72</v>
      </c>
      <c r="HS30" s="107">
        <v>79</v>
      </c>
      <c r="HT30" s="107">
        <v>496</v>
      </c>
      <c r="HU30" s="107">
        <v>756</v>
      </c>
      <c r="HV30" s="107">
        <v>72</v>
      </c>
      <c r="HW30" s="107">
        <v>2068</v>
      </c>
      <c r="HX30" s="107">
        <v>1402</v>
      </c>
      <c r="HY30" s="107">
        <v>624</v>
      </c>
      <c r="HZ30" s="107">
        <v>841</v>
      </c>
      <c r="IA30" s="107">
        <v>1241</v>
      </c>
      <c r="IB30" s="107">
        <v>834</v>
      </c>
      <c r="IC30" s="107">
        <v>3993</v>
      </c>
      <c r="ID30" s="107">
        <v>704</v>
      </c>
      <c r="IE30" s="107">
        <v>637</v>
      </c>
      <c r="IF30" s="107">
        <v>913</v>
      </c>
      <c r="IG30" s="107">
        <v>1047</v>
      </c>
      <c r="IH30" s="107">
        <v>1389</v>
      </c>
      <c r="II30" s="107">
        <v>491</v>
      </c>
      <c r="IJ30" s="107">
        <v>1628</v>
      </c>
      <c r="IK30" s="107">
        <v>3353</v>
      </c>
      <c r="IL30" s="107">
        <v>717</v>
      </c>
      <c r="IM30" s="107">
        <v>255</v>
      </c>
      <c r="IN30" s="107">
        <v>56</v>
      </c>
      <c r="IO30" s="107">
        <v>1544</v>
      </c>
      <c r="IP30" s="107">
        <v>1150</v>
      </c>
      <c r="IQ30" s="107">
        <v>366</v>
      </c>
      <c r="IR30" s="107">
        <v>7064</v>
      </c>
      <c r="IS30" s="107">
        <v>194</v>
      </c>
      <c r="IT30" s="107">
        <v>116</v>
      </c>
      <c r="IU30" s="112">
        <f t="shared" si="14"/>
        <v>34030</v>
      </c>
      <c r="IV30" s="118">
        <f t="shared" si="15"/>
        <v>0.18770098014881495</v>
      </c>
      <c r="IX30" s="157" t="s">
        <v>72</v>
      </c>
      <c r="IY30" s="107">
        <v>25</v>
      </c>
      <c r="IZ30" s="107">
        <v>256</v>
      </c>
      <c r="JA30" s="107">
        <v>379</v>
      </c>
      <c r="JB30" s="107">
        <v>60</v>
      </c>
      <c r="JC30" s="107">
        <v>933</v>
      </c>
      <c r="JD30" s="107">
        <v>577</v>
      </c>
      <c r="JE30" s="107">
        <v>340</v>
      </c>
      <c r="JF30" s="107">
        <v>361</v>
      </c>
      <c r="JG30" s="107">
        <v>463</v>
      </c>
      <c r="JH30" s="107">
        <v>428</v>
      </c>
      <c r="JI30" s="107">
        <v>2264</v>
      </c>
      <c r="JJ30" s="107">
        <v>346</v>
      </c>
      <c r="JK30" s="107">
        <v>260</v>
      </c>
      <c r="JL30" s="107">
        <v>459</v>
      </c>
      <c r="JM30" s="107">
        <v>470</v>
      </c>
      <c r="JN30" s="107">
        <v>538</v>
      </c>
      <c r="JO30" s="107">
        <v>333</v>
      </c>
      <c r="JP30" s="107">
        <v>704</v>
      </c>
      <c r="JQ30" s="107">
        <v>1629</v>
      </c>
      <c r="JR30" s="107">
        <v>352</v>
      </c>
      <c r="JS30" s="107">
        <v>116</v>
      </c>
      <c r="JT30" s="107">
        <v>81</v>
      </c>
      <c r="JU30" s="107">
        <v>651</v>
      </c>
      <c r="JV30" s="107">
        <v>501</v>
      </c>
      <c r="JW30" s="107">
        <v>221</v>
      </c>
      <c r="JX30" s="107">
        <v>3695</v>
      </c>
      <c r="JY30" s="107">
        <v>71</v>
      </c>
      <c r="JZ30" s="107">
        <v>19</v>
      </c>
      <c r="KA30" s="112">
        <f t="shared" si="16"/>
        <v>16532</v>
      </c>
      <c r="KB30" s="118">
        <f t="shared" si="17"/>
        <v>0.17623418295009968</v>
      </c>
    </row>
    <row r="31" spans="2:288" x14ac:dyDescent="0.25">
      <c r="B31" s="156" t="s">
        <v>93</v>
      </c>
      <c r="C31" s="107">
        <v>30</v>
      </c>
      <c r="D31" s="107">
        <v>57</v>
      </c>
      <c r="E31" s="107">
        <v>226</v>
      </c>
      <c r="F31" s="107">
        <v>14</v>
      </c>
      <c r="G31" s="107">
        <v>397</v>
      </c>
      <c r="H31" s="107">
        <v>192</v>
      </c>
      <c r="I31" s="107">
        <v>74</v>
      </c>
      <c r="J31" s="107">
        <v>72</v>
      </c>
      <c r="K31" s="107">
        <v>129</v>
      </c>
      <c r="L31" s="107">
        <v>218</v>
      </c>
      <c r="M31" s="107">
        <v>322</v>
      </c>
      <c r="N31" s="107">
        <v>84</v>
      </c>
      <c r="O31" s="107">
        <v>54</v>
      </c>
      <c r="P31" s="107">
        <v>174</v>
      </c>
      <c r="Q31" s="107">
        <v>132</v>
      </c>
      <c r="R31" s="107">
        <v>112</v>
      </c>
      <c r="S31" s="107">
        <v>43</v>
      </c>
      <c r="T31" s="107">
        <v>148</v>
      </c>
      <c r="U31" s="107">
        <v>556</v>
      </c>
      <c r="V31" s="107">
        <v>93</v>
      </c>
      <c r="W31" s="107">
        <v>59</v>
      </c>
      <c r="X31" s="107">
        <v>3</v>
      </c>
      <c r="Y31" s="107">
        <v>164</v>
      </c>
      <c r="Z31" s="107">
        <v>109</v>
      </c>
      <c r="AA31" s="107">
        <v>25</v>
      </c>
      <c r="AB31" s="107">
        <v>445</v>
      </c>
      <c r="AC31" s="107">
        <v>34</v>
      </c>
      <c r="AD31" s="107"/>
      <c r="AE31" s="112">
        <f t="shared" si="0"/>
        <v>3966</v>
      </c>
      <c r="AF31" s="118">
        <f t="shared" si="1"/>
        <v>2.7376268378546283E-2</v>
      </c>
      <c r="AH31" s="156" t="s">
        <v>93</v>
      </c>
      <c r="AI31" s="107">
        <v>122</v>
      </c>
      <c r="AJ31" s="107">
        <v>341</v>
      </c>
      <c r="AK31" s="107">
        <v>802</v>
      </c>
      <c r="AL31" s="107">
        <v>48</v>
      </c>
      <c r="AM31" s="107">
        <v>1675</v>
      </c>
      <c r="AN31" s="107">
        <v>633</v>
      </c>
      <c r="AO31" s="107">
        <v>448</v>
      </c>
      <c r="AP31" s="107">
        <v>294</v>
      </c>
      <c r="AQ31" s="107">
        <v>572</v>
      </c>
      <c r="AR31" s="107">
        <v>837</v>
      </c>
      <c r="AS31" s="107">
        <v>1202</v>
      </c>
      <c r="AT31" s="107">
        <v>410</v>
      </c>
      <c r="AU31" s="107">
        <v>308</v>
      </c>
      <c r="AV31" s="107">
        <v>625</v>
      </c>
      <c r="AW31" s="107">
        <v>345</v>
      </c>
      <c r="AX31" s="107">
        <v>800</v>
      </c>
      <c r="AY31" s="107">
        <v>271</v>
      </c>
      <c r="AZ31" s="107">
        <v>655</v>
      </c>
      <c r="BA31" s="107">
        <v>2168</v>
      </c>
      <c r="BB31" s="107">
        <v>450</v>
      </c>
      <c r="BC31" s="107">
        <v>212</v>
      </c>
      <c r="BD31" s="107">
        <v>35</v>
      </c>
      <c r="BE31" s="107">
        <v>838</v>
      </c>
      <c r="BF31" s="107">
        <v>470</v>
      </c>
      <c r="BG31" s="107">
        <v>146</v>
      </c>
      <c r="BH31" s="107">
        <v>1806</v>
      </c>
      <c r="BI31" s="107">
        <v>57</v>
      </c>
      <c r="BJ31" s="107">
        <v>1</v>
      </c>
      <c r="BK31" s="112">
        <f t="shared" si="2"/>
        <v>16571</v>
      </c>
      <c r="BL31" s="118">
        <f t="shared" si="3"/>
        <v>5.0052858912012568E-2</v>
      </c>
      <c r="BN31" s="157" t="s">
        <v>93</v>
      </c>
      <c r="BO31" s="107">
        <v>101</v>
      </c>
      <c r="BP31" s="107">
        <v>306</v>
      </c>
      <c r="BQ31" s="107">
        <v>544</v>
      </c>
      <c r="BR31" s="107">
        <v>35</v>
      </c>
      <c r="BS31" s="107">
        <v>1188</v>
      </c>
      <c r="BT31" s="107">
        <v>595</v>
      </c>
      <c r="BU31" s="107">
        <v>396</v>
      </c>
      <c r="BV31" s="107">
        <v>221</v>
      </c>
      <c r="BW31" s="107">
        <v>489</v>
      </c>
      <c r="BX31" s="107">
        <v>672</v>
      </c>
      <c r="BY31" s="107">
        <v>1226</v>
      </c>
      <c r="BZ31" s="107">
        <v>388</v>
      </c>
      <c r="CA31" s="107">
        <v>291</v>
      </c>
      <c r="CB31" s="107">
        <v>555</v>
      </c>
      <c r="CC31" s="107">
        <v>325</v>
      </c>
      <c r="CD31" s="107">
        <v>601</v>
      </c>
      <c r="CE31" s="107">
        <v>200</v>
      </c>
      <c r="CF31" s="107">
        <v>653</v>
      </c>
      <c r="CG31" s="107">
        <v>2190</v>
      </c>
      <c r="CH31" s="107">
        <v>468</v>
      </c>
      <c r="CI31" s="107">
        <v>255</v>
      </c>
      <c r="CJ31" s="107">
        <v>28</v>
      </c>
      <c r="CK31" s="107">
        <v>824</v>
      </c>
      <c r="CL31" s="107">
        <v>573</v>
      </c>
      <c r="CM31" s="107">
        <v>156</v>
      </c>
      <c r="CN31" s="107">
        <v>2024</v>
      </c>
      <c r="CO31" s="107">
        <v>63</v>
      </c>
      <c r="CP31" s="107">
        <v>2</v>
      </c>
      <c r="CQ31" s="112">
        <f t="shared" si="4"/>
        <v>15369</v>
      </c>
      <c r="CR31" s="118">
        <f t="shared" si="5"/>
        <v>4.8282513492966063E-2</v>
      </c>
      <c r="CT31" s="157" t="s">
        <v>93</v>
      </c>
      <c r="CU31" s="107">
        <v>53</v>
      </c>
      <c r="CV31" s="107">
        <v>155</v>
      </c>
      <c r="CW31" s="107">
        <v>379</v>
      </c>
      <c r="CX31" s="107">
        <v>18</v>
      </c>
      <c r="CY31" s="107">
        <v>733</v>
      </c>
      <c r="CZ31" s="107">
        <v>445</v>
      </c>
      <c r="DA31" s="107">
        <v>260</v>
      </c>
      <c r="DB31" s="107">
        <v>193</v>
      </c>
      <c r="DC31" s="107">
        <v>395</v>
      </c>
      <c r="DD31" s="107">
        <v>376</v>
      </c>
      <c r="DE31" s="107">
        <v>686</v>
      </c>
      <c r="DF31" s="107">
        <v>321</v>
      </c>
      <c r="DG31" s="107">
        <v>285</v>
      </c>
      <c r="DH31" s="107">
        <v>438</v>
      </c>
      <c r="DI31" s="107">
        <v>225</v>
      </c>
      <c r="DJ31" s="107">
        <v>407</v>
      </c>
      <c r="DK31" s="107">
        <v>156</v>
      </c>
      <c r="DL31" s="107">
        <v>461</v>
      </c>
      <c r="DM31" s="107">
        <v>1357</v>
      </c>
      <c r="DN31" s="107">
        <v>284</v>
      </c>
      <c r="DO31" s="107">
        <v>148</v>
      </c>
      <c r="DP31" s="107">
        <v>17</v>
      </c>
      <c r="DQ31" s="107">
        <v>836</v>
      </c>
      <c r="DR31" s="107">
        <v>547</v>
      </c>
      <c r="DS31" s="107">
        <v>113</v>
      </c>
      <c r="DT31" s="107">
        <v>2025</v>
      </c>
      <c r="DU31" s="107">
        <v>35</v>
      </c>
      <c r="DV31" s="107">
        <v>4</v>
      </c>
      <c r="DW31" s="112">
        <f t="shared" si="6"/>
        <v>11352</v>
      </c>
      <c r="DX31" s="118">
        <f t="shared" si="7"/>
        <v>4.9068510914199268E-2</v>
      </c>
      <c r="DY31" s="158"/>
      <c r="DZ31" s="157" t="s">
        <v>93</v>
      </c>
      <c r="EA31" s="107">
        <v>49</v>
      </c>
      <c r="EB31" s="107">
        <v>118</v>
      </c>
      <c r="EC31" s="107">
        <v>330</v>
      </c>
      <c r="ED31" s="107">
        <v>9</v>
      </c>
      <c r="EE31" s="107">
        <v>595</v>
      </c>
      <c r="EF31" s="107">
        <v>351</v>
      </c>
      <c r="EG31" s="107">
        <v>265</v>
      </c>
      <c r="EH31" s="107">
        <v>222</v>
      </c>
      <c r="EI31" s="107">
        <v>389</v>
      </c>
      <c r="EJ31" s="107">
        <v>309</v>
      </c>
      <c r="EK31" s="107">
        <v>716</v>
      </c>
      <c r="EL31" s="107">
        <v>247</v>
      </c>
      <c r="EM31" s="107">
        <v>261</v>
      </c>
      <c r="EN31" s="107">
        <v>328</v>
      </c>
      <c r="EO31" s="107">
        <v>265</v>
      </c>
      <c r="EP31" s="107">
        <v>302</v>
      </c>
      <c r="EQ31" s="107">
        <v>126</v>
      </c>
      <c r="ER31" s="107">
        <v>446</v>
      </c>
      <c r="ES31" s="107">
        <v>1267</v>
      </c>
      <c r="ET31" s="107">
        <v>205</v>
      </c>
      <c r="EU31" s="107">
        <v>139</v>
      </c>
      <c r="EV31" s="107">
        <v>12</v>
      </c>
      <c r="EW31" s="107">
        <v>720</v>
      </c>
      <c r="EX31" s="107">
        <v>441</v>
      </c>
      <c r="EY31" s="107">
        <v>143</v>
      </c>
      <c r="EZ31" s="107">
        <v>1938</v>
      </c>
      <c r="FA31" s="107">
        <v>38</v>
      </c>
      <c r="FB31" s="107">
        <v>3</v>
      </c>
      <c r="FC31" s="112">
        <f t="shared" si="11"/>
        <v>10234</v>
      </c>
      <c r="FD31" s="118">
        <f t="shared" si="8"/>
        <v>5.214777070063694E-2</v>
      </c>
      <c r="FE31" s="158"/>
      <c r="FF31" s="157" t="s">
        <v>93</v>
      </c>
      <c r="FG31" s="107">
        <v>51</v>
      </c>
      <c r="FH31" s="107">
        <v>107</v>
      </c>
      <c r="FI31" s="107">
        <v>445</v>
      </c>
      <c r="FJ31" s="107">
        <v>18</v>
      </c>
      <c r="FK31" s="107">
        <v>568</v>
      </c>
      <c r="FL31" s="107">
        <v>339</v>
      </c>
      <c r="FM31" s="107">
        <v>198</v>
      </c>
      <c r="FN31" s="107">
        <v>154</v>
      </c>
      <c r="FO31" s="107">
        <v>318</v>
      </c>
      <c r="FP31" s="107">
        <v>303</v>
      </c>
      <c r="FQ31" s="107">
        <v>799</v>
      </c>
      <c r="FR31" s="107">
        <v>265</v>
      </c>
      <c r="FS31" s="107">
        <v>250</v>
      </c>
      <c r="FT31" s="107">
        <v>290</v>
      </c>
      <c r="FU31" s="107">
        <v>160</v>
      </c>
      <c r="FV31" s="107">
        <v>257</v>
      </c>
      <c r="FW31" s="107">
        <v>85</v>
      </c>
      <c r="FX31" s="107">
        <v>416</v>
      </c>
      <c r="FY31" s="107">
        <v>1140</v>
      </c>
      <c r="FZ31" s="107">
        <v>159</v>
      </c>
      <c r="GA31" s="107">
        <v>114</v>
      </c>
      <c r="GB31" s="107">
        <v>13</v>
      </c>
      <c r="GC31" s="107">
        <v>484</v>
      </c>
      <c r="GD31" s="107">
        <v>392</v>
      </c>
      <c r="GE31" s="107">
        <v>96</v>
      </c>
      <c r="GF31" s="107">
        <v>1927</v>
      </c>
      <c r="GG31" s="107">
        <v>20</v>
      </c>
      <c r="GH31" s="107"/>
      <c r="GI31" s="112">
        <f t="shared" si="12"/>
        <v>9368</v>
      </c>
      <c r="GJ31" s="118">
        <f t="shared" si="9"/>
        <v>5.2801857759641073E-2</v>
      </c>
      <c r="GK31" s="158"/>
      <c r="GL31" s="157" t="s">
        <v>93</v>
      </c>
      <c r="GM31" s="107">
        <v>43</v>
      </c>
      <c r="GN31" s="107">
        <v>100</v>
      </c>
      <c r="GO31" s="107">
        <v>319</v>
      </c>
      <c r="GP31" s="107">
        <v>22</v>
      </c>
      <c r="GQ31" s="107">
        <v>548</v>
      </c>
      <c r="GR31" s="107">
        <v>435</v>
      </c>
      <c r="GS31" s="107">
        <v>242</v>
      </c>
      <c r="GT31" s="107">
        <v>206</v>
      </c>
      <c r="GU31" s="107">
        <v>352</v>
      </c>
      <c r="GV31" s="107">
        <v>337</v>
      </c>
      <c r="GW31" s="107">
        <v>896</v>
      </c>
      <c r="GX31" s="107">
        <v>244</v>
      </c>
      <c r="GY31" s="107">
        <v>237</v>
      </c>
      <c r="GZ31" s="107">
        <v>364</v>
      </c>
      <c r="HA31" s="107">
        <v>184</v>
      </c>
      <c r="HB31" s="107">
        <v>393</v>
      </c>
      <c r="HC31" s="107">
        <v>148</v>
      </c>
      <c r="HD31" s="107">
        <v>390</v>
      </c>
      <c r="HE31" s="107">
        <v>1199</v>
      </c>
      <c r="HF31" s="107">
        <v>217</v>
      </c>
      <c r="HG31" s="107">
        <v>115</v>
      </c>
      <c r="HH31" s="107">
        <v>23</v>
      </c>
      <c r="HI31" s="107">
        <v>445</v>
      </c>
      <c r="HJ31" s="107">
        <v>358</v>
      </c>
      <c r="HK31" s="107">
        <v>133</v>
      </c>
      <c r="HL31" s="107">
        <v>1989</v>
      </c>
      <c r="HM31" s="107">
        <v>38</v>
      </c>
      <c r="HN31" s="107">
        <v>9</v>
      </c>
      <c r="HO31" s="112">
        <f t="shared" si="18"/>
        <v>9986</v>
      </c>
      <c r="HP31" s="118">
        <f t="shared" si="10"/>
        <v>4.9087414529599423E-2</v>
      </c>
      <c r="HQ31" s="16"/>
      <c r="HR31" s="157" t="s">
        <v>93</v>
      </c>
      <c r="HS31" s="107">
        <v>21</v>
      </c>
      <c r="HT31" s="107">
        <v>129</v>
      </c>
      <c r="HU31" s="107">
        <v>289</v>
      </c>
      <c r="HV31" s="107">
        <v>29</v>
      </c>
      <c r="HW31" s="107">
        <v>435</v>
      </c>
      <c r="HX31" s="107">
        <v>328</v>
      </c>
      <c r="HY31" s="107">
        <v>170</v>
      </c>
      <c r="HZ31" s="107">
        <v>195</v>
      </c>
      <c r="IA31" s="107">
        <v>331</v>
      </c>
      <c r="IB31" s="107">
        <v>292</v>
      </c>
      <c r="IC31" s="107">
        <v>1040</v>
      </c>
      <c r="ID31" s="107">
        <v>197</v>
      </c>
      <c r="IE31" s="107">
        <v>169</v>
      </c>
      <c r="IF31" s="107">
        <v>245</v>
      </c>
      <c r="IG31" s="107">
        <v>146</v>
      </c>
      <c r="IH31" s="107">
        <v>375</v>
      </c>
      <c r="II31" s="107">
        <v>168</v>
      </c>
      <c r="IJ31" s="107">
        <v>427</v>
      </c>
      <c r="IK31" s="107">
        <v>1231</v>
      </c>
      <c r="IL31" s="107">
        <v>222</v>
      </c>
      <c r="IM31" s="107">
        <v>98</v>
      </c>
      <c r="IN31" s="107">
        <v>34</v>
      </c>
      <c r="IO31" s="107">
        <v>451</v>
      </c>
      <c r="IP31" s="107">
        <v>360</v>
      </c>
      <c r="IQ31" s="107">
        <v>127</v>
      </c>
      <c r="IR31" s="107">
        <v>2098</v>
      </c>
      <c r="IS31" s="107">
        <v>44</v>
      </c>
      <c r="IT31" s="107">
        <v>1</v>
      </c>
      <c r="IU31" s="112">
        <f t="shared" si="14"/>
        <v>9652</v>
      </c>
      <c r="IV31" s="118">
        <f t="shared" si="15"/>
        <v>5.3238021169449361E-2</v>
      </c>
      <c r="IX31" s="157" t="s">
        <v>93</v>
      </c>
      <c r="IY31" s="107">
        <v>9</v>
      </c>
      <c r="IZ31" s="107">
        <v>80</v>
      </c>
      <c r="JA31" s="107">
        <v>152</v>
      </c>
      <c r="JB31" s="107">
        <v>8</v>
      </c>
      <c r="JC31" s="107">
        <v>247</v>
      </c>
      <c r="JD31" s="107">
        <v>177</v>
      </c>
      <c r="JE31" s="107">
        <v>91</v>
      </c>
      <c r="JF31" s="107">
        <v>100</v>
      </c>
      <c r="JG31" s="107">
        <v>167</v>
      </c>
      <c r="JH31" s="107">
        <v>183</v>
      </c>
      <c r="JI31" s="107">
        <v>601</v>
      </c>
      <c r="JJ31" s="107">
        <v>113</v>
      </c>
      <c r="JK31" s="107">
        <v>76</v>
      </c>
      <c r="JL31" s="107">
        <v>185</v>
      </c>
      <c r="JM31" s="107">
        <v>132</v>
      </c>
      <c r="JN31" s="107">
        <v>176</v>
      </c>
      <c r="JO31" s="107">
        <v>88</v>
      </c>
      <c r="JP31" s="107">
        <v>223</v>
      </c>
      <c r="JQ31" s="107">
        <v>585</v>
      </c>
      <c r="JR31" s="107">
        <v>108</v>
      </c>
      <c r="JS31" s="107">
        <v>51</v>
      </c>
      <c r="JT31" s="107">
        <v>10</v>
      </c>
      <c r="JU31" s="107">
        <v>253</v>
      </c>
      <c r="JV31" s="107">
        <v>200</v>
      </c>
      <c r="JW31" s="107">
        <v>58</v>
      </c>
      <c r="JX31" s="107">
        <v>1141</v>
      </c>
      <c r="JY31" s="107">
        <v>27</v>
      </c>
      <c r="JZ31" s="107"/>
      <c r="KA31" s="112">
        <f t="shared" si="16"/>
        <v>5241</v>
      </c>
      <c r="KB31" s="118">
        <f t="shared" si="17"/>
        <v>5.5870031021139147E-2</v>
      </c>
    </row>
    <row r="32" spans="2:288" x14ac:dyDescent="0.25">
      <c r="B32" s="156" t="s">
        <v>116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2">
        <f t="shared" si="0"/>
        <v>0</v>
      </c>
      <c r="AF32" s="118">
        <f t="shared" si="1"/>
        <v>0</v>
      </c>
      <c r="AH32" s="156" t="s">
        <v>116</v>
      </c>
      <c r="AI32" s="107"/>
      <c r="AJ32" s="107"/>
      <c r="AK32" s="107">
        <v>1</v>
      </c>
      <c r="AL32" s="107"/>
      <c r="AM32" s="107">
        <v>1</v>
      </c>
      <c r="AN32" s="107">
        <v>4</v>
      </c>
      <c r="AO32" s="107">
        <v>1</v>
      </c>
      <c r="AP32" s="107"/>
      <c r="AQ32" s="107">
        <v>2</v>
      </c>
      <c r="AR32" s="107">
        <v>2</v>
      </c>
      <c r="AS32" s="107"/>
      <c r="AT32" s="107"/>
      <c r="AU32" s="107">
        <v>1</v>
      </c>
      <c r="AV32" s="107">
        <v>4</v>
      </c>
      <c r="AW32" s="107"/>
      <c r="AX32" s="107">
        <v>3</v>
      </c>
      <c r="AY32" s="107"/>
      <c r="AZ32" s="107">
        <v>3</v>
      </c>
      <c r="BA32" s="107">
        <v>2</v>
      </c>
      <c r="BB32" s="107">
        <v>1</v>
      </c>
      <c r="BC32" s="107"/>
      <c r="BD32" s="107"/>
      <c r="BE32" s="107">
        <v>1</v>
      </c>
      <c r="BF32" s="107">
        <v>2</v>
      </c>
      <c r="BG32" s="107"/>
      <c r="BH32" s="107">
        <v>1</v>
      </c>
      <c r="BI32" s="107"/>
      <c r="BJ32" s="107"/>
      <c r="BK32" s="112">
        <f t="shared" si="2"/>
        <v>29</v>
      </c>
      <c r="BL32" s="118">
        <f t="shared" si="3"/>
        <v>8.7594768477965387E-5</v>
      </c>
      <c r="BN32" s="157" t="s">
        <v>116</v>
      </c>
      <c r="BO32" s="107"/>
      <c r="BP32" s="107">
        <v>3</v>
      </c>
      <c r="BQ32" s="107">
        <v>1</v>
      </c>
      <c r="BR32" s="107"/>
      <c r="BS32" s="107">
        <v>14</v>
      </c>
      <c r="BT32" s="107">
        <v>7</v>
      </c>
      <c r="BU32" s="107">
        <v>5</v>
      </c>
      <c r="BV32" s="107">
        <v>5</v>
      </c>
      <c r="BW32" s="107">
        <v>6</v>
      </c>
      <c r="BX32" s="107">
        <v>4</v>
      </c>
      <c r="BY32" s="107">
        <v>10</v>
      </c>
      <c r="BZ32" s="107">
        <v>3</v>
      </c>
      <c r="CA32" s="107">
        <v>5</v>
      </c>
      <c r="CB32" s="107">
        <v>9</v>
      </c>
      <c r="CC32" s="107">
        <v>7</v>
      </c>
      <c r="CD32" s="107">
        <v>3</v>
      </c>
      <c r="CE32" s="107">
        <v>8</v>
      </c>
      <c r="CF32" s="107">
        <v>12</v>
      </c>
      <c r="CG32" s="107">
        <v>23</v>
      </c>
      <c r="CH32" s="107">
        <v>3</v>
      </c>
      <c r="CI32" s="107">
        <v>3</v>
      </c>
      <c r="CJ32" s="107"/>
      <c r="CK32" s="107">
        <v>9</v>
      </c>
      <c r="CL32" s="107">
        <v>8</v>
      </c>
      <c r="CM32" s="107">
        <v>1</v>
      </c>
      <c r="CN32" s="107">
        <v>29</v>
      </c>
      <c r="CO32" s="107">
        <v>1</v>
      </c>
      <c r="CP32" s="107"/>
      <c r="CQ32" s="112">
        <f t="shared" si="4"/>
        <v>179</v>
      </c>
      <c r="CR32" s="118">
        <f t="shared" si="5"/>
        <v>5.6233781737529613E-4</v>
      </c>
      <c r="CT32" s="157" t="s">
        <v>116</v>
      </c>
      <c r="CU32" s="107">
        <v>1</v>
      </c>
      <c r="CV32" s="107"/>
      <c r="CW32" s="107">
        <v>5</v>
      </c>
      <c r="CX32" s="107"/>
      <c r="CY32" s="107">
        <v>14</v>
      </c>
      <c r="CZ32" s="107">
        <v>10</v>
      </c>
      <c r="DA32" s="107">
        <v>3</v>
      </c>
      <c r="DB32" s="107">
        <v>15</v>
      </c>
      <c r="DC32" s="107">
        <v>8</v>
      </c>
      <c r="DD32" s="107">
        <v>7</v>
      </c>
      <c r="DE32" s="107">
        <v>13</v>
      </c>
      <c r="DF32" s="107">
        <v>1</v>
      </c>
      <c r="DG32" s="107">
        <v>2</v>
      </c>
      <c r="DH32" s="107">
        <v>4</v>
      </c>
      <c r="DI32" s="107"/>
      <c r="DJ32" s="107">
        <v>19</v>
      </c>
      <c r="DK32" s="107">
        <v>4</v>
      </c>
      <c r="DL32" s="107">
        <v>11</v>
      </c>
      <c r="DM32" s="107">
        <v>9</v>
      </c>
      <c r="DN32" s="107">
        <v>4</v>
      </c>
      <c r="DO32" s="107">
        <v>1</v>
      </c>
      <c r="DP32" s="107"/>
      <c r="DQ32" s="107">
        <v>7</v>
      </c>
      <c r="DR32" s="107">
        <v>2</v>
      </c>
      <c r="DS32" s="107">
        <v>1</v>
      </c>
      <c r="DT32" s="107">
        <v>10</v>
      </c>
      <c r="DU32" s="107"/>
      <c r="DV32" s="107"/>
      <c r="DW32" s="112">
        <f t="shared" si="6"/>
        <v>151</v>
      </c>
      <c r="DX32" s="118">
        <f t="shared" si="7"/>
        <v>6.5269072833369353E-4</v>
      </c>
      <c r="DY32" s="158"/>
      <c r="DZ32" s="157" t="s">
        <v>116</v>
      </c>
      <c r="EA32" s="107"/>
      <c r="EB32" s="107"/>
      <c r="EC32" s="107">
        <v>13</v>
      </c>
      <c r="ED32" s="107"/>
      <c r="EE32" s="107">
        <v>4</v>
      </c>
      <c r="EF32" s="107">
        <v>2</v>
      </c>
      <c r="EG32" s="107">
        <v>2</v>
      </c>
      <c r="EH32" s="107">
        <v>3</v>
      </c>
      <c r="EI32" s="107">
        <v>1</v>
      </c>
      <c r="EJ32" s="107">
        <v>1</v>
      </c>
      <c r="EK32" s="107">
        <v>5</v>
      </c>
      <c r="EL32" s="107">
        <v>2</v>
      </c>
      <c r="EM32" s="107">
        <v>1</v>
      </c>
      <c r="EN32" s="107">
        <v>2</v>
      </c>
      <c r="EO32" s="107">
        <v>1</v>
      </c>
      <c r="EP32" s="107">
        <v>2</v>
      </c>
      <c r="EQ32" s="107">
        <v>2</v>
      </c>
      <c r="ER32" s="107">
        <v>2</v>
      </c>
      <c r="ES32" s="107">
        <v>4</v>
      </c>
      <c r="ET32" s="107">
        <v>1</v>
      </c>
      <c r="EU32" s="107"/>
      <c r="EV32" s="107"/>
      <c r="EW32" s="107">
        <v>6</v>
      </c>
      <c r="EX32" s="107">
        <v>1</v>
      </c>
      <c r="EY32" s="107">
        <v>1</v>
      </c>
      <c r="EZ32" s="107">
        <v>17</v>
      </c>
      <c r="FA32" s="107"/>
      <c r="FB32" s="107"/>
      <c r="FC32" s="112">
        <f t="shared" si="11"/>
        <v>73</v>
      </c>
      <c r="FD32" s="118">
        <f t="shared" si="8"/>
        <v>3.7197452229299364E-4</v>
      </c>
      <c r="FE32" s="158"/>
      <c r="FF32" s="157" t="s">
        <v>116</v>
      </c>
      <c r="FG32" s="107"/>
      <c r="FH32" s="107">
        <v>4</v>
      </c>
      <c r="FI32" s="107">
        <v>2</v>
      </c>
      <c r="FJ32" s="107"/>
      <c r="FK32" s="107">
        <v>5</v>
      </c>
      <c r="FL32" s="107">
        <v>8</v>
      </c>
      <c r="FM32" s="107"/>
      <c r="FN32" s="107">
        <v>1</v>
      </c>
      <c r="FO32" s="107">
        <v>1</v>
      </c>
      <c r="FP32" s="107">
        <v>1</v>
      </c>
      <c r="FQ32" s="107">
        <v>9</v>
      </c>
      <c r="FR32" s="107">
        <v>1</v>
      </c>
      <c r="FS32" s="107">
        <v>1</v>
      </c>
      <c r="FT32" s="107">
        <v>3</v>
      </c>
      <c r="FU32" s="107"/>
      <c r="FV32" s="107">
        <v>3</v>
      </c>
      <c r="FW32" s="107">
        <v>3</v>
      </c>
      <c r="FX32" s="107">
        <v>6</v>
      </c>
      <c r="FY32" s="107">
        <v>6</v>
      </c>
      <c r="FZ32" s="107">
        <v>1</v>
      </c>
      <c r="GA32" s="107">
        <v>1</v>
      </c>
      <c r="GB32" s="107"/>
      <c r="GC32" s="107">
        <v>4</v>
      </c>
      <c r="GD32" s="107">
        <v>2</v>
      </c>
      <c r="GE32" s="107">
        <v>1</v>
      </c>
      <c r="GF32" s="107">
        <v>22</v>
      </c>
      <c r="GG32" s="107"/>
      <c r="GH32" s="107"/>
      <c r="GI32" s="112">
        <f t="shared" si="12"/>
        <v>85</v>
      </c>
      <c r="GJ32" s="118">
        <f t="shared" si="9"/>
        <v>4.7909456763124372E-4</v>
      </c>
      <c r="GK32" s="158"/>
      <c r="GL32" s="157" t="s">
        <v>116</v>
      </c>
      <c r="GM32" s="107"/>
      <c r="GN32" s="107">
        <v>1</v>
      </c>
      <c r="GO32" s="107"/>
      <c r="GP32" s="107"/>
      <c r="GQ32" s="107">
        <v>4</v>
      </c>
      <c r="GR32" s="107">
        <v>6</v>
      </c>
      <c r="GS32" s="107"/>
      <c r="GT32" s="107">
        <v>1</v>
      </c>
      <c r="GU32" s="107">
        <v>1</v>
      </c>
      <c r="GV32" s="107">
        <v>3</v>
      </c>
      <c r="GW32" s="107">
        <v>13</v>
      </c>
      <c r="GX32" s="107">
        <v>3</v>
      </c>
      <c r="GY32" s="107"/>
      <c r="GZ32" s="107">
        <v>3</v>
      </c>
      <c r="HA32" s="107"/>
      <c r="HB32" s="107">
        <v>2</v>
      </c>
      <c r="HC32" s="107">
        <v>5</v>
      </c>
      <c r="HD32" s="107">
        <v>4</v>
      </c>
      <c r="HE32" s="107">
        <v>11</v>
      </c>
      <c r="HF32" s="107">
        <v>1</v>
      </c>
      <c r="HG32" s="107"/>
      <c r="HH32" s="107">
        <v>2</v>
      </c>
      <c r="HI32" s="107">
        <v>3</v>
      </c>
      <c r="HJ32" s="107">
        <v>16</v>
      </c>
      <c r="HK32" s="107">
        <v>2</v>
      </c>
      <c r="HL32" s="107">
        <v>16</v>
      </c>
      <c r="HM32" s="107"/>
      <c r="HN32" s="107"/>
      <c r="HO32" s="112">
        <f t="shared" si="18"/>
        <v>97</v>
      </c>
      <c r="HP32" s="118">
        <f t="shared" si="10"/>
        <v>4.7681546258473306E-4</v>
      </c>
      <c r="HQ32" s="165"/>
      <c r="HR32" s="157" t="s">
        <v>116</v>
      </c>
      <c r="HS32" s="107">
        <v>1</v>
      </c>
      <c r="HT32" s="107">
        <v>5</v>
      </c>
      <c r="HU32" s="107">
        <v>9</v>
      </c>
      <c r="HV32" s="107"/>
      <c r="HW32" s="107">
        <v>8</v>
      </c>
      <c r="HX32" s="107">
        <v>8</v>
      </c>
      <c r="HY32" s="107">
        <v>4</v>
      </c>
      <c r="HZ32" s="107">
        <v>1</v>
      </c>
      <c r="IA32" s="107">
        <v>6</v>
      </c>
      <c r="IB32" s="107">
        <v>5</v>
      </c>
      <c r="IC32" s="107">
        <v>9</v>
      </c>
      <c r="ID32" s="107">
        <v>3</v>
      </c>
      <c r="IE32" s="107">
        <v>1</v>
      </c>
      <c r="IF32" s="107">
        <v>2</v>
      </c>
      <c r="IG32" s="107">
        <v>1</v>
      </c>
      <c r="IH32" s="107">
        <v>1</v>
      </c>
      <c r="II32" s="107">
        <v>1</v>
      </c>
      <c r="IJ32" s="107">
        <v>3</v>
      </c>
      <c r="IK32" s="107">
        <v>13</v>
      </c>
      <c r="IL32" s="107">
        <v>3</v>
      </c>
      <c r="IM32" s="107"/>
      <c r="IN32" s="107"/>
      <c r="IO32" s="107">
        <v>6</v>
      </c>
      <c r="IP32" s="107">
        <v>5</v>
      </c>
      <c r="IQ32" s="107"/>
      <c r="IR32" s="107">
        <v>19</v>
      </c>
      <c r="IS32" s="107"/>
      <c r="IT32" s="107"/>
      <c r="IU32" s="112">
        <f t="shared" si="14"/>
        <v>114</v>
      </c>
      <c r="IV32" s="118">
        <f t="shared" si="15"/>
        <v>6.2879552562341765E-4</v>
      </c>
      <c r="IX32" s="157" t="s">
        <v>116</v>
      </c>
      <c r="IY32" s="107"/>
      <c r="IZ32" s="107">
        <v>1</v>
      </c>
      <c r="JA32" s="107">
        <v>10</v>
      </c>
      <c r="JB32" s="107"/>
      <c r="JC32" s="107">
        <v>15</v>
      </c>
      <c r="JD32" s="107">
        <v>6</v>
      </c>
      <c r="JE32" s="107">
        <v>1</v>
      </c>
      <c r="JF32" s="107"/>
      <c r="JG32" s="107">
        <v>5</v>
      </c>
      <c r="JH32" s="107"/>
      <c r="JI32" s="107">
        <v>5</v>
      </c>
      <c r="JJ32" s="107"/>
      <c r="JK32" s="107">
        <v>1</v>
      </c>
      <c r="JL32" s="107"/>
      <c r="JM32" s="107">
        <v>1</v>
      </c>
      <c r="JN32" s="107">
        <v>3</v>
      </c>
      <c r="JO32" s="107">
        <v>1</v>
      </c>
      <c r="JP32" s="107">
        <v>1</v>
      </c>
      <c r="JQ32" s="107">
        <v>4</v>
      </c>
      <c r="JR32" s="107"/>
      <c r="JS32" s="107"/>
      <c r="JT32" s="107"/>
      <c r="JU32" s="107"/>
      <c r="JV32" s="107">
        <v>2</v>
      </c>
      <c r="JW32" s="107">
        <v>1</v>
      </c>
      <c r="JX32" s="107">
        <v>12</v>
      </c>
      <c r="JY32" s="107"/>
      <c r="JZ32" s="107"/>
      <c r="KA32" s="112">
        <f t="shared" si="16"/>
        <v>69</v>
      </c>
      <c r="KB32" s="118">
        <f t="shared" si="17"/>
        <v>7.3555278390738431E-4</v>
      </c>
    </row>
    <row r="33" spans="2:288" x14ac:dyDescent="0.25">
      <c r="B33" s="156" t="s">
        <v>90</v>
      </c>
      <c r="C33" s="107">
        <v>57</v>
      </c>
      <c r="D33" s="107">
        <v>274</v>
      </c>
      <c r="E33" s="107">
        <v>702</v>
      </c>
      <c r="F33" s="107">
        <v>33</v>
      </c>
      <c r="G33" s="107">
        <v>1458</v>
      </c>
      <c r="H33" s="107">
        <v>737</v>
      </c>
      <c r="I33" s="107">
        <v>336</v>
      </c>
      <c r="J33" s="107">
        <v>198</v>
      </c>
      <c r="K33" s="107">
        <v>382</v>
      </c>
      <c r="L33" s="107">
        <v>736</v>
      </c>
      <c r="M33" s="107">
        <v>949</v>
      </c>
      <c r="N33" s="107">
        <v>274</v>
      </c>
      <c r="O33" s="107">
        <v>187</v>
      </c>
      <c r="P33" s="107">
        <v>581</v>
      </c>
      <c r="Q33" s="107">
        <v>370</v>
      </c>
      <c r="R33" s="107">
        <v>748</v>
      </c>
      <c r="S33" s="107">
        <v>258</v>
      </c>
      <c r="T33" s="107">
        <v>575</v>
      </c>
      <c r="U33" s="107">
        <v>1721</v>
      </c>
      <c r="V33" s="107">
        <v>438</v>
      </c>
      <c r="W33" s="107">
        <v>194</v>
      </c>
      <c r="X33" s="107">
        <v>20</v>
      </c>
      <c r="Y33" s="107">
        <v>584</v>
      </c>
      <c r="Z33" s="107">
        <v>382</v>
      </c>
      <c r="AA33" s="107">
        <v>142</v>
      </c>
      <c r="AB33" s="107">
        <v>1909</v>
      </c>
      <c r="AC33" s="107">
        <v>45</v>
      </c>
      <c r="AD33" s="107"/>
      <c r="AE33" s="112">
        <f t="shared" si="0"/>
        <v>14290</v>
      </c>
      <c r="AF33" s="118">
        <f t="shared" si="1"/>
        <v>9.8640160143577002E-2</v>
      </c>
      <c r="AH33" s="156" t="s">
        <v>90</v>
      </c>
      <c r="AI33" s="107">
        <v>374</v>
      </c>
      <c r="AJ33" s="107">
        <v>1381</v>
      </c>
      <c r="AK33" s="107">
        <v>2730</v>
      </c>
      <c r="AL33" s="107">
        <v>187</v>
      </c>
      <c r="AM33" s="107">
        <v>6415</v>
      </c>
      <c r="AN33" s="107">
        <v>3110</v>
      </c>
      <c r="AO33" s="107">
        <v>2042</v>
      </c>
      <c r="AP33" s="107">
        <v>973</v>
      </c>
      <c r="AQ33" s="107">
        <v>1595</v>
      </c>
      <c r="AR33" s="107">
        <v>3198</v>
      </c>
      <c r="AS33" s="107">
        <v>3877</v>
      </c>
      <c r="AT33" s="107">
        <v>1171</v>
      </c>
      <c r="AU33" s="107">
        <v>574</v>
      </c>
      <c r="AV33" s="107">
        <v>1931</v>
      </c>
      <c r="AW33" s="107">
        <v>1237</v>
      </c>
      <c r="AX33" s="107">
        <v>2813</v>
      </c>
      <c r="AY33" s="107">
        <v>1120</v>
      </c>
      <c r="AZ33" s="107">
        <v>2310</v>
      </c>
      <c r="BA33" s="107">
        <v>7950</v>
      </c>
      <c r="BB33" s="107">
        <v>2432</v>
      </c>
      <c r="BC33" s="107">
        <v>822</v>
      </c>
      <c r="BD33" s="107">
        <v>74</v>
      </c>
      <c r="BE33" s="107">
        <v>2845</v>
      </c>
      <c r="BF33" s="107">
        <v>1538</v>
      </c>
      <c r="BG33" s="107">
        <v>608</v>
      </c>
      <c r="BH33" s="107">
        <v>7943</v>
      </c>
      <c r="BI33" s="107">
        <v>208</v>
      </c>
      <c r="BJ33" s="107">
        <v>14</v>
      </c>
      <c r="BK33" s="112">
        <f t="shared" si="2"/>
        <v>61472</v>
      </c>
      <c r="BL33" s="118">
        <f t="shared" si="3"/>
        <v>0.18567674509922372</v>
      </c>
      <c r="BN33" s="157" t="s">
        <v>90</v>
      </c>
      <c r="BO33" s="107">
        <v>292</v>
      </c>
      <c r="BP33" s="107">
        <v>1101</v>
      </c>
      <c r="BQ33" s="107">
        <v>2015</v>
      </c>
      <c r="BR33" s="107">
        <v>162</v>
      </c>
      <c r="BS33" s="107">
        <v>4823</v>
      </c>
      <c r="BT33" s="107">
        <v>2798</v>
      </c>
      <c r="BU33" s="107">
        <v>1464</v>
      </c>
      <c r="BV33" s="107">
        <v>1056</v>
      </c>
      <c r="BW33" s="107">
        <v>1820</v>
      </c>
      <c r="BX33" s="107">
        <v>2265</v>
      </c>
      <c r="BY33" s="107">
        <v>4029</v>
      </c>
      <c r="BZ33" s="107">
        <v>1128</v>
      </c>
      <c r="CA33" s="107">
        <v>526</v>
      </c>
      <c r="CB33" s="107">
        <v>1726</v>
      </c>
      <c r="CC33" s="107">
        <v>1446</v>
      </c>
      <c r="CD33" s="107">
        <v>2265</v>
      </c>
      <c r="CE33" s="107">
        <v>939</v>
      </c>
      <c r="CF33" s="107">
        <v>2453</v>
      </c>
      <c r="CG33" s="107">
        <v>7434</v>
      </c>
      <c r="CH33" s="107">
        <v>1862</v>
      </c>
      <c r="CI33" s="107">
        <v>553</v>
      </c>
      <c r="CJ33" s="107">
        <v>84</v>
      </c>
      <c r="CK33" s="107">
        <v>3076</v>
      </c>
      <c r="CL33" s="107">
        <v>1857</v>
      </c>
      <c r="CM33" s="107">
        <v>609</v>
      </c>
      <c r="CN33" s="107">
        <v>8533</v>
      </c>
      <c r="CO33" s="107">
        <v>215</v>
      </c>
      <c r="CP33" s="107">
        <v>29</v>
      </c>
      <c r="CQ33" s="112">
        <f t="shared" si="4"/>
        <v>56560</v>
      </c>
      <c r="CR33" s="118">
        <f t="shared" si="5"/>
        <v>0.17768618408238407</v>
      </c>
      <c r="CT33" s="157" t="s">
        <v>90</v>
      </c>
      <c r="CU33" s="107">
        <v>177</v>
      </c>
      <c r="CV33" s="107">
        <v>634</v>
      </c>
      <c r="CW33" s="107">
        <v>1334</v>
      </c>
      <c r="CX33" s="107">
        <v>107</v>
      </c>
      <c r="CY33" s="107">
        <v>2810</v>
      </c>
      <c r="CZ33" s="107">
        <v>1773</v>
      </c>
      <c r="DA33" s="107">
        <v>1125</v>
      </c>
      <c r="DB33" s="107">
        <v>744</v>
      </c>
      <c r="DC33" s="107">
        <v>1198</v>
      </c>
      <c r="DD33" s="107">
        <v>1444</v>
      </c>
      <c r="DE33" s="107">
        <v>2886</v>
      </c>
      <c r="DF33" s="107">
        <v>902</v>
      </c>
      <c r="DG33" s="107">
        <v>483</v>
      </c>
      <c r="DH33" s="107">
        <v>1213</v>
      </c>
      <c r="DI33" s="107">
        <v>914</v>
      </c>
      <c r="DJ33" s="107">
        <v>1398</v>
      </c>
      <c r="DK33" s="107">
        <v>637</v>
      </c>
      <c r="DL33" s="107">
        <v>1767</v>
      </c>
      <c r="DM33" s="107">
        <v>4978</v>
      </c>
      <c r="DN33" s="107">
        <v>1262</v>
      </c>
      <c r="DO33" s="107">
        <v>284</v>
      </c>
      <c r="DP33" s="107">
        <v>52</v>
      </c>
      <c r="DQ33" s="107">
        <v>2698</v>
      </c>
      <c r="DR33" s="107">
        <v>1439</v>
      </c>
      <c r="DS33" s="107">
        <v>376</v>
      </c>
      <c r="DT33" s="107">
        <v>8058</v>
      </c>
      <c r="DU33" s="107">
        <v>101</v>
      </c>
      <c r="DV33" s="107">
        <v>12</v>
      </c>
      <c r="DW33" s="112">
        <f t="shared" si="6"/>
        <v>40806</v>
      </c>
      <c r="DX33" s="118">
        <f t="shared" si="7"/>
        <v>0.17638210503566026</v>
      </c>
      <c r="DY33" s="158"/>
      <c r="DZ33" s="157" t="s">
        <v>90</v>
      </c>
      <c r="EA33" s="107">
        <v>128</v>
      </c>
      <c r="EB33" s="107">
        <v>455</v>
      </c>
      <c r="EC33" s="107">
        <v>1240</v>
      </c>
      <c r="ED33" s="107">
        <v>56</v>
      </c>
      <c r="EE33" s="107">
        <v>2367</v>
      </c>
      <c r="EF33" s="107">
        <v>1331</v>
      </c>
      <c r="EG33" s="107">
        <v>885</v>
      </c>
      <c r="EH33" s="107">
        <v>715</v>
      </c>
      <c r="EI33" s="107">
        <v>1072</v>
      </c>
      <c r="EJ33" s="107">
        <v>1176</v>
      </c>
      <c r="EK33" s="107">
        <v>2659</v>
      </c>
      <c r="EL33" s="107">
        <v>775</v>
      </c>
      <c r="EM33" s="107">
        <v>477</v>
      </c>
      <c r="EN33" s="107">
        <v>1079</v>
      </c>
      <c r="EO33" s="107">
        <v>786</v>
      </c>
      <c r="EP33" s="107">
        <v>1208</v>
      </c>
      <c r="EQ33" s="107">
        <v>598</v>
      </c>
      <c r="ER33" s="107">
        <v>1580</v>
      </c>
      <c r="ES33" s="107">
        <v>4479</v>
      </c>
      <c r="ET33" s="107">
        <v>850</v>
      </c>
      <c r="EU33" s="107">
        <v>326</v>
      </c>
      <c r="EV33" s="107">
        <v>39</v>
      </c>
      <c r="EW33" s="107">
        <v>2177</v>
      </c>
      <c r="EX33" s="107">
        <v>1309</v>
      </c>
      <c r="EY33" s="107">
        <v>342</v>
      </c>
      <c r="EZ33" s="107">
        <v>7411</v>
      </c>
      <c r="FA33" s="107">
        <v>100</v>
      </c>
      <c r="FB33" s="107">
        <v>18</v>
      </c>
      <c r="FC33" s="112">
        <f t="shared" si="11"/>
        <v>35638</v>
      </c>
      <c r="FD33" s="118">
        <f t="shared" si="8"/>
        <v>0.18159490445859872</v>
      </c>
      <c r="FE33" s="158"/>
      <c r="FF33" s="157" t="s">
        <v>90</v>
      </c>
      <c r="FG33" s="107">
        <v>117</v>
      </c>
      <c r="FH33" s="107">
        <v>411</v>
      </c>
      <c r="FI33" s="107">
        <v>1306</v>
      </c>
      <c r="FJ33" s="107">
        <v>100</v>
      </c>
      <c r="FK33" s="107">
        <v>1960</v>
      </c>
      <c r="FL33" s="107">
        <v>1225</v>
      </c>
      <c r="FM33" s="107">
        <v>835</v>
      </c>
      <c r="FN33" s="107">
        <v>539</v>
      </c>
      <c r="FO33" s="107">
        <v>901</v>
      </c>
      <c r="FP33" s="107">
        <v>932</v>
      </c>
      <c r="FQ33" s="107">
        <v>2893</v>
      </c>
      <c r="FR33" s="107">
        <v>603</v>
      </c>
      <c r="FS33" s="107">
        <v>409</v>
      </c>
      <c r="FT33" s="107">
        <v>781</v>
      </c>
      <c r="FU33" s="107">
        <v>668</v>
      </c>
      <c r="FV33" s="107">
        <v>889</v>
      </c>
      <c r="FW33" s="107">
        <v>484</v>
      </c>
      <c r="FX33" s="107">
        <v>1333</v>
      </c>
      <c r="FY33" s="107">
        <v>3832</v>
      </c>
      <c r="FZ33" s="107">
        <v>757</v>
      </c>
      <c r="GA33" s="107">
        <v>317</v>
      </c>
      <c r="GB33" s="107">
        <v>36</v>
      </c>
      <c r="GC33" s="107">
        <v>1666</v>
      </c>
      <c r="GD33" s="107">
        <v>1204</v>
      </c>
      <c r="GE33" s="107">
        <v>312</v>
      </c>
      <c r="GF33" s="107">
        <v>7281</v>
      </c>
      <c r="GG33" s="107">
        <v>87</v>
      </c>
      <c r="GH33" s="107">
        <v>2</v>
      </c>
      <c r="GI33" s="112">
        <f t="shared" si="12"/>
        <v>31880</v>
      </c>
      <c r="GJ33" s="118">
        <f t="shared" si="9"/>
        <v>0.17968864489510647</v>
      </c>
      <c r="GK33" s="158"/>
      <c r="GL33" s="157" t="s">
        <v>90</v>
      </c>
      <c r="GM33" s="107">
        <v>137</v>
      </c>
      <c r="GN33" s="107">
        <v>456</v>
      </c>
      <c r="GO33" s="107">
        <v>1205</v>
      </c>
      <c r="GP33" s="107">
        <v>100</v>
      </c>
      <c r="GQ33" s="107">
        <v>2021</v>
      </c>
      <c r="GR33" s="107">
        <v>1620</v>
      </c>
      <c r="GS33" s="107">
        <v>828</v>
      </c>
      <c r="GT33" s="107">
        <v>632</v>
      </c>
      <c r="GU33" s="107">
        <v>1150</v>
      </c>
      <c r="GV33" s="107">
        <v>1089</v>
      </c>
      <c r="GW33" s="107">
        <v>3652</v>
      </c>
      <c r="GX33" s="107">
        <v>700</v>
      </c>
      <c r="GY33" s="107">
        <v>409</v>
      </c>
      <c r="GZ33" s="107">
        <v>1017</v>
      </c>
      <c r="HA33" s="107">
        <v>703</v>
      </c>
      <c r="HB33" s="107">
        <v>1334</v>
      </c>
      <c r="HC33" s="107">
        <v>471</v>
      </c>
      <c r="HD33" s="107">
        <v>1592</v>
      </c>
      <c r="HE33" s="107">
        <v>4486</v>
      </c>
      <c r="HF33" s="107">
        <v>830</v>
      </c>
      <c r="HG33" s="107">
        <v>315</v>
      </c>
      <c r="HH33" s="107">
        <v>61</v>
      </c>
      <c r="HI33" s="107">
        <v>1502</v>
      </c>
      <c r="HJ33" s="107">
        <v>1243</v>
      </c>
      <c r="HK33" s="107">
        <v>398</v>
      </c>
      <c r="HL33" s="107">
        <v>7669</v>
      </c>
      <c r="HM33" s="107">
        <v>120</v>
      </c>
      <c r="HN33" s="107">
        <v>26</v>
      </c>
      <c r="HO33" s="112">
        <f t="shared" si="18"/>
        <v>35766</v>
      </c>
      <c r="HP33" s="118">
        <f t="shared" si="10"/>
        <v>0.17581218386397487</v>
      </c>
      <c r="HQ33" s="16"/>
      <c r="HR33" s="157" t="s">
        <v>90</v>
      </c>
      <c r="HS33" s="107">
        <v>86</v>
      </c>
      <c r="HT33" s="107">
        <v>387</v>
      </c>
      <c r="HU33" s="107">
        <v>880</v>
      </c>
      <c r="HV33" s="107">
        <v>80</v>
      </c>
      <c r="HW33" s="107">
        <v>1673</v>
      </c>
      <c r="HX33" s="107">
        <v>1241</v>
      </c>
      <c r="HY33" s="107">
        <v>746</v>
      </c>
      <c r="HZ33" s="107">
        <v>528</v>
      </c>
      <c r="IA33" s="107">
        <v>1008</v>
      </c>
      <c r="IB33" s="107">
        <v>919</v>
      </c>
      <c r="IC33" s="107">
        <v>3957</v>
      </c>
      <c r="ID33" s="107">
        <v>606</v>
      </c>
      <c r="IE33" s="107">
        <v>365</v>
      </c>
      <c r="IF33" s="107">
        <v>818</v>
      </c>
      <c r="IG33" s="107">
        <v>562</v>
      </c>
      <c r="IH33" s="107">
        <v>1154</v>
      </c>
      <c r="II33" s="107">
        <v>490</v>
      </c>
      <c r="IJ33" s="107">
        <v>1412</v>
      </c>
      <c r="IK33" s="107">
        <v>4192</v>
      </c>
      <c r="IL33" s="107">
        <v>847</v>
      </c>
      <c r="IM33" s="107">
        <v>248</v>
      </c>
      <c r="IN33" s="107">
        <v>55</v>
      </c>
      <c r="IO33" s="107">
        <v>1424</v>
      </c>
      <c r="IP33" s="107">
        <v>1246</v>
      </c>
      <c r="IQ33" s="107">
        <v>345</v>
      </c>
      <c r="IR33" s="107">
        <v>8084</v>
      </c>
      <c r="IS33" s="107">
        <v>109</v>
      </c>
      <c r="IT33" s="107">
        <v>28</v>
      </c>
      <c r="IU33" s="112">
        <f t="shared" si="14"/>
        <v>33490</v>
      </c>
      <c r="IV33" s="118">
        <f t="shared" si="15"/>
        <v>0.18472247502744085</v>
      </c>
      <c r="IX33" s="157" t="s">
        <v>90</v>
      </c>
      <c r="IY33" s="107">
        <v>30</v>
      </c>
      <c r="IZ33" s="107">
        <v>236</v>
      </c>
      <c r="JA33" s="107">
        <v>513</v>
      </c>
      <c r="JB33" s="107">
        <v>29</v>
      </c>
      <c r="JC33" s="107">
        <v>792</v>
      </c>
      <c r="JD33" s="107">
        <v>571</v>
      </c>
      <c r="JE33" s="107">
        <v>350</v>
      </c>
      <c r="JF33" s="107">
        <v>262</v>
      </c>
      <c r="JG33" s="107">
        <v>487</v>
      </c>
      <c r="JH33" s="107">
        <v>519</v>
      </c>
      <c r="JI33" s="107">
        <v>2189</v>
      </c>
      <c r="JJ33" s="107">
        <v>351</v>
      </c>
      <c r="JK33" s="107">
        <v>173</v>
      </c>
      <c r="JL33" s="107">
        <v>364</v>
      </c>
      <c r="JM33" s="107">
        <v>304</v>
      </c>
      <c r="JN33" s="107">
        <v>605</v>
      </c>
      <c r="JO33" s="107">
        <v>219</v>
      </c>
      <c r="JP33" s="107">
        <v>777</v>
      </c>
      <c r="JQ33" s="107">
        <v>2169</v>
      </c>
      <c r="JR33" s="107">
        <v>383</v>
      </c>
      <c r="JS33" s="107">
        <v>149</v>
      </c>
      <c r="JT33" s="107">
        <v>29</v>
      </c>
      <c r="JU33" s="107">
        <v>695</v>
      </c>
      <c r="JV33" s="107">
        <v>682</v>
      </c>
      <c r="JW33" s="107">
        <v>183</v>
      </c>
      <c r="JX33" s="107">
        <v>4181</v>
      </c>
      <c r="JY33" s="107">
        <v>58</v>
      </c>
      <c r="JZ33" s="107">
        <v>3</v>
      </c>
      <c r="KA33" s="112">
        <f t="shared" si="16"/>
        <v>17303</v>
      </c>
      <c r="KB33" s="118">
        <f t="shared" si="17"/>
        <v>0.18445318579636913</v>
      </c>
    </row>
    <row r="34" spans="2:288" x14ac:dyDescent="0.25">
      <c r="B34" s="156" t="s">
        <v>164</v>
      </c>
      <c r="C34" s="107">
        <v>130</v>
      </c>
      <c r="D34" s="107">
        <v>785</v>
      </c>
      <c r="E34" s="107">
        <v>1473</v>
      </c>
      <c r="F34" s="107">
        <v>64</v>
      </c>
      <c r="G34" s="107">
        <v>3546</v>
      </c>
      <c r="H34" s="107">
        <v>1588</v>
      </c>
      <c r="I34" s="107">
        <v>808</v>
      </c>
      <c r="J34" s="107">
        <v>493</v>
      </c>
      <c r="K34" s="107">
        <v>773</v>
      </c>
      <c r="L34" s="107">
        <v>1724</v>
      </c>
      <c r="M34" s="107">
        <v>1962</v>
      </c>
      <c r="N34" s="107">
        <v>518</v>
      </c>
      <c r="O34" s="107">
        <v>347</v>
      </c>
      <c r="P34" s="107">
        <v>1255</v>
      </c>
      <c r="Q34" s="107">
        <v>665</v>
      </c>
      <c r="R34" s="107">
        <v>1600</v>
      </c>
      <c r="S34" s="107">
        <v>714</v>
      </c>
      <c r="T34" s="107">
        <v>1150</v>
      </c>
      <c r="U34" s="107">
        <v>3840</v>
      </c>
      <c r="V34" s="107">
        <v>1177</v>
      </c>
      <c r="W34" s="107">
        <v>458</v>
      </c>
      <c r="X34" s="107">
        <v>35</v>
      </c>
      <c r="Y34" s="107">
        <v>1342</v>
      </c>
      <c r="Z34" s="107">
        <v>846</v>
      </c>
      <c r="AA34" s="107">
        <v>302</v>
      </c>
      <c r="AB34" s="107">
        <v>4671</v>
      </c>
      <c r="AC34" s="107">
        <v>148</v>
      </c>
      <c r="AD34" s="107">
        <v>7</v>
      </c>
      <c r="AE34" s="112">
        <f t="shared" si="0"/>
        <v>32421</v>
      </c>
      <c r="AF34" s="118">
        <f t="shared" si="1"/>
        <v>0.22379374611720854</v>
      </c>
      <c r="AH34" s="156" t="s">
        <v>164</v>
      </c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12">
        <f t="shared" si="2"/>
        <v>0</v>
      </c>
      <c r="BL34" s="118">
        <f t="shared" si="3"/>
        <v>0</v>
      </c>
      <c r="BN34" s="157" t="s">
        <v>164</v>
      </c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12">
        <f t="shared" si="4"/>
        <v>0</v>
      </c>
      <c r="CR34" s="118">
        <f t="shared" si="5"/>
        <v>0</v>
      </c>
      <c r="CT34" s="157" t="s">
        <v>164</v>
      </c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12">
        <f t="shared" si="6"/>
        <v>0</v>
      </c>
      <c r="DX34" s="118">
        <f t="shared" si="7"/>
        <v>0</v>
      </c>
      <c r="DY34" s="158"/>
      <c r="DZ34" s="157" t="s">
        <v>164</v>
      </c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12">
        <f t="shared" si="11"/>
        <v>0</v>
      </c>
      <c r="FD34" s="118">
        <f t="shared" si="8"/>
        <v>0</v>
      </c>
      <c r="FE34" s="158"/>
      <c r="FF34" s="157" t="s">
        <v>164</v>
      </c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12">
        <f t="shared" si="12"/>
        <v>0</v>
      </c>
      <c r="GJ34" s="118">
        <f t="shared" si="9"/>
        <v>0</v>
      </c>
      <c r="GK34" s="158"/>
      <c r="GL34" s="157" t="s">
        <v>164</v>
      </c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12">
        <f t="shared" si="18"/>
        <v>0</v>
      </c>
      <c r="HP34" s="118">
        <f t="shared" si="10"/>
        <v>0</v>
      </c>
      <c r="HQ34" s="16"/>
      <c r="HR34" s="157" t="s">
        <v>164</v>
      </c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  <c r="IE34" s="107"/>
      <c r="IF34" s="107"/>
      <c r="IG34" s="107"/>
      <c r="IH34" s="107"/>
      <c r="II34" s="107"/>
      <c r="IJ34" s="107"/>
      <c r="IK34" s="107"/>
      <c r="IL34" s="107"/>
      <c r="IM34" s="107"/>
      <c r="IN34" s="107"/>
      <c r="IO34" s="107"/>
      <c r="IP34" s="107"/>
      <c r="IQ34" s="107"/>
      <c r="IR34" s="107"/>
      <c r="IS34" s="107"/>
      <c r="IT34" s="107"/>
      <c r="IU34" s="112">
        <f t="shared" si="14"/>
        <v>0</v>
      </c>
      <c r="IV34" s="118">
        <f t="shared" si="15"/>
        <v>0</v>
      </c>
      <c r="IX34" s="157" t="s">
        <v>164</v>
      </c>
      <c r="IY34" s="107"/>
      <c r="IZ34" s="107"/>
      <c r="JA34" s="107"/>
      <c r="JB34" s="107"/>
      <c r="JC34" s="107"/>
      <c r="JD34" s="107"/>
      <c r="JE34" s="107"/>
      <c r="JF34" s="107"/>
      <c r="JG34" s="107"/>
      <c r="JH34" s="107"/>
      <c r="JI34" s="107"/>
      <c r="JJ34" s="107"/>
      <c r="JK34" s="107"/>
      <c r="JL34" s="107"/>
      <c r="JM34" s="107"/>
      <c r="JN34" s="107"/>
      <c r="JO34" s="107"/>
      <c r="JP34" s="107"/>
      <c r="JQ34" s="107"/>
      <c r="JR34" s="107"/>
      <c r="JS34" s="107"/>
      <c r="JT34" s="107"/>
      <c r="JU34" s="107"/>
      <c r="JV34" s="107"/>
      <c r="JW34" s="107"/>
      <c r="JX34" s="107"/>
      <c r="JY34" s="107"/>
      <c r="JZ34" s="107"/>
      <c r="KA34" s="112">
        <f t="shared" si="16"/>
        <v>0</v>
      </c>
      <c r="KB34" s="118">
        <f t="shared" si="17"/>
        <v>0</v>
      </c>
    </row>
    <row r="35" spans="2:288" x14ac:dyDescent="0.25">
      <c r="B35" s="156" t="s">
        <v>104</v>
      </c>
      <c r="C35" s="107">
        <v>3</v>
      </c>
      <c r="D35" s="107">
        <v>9</v>
      </c>
      <c r="E35" s="107">
        <v>9</v>
      </c>
      <c r="F35" s="107">
        <v>2</v>
      </c>
      <c r="G35" s="107">
        <v>72</v>
      </c>
      <c r="H35" s="107">
        <v>20</v>
      </c>
      <c r="I35" s="107">
        <v>5</v>
      </c>
      <c r="J35" s="107">
        <v>10</v>
      </c>
      <c r="K35" s="107">
        <v>4</v>
      </c>
      <c r="L35" s="107">
        <v>21</v>
      </c>
      <c r="M35" s="107">
        <v>112</v>
      </c>
      <c r="N35" s="107">
        <v>1</v>
      </c>
      <c r="O35" s="107">
        <v>8</v>
      </c>
      <c r="P35" s="107">
        <v>7</v>
      </c>
      <c r="Q35" s="107">
        <v>13</v>
      </c>
      <c r="R35" s="107">
        <v>11</v>
      </c>
      <c r="S35" s="107">
        <v>16</v>
      </c>
      <c r="T35" s="107">
        <v>11</v>
      </c>
      <c r="U35" s="107">
        <v>24</v>
      </c>
      <c r="V35" s="107">
        <v>8</v>
      </c>
      <c r="W35" s="107">
        <v>1</v>
      </c>
      <c r="X35" s="107"/>
      <c r="Y35" s="107">
        <v>19</v>
      </c>
      <c r="Z35" s="107">
        <v>1</v>
      </c>
      <c r="AA35" s="107">
        <v>5</v>
      </c>
      <c r="AB35" s="107">
        <v>21</v>
      </c>
      <c r="AC35" s="107">
        <v>1</v>
      </c>
      <c r="AD35" s="107"/>
      <c r="AE35" s="112">
        <f t="shared" si="0"/>
        <v>414</v>
      </c>
      <c r="AF35" s="118">
        <f t="shared" si="1"/>
        <v>2.8577345206046803E-3</v>
      </c>
      <c r="AH35" s="156" t="s">
        <v>104</v>
      </c>
      <c r="AI35" s="107">
        <v>7</v>
      </c>
      <c r="AJ35" s="107">
        <v>33</v>
      </c>
      <c r="AK35" s="107">
        <v>40</v>
      </c>
      <c r="AL35" s="107">
        <v>4</v>
      </c>
      <c r="AM35" s="107">
        <v>171</v>
      </c>
      <c r="AN35" s="107">
        <v>107</v>
      </c>
      <c r="AO35" s="107">
        <v>78</v>
      </c>
      <c r="AP35" s="107">
        <v>19</v>
      </c>
      <c r="AQ35" s="107">
        <v>27</v>
      </c>
      <c r="AR35" s="107">
        <v>64</v>
      </c>
      <c r="AS35" s="107">
        <v>204</v>
      </c>
      <c r="AT35" s="107">
        <v>24</v>
      </c>
      <c r="AU35" s="107">
        <v>23</v>
      </c>
      <c r="AV35" s="107">
        <v>57</v>
      </c>
      <c r="AW35" s="107">
        <v>30</v>
      </c>
      <c r="AX35" s="107">
        <v>99</v>
      </c>
      <c r="AY35" s="107">
        <v>30</v>
      </c>
      <c r="AZ35" s="107">
        <v>54</v>
      </c>
      <c r="BA35" s="107">
        <v>103</v>
      </c>
      <c r="BB35" s="107">
        <v>50</v>
      </c>
      <c r="BC35" s="107">
        <v>13</v>
      </c>
      <c r="BD35" s="107"/>
      <c r="BE35" s="107">
        <v>66</v>
      </c>
      <c r="BF35" s="107">
        <v>32</v>
      </c>
      <c r="BG35" s="107">
        <v>12</v>
      </c>
      <c r="BH35" s="107">
        <v>158</v>
      </c>
      <c r="BI35" s="107">
        <v>6</v>
      </c>
      <c r="BJ35" s="107"/>
      <c r="BK35" s="112">
        <f t="shared" si="2"/>
        <v>1511</v>
      </c>
      <c r="BL35" s="118">
        <f t="shared" si="3"/>
        <v>4.5639894886277824E-3</v>
      </c>
      <c r="BN35" s="157" t="s">
        <v>104</v>
      </c>
      <c r="BO35" s="107">
        <v>6</v>
      </c>
      <c r="BP35" s="107">
        <v>22</v>
      </c>
      <c r="BQ35" s="107">
        <v>38</v>
      </c>
      <c r="BR35" s="107">
        <v>3</v>
      </c>
      <c r="BS35" s="107">
        <v>137</v>
      </c>
      <c r="BT35" s="107">
        <v>75</v>
      </c>
      <c r="BU35" s="107">
        <v>23</v>
      </c>
      <c r="BV35" s="107">
        <v>19</v>
      </c>
      <c r="BW35" s="107">
        <v>41</v>
      </c>
      <c r="BX35" s="107">
        <v>59</v>
      </c>
      <c r="BY35" s="107">
        <v>161</v>
      </c>
      <c r="BZ35" s="107">
        <v>20</v>
      </c>
      <c r="CA35" s="107">
        <v>14</v>
      </c>
      <c r="CB35" s="107">
        <v>65</v>
      </c>
      <c r="CC35" s="107">
        <v>53</v>
      </c>
      <c r="CD35" s="107">
        <v>92</v>
      </c>
      <c r="CE35" s="107">
        <v>33</v>
      </c>
      <c r="CF35" s="107">
        <v>49</v>
      </c>
      <c r="CG35" s="107">
        <v>159</v>
      </c>
      <c r="CH35" s="107">
        <v>42</v>
      </c>
      <c r="CI35" s="107">
        <v>8</v>
      </c>
      <c r="CJ35" s="107">
        <v>1</v>
      </c>
      <c r="CK35" s="107">
        <v>79</v>
      </c>
      <c r="CL35" s="107">
        <v>48</v>
      </c>
      <c r="CM35" s="107">
        <v>9</v>
      </c>
      <c r="CN35" s="107">
        <v>187</v>
      </c>
      <c r="CO35" s="107">
        <v>6</v>
      </c>
      <c r="CP35" s="107">
        <v>4</v>
      </c>
      <c r="CQ35" s="112">
        <f t="shared" si="4"/>
        <v>1453</v>
      </c>
      <c r="CR35" s="118">
        <f t="shared" si="5"/>
        <v>4.5646751321022638E-3</v>
      </c>
      <c r="CT35" s="157" t="s">
        <v>104</v>
      </c>
      <c r="CU35" s="107"/>
      <c r="CV35" s="107">
        <v>26</v>
      </c>
      <c r="CW35" s="107">
        <v>15</v>
      </c>
      <c r="CX35" s="107">
        <v>4</v>
      </c>
      <c r="CY35" s="107">
        <v>141</v>
      </c>
      <c r="CZ35" s="107">
        <v>46</v>
      </c>
      <c r="DA35" s="107">
        <v>32</v>
      </c>
      <c r="DB35" s="107">
        <v>22</v>
      </c>
      <c r="DC35" s="107">
        <v>92</v>
      </c>
      <c r="DD35" s="107">
        <v>27</v>
      </c>
      <c r="DE35" s="107">
        <v>81</v>
      </c>
      <c r="DF35" s="107">
        <v>17</v>
      </c>
      <c r="DG35" s="107">
        <v>20</v>
      </c>
      <c r="DH35" s="107">
        <v>29</v>
      </c>
      <c r="DI35" s="107">
        <v>35</v>
      </c>
      <c r="DJ35" s="107">
        <v>37</v>
      </c>
      <c r="DK35" s="107">
        <v>30</v>
      </c>
      <c r="DL35" s="107">
        <v>43</v>
      </c>
      <c r="DM35" s="107">
        <v>111</v>
      </c>
      <c r="DN35" s="107">
        <v>51</v>
      </c>
      <c r="DO35" s="107">
        <v>5</v>
      </c>
      <c r="DP35" s="107"/>
      <c r="DQ35" s="107">
        <v>36</v>
      </c>
      <c r="DR35" s="107">
        <v>25</v>
      </c>
      <c r="DS35" s="107">
        <v>14</v>
      </c>
      <c r="DT35" s="107">
        <v>159</v>
      </c>
      <c r="DU35" s="107">
        <v>1</v>
      </c>
      <c r="DV35" s="107"/>
      <c r="DW35" s="112">
        <f t="shared" si="6"/>
        <v>1099</v>
      </c>
      <c r="DX35" s="118">
        <f t="shared" si="7"/>
        <v>4.7503782148260211E-3</v>
      </c>
      <c r="DY35" s="158"/>
      <c r="DZ35" s="157" t="s">
        <v>104</v>
      </c>
      <c r="EA35" s="107">
        <v>2</v>
      </c>
      <c r="EB35" s="107">
        <v>22</v>
      </c>
      <c r="EC35" s="107">
        <v>26</v>
      </c>
      <c r="ED35" s="107">
        <v>4</v>
      </c>
      <c r="EE35" s="107">
        <v>87</v>
      </c>
      <c r="EF35" s="107">
        <v>34</v>
      </c>
      <c r="EG35" s="107">
        <v>18</v>
      </c>
      <c r="EH35" s="107">
        <v>6</v>
      </c>
      <c r="EI35" s="107">
        <v>31</v>
      </c>
      <c r="EJ35" s="107">
        <v>19</v>
      </c>
      <c r="EK35" s="107">
        <v>83</v>
      </c>
      <c r="EL35" s="107">
        <v>23</v>
      </c>
      <c r="EM35" s="107">
        <v>13</v>
      </c>
      <c r="EN35" s="107">
        <v>25</v>
      </c>
      <c r="EO35" s="107">
        <v>23</v>
      </c>
      <c r="EP35" s="107">
        <v>34</v>
      </c>
      <c r="EQ35" s="107">
        <v>24</v>
      </c>
      <c r="ER35" s="107">
        <v>30</v>
      </c>
      <c r="ES35" s="107">
        <v>78</v>
      </c>
      <c r="ET35" s="107">
        <v>16</v>
      </c>
      <c r="EU35" s="107">
        <v>11</v>
      </c>
      <c r="EV35" s="107"/>
      <c r="EW35" s="107">
        <v>46</v>
      </c>
      <c r="EX35" s="107">
        <v>16</v>
      </c>
      <c r="EY35" s="107">
        <v>13</v>
      </c>
      <c r="EZ35" s="107">
        <v>139</v>
      </c>
      <c r="FA35" s="107">
        <v>2</v>
      </c>
      <c r="FB35" s="107"/>
      <c r="FC35" s="112">
        <f t="shared" si="11"/>
        <v>825</v>
      </c>
      <c r="FD35" s="118">
        <f t="shared" si="8"/>
        <v>4.2038216560509557E-3</v>
      </c>
      <c r="FE35" s="158"/>
      <c r="FF35" s="157" t="s">
        <v>104</v>
      </c>
      <c r="FG35" s="107">
        <v>8</v>
      </c>
      <c r="FH35" s="107">
        <v>7</v>
      </c>
      <c r="FI35" s="107">
        <v>21</v>
      </c>
      <c r="FJ35" s="107">
        <v>1</v>
      </c>
      <c r="FK35" s="107">
        <v>68</v>
      </c>
      <c r="FL35" s="107">
        <v>37</v>
      </c>
      <c r="FM35" s="107">
        <v>23</v>
      </c>
      <c r="FN35" s="107">
        <v>12</v>
      </c>
      <c r="FO35" s="107">
        <v>33</v>
      </c>
      <c r="FP35" s="107">
        <v>26</v>
      </c>
      <c r="FQ35" s="107">
        <v>109</v>
      </c>
      <c r="FR35" s="107">
        <v>12</v>
      </c>
      <c r="FS35" s="107">
        <v>7</v>
      </c>
      <c r="FT35" s="107">
        <v>25</v>
      </c>
      <c r="FU35" s="107">
        <v>8</v>
      </c>
      <c r="FV35" s="107">
        <v>26</v>
      </c>
      <c r="FW35" s="107">
        <v>8</v>
      </c>
      <c r="FX35" s="107">
        <v>33</v>
      </c>
      <c r="FY35" s="107">
        <v>82</v>
      </c>
      <c r="FZ35" s="107">
        <v>22</v>
      </c>
      <c r="GA35" s="107">
        <v>3</v>
      </c>
      <c r="GB35" s="107"/>
      <c r="GC35" s="107">
        <v>42</v>
      </c>
      <c r="GD35" s="107">
        <v>25</v>
      </c>
      <c r="GE35" s="107">
        <v>18</v>
      </c>
      <c r="GF35" s="107">
        <v>122</v>
      </c>
      <c r="GG35" s="107">
        <v>1</v>
      </c>
      <c r="GH35" s="107">
        <v>1</v>
      </c>
      <c r="GI35" s="112">
        <f t="shared" si="12"/>
        <v>780</v>
      </c>
      <c r="GJ35" s="118">
        <f t="shared" si="9"/>
        <v>4.3963972088514134E-3</v>
      </c>
      <c r="GK35" s="158"/>
      <c r="GL35" s="157" t="s">
        <v>104</v>
      </c>
      <c r="GM35" s="107">
        <v>4</v>
      </c>
      <c r="GN35" s="107">
        <v>9</v>
      </c>
      <c r="GO35" s="107">
        <v>15</v>
      </c>
      <c r="GP35" s="107">
        <v>3</v>
      </c>
      <c r="GQ35" s="107">
        <v>60</v>
      </c>
      <c r="GR35" s="107">
        <v>68</v>
      </c>
      <c r="GS35" s="107">
        <v>19</v>
      </c>
      <c r="GT35" s="107">
        <v>14</v>
      </c>
      <c r="GU35" s="107">
        <v>36</v>
      </c>
      <c r="GV35" s="107">
        <v>26</v>
      </c>
      <c r="GW35" s="107">
        <v>90</v>
      </c>
      <c r="GX35" s="107">
        <v>5</v>
      </c>
      <c r="GY35" s="107">
        <v>10</v>
      </c>
      <c r="GZ35" s="107">
        <v>31</v>
      </c>
      <c r="HA35" s="107">
        <v>34</v>
      </c>
      <c r="HB35" s="107">
        <v>54</v>
      </c>
      <c r="HC35" s="107">
        <v>10</v>
      </c>
      <c r="HD35" s="107">
        <v>48</v>
      </c>
      <c r="HE35" s="107">
        <v>92</v>
      </c>
      <c r="HF35" s="107">
        <v>21</v>
      </c>
      <c r="HG35" s="107">
        <v>4</v>
      </c>
      <c r="HH35" s="107">
        <v>1</v>
      </c>
      <c r="HI35" s="107">
        <v>39</v>
      </c>
      <c r="HJ35" s="107">
        <v>27</v>
      </c>
      <c r="HK35" s="107">
        <v>7</v>
      </c>
      <c r="HL35" s="107">
        <v>167</v>
      </c>
      <c r="HM35" s="107">
        <v>3</v>
      </c>
      <c r="HN35" s="107"/>
      <c r="HO35" s="112">
        <f t="shared" si="18"/>
        <v>897</v>
      </c>
      <c r="HP35" s="118">
        <f t="shared" si="10"/>
        <v>4.4093141230773765E-3</v>
      </c>
      <c r="HQ35" s="165"/>
      <c r="HR35" s="157" t="s">
        <v>104</v>
      </c>
      <c r="HS35" s="107">
        <v>2</v>
      </c>
      <c r="HT35" s="107">
        <v>11</v>
      </c>
      <c r="HU35" s="107">
        <v>31</v>
      </c>
      <c r="HV35" s="107">
        <v>2</v>
      </c>
      <c r="HW35" s="107">
        <v>55</v>
      </c>
      <c r="HX35" s="107">
        <v>19</v>
      </c>
      <c r="HY35" s="107">
        <v>13</v>
      </c>
      <c r="HZ35" s="107">
        <v>14</v>
      </c>
      <c r="IA35" s="107">
        <v>13</v>
      </c>
      <c r="IB35" s="107">
        <v>36</v>
      </c>
      <c r="IC35" s="107">
        <v>102</v>
      </c>
      <c r="ID35" s="107">
        <v>10</v>
      </c>
      <c r="IE35" s="107">
        <v>9</v>
      </c>
      <c r="IF35" s="107">
        <v>41</v>
      </c>
      <c r="IG35" s="107">
        <v>27</v>
      </c>
      <c r="IH35" s="107">
        <v>23</v>
      </c>
      <c r="II35" s="107">
        <v>10</v>
      </c>
      <c r="IJ35" s="107">
        <v>36</v>
      </c>
      <c r="IK35" s="107">
        <v>87</v>
      </c>
      <c r="IL35" s="107">
        <v>17</v>
      </c>
      <c r="IM35" s="107">
        <v>7</v>
      </c>
      <c r="IN35" s="107">
        <v>2</v>
      </c>
      <c r="IO35" s="107">
        <v>22</v>
      </c>
      <c r="IP35" s="107">
        <v>21</v>
      </c>
      <c r="IQ35" s="107">
        <v>7</v>
      </c>
      <c r="IR35" s="107">
        <v>180</v>
      </c>
      <c r="IS35" s="107">
        <v>1</v>
      </c>
      <c r="IT35" s="107"/>
      <c r="IU35" s="112">
        <f t="shared" si="14"/>
        <v>798</v>
      </c>
      <c r="IV35" s="118">
        <f t="shared" si="15"/>
        <v>4.4015686793639234E-3</v>
      </c>
      <c r="IX35" s="157" t="s">
        <v>104</v>
      </c>
      <c r="IY35" s="107"/>
      <c r="IZ35" s="107">
        <v>6</v>
      </c>
      <c r="JA35" s="107">
        <v>7</v>
      </c>
      <c r="JB35" s="107"/>
      <c r="JC35" s="107">
        <v>29</v>
      </c>
      <c r="JD35" s="107">
        <v>18</v>
      </c>
      <c r="JE35" s="107">
        <v>7</v>
      </c>
      <c r="JF35" s="107">
        <v>8</v>
      </c>
      <c r="JG35" s="107">
        <v>14</v>
      </c>
      <c r="JH35" s="107">
        <v>10</v>
      </c>
      <c r="JI35" s="107">
        <v>65</v>
      </c>
      <c r="JJ35" s="107">
        <v>12</v>
      </c>
      <c r="JK35" s="107">
        <v>6</v>
      </c>
      <c r="JL35" s="107">
        <v>11</v>
      </c>
      <c r="JM35" s="107">
        <v>5</v>
      </c>
      <c r="JN35" s="107">
        <v>14</v>
      </c>
      <c r="JO35" s="107">
        <v>16</v>
      </c>
      <c r="JP35" s="107">
        <v>22</v>
      </c>
      <c r="JQ35" s="107">
        <v>39</v>
      </c>
      <c r="JR35" s="107">
        <v>4</v>
      </c>
      <c r="JS35" s="107">
        <v>4</v>
      </c>
      <c r="JT35" s="107">
        <v>1</v>
      </c>
      <c r="JU35" s="107">
        <v>9</v>
      </c>
      <c r="JV35" s="107">
        <v>17</v>
      </c>
      <c r="JW35" s="107">
        <v>1</v>
      </c>
      <c r="JX35" s="107">
        <v>51</v>
      </c>
      <c r="JY35" s="107"/>
      <c r="JZ35" s="107"/>
      <c r="KA35" s="112">
        <f t="shared" si="16"/>
        <v>376</v>
      </c>
      <c r="KB35" s="118">
        <f t="shared" si="17"/>
        <v>4.0082296630315432E-3</v>
      </c>
    </row>
    <row r="36" spans="2:288" x14ac:dyDescent="0.25">
      <c r="B36" s="156" t="s">
        <v>109</v>
      </c>
      <c r="C36" s="107">
        <v>16</v>
      </c>
      <c r="D36" s="107">
        <v>34</v>
      </c>
      <c r="E36" s="107">
        <v>60</v>
      </c>
      <c r="F36" s="107">
        <v>11</v>
      </c>
      <c r="G36" s="107">
        <v>237</v>
      </c>
      <c r="H36" s="107">
        <v>135</v>
      </c>
      <c r="I36" s="107">
        <v>48</v>
      </c>
      <c r="J36" s="107">
        <v>48</v>
      </c>
      <c r="K36" s="107">
        <v>105</v>
      </c>
      <c r="L36" s="107">
        <v>168</v>
      </c>
      <c r="M36" s="107">
        <v>366</v>
      </c>
      <c r="N36" s="107">
        <v>36</v>
      </c>
      <c r="O36" s="107">
        <v>41</v>
      </c>
      <c r="P36" s="107">
        <v>77</v>
      </c>
      <c r="Q36" s="107">
        <v>71</v>
      </c>
      <c r="R36" s="107">
        <v>190</v>
      </c>
      <c r="S36" s="107">
        <v>50</v>
      </c>
      <c r="T36" s="107">
        <v>139</v>
      </c>
      <c r="U36" s="107">
        <v>303</v>
      </c>
      <c r="V36" s="107">
        <v>81</v>
      </c>
      <c r="W36" s="107">
        <v>22</v>
      </c>
      <c r="X36" s="107">
        <v>5</v>
      </c>
      <c r="Y36" s="107">
        <v>205</v>
      </c>
      <c r="Z36" s="107">
        <v>88</v>
      </c>
      <c r="AA36" s="107">
        <v>31</v>
      </c>
      <c r="AB36" s="107">
        <v>363</v>
      </c>
      <c r="AC36" s="107">
        <v>30</v>
      </c>
      <c r="AD36" s="107">
        <v>1</v>
      </c>
      <c r="AE36" s="112">
        <f t="shared" si="0"/>
        <v>2961</v>
      </c>
      <c r="AF36" s="118">
        <f t="shared" si="1"/>
        <v>2.0439014288672602E-2</v>
      </c>
      <c r="AH36" s="156" t="s">
        <v>109</v>
      </c>
      <c r="AI36" s="107">
        <v>40</v>
      </c>
      <c r="AJ36" s="107">
        <v>98</v>
      </c>
      <c r="AK36" s="107">
        <v>163</v>
      </c>
      <c r="AL36" s="107">
        <v>11</v>
      </c>
      <c r="AM36" s="107">
        <v>516</v>
      </c>
      <c r="AN36" s="107">
        <v>189</v>
      </c>
      <c r="AO36" s="107">
        <v>119</v>
      </c>
      <c r="AP36" s="107">
        <v>94</v>
      </c>
      <c r="AQ36" s="107">
        <v>253</v>
      </c>
      <c r="AR36" s="107">
        <v>282</v>
      </c>
      <c r="AS36" s="107">
        <v>667</v>
      </c>
      <c r="AT36" s="107">
        <v>78</v>
      </c>
      <c r="AU36" s="107">
        <v>86</v>
      </c>
      <c r="AV36" s="107">
        <v>143</v>
      </c>
      <c r="AW36" s="107">
        <v>116</v>
      </c>
      <c r="AX36" s="107">
        <v>245</v>
      </c>
      <c r="AY36" s="107">
        <v>92</v>
      </c>
      <c r="AZ36" s="107">
        <v>284</v>
      </c>
      <c r="BA36" s="107">
        <v>770</v>
      </c>
      <c r="BB36" s="107">
        <v>98</v>
      </c>
      <c r="BC36" s="107">
        <v>70</v>
      </c>
      <c r="BD36" s="107">
        <v>6</v>
      </c>
      <c r="BE36" s="107">
        <v>334</v>
      </c>
      <c r="BF36" s="107">
        <v>262</v>
      </c>
      <c r="BG36" s="107">
        <v>65</v>
      </c>
      <c r="BH36" s="107">
        <v>906</v>
      </c>
      <c r="BI36" s="107">
        <v>97</v>
      </c>
      <c r="BJ36" s="107">
        <v>2</v>
      </c>
      <c r="BK36" s="112">
        <f t="shared" si="2"/>
        <v>6086</v>
      </c>
      <c r="BL36" s="118">
        <f t="shared" si="3"/>
        <v>1.8382819343341288E-2</v>
      </c>
      <c r="BN36" s="157" t="s">
        <v>109</v>
      </c>
      <c r="BO36" s="107">
        <v>23</v>
      </c>
      <c r="BP36" s="107">
        <v>39</v>
      </c>
      <c r="BQ36" s="107">
        <v>87</v>
      </c>
      <c r="BR36" s="107">
        <v>17</v>
      </c>
      <c r="BS36" s="107">
        <v>250</v>
      </c>
      <c r="BT36" s="107">
        <v>144</v>
      </c>
      <c r="BU36" s="107">
        <v>96</v>
      </c>
      <c r="BV36" s="107">
        <v>83</v>
      </c>
      <c r="BW36" s="107">
        <v>101</v>
      </c>
      <c r="BX36" s="107">
        <v>206</v>
      </c>
      <c r="BY36" s="107">
        <v>364</v>
      </c>
      <c r="BZ36" s="107">
        <v>87</v>
      </c>
      <c r="CA36" s="107">
        <v>49</v>
      </c>
      <c r="CB36" s="107">
        <v>115</v>
      </c>
      <c r="CC36" s="107">
        <v>80</v>
      </c>
      <c r="CD36" s="107">
        <v>111</v>
      </c>
      <c r="CE36" s="107">
        <v>61</v>
      </c>
      <c r="CF36" s="107">
        <v>200</v>
      </c>
      <c r="CG36" s="107">
        <v>387</v>
      </c>
      <c r="CH36" s="107">
        <v>67</v>
      </c>
      <c r="CI36" s="107">
        <v>59</v>
      </c>
      <c r="CJ36" s="107">
        <v>1</v>
      </c>
      <c r="CK36" s="107">
        <v>202</v>
      </c>
      <c r="CL36" s="107">
        <v>212</v>
      </c>
      <c r="CM36" s="107">
        <v>24</v>
      </c>
      <c r="CN36" s="107">
        <v>504</v>
      </c>
      <c r="CO36" s="107">
        <v>27</v>
      </c>
      <c r="CP36" s="107">
        <v>1</v>
      </c>
      <c r="CQ36" s="112">
        <f t="shared" si="4"/>
        <v>3597</v>
      </c>
      <c r="CR36" s="118">
        <f t="shared" si="5"/>
        <v>1.1300162732396313E-2</v>
      </c>
      <c r="CT36" s="157" t="s">
        <v>109</v>
      </c>
      <c r="CU36" s="107">
        <v>14</v>
      </c>
      <c r="CV36" s="107">
        <v>23</v>
      </c>
      <c r="CW36" s="107">
        <v>72</v>
      </c>
      <c r="CX36" s="107">
        <v>6</v>
      </c>
      <c r="CY36" s="107">
        <v>159</v>
      </c>
      <c r="CZ36" s="107">
        <v>98</v>
      </c>
      <c r="DA36" s="107">
        <v>75</v>
      </c>
      <c r="DB36" s="107">
        <v>40</v>
      </c>
      <c r="DC36" s="107">
        <v>56</v>
      </c>
      <c r="DD36" s="107">
        <v>99</v>
      </c>
      <c r="DE36" s="107">
        <v>210</v>
      </c>
      <c r="DF36" s="107">
        <v>20</v>
      </c>
      <c r="DG36" s="107">
        <v>26</v>
      </c>
      <c r="DH36" s="107">
        <v>101</v>
      </c>
      <c r="DI36" s="107">
        <v>42</v>
      </c>
      <c r="DJ36" s="107">
        <v>78</v>
      </c>
      <c r="DK36" s="107">
        <v>35</v>
      </c>
      <c r="DL36" s="107">
        <v>180</v>
      </c>
      <c r="DM36" s="107">
        <v>237</v>
      </c>
      <c r="DN36" s="107">
        <v>59</v>
      </c>
      <c r="DO36" s="107">
        <v>26</v>
      </c>
      <c r="DP36" s="107"/>
      <c r="DQ36" s="107">
        <v>233</v>
      </c>
      <c r="DR36" s="107">
        <v>165</v>
      </c>
      <c r="DS36" s="107">
        <v>21</v>
      </c>
      <c r="DT36" s="107">
        <v>431</v>
      </c>
      <c r="DU36" s="107">
        <v>9</v>
      </c>
      <c r="DV36" s="107">
        <v>2</v>
      </c>
      <c r="DW36" s="112">
        <f t="shared" si="6"/>
        <v>2517</v>
      </c>
      <c r="DX36" s="118">
        <f t="shared" si="7"/>
        <v>1.0879619623946402E-2</v>
      </c>
      <c r="DY36" s="158"/>
      <c r="DZ36" s="157" t="s">
        <v>109</v>
      </c>
      <c r="EA36" s="107">
        <v>15</v>
      </c>
      <c r="EB36" s="107">
        <v>11</v>
      </c>
      <c r="EC36" s="107">
        <v>53</v>
      </c>
      <c r="ED36" s="107">
        <v>2</v>
      </c>
      <c r="EE36" s="107">
        <v>96</v>
      </c>
      <c r="EF36" s="107">
        <v>50</v>
      </c>
      <c r="EG36" s="107">
        <v>37</v>
      </c>
      <c r="EH36" s="107">
        <v>18</v>
      </c>
      <c r="EI36" s="107">
        <v>53</v>
      </c>
      <c r="EJ36" s="107">
        <v>53</v>
      </c>
      <c r="EK36" s="107">
        <v>173</v>
      </c>
      <c r="EL36" s="107">
        <v>28</v>
      </c>
      <c r="EM36" s="107">
        <v>24</v>
      </c>
      <c r="EN36" s="107">
        <v>83</v>
      </c>
      <c r="EO36" s="107">
        <v>23</v>
      </c>
      <c r="EP36" s="107">
        <v>41</v>
      </c>
      <c r="EQ36" s="107">
        <v>19</v>
      </c>
      <c r="ER36" s="107">
        <v>90</v>
      </c>
      <c r="ES36" s="107">
        <v>170</v>
      </c>
      <c r="ET36" s="107">
        <v>24</v>
      </c>
      <c r="EU36" s="107">
        <v>30</v>
      </c>
      <c r="EV36" s="107">
        <v>1</v>
      </c>
      <c r="EW36" s="107">
        <v>103</v>
      </c>
      <c r="EX36" s="107">
        <v>109</v>
      </c>
      <c r="EY36" s="107">
        <v>7</v>
      </c>
      <c r="EZ36" s="107">
        <v>330</v>
      </c>
      <c r="FA36" s="107">
        <v>8</v>
      </c>
      <c r="FB36" s="107">
        <v>7</v>
      </c>
      <c r="FC36" s="112">
        <f t="shared" si="11"/>
        <v>1658</v>
      </c>
      <c r="FD36" s="118">
        <f t="shared" si="8"/>
        <v>8.4484076433121013E-3</v>
      </c>
      <c r="FE36" s="158"/>
      <c r="FF36" s="157" t="s">
        <v>109</v>
      </c>
      <c r="FG36" s="107">
        <v>9</v>
      </c>
      <c r="FH36" s="107">
        <v>12</v>
      </c>
      <c r="FI36" s="107">
        <v>67</v>
      </c>
      <c r="FJ36" s="107">
        <v>7</v>
      </c>
      <c r="FK36" s="107">
        <v>63</v>
      </c>
      <c r="FL36" s="107">
        <v>30</v>
      </c>
      <c r="FM36" s="107">
        <v>38</v>
      </c>
      <c r="FN36" s="107">
        <v>36</v>
      </c>
      <c r="FO36" s="107">
        <v>55</v>
      </c>
      <c r="FP36" s="107">
        <v>44</v>
      </c>
      <c r="FQ36" s="107">
        <v>127</v>
      </c>
      <c r="FR36" s="107">
        <v>40</v>
      </c>
      <c r="FS36" s="107">
        <v>26</v>
      </c>
      <c r="FT36" s="107">
        <v>56</v>
      </c>
      <c r="FU36" s="107">
        <v>35</v>
      </c>
      <c r="FV36" s="107">
        <v>32</v>
      </c>
      <c r="FW36" s="107">
        <v>20</v>
      </c>
      <c r="FX36" s="107">
        <v>67</v>
      </c>
      <c r="FY36" s="107">
        <v>127</v>
      </c>
      <c r="FZ36" s="107">
        <v>17</v>
      </c>
      <c r="GA36" s="107">
        <v>13</v>
      </c>
      <c r="GB36" s="107">
        <v>1</v>
      </c>
      <c r="GC36" s="107">
        <v>107</v>
      </c>
      <c r="GD36" s="107">
        <v>95</v>
      </c>
      <c r="GE36" s="107">
        <v>27</v>
      </c>
      <c r="GF36" s="107">
        <v>311</v>
      </c>
      <c r="GG36" s="107">
        <v>16</v>
      </c>
      <c r="GH36" s="107"/>
      <c r="GI36" s="112">
        <f t="shared" si="12"/>
        <v>1478</v>
      </c>
      <c r="GJ36" s="118">
        <f t="shared" si="9"/>
        <v>8.3306090701056254E-3</v>
      </c>
      <c r="GK36" s="158"/>
      <c r="GL36" s="157" t="s">
        <v>109</v>
      </c>
      <c r="GM36" s="107">
        <v>3</v>
      </c>
      <c r="GN36" s="107">
        <v>19</v>
      </c>
      <c r="GO36" s="107">
        <v>46</v>
      </c>
      <c r="GP36" s="107">
        <v>4</v>
      </c>
      <c r="GQ36" s="107">
        <v>103</v>
      </c>
      <c r="GR36" s="107">
        <v>69</v>
      </c>
      <c r="GS36" s="107">
        <v>50</v>
      </c>
      <c r="GT36" s="107">
        <v>60</v>
      </c>
      <c r="GU36" s="107">
        <v>84</v>
      </c>
      <c r="GV36" s="107">
        <v>68</v>
      </c>
      <c r="GW36" s="107">
        <v>165</v>
      </c>
      <c r="GX36" s="107">
        <v>24</v>
      </c>
      <c r="GY36" s="107">
        <v>38</v>
      </c>
      <c r="GZ36" s="107">
        <v>55</v>
      </c>
      <c r="HA36" s="107">
        <v>48</v>
      </c>
      <c r="HB36" s="107">
        <v>34</v>
      </c>
      <c r="HC36" s="107">
        <v>28</v>
      </c>
      <c r="HD36" s="107">
        <v>117</v>
      </c>
      <c r="HE36" s="107">
        <v>146</v>
      </c>
      <c r="HF36" s="107">
        <v>31</v>
      </c>
      <c r="HG36" s="107">
        <v>5</v>
      </c>
      <c r="HH36" s="107">
        <v>1</v>
      </c>
      <c r="HI36" s="107">
        <v>70</v>
      </c>
      <c r="HJ36" s="107">
        <v>124</v>
      </c>
      <c r="HK36" s="107">
        <v>13</v>
      </c>
      <c r="HL36" s="107">
        <v>328</v>
      </c>
      <c r="HM36" s="107">
        <v>10</v>
      </c>
      <c r="HN36" s="107"/>
      <c r="HO36" s="112">
        <f t="shared" si="18"/>
        <v>1743</v>
      </c>
      <c r="HP36" s="118">
        <f t="shared" si="10"/>
        <v>8.5679314565483469E-3</v>
      </c>
      <c r="HQ36" s="16"/>
      <c r="HR36" s="157" t="s">
        <v>109</v>
      </c>
      <c r="HS36" s="107">
        <v>4</v>
      </c>
      <c r="HT36" s="107">
        <v>24</v>
      </c>
      <c r="HU36" s="107">
        <v>42</v>
      </c>
      <c r="HV36" s="107"/>
      <c r="HW36" s="107">
        <v>106</v>
      </c>
      <c r="HX36" s="107">
        <v>58</v>
      </c>
      <c r="HY36" s="107">
        <v>27</v>
      </c>
      <c r="HZ36" s="107">
        <v>60</v>
      </c>
      <c r="IA36" s="107">
        <v>62</v>
      </c>
      <c r="IB36" s="107">
        <v>54</v>
      </c>
      <c r="IC36" s="107">
        <v>131</v>
      </c>
      <c r="ID36" s="107">
        <v>25</v>
      </c>
      <c r="IE36" s="107">
        <v>24</v>
      </c>
      <c r="IF36" s="107">
        <v>43</v>
      </c>
      <c r="IG36" s="107">
        <v>27</v>
      </c>
      <c r="IH36" s="107">
        <v>35</v>
      </c>
      <c r="II36" s="107">
        <v>32</v>
      </c>
      <c r="IJ36" s="107">
        <v>114</v>
      </c>
      <c r="IK36" s="107">
        <v>149</v>
      </c>
      <c r="IL36" s="107">
        <v>21</v>
      </c>
      <c r="IM36" s="107">
        <v>11</v>
      </c>
      <c r="IN36" s="107"/>
      <c r="IO36" s="107">
        <v>108</v>
      </c>
      <c r="IP36" s="107">
        <v>109</v>
      </c>
      <c r="IQ36" s="107">
        <v>11</v>
      </c>
      <c r="IR36" s="107">
        <v>289</v>
      </c>
      <c r="IS36" s="107">
        <v>14</v>
      </c>
      <c r="IT36" s="107"/>
      <c r="IU36" s="112">
        <f t="shared" si="14"/>
        <v>1580</v>
      </c>
      <c r="IV36" s="118">
        <f t="shared" si="15"/>
        <v>8.714885355131579E-3</v>
      </c>
      <c r="IX36" s="157" t="s">
        <v>109</v>
      </c>
      <c r="IY36" s="107">
        <v>1</v>
      </c>
      <c r="IZ36" s="107">
        <v>8</v>
      </c>
      <c r="JA36" s="107">
        <v>13</v>
      </c>
      <c r="JB36" s="107"/>
      <c r="JC36" s="107">
        <v>40</v>
      </c>
      <c r="JD36" s="107">
        <v>19</v>
      </c>
      <c r="JE36" s="107">
        <v>10</v>
      </c>
      <c r="JF36" s="107">
        <v>10</v>
      </c>
      <c r="JG36" s="107">
        <v>25</v>
      </c>
      <c r="JH36" s="107">
        <v>33</v>
      </c>
      <c r="JI36" s="107">
        <v>99</v>
      </c>
      <c r="JJ36" s="107">
        <v>14</v>
      </c>
      <c r="JK36" s="107">
        <v>8</v>
      </c>
      <c r="JL36" s="107">
        <v>16</v>
      </c>
      <c r="JM36" s="107">
        <v>9</v>
      </c>
      <c r="JN36" s="107">
        <v>20</v>
      </c>
      <c r="JO36" s="107">
        <v>7</v>
      </c>
      <c r="JP36" s="107">
        <v>40</v>
      </c>
      <c r="JQ36" s="107">
        <v>41</v>
      </c>
      <c r="JR36" s="107">
        <v>16</v>
      </c>
      <c r="JS36" s="107">
        <v>5</v>
      </c>
      <c r="JT36" s="107">
        <v>4</v>
      </c>
      <c r="JU36" s="107">
        <v>58</v>
      </c>
      <c r="JV36" s="107">
        <v>62</v>
      </c>
      <c r="JW36" s="107">
        <v>10</v>
      </c>
      <c r="JX36" s="107">
        <v>153</v>
      </c>
      <c r="JY36" s="107">
        <v>7</v>
      </c>
      <c r="JZ36" s="107"/>
      <c r="KA36" s="112">
        <f t="shared" si="16"/>
        <v>728</v>
      </c>
      <c r="KB36" s="118">
        <f t="shared" si="17"/>
        <v>7.7606148794866058E-3</v>
      </c>
    </row>
    <row r="37" spans="2:288" x14ac:dyDescent="0.25">
      <c r="B37" s="156" t="s">
        <v>113</v>
      </c>
      <c r="C37" s="107"/>
      <c r="D37" s="107">
        <v>4</v>
      </c>
      <c r="E37" s="107">
        <v>3</v>
      </c>
      <c r="F37" s="107">
        <v>1</v>
      </c>
      <c r="G37" s="107">
        <v>4</v>
      </c>
      <c r="H37" s="107">
        <v>9</v>
      </c>
      <c r="I37" s="107"/>
      <c r="J37" s="107"/>
      <c r="K37" s="107">
        <v>1</v>
      </c>
      <c r="L37" s="107">
        <v>5</v>
      </c>
      <c r="M37" s="107">
        <v>5</v>
      </c>
      <c r="N37" s="107">
        <v>2</v>
      </c>
      <c r="O37" s="107">
        <v>1</v>
      </c>
      <c r="P37" s="107">
        <v>2</v>
      </c>
      <c r="Q37" s="107">
        <v>7</v>
      </c>
      <c r="R37" s="107">
        <v>2</v>
      </c>
      <c r="S37" s="107">
        <v>3</v>
      </c>
      <c r="T37" s="107">
        <v>4</v>
      </c>
      <c r="U37" s="107">
        <v>19</v>
      </c>
      <c r="V37" s="107">
        <v>3</v>
      </c>
      <c r="W37" s="107"/>
      <c r="X37" s="107"/>
      <c r="Y37" s="107">
        <v>5</v>
      </c>
      <c r="Z37" s="107">
        <v>3</v>
      </c>
      <c r="AA37" s="107"/>
      <c r="AB37" s="107">
        <v>6</v>
      </c>
      <c r="AC37" s="107"/>
      <c r="AD37" s="107"/>
      <c r="AE37" s="112">
        <f t="shared" si="0"/>
        <v>89</v>
      </c>
      <c r="AF37" s="118">
        <f t="shared" si="1"/>
        <v>6.1434389452612683E-4</v>
      </c>
      <c r="AH37" s="156" t="s">
        <v>113</v>
      </c>
      <c r="AI37" s="107"/>
      <c r="AJ37" s="107">
        <v>14</v>
      </c>
      <c r="AK37" s="107">
        <v>9</v>
      </c>
      <c r="AL37" s="107">
        <v>1</v>
      </c>
      <c r="AM37" s="107">
        <v>33</v>
      </c>
      <c r="AN37" s="107">
        <v>8</v>
      </c>
      <c r="AO37" s="107">
        <v>4</v>
      </c>
      <c r="AP37" s="107">
        <v>8</v>
      </c>
      <c r="AQ37" s="107">
        <v>4</v>
      </c>
      <c r="AR37" s="107">
        <v>2</v>
      </c>
      <c r="AS37" s="107">
        <v>27</v>
      </c>
      <c r="AT37" s="107">
        <v>1</v>
      </c>
      <c r="AU37" s="107">
        <v>2</v>
      </c>
      <c r="AV37" s="107">
        <v>7</v>
      </c>
      <c r="AW37" s="107">
        <v>3</v>
      </c>
      <c r="AX37" s="107">
        <v>10</v>
      </c>
      <c r="AY37" s="107">
        <v>4</v>
      </c>
      <c r="AZ37" s="107">
        <v>12</v>
      </c>
      <c r="BA37" s="107">
        <v>24</v>
      </c>
      <c r="BB37" s="107">
        <v>5</v>
      </c>
      <c r="BC37" s="107">
        <v>3</v>
      </c>
      <c r="BD37" s="107">
        <v>1</v>
      </c>
      <c r="BE37" s="107">
        <v>7</v>
      </c>
      <c r="BF37" s="107">
        <v>8</v>
      </c>
      <c r="BG37" s="107">
        <v>2</v>
      </c>
      <c r="BH37" s="107">
        <v>19</v>
      </c>
      <c r="BI37" s="107">
        <v>1</v>
      </c>
      <c r="BJ37" s="107"/>
      <c r="BK37" s="112">
        <f t="shared" si="2"/>
        <v>219</v>
      </c>
      <c r="BL37" s="118">
        <f t="shared" si="3"/>
        <v>6.6149152747153168E-4</v>
      </c>
      <c r="BN37" s="157" t="s">
        <v>113</v>
      </c>
      <c r="BO37" s="107"/>
      <c r="BP37" s="107">
        <v>2</v>
      </c>
      <c r="BQ37" s="107"/>
      <c r="BR37" s="107"/>
      <c r="BS37" s="107">
        <v>7</v>
      </c>
      <c r="BT37" s="107">
        <v>4</v>
      </c>
      <c r="BU37" s="107">
        <v>1</v>
      </c>
      <c r="BV37" s="107">
        <v>3</v>
      </c>
      <c r="BW37" s="107">
        <v>4</v>
      </c>
      <c r="BX37" s="107">
        <v>4</v>
      </c>
      <c r="BY37" s="107">
        <v>6</v>
      </c>
      <c r="BZ37" s="107">
        <v>1</v>
      </c>
      <c r="CA37" s="107"/>
      <c r="CB37" s="107">
        <v>3</v>
      </c>
      <c r="CC37" s="107">
        <v>2</v>
      </c>
      <c r="CD37" s="107">
        <v>2</v>
      </c>
      <c r="CE37" s="107">
        <v>4</v>
      </c>
      <c r="CF37" s="107">
        <v>4</v>
      </c>
      <c r="CG37" s="107">
        <v>12</v>
      </c>
      <c r="CH37" s="107">
        <v>2</v>
      </c>
      <c r="CI37" s="107"/>
      <c r="CJ37" s="107">
        <v>2</v>
      </c>
      <c r="CK37" s="107">
        <v>1</v>
      </c>
      <c r="CL37" s="107">
        <v>1</v>
      </c>
      <c r="CM37" s="107"/>
      <c r="CN37" s="107">
        <v>6</v>
      </c>
      <c r="CO37" s="107"/>
      <c r="CP37" s="107"/>
      <c r="CQ37" s="112">
        <f t="shared" si="4"/>
        <v>71</v>
      </c>
      <c r="CR37" s="118">
        <f t="shared" si="5"/>
        <v>2.2305019571869285E-4</v>
      </c>
      <c r="CT37" s="157" t="s">
        <v>113</v>
      </c>
      <c r="CU37" s="107"/>
      <c r="CV37" s="107"/>
      <c r="CW37" s="107">
        <v>1</v>
      </c>
      <c r="CX37" s="107"/>
      <c r="CY37" s="107">
        <v>1</v>
      </c>
      <c r="CZ37" s="107">
        <v>2</v>
      </c>
      <c r="DA37" s="107">
        <v>1</v>
      </c>
      <c r="DB37" s="107"/>
      <c r="DC37" s="107">
        <v>2</v>
      </c>
      <c r="DD37" s="107"/>
      <c r="DE37" s="107">
        <v>1</v>
      </c>
      <c r="DF37" s="107"/>
      <c r="DG37" s="107"/>
      <c r="DH37" s="107">
        <v>1</v>
      </c>
      <c r="DI37" s="107">
        <v>1</v>
      </c>
      <c r="DJ37" s="107">
        <v>1</v>
      </c>
      <c r="DK37" s="107"/>
      <c r="DL37" s="107"/>
      <c r="DM37" s="107">
        <v>5</v>
      </c>
      <c r="DN37" s="107"/>
      <c r="DO37" s="107"/>
      <c r="DP37" s="107"/>
      <c r="DQ37" s="107"/>
      <c r="DR37" s="107">
        <v>1</v>
      </c>
      <c r="DS37" s="107"/>
      <c r="DT37" s="107">
        <v>9</v>
      </c>
      <c r="DU37" s="107"/>
      <c r="DV37" s="107"/>
      <c r="DW37" s="112">
        <f t="shared" si="6"/>
        <v>26</v>
      </c>
      <c r="DX37" s="118">
        <f t="shared" si="7"/>
        <v>1.1238383401772207E-4</v>
      </c>
      <c r="DY37" s="158"/>
      <c r="DZ37" s="157" t="s">
        <v>113</v>
      </c>
      <c r="EA37" s="107"/>
      <c r="EB37" s="107"/>
      <c r="EC37" s="107"/>
      <c r="ED37" s="107"/>
      <c r="EE37" s="107">
        <v>1</v>
      </c>
      <c r="EF37" s="107"/>
      <c r="EG37" s="107"/>
      <c r="EH37" s="107"/>
      <c r="EI37" s="107"/>
      <c r="EJ37" s="107">
        <v>1</v>
      </c>
      <c r="EK37" s="107">
        <v>2</v>
      </c>
      <c r="EL37" s="107"/>
      <c r="EM37" s="107"/>
      <c r="EN37" s="107">
        <v>1</v>
      </c>
      <c r="EO37" s="107"/>
      <c r="EP37" s="107">
        <v>2</v>
      </c>
      <c r="EQ37" s="107"/>
      <c r="ER37" s="107">
        <v>2</v>
      </c>
      <c r="ES37" s="107">
        <v>12</v>
      </c>
      <c r="ET37" s="107"/>
      <c r="EU37" s="107"/>
      <c r="EV37" s="107"/>
      <c r="EW37" s="107">
        <v>1</v>
      </c>
      <c r="EX37" s="107">
        <v>4</v>
      </c>
      <c r="EY37" s="107"/>
      <c r="EZ37" s="107">
        <v>5</v>
      </c>
      <c r="FA37" s="107"/>
      <c r="FB37" s="107"/>
      <c r="FC37" s="112">
        <f t="shared" si="11"/>
        <v>31</v>
      </c>
      <c r="FD37" s="118">
        <f t="shared" si="8"/>
        <v>1.5796178343949045E-4</v>
      </c>
      <c r="FE37" s="158"/>
      <c r="FF37" s="157" t="s">
        <v>113</v>
      </c>
      <c r="FG37" s="107">
        <v>1</v>
      </c>
      <c r="FH37" s="107">
        <v>2</v>
      </c>
      <c r="FI37" s="107">
        <v>3</v>
      </c>
      <c r="FJ37" s="107"/>
      <c r="FK37" s="107">
        <v>1</v>
      </c>
      <c r="FL37" s="107">
        <v>1</v>
      </c>
      <c r="FM37" s="107"/>
      <c r="FN37" s="107"/>
      <c r="FO37" s="107">
        <v>1</v>
      </c>
      <c r="FP37" s="107"/>
      <c r="FQ37" s="107">
        <v>1</v>
      </c>
      <c r="FR37" s="107">
        <v>1</v>
      </c>
      <c r="FS37" s="107"/>
      <c r="FT37" s="107"/>
      <c r="FU37" s="107">
        <v>1</v>
      </c>
      <c r="FV37" s="107">
        <v>1</v>
      </c>
      <c r="FW37" s="107"/>
      <c r="FX37" s="107">
        <v>1</v>
      </c>
      <c r="FY37" s="107">
        <v>4</v>
      </c>
      <c r="FZ37" s="107">
        <v>1</v>
      </c>
      <c r="GA37" s="107">
        <v>1</v>
      </c>
      <c r="GB37" s="107"/>
      <c r="GC37" s="107"/>
      <c r="GD37" s="107">
        <v>2</v>
      </c>
      <c r="GE37" s="107"/>
      <c r="GF37" s="107">
        <v>4</v>
      </c>
      <c r="GG37" s="107"/>
      <c r="GH37" s="107"/>
      <c r="GI37" s="112">
        <f t="shared" si="12"/>
        <v>26</v>
      </c>
      <c r="GJ37" s="118">
        <f t="shared" si="9"/>
        <v>1.4654657362838045E-4</v>
      </c>
      <c r="GK37" s="158"/>
      <c r="GL37" s="157" t="s">
        <v>113</v>
      </c>
      <c r="GM37" s="107"/>
      <c r="GN37" s="107"/>
      <c r="GO37" s="107">
        <v>1</v>
      </c>
      <c r="GP37" s="107"/>
      <c r="GQ37" s="107"/>
      <c r="GR37" s="107">
        <v>1</v>
      </c>
      <c r="GS37" s="107">
        <v>1</v>
      </c>
      <c r="GT37" s="107"/>
      <c r="GU37" s="107"/>
      <c r="GV37" s="107"/>
      <c r="GW37" s="107">
        <v>1</v>
      </c>
      <c r="GX37" s="107"/>
      <c r="GY37" s="107"/>
      <c r="GZ37" s="107">
        <v>1</v>
      </c>
      <c r="HA37" s="107"/>
      <c r="HB37" s="107"/>
      <c r="HC37" s="107"/>
      <c r="HD37" s="107"/>
      <c r="HE37" s="107">
        <v>1</v>
      </c>
      <c r="HF37" s="107">
        <v>1</v>
      </c>
      <c r="HG37" s="107"/>
      <c r="HH37" s="107"/>
      <c r="HI37" s="107"/>
      <c r="HJ37" s="107"/>
      <c r="HK37" s="107"/>
      <c r="HL37" s="107">
        <v>2</v>
      </c>
      <c r="HM37" s="107"/>
      <c r="HN37" s="107"/>
      <c r="HO37" s="112">
        <f t="shared" si="18"/>
        <v>9</v>
      </c>
      <c r="HP37" s="118">
        <f t="shared" si="10"/>
        <v>4.424060993054224E-5</v>
      </c>
      <c r="HQ37" s="16"/>
      <c r="HR37" s="157" t="s">
        <v>113</v>
      </c>
      <c r="HS37" s="107"/>
      <c r="HT37" s="107"/>
      <c r="HU37" s="107"/>
      <c r="HV37" s="107"/>
      <c r="HW37" s="107"/>
      <c r="HX37" s="107"/>
      <c r="HY37" s="107"/>
      <c r="HZ37" s="107">
        <v>1</v>
      </c>
      <c r="IA37" s="107"/>
      <c r="IB37" s="107"/>
      <c r="IC37" s="107"/>
      <c r="ID37" s="107">
        <v>1</v>
      </c>
      <c r="IE37" s="107"/>
      <c r="IF37" s="107"/>
      <c r="IG37" s="107">
        <v>1</v>
      </c>
      <c r="IH37" s="107"/>
      <c r="II37" s="107"/>
      <c r="IJ37" s="107"/>
      <c r="IK37" s="107">
        <v>1</v>
      </c>
      <c r="IL37" s="107"/>
      <c r="IM37" s="107">
        <v>2</v>
      </c>
      <c r="IN37" s="107"/>
      <c r="IO37" s="107"/>
      <c r="IP37" s="107">
        <v>1</v>
      </c>
      <c r="IQ37" s="107"/>
      <c r="IR37" s="107"/>
      <c r="IS37" s="107"/>
      <c r="IT37" s="107"/>
      <c r="IU37" s="112">
        <f t="shared" si="14"/>
        <v>7</v>
      </c>
      <c r="IV37" s="118">
        <f t="shared" si="15"/>
        <v>3.8610251573367754E-5</v>
      </c>
      <c r="IX37" s="157" t="s">
        <v>113</v>
      </c>
      <c r="IY37" s="107"/>
      <c r="IZ37" s="107"/>
      <c r="JA37" s="107"/>
      <c r="JB37" s="107"/>
      <c r="JC37" s="107"/>
      <c r="JD37" s="107"/>
      <c r="JE37" s="107"/>
      <c r="JF37" s="107">
        <v>1</v>
      </c>
      <c r="JG37" s="107"/>
      <c r="JH37" s="107"/>
      <c r="JI37" s="107"/>
      <c r="JJ37" s="107">
        <v>1</v>
      </c>
      <c r="JK37" s="107"/>
      <c r="JL37" s="107"/>
      <c r="JM37" s="107"/>
      <c r="JN37" s="107"/>
      <c r="JO37" s="107"/>
      <c r="JP37" s="107">
        <v>1</v>
      </c>
      <c r="JQ37" s="107"/>
      <c r="JR37" s="107"/>
      <c r="JS37" s="107"/>
      <c r="JT37" s="107"/>
      <c r="JU37" s="107"/>
      <c r="JV37" s="107"/>
      <c r="JW37" s="107"/>
      <c r="JX37" s="107"/>
      <c r="JY37" s="107"/>
      <c r="JZ37" s="107"/>
      <c r="KA37" s="112">
        <f t="shared" si="16"/>
        <v>3</v>
      </c>
      <c r="KB37" s="118">
        <f t="shared" si="17"/>
        <v>3.1980555822060187E-5</v>
      </c>
    </row>
    <row r="38" spans="2:288" x14ac:dyDescent="0.25">
      <c r="B38" s="156" t="s">
        <v>107</v>
      </c>
      <c r="C38" s="107"/>
      <c r="D38" s="107"/>
      <c r="E38" s="107">
        <v>1</v>
      </c>
      <c r="F38" s="107"/>
      <c r="G38" s="107">
        <v>2</v>
      </c>
      <c r="H38" s="107"/>
      <c r="I38" s="107"/>
      <c r="J38" s="107"/>
      <c r="K38" s="107"/>
      <c r="L38" s="107">
        <v>2</v>
      </c>
      <c r="M38" s="107">
        <v>5</v>
      </c>
      <c r="N38" s="107"/>
      <c r="O38" s="107"/>
      <c r="P38" s="107"/>
      <c r="Q38" s="107"/>
      <c r="R38" s="107"/>
      <c r="S38" s="107"/>
      <c r="T38" s="107">
        <v>1</v>
      </c>
      <c r="U38" s="107"/>
      <c r="V38" s="107"/>
      <c r="W38" s="107"/>
      <c r="X38" s="107"/>
      <c r="Y38" s="107"/>
      <c r="Z38" s="107"/>
      <c r="AA38" s="107"/>
      <c r="AB38" s="107">
        <v>1</v>
      </c>
      <c r="AC38" s="107"/>
      <c r="AD38" s="107"/>
      <c r="AE38" s="112">
        <f t="shared" si="0"/>
        <v>12</v>
      </c>
      <c r="AF38" s="118">
        <f t="shared" si="1"/>
        <v>8.283288465520812E-5</v>
      </c>
      <c r="AH38" s="156" t="s">
        <v>107</v>
      </c>
      <c r="AI38" s="107">
        <v>1</v>
      </c>
      <c r="AJ38" s="107"/>
      <c r="AK38" s="107">
        <v>3</v>
      </c>
      <c r="AL38" s="107"/>
      <c r="AM38" s="107">
        <v>8</v>
      </c>
      <c r="AN38" s="107">
        <v>3</v>
      </c>
      <c r="AO38" s="107">
        <v>1</v>
      </c>
      <c r="AP38" s="107">
        <v>1</v>
      </c>
      <c r="AQ38" s="107"/>
      <c r="AR38" s="107">
        <v>2</v>
      </c>
      <c r="AS38" s="107">
        <v>6</v>
      </c>
      <c r="AT38" s="107">
        <v>2</v>
      </c>
      <c r="AU38" s="107">
        <v>4</v>
      </c>
      <c r="AV38" s="107">
        <v>4</v>
      </c>
      <c r="AW38" s="107">
        <v>2</v>
      </c>
      <c r="AX38" s="107">
        <v>9</v>
      </c>
      <c r="AY38" s="107"/>
      <c r="AZ38" s="107">
        <v>2</v>
      </c>
      <c r="BA38" s="107">
        <v>4</v>
      </c>
      <c r="BB38" s="107"/>
      <c r="BC38" s="107"/>
      <c r="BD38" s="107"/>
      <c r="BE38" s="107">
        <v>3</v>
      </c>
      <c r="BF38" s="107">
        <v>1</v>
      </c>
      <c r="BG38" s="107"/>
      <c r="BH38" s="107">
        <v>3</v>
      </c>
      <c r="BI38" s="107"/>
      <c r="BJ38" s="107"/>
      <c r="BK38" s="112">
        <f t="shared" si="2"/>
        <v>59</v>
      </c>
      <c r="BL38" s="118">
        <f t="shared" si="3"/>
        <v>1.7821004621379165E-4</v>
      </c>
      <c r="BN38" s="157" t="s">
        <v>107</v>
      </c>
      <c r="BO38" s="107"/>
      <c r="BP38" s="107">
        <v>1</v>
      </c>
      <c r="BQ38" s="107">
        <v>6</v>
      </c>
      <c r="BR38" s="107"/>
      <c r="BS38" s="107">
        <v>7</v>
      </c>
      <c r="BT38" s="107">
        <v>4</v>
      </c>
      <c r="BU38" s="107">
        <v>3</v>
      </c>
      <c r="BV38" s="107">
        <v>2</v>
      </c>
      <c r="BW38" s="107">
        <v>1</v>
      </c>
      <c r="BX38" s="107">
        <v>5</v>
      </c>
      <c r="BY38" s="107">
        <v>4</v>
      </c>
      <c r="BZ38" s="107">
        <v>3</v>
      </c>
      <c r="CA38" s="107">
        <v>2</v>
      </c>
      <c r="CB38" s="107">
        <v>4</v>
      </c>
      <c r="CC38" s="107">
        <v>1</v>
      </c>
      <c r="CD38" s="107">
        <v>4</v>
      </c>
      <c r="CE38" s="107"/>
      <c r="CF38" s="107">
        <v>2</v>
      </c>
      <c r="CG38" s="107">
        <v>7</v>
      </c>
      <c r="CH38" s="107">
        <v>1</v>
      </c>
      <c r="CI38" s="107"/>
      <c r="CJ38" s="107"/>
      <c r="CK38" s="107">
        <v>6</v>
      </c>
      <c r="CL38" s="107"/>
      <c r="CM38" s="107">
        <v>1</v>
      </c>
      <c r="CN38" s="107">
        <v>13</v>
      </c>
      <c r="CO38" s="107"/>
      <c r="CP38" s="107"/>
      <c r="CQ38" s="112">
        <f t="shared" si="4"/>
        <v>77</v>
      </c>
      <c r="CR38" s="118">
        <f t="shared" si="5"/>
        <v>2.4189950803294859E-4</v>
      </c>
      <c r="CT38" s="157" t="s">
        <v>107</v>
      </c>
      <c r="CU38" s="107"/>
      <c r="CV38" s="107"/>
      <c r="CW38" s="107">
        <v>1</v>
      </c>
      <c r="CX38" s="107"/>
      <c r="CY38" s="107"/>
      <c r="CZ38" s="107">
        <v>1</v>
      </c>
      <c r="DA38" s="107"/>
      <c r="DB38" s="107"/>
      <c r="DC38" s="107">
        <v>1</v>
      </c>
      <c r="DD38" s="107">
        <v>2</v>
      </c>
      <c r="DE38" s="107">
        <v>2</v>
      </c>
      <c r="DF38" s="107"/>
      <c r="DG38" s="107"/>
      <c r="DH38" s="107">
        <v>1</v>
      </c>
      <c r="DI38" s="107">
        <v>1</v>
      </c>
      <c r="DJ38" s="107">
        <v>3</v>
      </c>
      <c r="DK38" s="107">
        <v>10</v>
      </c>
      <c r="DL38" s="107">
        <v>2</v>
      </c>
      <c r="DM38" s="107">
        <v>12</v>
      </c>
      <c r="DN38" s="107">
        <v>6</v>
      </c>
      <c r="DO38" s="107"/>
      <c r="DP38" s="107"/>
      <c r="DQ38" s="107">
        <v>4</v>
      </c>
      <c r="DR38" s="107">
        <v>4</v>
      </c>
      <c r="DS38" s="107"/>
      <c r="DT38" s="107">
        <v>17</v>
      </c>
      <c r="DU38" s="107"/>
      <c r="DV38" s="107"/>
      <c r="DW38" s="112">
        <f t="shared" si="6"/>
        <v>67</v>
      </c>
      <c r="DX38" s="118">
        <f t="shared" si="7"/>
        <v>2.8960449535336071E-4</v>
      </c>
      <c r="DY38" s="158"/>
      <c r="DZ38" s="157" t="s">
        <v>107</v>
      </c>
      <c r="EA38" s="107"/>
      <c r="EB38" s="107"/>
      <c r="EC38" s="107"/>
      <c r="ED38" s="107"/>
      <c r="EE38" s="107">
        <v>1</v>
      </c>
      <c r="EF38" s="107">
        <v>1</v>
      </c>
      <c r="EG38" s="107"/>
      <c r="EH38" s="107"/>
      <c r="EI38" s="107">
        <v>1</v>
      </c>
      <c r="EJ38" s="107">
        <v>1</v>
      </c>
      <c r="EK38" s="107">
        <v>3</v>
      </c>
      <c r="EL38" s="107">
        <v>3</v>
      </c>
      <c r="EM38" s="107">
        <v>1</v>
      </c>
      <c r="EN38" s="107">
        <v>2</v>
      </c>
      <c r="EO38" s="107"/>
      <c r="EP38" s="107"/>
      <c r="EQ38" s="107">
        <v>3</v>
      </c>
      <c r="ER38" s="107"/>
      <c r="ES38" s="107">
        <v>4</v>
      </c>
      <c r="ET38" s="107"/>
      <c r="EU38" s="107"/>
      <c r="EV38" s="107"/>
      <c r="EW38" s="107">
        <v>1</v>
      </c>
      <c r="EX38" s="107">
        <v>3</v>
      </c>
      <c r="EY38" s="107"/>
      <c r="EZ38" s="107">
        <v>9</v>
      </c>
      <c r="FA38" s="107"/>
      <c r="FB38" s="107"/>
      <c r="FC38" s="112">
        <f t="shared" si="11"/>
        <v>33</v>
      </c>
      <c r="FD38" s="118">
        <f t="shared" si="8"/>
        <v>1.6815286624203822E-4</v>
      </c>
      <c r="FE38" s="158"/>
      <c r="FF38" s="157" t="s">
        <v>107</v>
      </c>
      <c r="FG38" s="107"/>
      <c r="FH38" s="107"/>
      <c r="FI38" s="107"/>
      <c r="FJ38" s="107"/>
      <c r="FK38" s="107">
        <v>9</v>
      </c>
      <c r="FL38" s="107">
        <v>2</v>
      </c>
      <c r="FM38" s="107">
        <v>1</v>
      </c>
      <c r="FN38" s="107"/>
      <c r="FO38" s="107">
        <v>2</v>
      </c>
      <c r="FP38" s="107">
        <v>2</v>
      </c>
      <c r="FQ38" s="107">
        <v>5</v>
      </c>
      <c r="FR38" s="107">
        <v>1</v>
      </c>
      <c r="FS38" s="107"/>
      <c r="FT38" s="107">
        <v>2</v>
      </c>
      <c r="FU38" s="107">
        <v>2</v>
      </c>
      <c r="FV38" s="107">
        <v>3</v>
      </c>
      <c r="FW38" s="107"/>
      <c r="FX38" s="107">
        <v>1</v>
      </c>
      <c r="FY38" s="107">
        <v>10</v>
      </c>
      <c r="FZ38" s="107"/>
      <c r="GA38" s="107"/>
      <c r="GB38" s="107"/>
      <c r="GC38" s="107"/>
      <c r="GD38" s="107"/>
      <c r="GE38" s="107"/>
      <c r="GF38" s="107">
        <v>3</v>
      </c>
      <c r="GG38" s="107"/>
      <c r="GH38" s="107"/>
      <c r="GI38" s="112">
        <f t="shared" si="12"/>
        <v>43</v>
      </c>
      <c r="GJ38" s="118">
        <f t="shared" si="9"/>
        <v>2.4236548715462919E-4</v>
      </c>
      <c r="GK38" s="158"/>
      <c r="GL38" s="157" t="s">
        <v>107</v>
      </c>
      <c r="GM38" s="107"/>
      <c r="GN38" s="107"/>
      <c r="GO38" s="107">
        <v>1</v>
      </c>
      <c r="GP38" s="107"/>
      <c r="GQ38" s="107"/>
      <c r="GR38" s="107">
        <v>1</v>
      </c>
      <c r="GS38" s="107">
        <v>2</v>
      </c>
      <c r="GT38" s="107">
        <v>2</v>
      </c>
      <c r="GU38" s="107"/>
      <c r="GV38" s="107"/>
      <c r="GW38" s="107">
        <v>3</v>
      </c>
      <c r="GX38" s="107"/>
      <c r="GY38" s="107"/>
      <c r="GZ38" s="107"/>
      <c r="HA38" s="107"/>
      <c r="HB38" s="107">
        <v>2</v>
      </c>
      <c r="HC38" s="107"/>
      <c r="HD38" s="107"/>
      <c r="HE38" s="107">
        <v>3</v>
      </c>
      <c r="HF38" s="107"/>
      <c r="HG38" s="107"/>
      <c r="HH38" s="107"/>
      <c r="HI38" s="107">
        <v>5</v>
      </c>
      <c r="HJ38" s="107"/>
      <c r="HK38" s="107">
        <v>2</v>
      </c>
      <c r="HL38" s="107">
        <v>14</v>
      </c>
      <c r="HM38" s="107"/>
      <c r="HN38" s="107"/>
      <c r="HO38" s="112">
        <f t="shared" si="18"/>
        <v>35</v>
      </c>
      <c r="HP38" s="118">
        <f t="shared" si="10"/>
        <v>1.7204681639655317E-4</v>
      </c>
      <c r="HQ38" s="165"/>
      <c r="HR38" s="157" t="s">
        <v>107</v>
      </c>
      <c r="HS38" s="107"/>
      <c r="HT38" s="107"/>
      <c r="HU38" s="107">
        <v>6</v>
      </c>
      <c r="HV38" s="107"/>
      <c r="HW38" s="107"/>
      <c r="HX38" s="107">
        <v>4</v>
      </c>
      <c r="HY38" s="107"/>
      <c r="HZ38" s="107"/>
      <c r="IA38" s="107"/>
      <c r="IB38" s="107"/>
      <c r="IC38" s="107">
        <v>2</v>
      </c>
      <c r="ID38" s="107"/>
      <c r="IE38" s="107">
        <v>1</v>
      </c>
      <c r="IF38" s="107">
        <v>2</v>
      </c>
      <c r="IG38" s="107"/>
      <c r="IH38" s="107"/>
      <c r="II38" s="107"/>
      <c r="IJ38" s="107"/>
      <c r="IK38" s="107">
        <v>4</v>
      </c>
      <c r="IL38" s="107"/>
      <c r="IM38" s="107">
        <v>2</v>
      </c>
      <c r="IN38" s="107"/>
      <c r="IO38" s="107"/>
      <c r="IP38" s="107"/>
      <c r="IQ38" s="107"/>
      <c r="IR38" s="107">
        <v>7</v>
      </c>
      <c r="IS38" s="107"/>
      <c r="IT38" s="107"/>
      <c r="IU38" s="112">
        <f t="shared" si="14"/>
        <v>28</v>
      </c>
      <c r="IV38" s="118">
        <f t="shared" si="15"/>
        <v>1.5444100629347101E-4</v>
      </c>
      <c r="IX38" s="157" t="s">
        <v>107</v>
      </c>
      <c r="IY38" s="107"/>
      <c r="IZ38" s="107"/>
      <c r="JA38" s="107">
        <v>1</v>
      </c>
      <c r="JB38" s="107"/>
      <c r="JC38" s="107">
        <v>3</v>
      </c>
      <c r="JD38" s="107">
        <v>2</v>
      </c>
      <c r="JE38" s="107"/>
      <c r="JF38" s="107"/>
      <c r="JG38" s="107"/>
      <c r="JH38" s="107">
        <v>2</v>
      </c>
      <c r="JI38" s="107">
        <v>2</v>
      </c>
      <c r="JJ38" s="107"/>
      <c r="JK38" s="107"/>
      <c r="JL38" s="107"/>
      <c r="JM38" s="107"/>
      <c r="JN38" s="107"/>
      <c r="JO38" s="107"/>
      <c r="JP38" s="107">
        <v>1</v>
      </c>
      <c r="JQ38" s="107">
        <v>1</v>
      </c>
      <c r="JR38" s="107"/>
      <c r="JS38" s="107"/>
      <c r="JT38" s="107"/>
      <c r="JU38" s="107">
        <v>1</v>
      </c>
      <c r="JV38" s="107">
        <v>1</v>
      </c>
      <c r="JW38" s="107"/>
      <c r="JX38" s="107">
        <v>3</v>
      </c>
      <c r="JY38" s="107"/>
      <c r="JZ38" s="107"/>
      <c r="KA38" s="112">
        <f t="shared" si="16"/>
        <v>17</v>
      </c>
      <c r="KB38" s="118">
        <f t="shared" si="17"/>
        <v>1.8122314965834105E-4</v>
      </c>
    </row>
    <row r="39" spans="2:288" x14ac:dyDescent="0.25">
      <c r="B39" s="156" t="s">
        <v>115</v>
      </c>
      <c r="C39" s="107">
        <v>1</v>
      </c>
      <c r="D39" s="107">
        <v>1</v>
      </c>
      <c r="E39" s="107">
        <v>1</v>
      </c>
      <c r="F39" s="107"/>
      <c r="G39" s="107">
        <v>14</v>
      </c>
      <c r="H39" s="107"/>
      <c r="I39" s="107"/>
      <c r="J39" s="107"/>
      <c r="K39" s="107">
        <v>1</v>
      </c>
      <c r="L39" s="107">
        <v>4</v>
      </c>
      <c r="M39" s="107">
        <v>3</v>
      </c>
      <c r="N39" s="107">
        <v>2</v>
      </c>
      <c r="O39" s="107"/>
      <c r="P39" s="107">
        <v>6</v>
      </c>
      <c r="Q39" s="107"/>
      <c r="R39" s="107">
        <v>5</v>
      </c>
      <c r="S39" s="107"/>
      <c r="T39" s="107">
        <v>6</v>
      </c>
      <c r="U39" s="107">
        <v>7</v>
      </c>
      <c r="V39" s="107">
        <v>3</v>
      </c>
      <c r="W39" s="107">
        <v>1</v>
      </c>
      <c r="X39" s="107"/>
      <c r="Y39" s="107">
        <v>5</v>
      </c>
      <c r="Z39" s="107">
        <v>1</v>
      </c>
      <c r="AA39" s="107"/>
      <c r="AB39" s="107">
        <v>4</v>
      </c>
      <c r="AC39" s="107"/>
      <c r="AD39" s="107"/>
      <c r="AE39" s="112">
        <f t="shared" si="0"/>
        <v>65</v>
      </c>
      <c r="AF39" s="118">
        <f t="shared" si="1"/>
        <v>4.4867812521571062E-4</v>
      </c>
      <c r="AH39" s="156" t="s">
        <v>115</v>
      </c>
      <c r="AI39" s="107"/>
      <c r="AJ39" s="107">
        <v>7</v>
      </c>
      <c r="AK39" s="107">
        <v>8</v>
      </c>
      <c r="AL39" s="107">
        <v>1</v>
      </c>
      <c r="AM39" s="107">
        <v>23</v>
      </c>
      <c r="AN39" s="107">
        <v>13</v>
      </c>
      <c r="AO39" s="107">
        <v>6</v>
      </c>
      <c r="AP39" s="107">
        <v>3</v>
      </c>
      <c r="AQ39" s="107">
        <v>8</v>
      </c>
      <c r="AR39" s="107">
        <v>21</v>
      </c>
      <c r="AS39" s="107">
        <v>10</v>
      </c>
      <c r="AT39" s="107">
        <v>3</v>
      </c>
      <c r="AU39" s="107">
        <v>3</v>
      </c>
      <c r="AV39" s="107">
        <v>4</v>
      </c>
      <c r="AW39" s="107">
        <v>10</v>
      </c>
      <c r="AX39" s="107">
        <v>11</v>
      </c>
      <c r="AY39" s="107">
        <v>5</v>
      </c>
      <c r="AZ39" s="107">
        <v>11</v>
      </c>
      <c r="BA39" s="107">
        <v>22</v>
      </c>
      <c r="BB39" s="107">
        <v>10</v>
      </c>
      <c r="BC39" s="107">
        <v>8</v>
      </c>
      <c r="BD39" s="107"/>
      <c r="BE39" s="107">
        <v>27</v>
      </c>
      <c r="BF39" s="107">
        <v>8</v>
      </c>
      <c r="BG39" s="107">
        <v>3</v>
      </c>
      <c r="BH39" s="107">
        <v>23</v>
      </c>
      <c r="BI39" s="107">
        <v>2</v>
      </c>
      <c r="BJ39" s="107"/>
      <c r="BK39" s="112">
        <f t="shared" si="2"/>
        <v>250</v>
      </c>
      <c r="BL39" s="118">
        <f t="shared" si="3"/>
        <v>7.5512731446521881E-4</v>
      </c>
      <c r="BN39" s="157" t="s">
        <v>115</v>
      </c>
      <c r="BO39" s="107">
        <v>6</v>
      </c>
      <c r="BP39" s="107">
        <v>7</v>
      </c>
      <c r="BQ39" s="107">
        <v>4</v>
      </c>
      <c r="BR39" s="107">
        <v>4</v>
      </c>
      <c r="BS39" s="107">
        <v>23</v>
      </c>
      <c r="BT39" s="107">
        <v>8</v>
      </c>
      <c r="BU39" s="107">
        <v>1</v>
      </c>
      <c r="BV39" s="107">
        <v>9</v>
      </c>
      <c r="BW39" s="107">
        <v>12</v>
      </c>
      <c r="BX39" s="107">
        <v>8</v>
      </c>
      <c r="BY39" s="107">
        <v>20</v>
      </c>
      <c r="BZ39" s="107"/>
      <c r="CA39" s="107">
        <v>7</v>
      </c>
      <c r="CB39" s="107">
        <v>16</v>
      </c>
      <c r="CC39" s="107">
        <v>13</v>
      </c>
      <c r="CD39" s="107">
        <v>19</v>
      </c>
      <c r="CE39" s="107">
        <v>4</v>
      </c>
      <c r="CF39" s="107">
        <v>14</v>
      </c>
      <c r="CG39" s="107">
        <v>29</v>
      </c>
      <c r="CH39" s="107">
        <v>9</v>
      </c>
      <c r="CI39" s="107">
        <v>5</v>
      </c>
      <c r="CJ39" s="107"/>
      <c r="CK39" s="107">
        <v>16</v>
      </c>
      <c r="CL39" s="107">
        <v>11</v>
      </c>
      <c r="CM39" s="107">
        <v>3</v>
      </c>
      <c r="CN39" s="107">
        <v>38</v>
      </c>
      <c r="CO39" s="107">
        <v>1</v>
      </c>
      <c r="CP39" s="107"/>
      <c r="CQ39" s="112">
        <f t="shared" si="4"/>
        <v>287</v>
      </c>
      <c r="CR39" s="118">
        <f t="shared" si="5"/>
        <v>9.0162543903189935E-4</v>
      </c>
      <c r="CT39" s="157" t="s">
        <v>115</v>
      </c>
      <c r="CU39" s="107"/>
      <c r="CV39" s="107">
        <v>6</v>
      </c>
      <c r="CW39" s="107">
        <v>5</v>
      </c>
      <c r="CX39" s="107"/>
      <c r="CY39" s="107">
        <v>15</v>
      </c>
      <c r="CZ39" s="107">
        <v>4</v>
      </c>
      <c r="DA39" s="107">
        <v>4</v>
      </c>
      <c r="DB39" s="107">
        <v>4</v>
      </c>
      <c r="DC39" s="107">
        <v>5</v>
      </c>
      <c r="DD39" s="107">
        <v>2</v>
      </c>
      <c r="DE39" s="107">
        <v>8</v>
      </c>
      <c r="DF39" s="107"/>
      <c r="DG39" s="107">
        <v>1</v>
      </c>
      <c r="DH39" s="107">
        <v>3</v>
      </c>
      <c r="DI39" s="107">
        <v>4</v>
      </c>
      <c r="DJ39" s="107">
        <v>3</v>
      </c>
      <c r="DK39" s="107">
        <v>3</v>
      </c>
      <c r="DL39" s="107">
        <v>8</v>
      </c>
      <c r="DM39" s="107">
        <v>17</v>
      </c>
      <c r="DN39" s="107">
        <v>3</v>
      </c>
      <c r="DO39" s="107"/>
      <c r="DP39" s="107"/>
      <c r="DQ39" s="107">
        <v>12</v>
      </c>
      <c r="DR39" s="107">
        <v>8</v>
      </c>
      <c r="DS39" s="107">
        <v>7</v>
      </c>
      <c r="DT39" s="107">
        <v>17</v>
      </c>
      <c r="DU39" s="107"/>
      <c r="DV39" s="107"/>
      <c r="DW39" s="112">
        <f t="shared" si="6"/>
        <v>139</v>
      </c>
      <c r="DX39" s="118">
        <f t="shared" si="7"/>
        <v>6.0082126647936025E-4</v>
      </c>
      <c r="DY39" s="158"/>
      <c r="DZ39" s="157" t="s">
        <v>115</v>
      </c>
      <c r="EA39" s="107"/>
      <c r="EB39" s="107">
        <v>2</v>
      </c>
      <c r="EC39" s="107">
        <v>5</v>
      </c>
      <c r="ED39" s="107"/>
      <c r="EE39" s="107">
        <v>12</v>
      </c>
      <c r="EF39" s="107">
        <v>2</v>
      </c>
      <c r="EG39" s="107">
        <v>1</v>
      </c>
      <c r="EH39" s="107">
        <v>3</v>
      </c>
      <c r="EI39" s="107">
        <v>6</v>
      </c>
      <c r="EJ39" s="107">
        <v>6</v>
      </c>
      <c r="EK39" s="107">
        <v>4</v>
      </c>
      <c r="EL39" s="107">
        <v>2</v>
      </c>
      <c r="EM39" s="107">
        <v>1</v>
      </c>
      <c r="EN39" s="107">
        <v>12</v>
      </c>
      <c r="EO39" s="107">
        <v>9</v>
      </c>
      <c r="EP39" s="107">
        <v>3</v>
      </c>
      <c r="EQ39" s="107">
        <v>4</v>
      </c>
      <c r="ER39" s="107">
        <v>6</v>
      </c>
      <c r="ES39" s="107">
        <v>17</v>
      </c>
      <c r="ET39" s="107">
        <v>4</v>
      </c>
      <c r="EU39" s="107"/>
      <c r="EV39" s="107"/>
      <c r="EW39" s="107">
        <v>11</v>
      </c>
      <c r="EX39" s="107">
        <v>10</v>
      </c>
      <c r="EY39" s="107">
        <v>1</v>
      </c>
      <c r="EZ39" s="107">
        <v>16</v>
      </c>
      <c r="FA39" s="107"/>
      <c r="FB39" s="107"/>
      <c r="FC39" s="112">
        <f>SUM(EA39:FB39)</f>
        <v>137</v>
      </c>
      <c r="FD39" s="118">
        <f t="shared" si="8"/>
        <v>6.9808917197452234E-4</v>
      </c>
      <c r="FE39" s="158"/>
      <c r="FF39" s="157" t="s">
        <v>115</v>
      </c>
      <c r="FG39" s="107">
        <v>1</v>
      </c>
      <c r="FH39" s="107"/>
      <c r="FI39" s="107">
        <v>6</v>
      </c>
      <c r="FJ39" s="107"/>
      <c r="FK39" s="107">
        <v>14</v>
      </c>
      <c r="FL39" s="107">
        <v>4</v>
      </c>
      <c r="FM39" s="107">
        <v>1</v>
      </c>
      <c r="FN39" s="107">
        <v>2</v>
      </c>
      <c r="FO39" s="107">
        <v>8</v>
      </c>
      <c r="FP39" s="107">
        <v>5</v>
      </c>
      <c r="FQ39" s="107">
        <v>8</v>
      </c>
      <c r="FR39" s="107">
        <v>1</v>
      </c>
      <c r="FS39" s="107">
        <v>2</v>
      </c>
      <c r="FT39" s="107">
        <v>6</v>
      </c>
      <c r="FU39" s="107">
        <v>9</v>
      </c>
      <c r="FV39" s="107">
        <v>10</v>
      </c>
      <c r="FW39" s="107">
        <v>5</v>
      </c>
      <c r="FX39" s="107">
        <v>8</v>
      </c>
      <c r="FY39" s="107">
        <v>11</v>
      </c>
      <c r="FZ39" s="107">
        <v>1</v>
      </c>
      <c r="GA39" s="107">
        <v>1</v>
      </c>
      <c r="GB39" s="107">
        <v>2</v>
      </c>
      <c r="GC39" s="107">
        <v>9</v>
      </c>
      <c r="GD39" s="107">
        <v>8</v>
      </c>
      <c r="GE39" s="107">
        <v>2</v>
      </c>
      <c r="GF39" s="107">
        <v>27</v>
      </c>
      <c r="GG39" s="107"/>
      <c r="GH39" s="107"/>
      <c r="GI39" s="112">
        <f t="shared" si="12"/>
        <v>151</v>
      </c>
      <c r="GJ39" s="118">
        <f t="shared" si="9"/>
        <v>8.5109740838020941E-4</v>
      </c>
      <c r="GK39" s="158"/>
      <c r="GL39" s="157" t="s">
        <v>115</v>
      </c>
      <c r="GM39" s="107"/>
      <c r="GN39" s="107">
        <v>5</v>
      </c>
      <c r="GO39" s="107">
        <v>7</v>
      </c>
      <c r="GP39" s="107"/>
      <c r="GQ39" s="107">
        <v>13</v>
      </c>
      <c r="GR39" s="107">
        <v>5</v>
      </c>
      <c r="GS39" s="107">
        <v>5</v>
      </c>
      <c r="GT39" s="107">
        <v>1</v>
      </c>
      <c r="GU39" s="107">
        <v>7</v>
      </c>
      <c r="GV39" s="107">
        <v>7</v>
      </c>
      <c r="GW39" s="107">
        <v>21</v>
      </c>
      <c r="GX39" s="107">
        <v>8</v>
      </c>
      <c r="GY39" s="107">
        <v>2</v>
      </c>
      <c r="GZ39" s="107">
        <v>7</v>
      </c>
      <c r="HA39" s="107">
        <v>13</v>
      </c>
      <c r="HB39" s="107">
        <v>13</v>
      </c>
      <c r="HC39" s="107">
        <v>2</v>
      </c>
      <c r="HD39" s="107">
        <v>12</v>
      </c>
      <c r="HE39" s="107">
        <v>35</v>
      </c>
      <c r="HF39" s="107">
        <v>1</v>
      </c>
      <c r="HG39" s="107">
        <v>2</v>
      </c>
      <c r="HH39" s="107"/>
      <c r="HI39" s="107">
        <v>7</v>
      </c>
      <c r="HJ39" s="107">
        <v>5</v>
      </c>
      <c r="HK39" s="107">
        <v>3</v>
      </c>
      <c r="HL39" s="107">
        <v>45</v>
      </c>
      <c r="HM39" s="107">
        <v>1</v>
      </c>
      <c r="HN39" s="107"/>
      <c r="HO39" s="112">
        <f t="shared" si="18"/>
        <v>227</v>
      </c>
      <c r="HP39" s="118">
        <f t="shared" si="10"/>
        <v>1.1158464949147877E-3</v>
      </c>
      <c r="HQ39" s="16"/>
      <c r="HR39" s="157" t="s">
        <v>115</v>
      </c>
      <c r="HS39" s="107"/>
      <c r="HT39" s="107">
        <v>1</v>
      </c>
      <c r="HU39" s="107">
        <v>1</v>
      </c>
      <c r="HV39" s="107"/>
      <c r="HW39" s="107">
        <v>9</v>
      </c>
      <c r="HX39" s="107">
        <v>11</v>
      </c>
      <c r="HY39" s="107">
        <v>5</v>
      </c>
      <c r="HZ39" s="107">
        <v>5</v>
      </c>
      <c r="IA39" s="107">
        <v>5</v>
      </c>
      <c r="IB39" s="107">
        <v>2</v>
      </c>
      <c r="IC39" s="107">
        <v>16</v>
      </c>
      <c r="ID39" s="107">
        <v>25</v>
      </c>
      <c r="IE39" s="107">
        <v>1</v>
      </c>
      <c r="IF39" s="107">
        <v>5</v>
      </c>
      <c r="IG39" s="107">
        <v>11</v>
      </c>
      <c r="IH39" s="107">
        <v>7</v>
      </c>
      <c r="II39" s="107">
        <v>3</v>
      </c>
      <c r="IJ39" s="107">
        <v>10</v>
      </c>
      <c r="IK39" s="107">
        <v>17</v>
      </c>
      <c r="IL39" s="107">
        <v>3</v>
      </c>
      <c r="IM39" s="107">
        <v>1</v>
      </c>
      <c r="IN39" s="107"/>
      <c r="IO39" s="107">
        <v>8</v>
      </c>
      <c r="IP39" s="107">
        <v>10</v>
      </c>
      <c r="IQ39" s="107">
        <v>2</v>
      </c>
      <c r="IR39" s="107">
        <v>25</v>
      </c>
      <c r="IS39" s="107">
        <v>4</v>
      </c>
      <c r="IT39" s="107"/>
      <c r="IU39" s="112">
        <f t="shared" si="14"/>
        <v>187</v>
      </c>
      <c r="IV39" s="118">
        <f t="shared" si="15"/>
        <v>1.0314452920313956E-3</v>
      </c>
      <c r="IX39" s="157" t="s">
        <v>115</v>
      </c>
      <c r="IY39" s="107">
        <v>3</v>
      </c>
      <c r="IZ39" s="107">
        <v>1</v>
      </c>
      <c r="JA39" s="107"/>
      <c r="JB39" s="107"/>
      <c r="JC39" s="107">
        <v>6</v>
      </c>
      <c r="JD39" s="107">
        <v>3</v>
      </c>
      <c r="JE39" s="107"/>
      <c r="JF39" s="107"/>
      <c r="JG39" s="107">
        <v>6</v>
      </c>
      <c r="JH39" s="107">
        <v>1</v>
      </c>
      <c r="JI39" s="107">
        <v>5</v>
      </c>
      <c r="JJ39" s="107">
        <v>2</v>
      </c>
      <c r="JK39" s="107">
        <v>1</v>
      </c>
      <c r="JL39" s="107">
        <v>1</v>
      </c>
      <c r="JM39" s="107">
        <v>2</v>
      </c>
      <c r="JN39" s="107">
        <v>2</v>
      </c>
      <c r="JO39" s="107">
        <v>3</v>
      </c>
      <c r="JP39" s="107">
        <v>2</v>
      </c>
      <c r="JQ39" s="107">
        <v>7</v>
      </c>
      <c r="JR39" s="107"/>
      <c r="JS39" s="107">
        <v>3</v>
      </c>
      <c r="JT39" s="107"/>
      <c r="JU39" s="107">
        <v>11</v>
      </c>
      <c r="JV39" s="107">
        <v>1</v>
      </c>
      <c r="JW39" s="107">
        <v>3</v>
      </c>
      <c r="JX39" s="107">
        <v>18</v>
      </c>
      <c r="JY39" s="107"/>
      <c r="JZ39" s="107"/>
      <c r="KA39" s="112">
        <f t="shared" si="16"/>
        <v>81</v>
      </c>
      <c r="KB39" s="118">
        <f t="shared" si="17"/>
        <v>8.6347500719562511E-4</v>
      </c>
    </row>
    <row r="40" spans="2:288" x14ac:dyDescent="0.25">
      <c r="B40" s="156" t="s">
        <v>120</v>
      </c>
      <c r="C40" s="107"/>
      <c r="D40" s="107"/>
      <c r="E40" s="107"/>
      <c r="F40" s="107"/>
      <c r="G40" s="107">
        <v>10</v>
      </c>
      <c r="H40" s="107"/>
      <c r="I40" s="107"/>
      <c r="J40" s="107"/>
      <c r="K40" s="107">
        <v>1</v>
      </c>
      <c r="L40" s="107"/>
      <c r="M40" s="107"/>
      <c r="N40" s="107"/>
      <c r="O40" s="107"/>
      <c r="P40" s="107"/>
      <c r="Q40" s="107">
        <v>1</v>
      </c>
      <c r="R40" s="107">
        <v>1</v>
      </c>
      <c r="S40" s="107"/>
      <c r="T40" s="107">
        <v>1</v>
      </c>
      <c r="U40" s="107">
        <v>1</v>
      </c>
      <c r="V40" s="107"/>
      <c r="W40" s="107"/>
      <c r="X40" s="107"/>
      <c r="Y40" s="107">
        <v>4</v>
      </c>
      <c r="Z40" s="107"/>
      <c r="AA40" s="107"/>
      <c r="AB40" s="107">
        <v>1</v>
      </c>
      <c r="AC40" s="107"/>
      <c r="AD40" s="107"/>
      <c r="AE40" s="112">
        <f t="shared" si="0"/>
        <v>20</v>
      </c>
      <c r="AF40" s="118">
        <f t="shared" si="1"/>
        <v>1.3805480775868021E-4</v>
      </c>
      <c r="AH40" s="156" t="s">
        <v>120</v>
      </c>
      <c r="AI40" s="107">
        <v>2</v>
      </c>
      <c r="AJ40" s="107">
        <v>1</v>
      </c>
      <c r="AK40" s="107">
        <v>2</v>
      </c>
      <c r="AL40" s="107"/>
      <c r="AM40" s="107">
        <v>5</v>
      </c>
      <c r="AN40" s="107">
        <v>2</v>
      </c>
      <c r="AO40" s="107">
        <v>7</v>
      </c>
      <c r="AP40" s="107">
        <v>1</v>
      </c>
      <c r="AQ40" s="107">
        <v>1</v>
      </c>
      <c r="AR40" s="107">
        <v>4</v>
      </c>
      <c r="AS40" s="107">
        <v>11</v>
      </c>
      <c r="AT40" s="107"/>
      <c r="AU40" s="107">
        <v>2</v>
      </c>
      <c r="AV40" s="107">
        <v>1</v>
      </c>
      <c r="AW40" s="107">
        <v>1</v>
      </c>
      <c r="AX40" s="107">
        <v>5</v>
      </c>
      <c r="AY40" s="107"/>
      <c r="AZ40" s="107"/>
      <c r="BA40" s="107">
        <v>2</v>
      </c>
      <c r="BB40" s="107"/>
      <c r="BC40" s="107">
        <v>1</v>
      </c>
      <c r="BD40" s="107"/>
      <c r="BE40" s="107">
        <v>2</v>
      </c>
      <c r="BF40" s="107">
        <v>1</v>
      </c>
      <c r="BG40" s="107"/>
      <c r="BH40" s="107">
        <v>9</v>
      </c>
      <c r="BI40" s="107"/>
      <c r="BJ40" s="107"/>
      <c r="BK40" s="112">
        <f t="shared" si="2"/>
        <v>60</v>
      </c>
      <c r="BL40" s="118">
        <f t="shared" si="3"/>
        <v>1.8123055547165253E-4</v>
      </c>
      <c r="BN40" s="157" t="s">
        <v>120</v>
      </c>
      <c r="BO40" s="107"/>
      <c r="BP40" s="107"/>
      <c r="BQ40" s="107"/>
      <c r="BR40" s="107"/>
      <c r="BS40" s="107">
        <v>2</v>
      </c>
      <c r="BT40" s="107"/>
      <c r="BU40" s="107"/>
      <c r="BV40" s="107">
        <v>3</v>
      </c>
      <c r="BW40" s="107">
        <v>1</v>
      </c>
      <c r="BX40" s="107">
        <v>1</v>
      </c>
      <c r="BY40" s="107">
        <v>3</v>
      </c>
      <c r="BZ40" s="107">
        <v>1</v>
      </c>
      <c r="CA40" s="107">
        <v>1</v>
      </c>
      <c r="CB40" s="107">
        <v>9</v>
      </c>
      <c r="CC40" s="107"/>
      <c r="CD40" s="107"/>
      <c r="CE40" s="107">
        <v>2</v>
      </c>
      <c r="CF40" s="107">
        <v>4</v>
      </c>
      <c r="CG40" s="107">
        <v>9</v>
      </c>
      <c r="CH40" s="107">
        <v>2</v>
      </c>
      <c r="CI40" s="107"/>
      <c r="CJ40" s="107"/>
      <c r="CK40" s="107"/>
      <c r="CL40" s="107"/>
      <c r="CM40" s="107"/>
      <c r="CN40" s="107">
        <v>3</v>
      </c>
      <c r="CO40" s="107"/>
      <c r="CP40" s="107"/>
      <c r="CQ40" s="112">
        <f t="shared" si="4"/>
        <v>41</v>
      </c>
      <c r="CR40" s="118">
        <f t="shared" si="5"/>
        <v>1.2880363414741419E-4</v>
      </c>
      <c r="CT40" s="157" t="s">
        <v>120</v>
      </c>
      <c r="CU40" s="107"/>
      <c r="CV40" s="107">
        <v>1</v>
      </c>
      <c r="CW40" s="107">
        <v>2</v>
      </c>
      <c r="CX40" s="107"/>
      <c r="CY40" s="107"/>
      <c r="CZ40" s="107"/>
      <c r="DA40" s="107"/>
      <c r="DB40" s="107">
        <v>3</v>
      </c>
      <c r="DC40" s="107">
        <v>1</v>
      </c>
      <c r="DD40" s="107">
        <v>1</v>
      </c>
      <c r="DE40" s="107">
        <v>1</v>
      </c>
      <c r="DF40" s="107"/>
      <c r="DG40" s="107"/>
      <c r="DH40" s="107"/>
      <c r="DI40" s="107"/>
      <c r="DJ40" s="107">
        <v>2</v>
      </c>
      <c r="DK40" s="107"/>
      <c r="DL40" s="107">
        <v>5</v>
      </c>
      <c r="DM40" s="107"/>
      <c r="DN40" s="107">
        <v>5</v>
      </c>
      <c r="DO40" s="107"/>
      <c r="DP40" s="107"/>
      <c r="DQ40" s="107">
        <v>2</v>
      </c>
      <c r="DR40" s="107"/>
      <c r="DS40" s="107"/>
      <c r="DT40" s="107">
        <v>3</v>
      </c>
      <c r="DU40" s="107"/>
      <c r="DV40" s="107"/>
      <c r="DW40" s="112">
        <f t="shared" si="6"/>
        <v>26</v>
      </c>
      <c r="DX40" s="118">
        <f t="shared" si="7"/>
        <v>1.1238383401772207E-4</v>
      </c>
      <c r="DY40" s="158"/>
      <c r="DZ40" s="157" t="s">
        <v>120</v>
      </c>
      <c r="EA40" s="107"/>
      <c r="EB40" s="107"/>
      <c r="EC40" s="107">
        <v>1</v>
      </c>
      <c r="ED40" s="107"/>
      <c r="EE40" s="107">
        <v>24</v>
      </c>
      <c r="EF40" s="107">
        <v>1</v>
      </c>
      <c r="EG40" s="107">
        <v>2</v>
      </c>
      <c r="EH40" s="107"/>
      <c r="EI40" s="107">
        <v>2</v>
      </c>
      <c r="EJ40" s="107"/>
      <c r="EK40" s="107">
        <v>4</v>
      </c>
      <c r="EL40" s="107"/>
      <c r="EM40" s="107">
        <v>1</v>
      </c>
      <c r="EN40" s="107">
        <v>2</v>
      </c>
      <c r="EO40" s="107"/>
      <c r="EP40" s="107"/>
      <c r="EQ40" s="107">
        <v>3</v>
      </c>
      <c r="ER40" s="107">
        <v>1</v>
      </c>
      <c r="ES40" s="107">
        <v>1</v>
      </c>
      <c r="ET40" s="107"/>
      <c r="EU40" s="107">
        <v>2</v>
      </c>
      <c r="EV40" s="107"/>
      <c r="EW40" s="107">
        <v>3</v>
      </c>
      <c r="EX40" s="107"/>
      <c r="EY40" s="107">
        <v>1</v>
      </c>
      <c r="EZ40" s="107">
        <v>15</v>
      </c>
      <c r="FA40" s="107"/>
      <c r="FB40" s="107"/>
      <c r="FC40" s="112">
        <f t="shared" si="11"/>
        <v>63</v>
      </c>
      <c r="FD40" s="118">
        <f t="shared" si="8"/>
        <v>3.210191082802548E-4</v>
      </c>
      <c r="FE40" s="158"/>
      <c r="FF40" s="157" t="s">
        <v>120</v>
      </c>
      <c r="FG40" s="107">
        <v>1</v>
      </c>
      <c r="FH40" s="107"/>
      <c r="FI40" s="107"/>
      <c r="FJ40" s="107"/>
      <c r="FK40" s="107">
        <v>1</v>
      </c>
      <c r="FL40" s="107">
        <v>1</v>
      </c>
      <c r="FM40" s="107"/>
      <c r="FN40" s="107"/>
      <c r="FO40" s="107">
        <v>8</v>
      </c>
      <c r="FP40" s="107"/>
      <c r="FQ40" s="107">
        <v>8</v>
      </c>
      <c r="FR40" s="107">
        <v>2</v>
      </c>
      <c r="FS40" s="107">
        <v>1</v>
      </c>
      <c r="FT40" s="107">
        <v>3</v>
      </c>
      <c r="FU40" s="107">
        <v>1</v>
      </c>
      <c r="FV40" s="107"/>
      <c r="FW40" s="107"/>
      <c r="FX40" s="107">
        <v>2</v>
      </c>
      <c r="FY40" s="107">
        <v>6</v>
      </c>
      <c r="FZ40" s="107">
        <v>1</v>
      </c>
      <c r="GA40" s="107"/>
      <c r="GB40" s="107"/>
      <c r="GC40" s="107">
        <v>3</v>
      </c>
      <c r="GD40" s="107">
        <v>1</v>
      </c>
      <c r="GE40" s="107"/>
      <c r="GF40" s="107">
        <v>12</v>
      </c>
      <c r="GG40" s="107"/>
      <c r="GH40" s="107"/>
      <c r="GI40" s="112">
        <f t="shared" si="12"/>
        <v>51</v>
      </c>
      <c r="GJ40" s="118">
        <f t="shared" si="9"/>
        <v>2.8745674057874623E-4</v>
      </c>
      <c r="GK40" s="158"/>
      <c r="GL40" s="157" t="s">
        <v>120</v>
      </c>
      <c r="GM40" s="107"/>
      <c r="GN40" s="107"/>
      <c r="GO40" s="107"/>
      <c r="GP40" s="107"/>
      <c r="GQ40" s="107">
        <v>3</v>
      </c>
      <c r="GR40" s="107">
        <v>1</v>
      </c>
      <c r="GS40" s="107">
        <v>4</v>
      </c>
      <c r="GT40" s="107">
        <v>2</v>
      </c>
      <c r="GU40" s="107">
        <v>3</v>
      </c>
      <c r="GV40" s="107"/>
      <c r="GW40" s="107"/>
      <c r="GX40" s="107">
        <v>1</v>
      </c>
      <c r="GY40" s="107"/>
      <c r="GZ40" s="107">
        <v>3</v>
      </c>
      <c r="HA40" s="107"/>
      <c r="HB40" s="107"/>
      <c r="HC40" s="107"/>
      <c r="HD40" s="107"/>
      <c r="HE40" s="107">
        <v>8</v>
      </c>
      <c r="HF40" s="107"/>
      <c r="HG40" s="107"/>
      <c r="HH40" s="107"/>
      <c r="HI40" s="107"/>
      <c r="HJ40" s="107"/>
      <c r="HK40" s="107"/>
      <c r="HL40" s="107">
        <v>16</v>
      </c>
      <c r="HM40" s="107"/>
      <c r="HN40" s="107"/>
      <c r="HO40" s="112">
        <f t="shared" si="18"/>
        <v>41</v>
      </c>
      <c r="HP40" s="118">
        <f t="shared" si="10"/>
        <v>2.0154055635024799E-4</v>
      </c>
      <c r="HQ40" s="16"/>
      <c r="HR40" s="157" t="s">
        <v>120</v>
      </c>
      <c r="HS40" s="107"/>
      <c r="HT40" s="107"/>
      <c r="HU40" s="107"/>
      <c r="HV40" s="107"/>
      <c r="HW40" s="107">
        <v>1</v>
      </c>
      <c r="HX40" s="107">
        <v>1</v>
      </c>
      <c r="HY40" s="107"/>
      <c r="HZ40" s="107">
        <v>2</v>
      </c>
      <c r="IA40" s="107"/>
      <c r="IB40" s="107">
        <v>1</v>
      </c>
      <c r="IC40" s="107">
        <v>3</v>
      </c>
      <c r="ID40" s="107">
        <v>2</v>
      </c>
      <c r="IE40" s="107">
        <v>1</v>
      </c>
      <c r="IF40" s="107"/>
      <c r="IG40" s="107"/>
      <c r="IH40" s="107"/>
      <c r="II40" s="107"/>
      <c r="IJ40" s="107">
        <v>2</v>
      </c>
      <c r="IK40" s="107">
        <v>3</v>
      </c>
      <c r="IL40" s="107"/>
      <c r="IM40" s="107"/>
      <c r="IN40" s="107"/>
      <c r="IO40" s="107"/>
      <c r="IP40" s="107">
        <v>1</v>
      </c>
      <c r="IQ40" s="107"/>
      <c r="IR40" s="107">
        <v>2</v>
      </c>
      <c r="IS40" s="107"/>
      <c r="IT40" s="107"/>
      <c r="IU40" s="112">
        <f t="shared" si="14"/>
        <v>19</v>
      </c>
      <c r="IV40" s="118">
        <f t="shared" si="15"/>
        <v>1.0479925427056962E-4</v>
      </c>
      <c r="IX40" s="157" t="s">
        <v>120</v>
      </c>
      <c r="IY40" s="107"/>
      <c r="IZ40" s="107"/>
      <c r="JA40" s="107"/>
      <c r="JB40" s="107"/>
      <c r="JC40" s="107"/>
      <c r="JD40" s="107">
        <v>1</v>
      </c>
      <c r="JE40" s="107"/>
      <c r="JF40" s="107">
        <v>1</v>
      </c>
      <c r="JG40" s="107"/>
      <c r="JH40" s="107"/>
      <c r="JI40" s="107"/>
      <c r="JJ40" s="107"/>
      <c r="JK40" s="107"/>
      <c r="JL40" s="107"/>
      <c r="JM40" s="107">
        <v>1</v>
      </c>
      <c r="JN40" s="107"/>
      <c r="JO40" s="107">
        <v>1</v>
      </c>
      <c r="JP40" s="107"/>
      <c r="JQ40" s="107">
        <v>2</v>
      </c>
      <c r="JR40" s="107"/>
      <c r="JS40" s="107"/>
      <c r="JT40" s="107"/>
      <c r="JU40" s="107"/>
      <c r="JV40" s="107"/>
      <c r="JW40" s="107"/>
      <c r="JX40" s="107">
        <v>2</v>
      </c>
      <c r="JY40" s="107"/>
      <c r="JZ40" s="107"/>
      <c r="KA40" s="112">
        <f t="shared" si="16"/>
        <v>8</v>
      </c>
      <c r="KB40" s="118">
        <f t="shared" si="17"/>
        <v>8.5281482192160494E-5</v>
      </c>
    </row>
    <row r="41" spans="2:288" x14ac:dyDescent="0.25">
      <c r="B41" s="156" t="s">
        <v>94</v>
      </c>
      <c r="C41" s="107">
        <v>21</v>
      </c>
      <c r="D41" s="107">
        <v>103</v>
      </c>
      <c r="E41" s="107">
        <v>212</v>
      </c>
      <c r="F41" s="107">
        <v>14</v>
      </c>
      <c r="G41" s="107">
        <v>567</v>
      </c>
      <c r="H41" s="107">
        <v>334</v>
      </c>
      <c r="I41" s="107">
        <v>108</v>
      </c>
      <c r="J41" s="107">
        <v>101</v>
      </c>
      <c r="K41" s="107">
        <v>144</v>
      </c>
      <c r="L41" s="107">
        <v>361</v>
      </c>
      <c r="M41" s="107">
        <v>427</v>
      </c>
      <c r="N41" s="107">
        <v>81</v>
      </c>
      <c r="O41" s="107">
        <v>74</v>
      </c>
      <c r="P41" s="107">
        <v>195</v>
      </c>
      <c r="Q41" s="107">
        <v>138</v>
      </c>
      <c r="R41" s="107">
        <v>249</v>
      </c>
      <c r="S41" s="107">
        <v>108</v>
      </c>
      <c r="T41" s="107">
        <v>275</v>
      </c>
      <c r="U41" s="107">
        <v>531</v>
      </c>
      <c r="V41" s="107">
        <v>210</v>
      </c>
      <c r="W41" s="107">
        <v>35</v>
      </c>
      <c r="X41" s="107">
        <v>4</v>
      </c>
      <c r="Y41" s="107">
        <v>212</v>
      </c>
      <c r="Z41" s="107">
        <v>108</v>
      </c>
      <c r="AA41" s="107">
        <v>41</v>
      </c>
      <c r="AB41" s="107">
        <v>627</v>
      </c>
      <c r="AC41" s="107">
        <v>23</v>
      </c>
      <c r="AD41" s="107">
        <v>3</v>
      </c>
      <c r="AE41" s="112">
        <f t="shared" si="0"/>
        <v>5306</v>
      </c>
      <c r="AF41" s="118">
        <f t="shared" si="1"/>
        <v>3.6625940498377856E-2</v>
      </c>
      <c r="AH41" s="156" t="s">
        <v>94</v>
      </c>
      <c r="AI41" s="107">
        <v>47</v>
      </c>
      <c r="AJ41" s="107">
        <v>210</v>
      </c>
      <c r="AK41" s="107">
        <v>437</v>
      </c>
      <c r="AL41" s="107">
        <v>58</v>
      </c>
      <c r="AM41" s="107">
        <v>1275</v>
      </c>
      <c r="AN41" s="107">
        <v>565</v>
      </c>
      <c r="AO41" s="107">
        <v>551</v>
      </c>
      <c r="AP41" s="107">
        <v>214</v>
      </c>
      <c r="AQ41" s="107">
        <v>305</v>
      </c>
      <c r="AR41" s="107">
        <v>680</v>
      </c>
      <c r="AS41" s="107">
        <v>905</v>
      </c>
      <c r="AT41" s="107">
        <v>182</v>
      </c>
      <c r="AU41" s="107">
        <v>158</v>
      </c>
      <c r="AV41" s="107">
        <v>453</v>
      </c>
      <c r="AW41" s="107">
        <v>229</v>
      </c>
      <c r="AX41" s="107">
        <v>920</v>
      </c>
      <c r="AY41" s="107">
        <v>221</v>
      </c>
      <c r="AZ41" s="107">
        <v>415</v>
      </c>
      <c r="BA41" s="107">
        <v>1232</v>
      </c>
      <c r="BB41" s="107">
        <v>364</v>
      </c>
      <c r="BC41" s="107">
        <v>157</v>
      </c>
      <c r="BD41" s="107">
        <v>20</v>
      </c>
      <c r="BE41" s="107">
        <v>512</v>
      </c>
      <c r="BF41" s="107">
        <v>299</v>
      </c>
      <c r="BG41" s="107">
        <v>90</v>
      </c>
      <c r="BH41" s="107">
        <v>1572</v>
      </c>
      <c r="BI41" s="107">
        <v>57</v>
      </c>
      <c r="BJ41" s="107"/>
      <c r="BK41" s="112">
        <f t="shared" si="2"/>
        <v>12128</v>
      </c>
      <c r="BL41" s="118">
        <f t="shared" si="3"/>
        <v>3.6632736279336699E-2</v>
      </c>
      <c r="BN41" s="157" t="s">
        <v>94</v>
      </c>
      <c r="BO41" s="107">
        <v>51</v>
      </c>
      <c r="BP41" s="107">
        <v>155</v>
      </c>
      <c r="BQ41" s="107">
        <v>397</v>
      </c>
      <c r="BR41" s="107">
        <v>16</v>
      </c>
      <c r="BS41" s="107">
        <v>912</v>
      </c>
      <c r="BT41" s="107">
        <v>416</v>
      </c>
      <c r="BU41" s="107">
        <v>269</v>
      </c>
      <c r="BV41" s="107">
        <v>223</v>
      </c>
      <c r="BW41" s="107">
        <v>288</v>
      </c>
      <c r="BX41" s="107">
        <v>530</v>
      </c>
      <c r="BY41" s="107">
        <v>1045</v>
      </c>
      <c r="BZ41" s="107">
        <v>239</v>
      </c>
      <c r="CA41" s="107">
        <v>134</v>
      </c>
      <c r="CB41" s="107">
        <v>357</v>
      </c>
      <c r="CC41" s="107">
        <v>299</v>
      </c>
      <c r="CD41" s="107">
        <v>436</v>
      </c>
      <c r="CE41" s="107">
        <v>194</v>
      </c>
      <c r="CF41" s="107">
        <v>477</v>
      </c>
      <c r="CG41" s="107">
        <v>1627</v>
      </c>
      <c r="CH41" s="107">
        <v>337</v>
      </c>
      <c r="CI41" s="107">
        <v>91</v>
      </c>
      <c r="CJ41" s="107">
        <v>16</v>
      </c>
      <c r="CK41" s="107">
        <v>530</v>
      </c>
      <c r="CL41" s="107">
        <v>307</v>
      </c>
      <c r="CM41" s="107">
        <v>105</v>
      </c>
      <c r="CN41" s="107">
        <v>1633</v>
      </c>
      <c r="CO41" s="107">
        <v>33</v>
      </c>
      <c r="CP41" s="107">
        <v>3</v>
      </c>
      <c r="CQ41" s="112">
        <f t="shared" si="4"/>
        <v>11120</v>
      </c>
      <c r="CR41" s="118">
        <f t="shared" si="5"/>
        <v>3.4934058822420629E-2</v>
      </c>
      <c r="CT41" s="157" t="s">
        <v>94</v>
      </c>
      <c r="CU41" s="107">
        <v>34</v>
      </c>
      <c r="CV41" s="107">
        <v>89</v>
      </c>
      <c r="CW41" s="107">
        <v>259</v>
      </c>
      <c r="CX41" s="107">
        <v>28</v>
      </c>
      <c r="CY41" s="107">
        <v>513</v>
      </c>
      <c r="CZ41" s="107">
        <v>273</v>
      </c>
      <c r="DA41" s="107">
        <v>227</v>
      </c>
      <c r="DB41" s="107">
        <v>168</v>
      </c>
      <c r="DC41" s="107">
        <v>239</v>
      </c>
      <c r="DD41" s="107">
        <v>314</v>
      </c>
      <c r="DE41" s="107">
        <v>777</v>
      </c>
      <c r="DF41" s="107">
        <v>156</v>
      </c>
      <c r="DG41" s="107">
        <v>132</v>
      </c>
      <c r="DH41" s="107">
        <v>271</v>
      </c>
      <c r="DI41" s="107">
        <v>150</v>
      </c>
      <c r="DJ41" s="107">
        <v>274</v>
      </c>
      <c r="DK41" s="107">
        <v>165</v>
      </c>
      <c r="DL41" s="107">
        <v>376</v>
      </c>
      <c r="DM41" s="107">
        <v>684</v>
      </c>
      <c r="DN41" s="107">
        <v>212</v>
      </c>
      <c r="DO41" s="107">
        <v>52</v>
      </c>
      <c r="DP41" s="107">
        <v>7</v>
      </c>
      <c r="DQ41" s="107">
        <v>424</v>
      </c>
      <c r="DR41" s="107">
        <v>284</v>
      </c>
      <c r="DS41" s="107">
        <v>77</v>
      </c>
      <c r="DT41" s="107">
        <v>1506</v>
      </c>
      <c r="DU41" s="107">
        <v>16</v>
      </c>
      <c r="DV41" s="107">
        <v>3</v>
      </c>
      <c r="DW41" s="112">
        <f t="shared" si="6"/>
        <v>7710</v>
      </c>
      <c r="DX41" s="118">
        <f t="shared" si="7"/>
        <v>3.3326129241409118E-2</v>
      </c>
      <c r="DY41" s="158"/>
      <c r="DZ41" s="157" t="s">
        <v>94</v>
      </c>
      <c r="EA41" s="107">
        <v>37</v>
      </c>
      <c r="EB41" s="107">
        <v>95</v>
      </c>
      <c r="EC41" s="107">
        <v>321</v>
      </c>
      <c r="ED41" s="107">
        <v>11</v>
      </c>
      <c r="EE41" s="107">
        <v>385</v>
      </c>
      <c r="EF41" s="107">
        <v>232</v>
      </c>
      <c r="EG41" s="107">
        <v>248</v>
      </c>
      <c r="EH41" s="107">
        <v>141</v>
      </c>
      <c r="EI41" s="107">
        <v>291</v>
      </c>
      <c r="EJ41" s="107">
        <v>243</v>
      </c>
      <c r="EK41" s="107">
        <v>540</v>
      </c>
      <c r="EL41" s="107">
        <v>136</v>
      </c>
      <c r="EM41" s="107">
        <v>105</v>
      </c>
      <c r="EN41" s="107">
        <v>225</v>
      </c>
      <c r="EO41" s="107">
        <v>159</v>
      </c>
      <c r="EP41" s="107">
        <v>212</v>
      </c>
      <c r="EQ41" s="107">
        <v>105</v>
      </c>
      <c r="ER41" s="107">
        <v>315</v>
      </c>
      <c r="ES41" s="107">
        <v>661</v>
      </c>
      <c r="ET41" s="107">
        <v>139</v>
      </c>
      <c r="EU41" s="107">
        <v>54</v>
      </c>
      <c r="EV41" s="107">
        <v>8</v>
      </c>
      <c r="EW41" s="107">
        <v>326</v>
      </c>
      <c r="EX41" s="107">
        <v>220</v>
      </c>
      <c r="EY41" s="107">
        <v>75</v>
      </c>
      <c r="EZ41" s="107">
        <v>1276</v>
      </c>
      <c r="FA41" s="107">
        <v>9</v>
      </c>
      <c r="FB41" s="107">
        <v>3</v>
      </c>
      <c r="FC41" s="112">
        <f t="shared" si="11"/>
        <v>6572</v>
      </c>
      <c r="FD41" s="118">
        <f t="shared" si="8"/>
        <v>3.3487898089171977E-2</v>
      </c>
      <c r="FE41" s="158"/>
      <c r="FF41" s="157" t="s">
        <v>94</v>
      </c>
      <c r="FG41" s="107">
        <v>15</v>
      </c>
      <c r="FH41" s="107">
        <v>93</v>
      </c>
      <c r="FI41" s="107">
        <v>250</v>
      </c>
      <c r="FJ41" s="107">
        <v>16</v>
      </c>
      <c r="FK41" s="107">
        <v>349</v>
      </c>
      <c r="FL41" s="107">
        <v>246</v>
      </c>
      <c r="FM41" s="107">
        <v>157</v>
      </c>
      <c r="FN41" s="107">
        <v>123</v>
      </c>
      <c r="FO41" s="107">
        <v>155</v>
      </c>
      <c r="FP41" s="107">
        <v>228</v>
      </c>
      <c r="FQ41" s="107">
        <v>641</v>
      </c>
      <c r="FR41" s="107">
        <v>112</v>
      </c>
      <c r="FS41" s="107">
        <v>92</v>
      </c>
      <c r="FT41" s="107">
        <v>211</v>
      </c>
      <c r="FU41" s="107">
        <v>166</v>
      </c>
      <c r="FV41" s="107">
        <v>207</v>
      </c>
      <c r="FW41" s="107">
        <v>83</v>
      </c>
      <c r="FX41" s="107">
        <v>242</v>
      </c>
      <c r="FY41" s="107">
        <v>531</v>
      </c>
      <c r="FZ41" s="107">
        <v>140</v>
      </c>
      <c r="GA41" s="107">
        <v>57</v>
      </c>
      <c r="GB41" s="107">
        <v>2</v>
      </c>
      <c r="GC41" s="107">
        <v>261</v>
      </c>
      <c r="GD41" s="107">
        <v>175</v>
      </c>
      <c r="GE41" s="107">
        <v>57</v>
      </c>
      <c r="GF41" s="107">
        <v>1359</v>
      </c>
      <c r="GG41" s="107">
        <v>13</v>
      </c>
      <c r="GH41" s="107"/>
      <c r="GI41" s="112">
        <f t="shared" si="12"/>
        <v>5981</v>
      </c>
      <c r="GJ41" s="118">
        <f t="shared" si="9"/>
        <v>3.3711348341205517E-2</v>
      </c>
      <c r="GK41" s="158"/>
      <c r="GL41" s="157" t="s">
        <v>94</v>
      </c>
      <c r="GM41" s="107">
        <v>17</v>
      </c>
      <c r="GN41" s="107">
        <v>97</v>
      </c>
      <c r="GO41" s="107">
        <v>206</v>
      </c>
      <c r="GP41" s="107">
        <v>13</v>
      </c>
      <c r="GQ41" s="107">
        <v>401</v>
      </c>
      <c r="GR41" s="107">
        <v>358</v>
      </c>
      <c r="GS41" s="107">
        <v>180</v>
      </c>
      <c r="GT41" s="107">
        <v>130</v>
      </c>
      <c r="GU41" s="107">
        <v>207</v>
      </c>
      <c r="GV41" s="107">
        <v>247</v>
      </c>
      <c r="GW41" s="107">
        <v>758</v>
      </c>
      <c r="GX41" s="107">
        <v>103</v>
      </c>
      <c r="GY41" s="107">
        <v>114</v>
      </c>
      <c r="GZ41" s="107">
        <v>249</v>
      </c>
      <c r="HA41" s="107">
        <v>168</v>
      </c>
      <c r="HB41" s="107">
        <v>320</v>
      </c>
      <c r="HC41" s="107">
        <v>114</v>
      </c>
      <c r="HD41" s="107">
        <v>340</v>
      </c>
      <c r="HE41" s="107">
        <v>758</v>
      </c>
      <c r="HF41" s="107">
        <v>147</v>
      </c>
      <c r="HG41" s="107">
        <v>64</v>
      </c>
      <c r="HH41" s="107">
        <v>2</v>
      </c>
      <c r="HI41" s="107">
        <v>300</v>
      </c>
      <c r="HJ41" s="107">
        <v>202</v>
      </c>
      <c r="HK41" s="107">
        <v>91</v>
      </c>
      <c r="HL41" s="107">
        <v>1526</v>
      </c>
      <c r="HM41" s="107">
        <v>31</v>
      </c>
      <c r="HN41" s="107">
        <v>7</v>
      </c>
      <c r="HO41" s="112">
        <f t="shared" si="18"/>
        <v>7150</v>
      </c>
      <c r="HP41" s="118">
        <f t="shared" si="10"/>
        <v>3.5146706778153007E-2</v>
      </c>
      <c r="HQ41" s="165"/>
      <c r="HR41" s="157" t="s">
        <v>94</v>
      </c>
      <c r="HS41" s="107">
        <v>10</v>
      </c>
      <c r="HT41" s="107">
        <v>62</v>
      </c>
      <c r="HU41" s="107">
        <v>193</v>
      </c>
      <c r="HV41" s="107">
        <v>40</v>
      </c>
      <c r="HW41" s="107">
        <v>366</v>
      </c>
      <c r="HX41" s="107">
        <v>241</v>
      </c>
      <c r="HY41" s="107">
        <v>148</v>
      </c>
      <c r="HZ41" s="107">
        <v>141</v>
      </c>
      <c r="IA41" s="107">
        <v>179</v>
      </c>
      <c r="IB41" s="107">
        <v>211</v>
      </c>
      <c r="IC41" s="107">
        <v>821</v>
      </c>
      <c r="ID41" s="107">
        <v>144</v>
      </c>
      <c r="IE41" s="107">
        <v>72</v>
      </c>
      <c r="IF41" s="107">
        <v>174</v>
      </c>
      <c r="IG41" s="107">
        <v>118</v>
      </c>
      <c r="IH41" s="107">
        <v>218</v>
      </c>
      <c r="II41" s="107">
        <v>95</v>
      </c>
      <c r="IJ41" s="107">
        <v>265</v>
      </c>
      <c r="IK41" s="107">
        <v>743</v>
      </c>
      <c r="IL41" s="107">
        <v>117</v>
      </c>
      <c r="IM41" s="107">
        <v>44</v>
      </c>
      <c r="IN41" s="107">
        <v>12</v>
      </c>
      <c r="IO41" s="107">
        <v>276</v>
      </c>
      <c r="IP41" s="107">
        <v>195</v>
      </c>
      <c r="IQ41" s="107">
        <v>48</v>
      </c>
      <c r="IR41" s="107">
        <v>1432</v>
      </c>
      <c r="IS41" s="107">
        <v>36</v>
      </c>
      <c r="IT41" s="107">
        <v>2</v>
      </c>
      <c r="IU41" s="112">
        <f t="shared" si="14"/>
        <v>6403</v>
      </c>
      <c r="IV41" s="118">
        <f t="shared" si="15"/>
        <v>3.531734868918196E-2</v>
      </c>
      <c r="IX41" s="157" t="s">
        <v>94</v>
      </c>
      <c r="IY41" s="107"/>
      <c r="IZ41" s="107">
        <v>42</v>
      </c>
      <c r="JA41" s="107">
        <v>141</v>
      </c>
      <c r="JB41" s="107">
        <v>1</v>
      </c>
      <c r="JC41" s="107">
        <v>130</v>
      </c>
      <c r="JD41" s="107">
        <v>121</v>
      </c>
      <c r="JE41" s="107">
        <v>56</v>
      </c>
      <c r="JF41" s="107">
        <v>54</v>
      </c>
      <c r="JG41" s="107">
        <v>80</v>
      </c>
      <c r="JH41" s="107">
        <v>105</v>
      </c>
      <c r="JI41" s="107">
        <v>379</v>
      </c>
      <c r="JJ41" s="107">
        <v>103</v>
      </c>
      <c r="JK41" s="107">
        <v>38</v>
      </c>
      <c r="JL41" s="107">
        <v>58</v>
      </c>
      <c r="JM41" s="107">
        <v>109</v>
      </c>
      <c r="JN41" s="107">
        <v>103</v>
      </c>
      <c r="JO41" s="107">
        <v>55</v>
      </c>
      <c r="JP41" s="107">
        <v>99</v>
      </c>
      <c r="JQ41" s="107">
        <v>282</v>
      </c>
      <c r="JR41" s="107">
        <v>53</v>
      </c>
      <c r="JS41" s="107">
        <v>15</v>
      </c>
      <c r="JT41" s="107">
        <v>3</v>
      </c>
      <c r="JU41" s="107">
        <v>112</v>
      </c>
      <c r="JV41" s="107">
        <v>96</v>
      </c>
      <c r="JW41" s="107">
        <v>27</v>
      </c>
      <c r="JX41" s="107">
        <v>746</v>
      </c>
      <c r="JY41" s="107">
        <v>13</v>
      </c>
      <c r="JZ41" s="107">
        <v>4</v>
      </c>
      <c r="KA41" s="112">
        <f t="shared" si="16"/>
        <v>3025</v>
      </c>
      <c r="KB41" s="118">
        <f t="shared" si="17"/>
        <v>3.2247060453910688E-2</v>
      </c>
    </row>
    <row r="42" spans="2:288" x14ac:dyDescent="0.25">
      <c r="B42" s="156" t="s">
        <v>92</v>
      </c>
      <c r="C42" s="107">
        <v>13</v>
      </c>
      <c r="D42" s="107">
        <v>114</v>
      </c>
      <c r="E42" s="107">
        <v>205</v>
      </c>
      <c r="F42" s="107">
        <v>23</v>
      </c>
      <c r="G42" s="107">
        <v>591</v>
      </c>
      <c r="H42" s="107">
        <v>199</v>
      </c>
      <c r="I42" s="107">
        <v>61</v>
      </c>
      <c r="J42" s="107">
        <v>67</v>
      </c>
      <c r="K42" s="107">
        <v>92</v>
      </c>
      <c r="L42" s="107">
        <v>305</v>
      </c>
      <c r="M42" s="107">
        <v>307</v>
      </c>
      <c r="N42" s="107">
        <v>45</v>
      </c>
      <c r="O42" s="107">
        <v>36</v>
      </c>
      <c r="P42" s="107">
        <v>189</v>
      </c>
      <c r="Q42" s="107">
        <v>130</v>
      </c>
      <c r="R42" s="107">
        <v>288</v>
      </c>
      <c r="S42" s="107">
        <v>112</v>
      </c>
      <c r="T42" s="107">
        <v>137</v>
      </c>
      <c r="U42" s="107">
        <v>489</v>
      </c>
      <c r="V42" s="107">
        <v>135</v>
      </c>
      <c r="W42" s="107">
        <v>49</v>
      </c>
      <c r="X42" s="107">
        <v>1</v>
      </c>
      <c r="Y42" s="107">
        <v>229</v>
      </c>
      <c r="Z42" s="107">
        <v>152</v>
      </c>
      <c r="AA42" s="107">
        <v>57</v>
      </c>
      <c r="AB42" s="107">
        <v>404</v>
      </c>
      <c r="AC42" s="107">
        <v>20</v>
      </c>
      <c r="AD42" s="107">
        <v>2</v>
      </c>
      <c r="AE42" s="112">
        <f t="shared" si="0"/>
        <v>4452</v>
      </c>
      <c r="AF42" s="118">
        <f t="shared" si="1"/>
        <v>3.073100020708221E-2</v>
      </c>
      <c r="AH42" s="156" t="s">
        <v>92</v>
      </c>
      <c r="AI42" s="107">
        <v>42</v>
      </c>
      <c r="AJ42" s="107">
        <v>187</v>
      </c>
      <c r="AK42" s="107">
        <v>253</v>
      </c>
      <c r="AL42" s="107">
        <v>18</v>
      </c>
      <c r="AM42" s="107">
        <v>1211</v>
      </c>
      <c r="AN42" s="107">
        <v>434</v>
      </c>
      <c r="AO42" s="107">
        <v>209</v>
      </c>
      <c r="AP42" s="107">
        <v>119</v>
      </c>
      <c r="AQ42" s="107">
        <v>351</v>
      </c>
      <c r="AR42" s="107">
        <v>462</v>
      </c>
      <c r="AS42" s="107">
        <v>694</v>
      </c>
      <c r="AT42" s="107">
        <v>182</v>
      </c>
      <c r="AU42" s="107">
        <v>176</v>
      </c>
      <c r="AV42" s="107">
        <v>270</v>
      </c>
      <c r="AW42" s="107">
        <v>184</v>
      </c>
      <c r="AX42" s="107">
        <v>486</v>
      </c>
      <c r="AY42" s="107">
        <v>183</v>
      </c>
      <c r="AZ42" s="107">
        <v>313</v>
      </c>
      <c r="BA42" s="107">
        <v>903</v>
      </c>
      <c r="BB42" s="107">
        <v>265</v>
      </c>
      <c r="BC42" s="107">
        <v>88</v>
      </c>
      <c r="BD42" s="107">
        <v>22</v>
      </c>
      <c r="BE42" s="107">
        <v>330</v>
      </c>
      <c r="BF42" s="107">
        <v>203</v>
      </c>
      <c r="BG42" s="107">
        <v>118</v>
      </c>
      <c r="BH42" s="107">
        <v>804</v>
      </c>
      <c r="BI42" s="107">
        <v>20</v>
      </c>
      <c r="BJ42" s="107"/>
      <c r="BK42" s="112">
        <f t="shared" si="2"/>
        <v>8527</v>
      </c>
      <c r="BL42" s="118">
        <f t="shared" si="3"/>
        <v>2.5755882441779683E-2</v>
      </c>
      <c r="BN42" s="157" t="s">
        <v>92</v>
      </c>
      <c r="BO42" s="107">
        <v>57</v>
      </c>
      <c r="BP42" s="107">
        <v>146</v>
      </c>
      <c r="BQ42" s="107">
        <v>150</v>
      </c>
      <c r="BR42" s="107">
        <v>27</v>
      </c>
      <c r="BS42" s="107">
        <v>861</v>
      </c>
      <c r="BT42" s="107">
        <v>367</v>
      </c>
      <c r="BU42" s="107">
        <v>131</v>
      </c>
      <c r="BV42" s="107">
        <v>145</v>
      </c>
      <c r="BW42" s="107">
        <v>371</v>
      </c>
      <c r="BX42" s="107">
        <v>432</v>
      </c>
      <c r="BY42" s="107">
        <v>536</v>
      </c>
      <c r="BZ42" s="107">
        <v>117</v>
      </c>
      <c r="CA42" s="107">
        <v>100</v>
      </c>
      <c r="CB42" s="107">
        <v>275</v>
      </c>
      <c r="CC42" s="107">
        <v>270</v>
      </c>
      <c r="CD42" s="107">
        <v>341</v>
      </c>
      <c r="CE42" s="107">
        <v>136</v>
      </c>
      <c r="CF42" s="107">
        <v>337</v>
      </c>
      <c r="CG42" s="107">
        <v>888</v>
      </c>
      <c r="CH42" s="107">
        <v>197</v>
      </c>
      <c r="CI42" s="107">
        <v>59</v>
      </c>
      <c r="CJ42" s="107">
        <v>3</v>
      </c>
      <c r="CK42" s="107">
        <v>467</v>
      </c>
      <c r="CL42" s="107">
        <v>386</v>
      </c>
      <c r="CM42" s="107">
        <v>97</v>
      </c>
      <c r="CN42" s="107">
        <v>799</v>
      </c>
      <c r="CO42" s="107">
        <v>25</v>
      </c>
      <c r="CP42" s="107">
        <v>7</v>
      </c>
      <c r="CQ42" s="112">
        <f t="shared" si="4"/>
        <v>7727</v>
      </c>
      <c r="CR42" s="118">
        <f t="shared" si="5"/>
        <v>2.4274772708709012E-2</v>
      </c>
      <c r="CT42" s="157" t="s">
        <v>92</v>
      </c>
      <c r="CU42" s="107">
        <v>15</v>
      </c>
      <c r="CV42" s="107">
        <v>79</v>
      </c>
      <c r="CW42" s="107">
        <v>161</v>
      </c>
      <c r="CX42" s="107">
        <v>4</v>
      </c>
      <c r="CY42" s="107">
        <v>487</v>
      </c>
      <c r="CZ42" s="107">
        <v>186</v>
      </c>
      <c r="DA42" s="107">
        <v>55</v>
      </c>
      <c r="DB42" s="107">
        <v>153</v>
      </c>
      <c r="DC42" s="107">
        <v>258</v>
      </c>
      <c r="DD42" s="107">
        <v>278</v>
      </c>
      <c r="DE42" s="107">
        <v>329</v>
      </c>
      <c r="DF42" s="107">
        <v>46</v>
      </c>
      <c r="DG42" s="107">
        <v>45</v>
      </c>
      <c r="DH42" s="107">
        <v>128</v>
      </c>
      <c r="DI42" s="107">
        <v>139</v>
      </c>
      <c r="DJ42" s="107">
        <v>217</v>
      </c>
      <c r="DK42" s="107">
        <v>69</v>
      </c>
      <c r="DL42" s="107">
        <v>199</v>
      </c>
      <c r="DM42" s="107">
        <v>479</v>
      </c>
      <c r="DN42" s="107">
        <v>155</v>
      </c>
      <c r="DO42" s="107">
        <v>39</v>
      </c>
      <c r="DP42" s="107">
        <v>11</v>
      </c>
      <c r="DQ42" s="107">
        <v>342</v>
      </c>
      <c r="DR42" s="107">
        <v>350</v>
      </c>
      <c r="DS42" s="107">
        <v>43</v>
      </c>
      <c r="DT42" s="107">
        <v>557</v>
      </c>
      <c r="DU42" s="107">
        <v>10</v>
      </c>
      <c r="DV42" s="107">
        <v>3</v>
      </c>
      <c r="DW42" s="112">
        <f t="shared" si="6"/>
        <v>4837</v>
      </c>
      <c r="DX42" s="118">
        <f t="shared" si="7"/>
        <v>2.0907715582450831E-2</v>
      </c>
      <c r="DY42" s="158"/>
      <c r="DZ42" s="157" t="s">
        <v>92</v>
      </c>
      <c r="EA42" s="107">
        <v>4</v>
      </c>
      <c r="EB42" s="107">
        <v>54</v>
      </c>
      <c r="EC42" s="107">
        <v>165</v>
      </c>
      <c r="ED42" s="107">
        <v>4</v>
      </c>
      <c r="EE42" s="107">
        <v>272</v>
      </c>
      <c r="EF42" s="107">
        <v>160</v>
      </c>
      <c r="EG42" s="107">
        <v>42</v>
      </c>
      <c r="EH42" s="107">
        <v>72</v>
      </c>
      <c r="EI42" s="107">
        <v>141</v>
      </c>
      <c r="EJ42" s="107">
        <v>213</v>
      </c>
      <c r="EK42" s="107">
        <v>231</v>
      </c>
      <c r="EL42" s="107">
        <v>72</v>
      </c>
      <c r="EM42" s="107">
        <v>43</v>
      </c>
      <c r="EN42" s="107">
        <v>126</v>
      </c>
      <c r="EO42" s="107">
        <v>107</v>
      </c>
      <c r="EP42" s="107">
        <v>187</v>
      </c>
      <c r="EQ42" s="107">
        <v>73</v>
      </c>
      <c r="ER42" s="107">
        <v>128</v>
      </c>
      <c r="ES42" s="107">
        <v>339</v>
      </c>
      <c r="ET42" s="107">
        <v>71</v>
      </c>
      <c r="EU42" s="107">
        <v>30</v>
      </c>
      <c r="EV42" s="107">
        <v>2</v>
      </c>
      <c r="EW42" s="107">
        <v>209</v>
      </c>
      <c r="EX42" s="107">
        <v>225</v>
      </c>
      <c r="EY42" s="107">
        <v>33</v>
      </c>
      <c r="EZ42" s="107">
        <v>449</v>
      </c>
      <c r="FA42" s="107">
        <v>10</v>
      </c>
      <c r="FB42" s="107"/>
      <c r="FC42" s="112">
        <f t="shared" si="11"/>
        <v>3462</v>
      </c>
      <c r="FD42" s="118">
        <f t="shared" si="8"/>
        <v>1.7640764331210191E-2</v>
      </c>
      <c r="FE42" s="158"/>
      <c r="FF42" s="157" t="s">
        <v>92</v>
      </c>
      <c r="FG42" s="107">
        <v>6</v>
      </c>
      <c r="FH42" s="107">
        <v>115</v>
      </c>
      <c r="FI42" s="107">
        <v>144</v>
      </c>
      <c r="FJ42" s="107">
        <v>2</v>
      </c>
      <c r="FK42" s="107">
        <v>342</v>
      </c>
      <c r="FL42" s="107">
        <v>134</v>
      </c>
      <c r="FM42" s="107">
        <v>81</v>
      </c>
      <c r="FN42" s="107">
        <v>54</v>
      </c>
      <c r="FO42" s="107">
        <v>106</v>
      </c>
      <c r="FP42" s="107">
        <v>139</v>
      </c>
      <c r="FQ42" s="107">
        <v>229</v>
      </c>
      <c r="FR42" s="107">
        <v>39</v>
      </c>
      <c r="FS42" s="107">
        <v>35</v>
      </c>
      <c r="FT42" s="107">
        <v>132</v>
      </c>
      <c r="FU42" s="107">
        <v>74</v>
      </c>
      <c r="FV42" s="107">
        <v>113</v>
      </c>
      <c r="FW42" s="107">
        <v>72</v>
      </c>
      <c r="FX42" s="107">
        <v>125</v>
      </c>
      <c r="FY42" s="107">
        <v>292</v>
      </c>
      <c r="FZ42" s="107">
        <v>87</v>
      </c>
      <c r="GA42" s="107">
        <v>50</v>
      </c>
      <c r="GB42" s="107">
        <v>4</v>
      </c>
      <c r="GC42" s="107">
        <v>136</v>
      </c>
      <c r="GD42" s="107">
        <v>273</v>
      </c>
      <c r="GE42" s="107">
        <v>48</v>
      </c>
      <c r="GF42" s="107">
        <v>498</v>
      </c>
      <c r="GG42" s="107">
        <v>21</v>
      </c>
      <c r="GH42" s="107">
        <v>2</v>
      </c>
      <c r="GI42" s="112">
        <f t="shared" si="12"/>
        <v>3353</v>
      </c>
      <c r="GJ42" s="118">
        <f t="shared" si="9"/>
        <v>1.8898871591383062E-2</v>
      </c>
      <c r="GK42" s="158"/>
      <c r="GL42" s="157" t="s">
        <v>92</v>
      </c>
      <c r="GM42" s="107">
        <v>8</v>
      </c>
      <c r="GN42" s="107">
        <v>85</v>
      </c>
      <c r="GO42" s="107">
        <v>116</v>
      </c>
      <c r="GP42" s="107">
        <v>12</v>
      </c>
      <c r="GQ42" s="107">
        <v>294</v>
      </c>
      <c r="GR42" s="107">
        <v>184</v>
      </c>
      <c r="GS42" s="107">
        <v>90</v>
      </c>
      <c r="GT42" s="107">
        <v>61</v>
      </c>
      <c r="GU42" s="107">
        <v>161</v>
      </c>
      <c r="GV42" s="107">
        <v>163</v>
      </c>
      <c r="GW42" s="107">
        <v>269</v>
      </c>
      <c r="GX42" s="107">
        <v>92</v>
      </c>
      <c r="GY42" s="107">
        <v>45</v>
      </c>
      <c r="GZ42" s="107">
        <v>130</v>
      </c>
      <c r="HA42" s="107">
        <v>113</v>
      </c>
      <c r="HB42" s="107">
        <v>185</v>
      </c>
      <c r="HC42" s="107">
        <v>50</v>
      </c>
      <c r="HD42" s="107">
        <v>180</v>
      </c>
      <c r="HE42" s="107">
        <v>431</v>
      </c>
      <c r="HF42" s="107">
        <v>97</v>
      </c>
      <c r="HG42" s="107">
        <v>21</v>
      </c>
      <c r="HH42" s="107">
        <v>8</v>
      </c>
      <c r="HI42" s="107">
        <v>161</v>
      </c>
      <c r="HJ42" s="107">
        <v>177</v>
      </c>
      <c r="HK42" s="107">
        <v>59</v>
      </c>
      <c r="HL42" s="107">
        <v>514</v>
      </c>
      <c r="HM42" s="107">
        <v>23</v>
      </c>
      <c r="HN42" s="107"/>
      <c r="HO42" s="112">
        <f t="shared" si="18"/>
        <v>3729</v>
      </c>
      <c r="HP42" s="118">
        <f t="shared" si="10"/>
        <v>1.8330359381221337E-2</v>
      </c>
      <c r="HQ42" s="16"/>
      <c r="HR42" s="157" t="s">
        <v>92</v>
      </c>
      <c r="HS42" s="107">
        <v>13</v>
      </c>
      <c r="HT42" s="107">
        <v>68</v>
      </c>
      <c r="HU42" s="107">
        <v>67</v>
      </c>
      <c r="HV42" s="107">
        <v>5</v>
      </c>
      <c r="HW42" s="107">
        <v>292</v>
      </c>
      <c r="HX42" s="107">
        <v>101</v>
      </c>
      <c r="HY42" s="107">
        <v>39</v>
      </c>
      <c r="HZ42" s="107">
        <v>62</v>
      </c>
      <c r="IA42" s="107">
        <v>65</v>
      </c>
      <c r="IB42" s="107">
        <v>138</v>
      </c>
      <c r="IC42" s="107">
        <v>284</v>
      </c>
      <c r="ID42" s="107">
        <v>42</v>
      </c>
      <c r="IE42" s="107">
        <v>48</v>
      </c>
      <c r="IF42" s="107">
        <v>86</v>
      </c>
      <c r="IG42" s="107">
        <v>63</v>
      </c>
      <c r="IH42" s="107">
        <v>135</v>
      </c>
      <c r="II42" s="107">
        <v>59</v>
      </c>
      <c r="IJ42" s="107">
        <v>82</v>
      </c>
      <c r="IK42" s="107">
        <v>361</v>
      </c>
      <c r="IL42" s="107">
        <v>69</v>
      </c>
      <c r="IM42" s="107">
        <v>9</v>
      </c>
      <c r="IN42" s="107">
        <v>1</v>
      </c>
      <c r="IO42" s="107">
        <v>83</v>
      </c>
      <c r="IP42" s="107">
        <v>119</v>
      </c>
      <c r="IQ42" s="107">
        <v>63</v>
      </c>
      <c r="IR42" s="107">
        <v>404</v>
      </c>
      <c r="IS42" s="107">
        <v>15</v>
      </c>
      <c r="IT42" s="107">
        <v>3</v>
      </c>
      <c r="IU42" s="112">
        <f t="shared" si="14"/>
        <v>2776</v>
      </c>
      <c r="IV42" s="118">
        <f t="shared" si="15"/>
        <v>1.5311722623952697E-2</v>
      </c>
      <c r="IX42" s="157" t="s">
        <v>92</v>
      </c>
      <c r="IY42" s="107">
        <v>1</v>
      </c>
      <c r="IZ42" s="107">
        <v>23</v>
      </c>
      <c r="JA42" s="107">
        <v>70</v>
      </c>
      <c r="JB42" s="107">
        <v>6</v>
      </c>
      <c r="JC42" s="107">
        <v>86</v>
      </c>
      <c r="JD42" s="107">
        <v>45</v>
      </c>
      <c r="JE42" s="107">
        <v>32</v>
      </c>
      <c r="JF42" s="107">
        <v>131</v>
      </c>
      <c r="JG42" s="107">
        <v>53</v>
      </c>
      <c r="JH42" s="107">
        <v>66</v>
      </c>
      <c r="JI42" s="107">
        <v>97</v>
      </c>
      <c r="JJ42" s="107">
        <v>52</v>
      </c>
      <c r="JK42" s="107">
        <v>12</v>
      </c>
      <c r="JL42" s="107">
        <v>26</v>
      </c>
      <c r="JM42" s="107">
        <v>27</v>
      </c>
      <c r="JN42" s="107">
        <v>59</v>
      </c>
      <c r="JO42" s="107">
        <v>21</v>
      </c>
      <c r="JP42" s="107">
        <v>34</v>
      </c>
      <c r="JQ42" s="107">
        <v>110</v>
      </c>
      <c r="JR42" s="107">
        <v>10</v>
      </c>
      <c r="JS42" s="107">
        <v>12</v>
      </c>
      <c r="JT42" s="107">
        <v>8</v>
      </c>
      <c r="JU42" s="107">
        <v>47</v>
      </c>
      <c r="JV42" s="107">
        <v>43</v>
      </c>
      <c r="JW42" s="107">
        <v>31</v>
      </c>
      <c r="JX42" s="107">
        <v>234</v>
      </c>
      <c r="JY42" s="107">
        <v>10</v>
      </c>
      <c r="JZ42" s="107"/>
      <c r="KA42" s="112">
        <f t="shared" si="16"/>
        <v>1346</v>
      </c>
      <c r="KB42" s="118">
        <f t="shared" si="17"/>
        <v>1.4348609378831005E-2</v>
      </c>
    </row>
    <row r="43" spans="2:288" s="2" customFormat="1" ht="15.75" thickBot="1" x14ac:dyDescent="0.3">
      <c r="B43" s="80" t="s">
        <v>49</v>
      </c>
      <c r="C43" s="111">
        <f>SUM(C4:C42)</f>
        <v>620</v>
      </c>
      <c r="D43" s="111">
        <f t="shared" ref="D43:AE43" si="19">SUM(D4:D42)</f>
        <v>3070</v>
      </c>
      <c r="E43" s="111">
        <f t="shared" si="19"/>
        <v>6049</v>
      </c>
      <c r="F43" s="111">
        <f t="shared" si="19"/>
        <v>347</v>
      </c>
      <c r="G43" s="111">
        <f t="shared" si="19"/>
        <v>15096</v>
      </c>
      <c r="H43" s="111">
        <f t="shared" si="19"/>
        <v>6959</v>
      </c>
      <c r="I43" s="111">
        <f t="shared" si="19"/>
        <v>3095</v>
      </c>
      <c r="J43" s="111">
        <f t="shared" si="19"/>
        <v>2645</v>
      </c>
      <c r="K43" s="111">
        <f t="shared" si="19"/>
        <v>3790</v>
      </c>
      <c r="L43" s="111">
        <f t="shared" si="19"/>
        <v>7853</v>
      </c>
      <c r="M43" s="111">
        <f t="shared" si="19"/>
        <v>10453</v>
      </c>
      <c r="N43" s="111">
        <f t="shared" si="19"/>
        <v>2443</v>
      </c>
      <c r="O43" s="111">
        <f t="shared" si="19"/>
        <v>1867</v>
      </c>
      <c r="P43" s="111">
        <f t="shared" si="19"/>
        <v>5543</v>
      </c>
      <c r="Q43" s="111">
        <f t="shared" si="19"/>
        <v>3783</v>
      </c>
      <c r="R43" s="111">
        <f t="shared" si="19"/>
        <v>7383</v>
      </c>
      <c r="S43" s="111">
        <f t="shared" si="19"/>
        <v>2819</v>
      </c>
      <c r="T43" s="111">
        <f t="shared" si="19"/>
        <v>5859</v>
      </c>
      <c r="U43" s="111">
        <f t="shared" si="19"/>
        <v>16709</v>
      </c>
      <c r="V43" s="111">
        <f t="shared" si="19"/>
        <v>4735</v>
      </c>
      <c r="W43" s="111">
        <f t="shared" si="19"/>
        <v>1997</v>
      </c>
      <c r="X43" s="111">
        <f t="shared" si="19"/>
        <v>212</v>
      </c>
      <c r="Y43" s="111">
        <f t="shared" si="19"/>
        <v>6370</v>
      </c>
      <c r="Z43" s="111">
        <f t="shared" si="19"/>
        <v>3935</v>
      </c>
      <c r="AA43" s="111">
        <f t="shared" si="19"/>
        <v>1430</v>
      </c>
      <c r="AB43" s="111">
        <f t="shared" si="19"/>
        <v>18999</v>
      </c>
      <c r="AC43" s="111">
        <f t="shared" si="19"/>
        <v>769</v>
      </c>
      <c r="AD43" s="111">
        <f t="shared" si="19"/>
        <v>40</v>
      </c>
      <c r="AE43" s="111">
        <f t="shared" si="19"/>
        <v>144870</v>
      </c>
      <c r="AF43" s="24">
        <f>SUM(AF4:AF42)</f>
        <v>0.99999999999999978</v>
      </c>
      <c r="AH43" s="80" t="s">
        <v>49</v>
      </c>
      <c r="AI43" s="111">
        <f>SUM(AI4:AI42)</f>
        <v>1783</v>
      </c>
      <c r="AJ43" s="111">
        <f t="shared" ref="AJ43:BK43" si="20">SUM(AJ4:AJ42)</f>
        <v>7101</v>
      </c>
      <c r="AK43" s="111">
        <f t="shared" si="20"/>
        <v>12798</v>
      </c>
      <c r="AL43" s="111">
        <f t="shared" si="20"/>
        <v>952</v>
      </c>
      <c r="AM43" s="111">
        <f t="shared" si="20"/>
        <v>33946</v>
      </c>
      <c r="AN43" s="111">
        <f t="shared" si="20"/>
        <v>16443</v>
      </c>
      <c r="AO43" s="111">
        <f t="shared" si="20"/>
        <v>10057</v>
      </c>
      <c r="AP43" s="111">
        <f t="shared" si="20"/>
        <v>5555</v>
      </c>
      <c r="AQ43" s="111">
        <f t="shared" si="20"/>
        <v>9628</v>
      </c>
      <c r="AR43" s="111">
        <f t="shared" si="20"/>
        <v>16506</v>
      </c>
      <c r="AS43" s="111">
        <f t="shared" si="20"/>
        <v>24846</v>
      </c>
      <c r="AT43" s="111">
        <f t="shared" si="20"/>
        <v>6697</v>
      </c>
      <c r="AU43" s="111">
        <f t="shared" si="20"/>
        <v>3819</v>
      </c>
      <c r="AV43" s="111">
        <f t="shared" si="20"/>
        <v>10081</v>
      </c>
      <c r="AW43" s="111">
        <f t="shared" si="20"/>
        <v>7136</v>
      </c>
      <c r="AX43" s="111">
        <f t="shared" si="20"/>
        <v>16565</v>
      </c>
      <c r="AY43" s="111">
        <f t="shared" si="20"/>
        <v>6064</v>
      </c>
      <c r="AZ43" s="111">
        <f t="shared" si="20"/>
        <v>13153</v>
      </c>
      <c r="BA43" s="111">
        <f t="shared" si="20"/>
        <v>41723</v>
      </c>
      <c r="BB43" s="111">
        <f t="shared" si="20"/>
        <v>11236</v>
      </c>
      <c r="BC43" s="111">
        <f t="shared" si="20"/>
        <v>4147</v>
      </c>
      <c r="BD43" s="111">
        <f t="shared" si="20"/>
        <v>445</v>
      </c>
      <c r="BE43" s="111">
        <f t="shared" si="20"/>
        <v>14737</v>
      </c>
      <c r="BF43" s="111">
        <f t="shared" si="20"/>
        <v>8613</v>
      </c>
      <c r="BG43" s="111">
        <f t="shared" si="20"/>
        <v>3329</v>
      </c>
      <c r="BH43" s="111">
        <f t="shared" si="20"/>
        <v>42177</v>
      </c>
      <c r="BI43" s="111">
        <f t="shared" si="20"/>
        <v>1379</v>
      </c>
      <c r="BJ43" s="111">
        <f t="shared" si="20"/>
        <v>154</v>
      </c>
      <c r="BK43" s="111">
        <f t="shared" si="20"/>
        <v>331070</v>
      </c>
      <c r="BL43" s="24">
        <f>SUM(BL4:BL42)</f>
        <v>1</v>
      </c>
      <c r="BN43" s="113" t="s">
        <v>49</v>
      </c>
      <c r="BO43" s="111">
        <f>SUM(BO4:BO42)</f>
        <v>1592</v>
      </c>
      <c r="BP43" s="111">
        <f t="shared" ref="BP43:CQ43" si="21">SUM(BP4:BP42)</f>
        <v>5826</v>
      </c>
      <c r="BQ43" s="111">
        <f t="shared" si="21"/>
        <v>10140</v>
      </c>
      <c r="BR43" s="111">
        <f t="shared" si="21"/>
        <v>904</v>
      </c>
      <c r="BS43" s="111">
        <f t="shared" si="21"/>
        <v>25622</v>
      </c>
      <c r="BT43" s="111">
        <f t="shared" si="21"/>
        <v>14905</v>
      </c>
      <c r="BU43" s="111">
        <f t="shared" si="21"/>
        <v>8020</v>
      </c>
      <c r="BV43" s="111">
        <f t="shared" si="21"/>
        <v>5471</v>
      </c>
      <c r="BW43" s="111">
        <f t="shared" si="21"/>
        <v>10855</v>
      </c>
      <c r="BX43" s="111">
        <f t="shared" si="21"/>
        <v>13431</v>
      </c>
      <c r="BY43" s="111">
        <f t="shared" si="21"/>
        <v>25086</v>
      </c>
      <c r="BZ43" s="111">
        <f t="shared" si="21"/>
        <v>6728</v>
      </c>
      <c r="CA43" s="111">
        <f t="shared" si="21"/>
        <v>3942</v>
      </c>
      <c r="CB43" s="111">
        <f t="shared" si="21"/>
        <v>10344</v>
      </c>
      <c r="CC43" s="111">
        <f t="shared" si="21"/>
        <v>8318</v>
      </c>
      <c r="CD43" s="111">
        <f t="shared" si="21"/>
        <v>13474</v>
      </c>
      <c r="CE43" s="111">
        <f t="shared" si="21"/>
        <v>5032</v>
      </c>
      <c r="CF43" s="111">
        <f t="shared" si="21"/>
        <v>14096</v>
      </c>
      <c r="CG43" s="111">
        <f t="shared" si="21"/>
        <v>42273</v>
      </c>
      <c r="CH43" s="111">
        <f t="shared" si="21"/>
        <v>9505</v>
      </c>
      <c r="CI43" s="111">
        <f t="shared" si="21"/>
        <v>3630</v>
      </c>
      <c r="CJ43" s="111">
        <f t="shared" si="21"/>
        <v>390</v>
      </c>
      <c r="CK43" s="111">
        <f t="shared" si="21"/>
        <v>16366</v>
      </c>
      <c r="CL43" s="111">
        <f t="shared" si="21"/>
        <v>10634</v>
      </c>
      <c r="CM43" s="111">
        <f t="shared" si="21"/>
        <v>3581</v>
      </c>
      <c r="CN43" s="111">
        <f t="shared" si="21"/>
        <v>46457</v>
      </c>
      <c r="CO43" s="111">
        <f t="shared" si="21"/>
        <v>1288</v>
      </c>
      <c r="CP43" s="111">
        <f t="shared" si="21"/>
        <v>404</v>
      </c>
      <c r="CQ43" s="111">
        <f t="shared" si="21"/>
        <v>318314</v>
      </c>
      <c r="CR43" s="24">
        <f>SUM(CR4:CR42)</f>
        <v>1</v>
      </c>
      <c r="CT43" s="113" t="s">
        <v>49</v>
      </c>
      <c r="CU43" s="111">
        <f>SUM(CU4:CU42)</f>
        <v>888</v>
      </c>
      <c r="CV43" s="111">
        <f t="shared" ref="CV43:DW43" si="22">SUM(CV4:CV42)</f>
        <v>3411</v>
      </c>
      <c r="CW43" s="111">
        <f t="shared" si="22"/>
        <v>7058</v>
      </c>
      <c r="CX43" s="111">
        <f t="shared" si="22"/>
        <v>538</v>
      </c>
      <c r="CY43" s="111">
        <f t="shared" si="22"/>
        <v>16167</v>
      </c>
      <c r="CZ43" s="111">
        <f t="shared" si="22"/>
        <v>10036</v>
      </c>
      <c r="DA43" s="111">
        <f t="shared" si="22"/>
        <v>5919</v>
      </c>
      <c r="DB43" s="111">
        <f t="shared" si="22"/>
        <v>4172</v>
      </c>
      <c r="DC43" s="111">
        <f t="shared" si="22"/>
        <v>7669</v>
      </c>
      <c r="DD43" s="111">
        <f t="shared" si="22"/>
        <v>7915</v>
      </c>
      <c r="DE43" s="111">
        <f t="shared" si="22"/>
        <v>17710</v>
      </c>
      <c r="DF43" s="111">
        <f t="shared" si="22"/>
        <v>5055</v>
      </c>
      <c r="DG43" s="111">
        <f t="shared" si="22"/>
        <v>2943</v>
      </c>
      <c r="DH43" s="111">
        <f t="shared" si="22"/>
        <v>6730</v>
      </c>
      <c r="DI43" s="111">
        <f t="shared" si="22"/>
        <v>5235</v>
      </c>
      <c r="DJ43" s="111">
        <f t="shared" si="22"/>
        <v>8748</v>
      </c>
      <c r="DK43" s="111">
        <f t="shared" si="22"/>
        <v>3617</v>
      </c>
      <c r="DL43" s="111">
        <f t="shared" si="22"/>
        <v>10401</v>
      </c>
      <c r="DM43" s="111">
        <f t="shared" si="22"/>
        <v>27442</v>
      </c>
      <c r="DN43" s="111">
        <f t="shared" si="22"/>
        <v>6981</v>
      </c>
      <c r="DO43" s="111">
        <f t="shared" si="22"/>
        <v>1920</v>
      </c>
      <c r="DP43" s="111">
        <f t="shared" si="22"/>
        <v>250</v>
      </c>
      <c r="DQ43" s="111">
        <f t="shared" si="22"/>
        <v>14497</v>
      </c>
      <c r="DR43" s="111">
        <f t="shared" si="22"/>
        <v>8592</v>
      </c>
      <c r="DS43" s="111">
        <f t="shared" si="22"/>
        <v>2282</v>
      </c>
      <c r="DT43" s="111">
        <f t="shared" si="22"/>
        <v>44110</v>
      </c>
      <c r="DU43" s="111">
        <f>SUM(DU4:DU42)</f>
        <v>742</v>
      </c>
      <c r="DV43" s="111">
        <f t="shared" si="22"/>
        <v>322</v>
      </c>
      <c r="DW43" s="111">
        <f t="shared" si="22"/>
        <v>231350</v>
      </c>
      <c r="DX43" s="24">
        <f>SUM(DX4:DX42)</f>
        <v>0.99999999999999989</v>
      </c>
      <c r="DY43" s="154"/>
      <c r="DZ43" s="113" t="s">
        <v>49</v>
      </c>
      <c r="EA43" s="111">
        <f>SUM(EA4:EA42)</f>
        <v>659</v>
      </c>
      <c r="EB43" s="111">
        <f t="shared" ref="EB43:FC43" si="23">SUM(EB4:EB42)</f>
        <v>2575</v>
      </c>
      <c r="EC43" s="111">
        <f t="shared" si="23"/>
        <v>6061</v>
      </c>
      <c r="ED43" s="111">
        <f t="shared" si="23"/>
        <v>350</v>
      </c>
      <c r="EE43" s="111">
        <f t="shared" si="23"/>
        <v>12807</v>
      </c>
      <c r="EF43" s="111">
        <f t="shared" si="23"/>
        <v>7268</v>
      </c>
      <c r="EG43" s="111">
        <f t="shared" si="23"/>
        <v>4910</v>
      </c>
      <c r="EH43" s="111">
        <f t="shared" si="23"/>
        <v>3566</v>
      </c>
      <c r="EI43" s="111">
        <f t="shared" si="23"/>
        <v>6692</v>
      </c>
      <c r="EJ43" s="111">
        <f t="shared" si="23"/>
        <v>6097</v>
      </c>
      <c r="EK43" s="111">
        <f t="shared" si="23"/>
        <v>15362</v>
      </c>
      <c r="EL43" s="111">
        <f t="shared" si="23"/>
        <v>4570</v>
      </c>
      <c r="EM43" s="111">
        <f t="shared" si="23"/>
        <v>3121</v>
      </c>
      <c r="EN43" s="111">
        <f t="shared" si="23"/>
        <v>5822</v>
      </c>
      <c r="EO43" s="111">
        <f t="shared" si="23"/>
        <v>4913</v>
      </c>
      <c r="EP43" s="111">
        <f t="shared" si="23"/>
        <v>7383</v>
      </c>
      <c r="EQ43" s="111">
        <f t="shared" si="23"/>
        <v>3206</v>
      </c>
      <c r="ER43" s="111">
        <f t="shared" si="23"/>
        <v>8480</v>
      </c>
      <c r="ES43" s="111">
        <f t="shared" si="23"/>
        <v>23682</v>
      </c>
      <c r="ET43" s="111">
        <f t="shared" si="23"/>
        <v>4586</v>
      </c>
      <c r="EU43" s="111">
        <f t="shared" si="23"/>
        <v>1892</v>
      </c>
      <c r="EV43" s="111">
        <f t="shared" si="23"/>
        <v>171</v>
      </c>
      <c r="EW43" s="111">
        <f t="shared" si="23"/>
        <v>11726</v>
      </c>
      <c r="EX43" s="111">
        <f t="shared" si="23"/>
        <v>6807</v>
      </c>
      <c r="EY43" s="111">
        <f t="shared" si="23"/>
        <v>1966</v>
      </c>
      <c r="EZ43" s="111">
        <f t="shared" si="23"/>
        <v>40796</v>
      </c>
      <c r="FA43" s="111">
        <f t="shared" si="23"/>
        <v>536</v>
      </c>
      <c r="FB43" s="111">
        <f t="shared" si="23"/>
        <v>246</v>
      </c>
      <c r="FC43" s="111">
        <f t="shared" si="23"/>
        <v>196250</v>
      </c>
      <c r="FD43" s="24">
        <f>SUM(FD4:FD42)</f>
        <v>1</v>
      </c>
      <c r="FE43" s="154"/>
      <c r="FF43" s="113" t="s">
        <v>49</v>
      </c>
      <c r="FG43" s="111">
        <f>SUM(FG4:FG42)</f>
        <v>662</v>
      </c>
      <c r="FH43" s="111">
        <f t="shared" ref="FH43:GG43" si="24">SUM(FH4:FH42)</f>
        <v>2472</v>
      </c>
      <c r="FI43" s="111">
        <f t="shared" si="24"/>
        <v>6635</v>
      </c>
      <c r="FJ43" s="111">
        <f t="shared" si="24"/>
        <v>389</v>
      </c>
      <c r="FK43" s="111">
        <f t="shared" si="24"/>
        <v>11072</v>
      </c>
      <c r="FL43" s="111">
        <f t="shared" si="24"/>
        <v>6928</v>
      </c>
      <c r="FM43" s="111">
        <f t="shared" si="24"/>
        <v>4384</v>
      </c>
      <c r="FN43" s="111">
        <f t="shared" si="24"/>
        <v>3014</v>
      </c>
      <c r="FO43" s="111">
        <f t="shared" si="24"/>
        <v>5041</v>
      </c>
      <c r="FP43" s="111">
        <f t="shared" si="24"/>
        <v>5023</v>
      </c>
      <c r="FQ43" s="111">
        <f t="shared" si="24"/>
        <v>15977</v>
      </c>
      <c r="FR43" s="111">
        <f t="shared" si="24"/>
        <v>3826</v>
      </c>
      <c r="FS43" s="111">
        <f t="shared" si="24"/>
        <v>2463</v>
      </c>
      <c r="FT43" s="111">
        <f t="shared" si="24"/>
        <v>4716</v>
      </c>
      <c r="FU43" s="111">
        <f t="shared" si="24"/>
        <v>4180</v>
      </c>
      <c r="FV43" s="111">
        <f t="shared" si="24"/>
        <v>5828</v>
      </c>
      <c r="FW43" s="111">
        <f t="shared" si="24"/>
        <v>2515</v>
      </c>
      <c r="FX43" s="111">
        <f t="shared" si="24"/>
        <v>7362</v>
      </c>
      <c r="FY43" s="111">
        <f t="shared" si="24"/>
        <v>20911</v>
      </c>
      <c r="FZ43" s="111">
        <f t="shared" si="24"/>
        <v>4253</v>
      </c>
      <c r="GA43" s="111">
        <f t="shared" si="24"/>
        <v>1747</v>
      </c>
      <c r="GB43" s="111">
        <f t="shared" si="24"/>
        <v>206</v>
      </c>
      <c r="GC43" s="111">
        <f t="shared" si="24"/>
        <v>8664</v>
      </c>
      <c r="GD43" s="111">
        <f t="shared" si="24"/>
        <v>6450</v>
      </c>
      <c r="GE43" s="111">
        <f t="shared" si="24"/>
        <v>1909</v>
      </c>
      <c r="GF43" s="111">
        <f t="shared" si="24"/>
        <v>40192</v>
      </c>
      <c r="GG43" s="111">
        <f t="shared" si="24"/>
        <v>538</v>
      </c>
      <c r="GH43" s="111">
        <f>SUM(GH4:GH42)</f>
        <v>61</v>
      </c>
      <c r="GI43" s="111">
        <f>SUM(GI4:GI42)</f>
        <v>177418</v>
      </c>
      <c r="GJ43" s="24">
        <f>SUM(GJ4:GJ42)</f>
        <v>1</v>
      </c>
      <c r="GK43" s="154"/>
      <c r="GL43" s="113" t="s">
        <v>49</v>
      </c>
      <c r="GM43" s="111">
        <f>SUM(GM4:GM42)</f>
        <v>594</v>
      </c>
      <c r="GN43" s="111">
        <f t="shared" ref="GN43:HM43" si="25">SUM(GN4:GN42)</f>
        <v>2667</v>
      </c>
      <c r="GO43" s="111">
        <f t="shared" si="25"/>
        <v>6069</v>
      </c>
      <c r="GP43" s="111">
        <f t="shared" si="25"/>
        <v>416</v>
      </c>
      <c r="GQ43" s="111">
        <f t="shared" si="25"/>
        <v>11435</v>
      </c>
      <c r="GR43" s="111">
        <f t="shared" si="25"/>
        <v>9675</v>
      </c>
      <c r="GS43" s="111">
        <f t="shared" si="25"/>
        <v>4628</v>
      </c>
      <c r="GT43" s="111">
        <f t="shared" si="25"/>
        <v>3662</v>
      </c>
      <c r="GU43" s="111">
        <f t="shared" si="25"/>
        <v>6439</v>
      </c>
      <c r="GV43" s="111">
        <f t="shared" si="25"/>
        <v>6535</v>
      </c>
      <c r="GW43" s="111">
        <f t="shared" si="25"/>
        <v>20695</v>
      </c>
      <c r="GX43" s="111">
        <f t="shared" si="25"/>
        <v>4202</v>
      </c>
      <c r="GY43" s="111">
        <f t="shared" si="25"/>
        <v>2795</v>
      </c>
      <c r="GZ43" s="111">
        <f t="shared" si="25"/>
        <v>5942</v>
      </c>
      <c r="HA43" s="111">
        <f t="shared" si="25"/>
        <v>4688</v>
      </c>
      <c r="HB43" s="111">
        <f t="shared" si="25"/>
        <v>8252</v>
      </c>
      <c r="HC43" s="111">
        <f t="shared" si="25"/>
        <v>2911</v>
      </c>
      <c r="HD43" s="111">
        <f t="shared" si="25"/>
        <v>9069</v>
      </c>
      <c r="HE43" s="111">
        <f t="shared" si="25"/>
        <v>24080</v>
      </c>
      <c r="HF43" s="111">
        <f t="shared" si="25"/>
        <v>4527</v>
      </c>
      <c r="HG43" s="111">
        <f t="shared" si="25"/>
        <v>1769</v>
      </c>
      <c r="HH43" s="111">
        <f t="shared" si="25"/>
        <v>314</v>
      </c>
      <c r="HI43" s="111">
        <f t="shared" si="25"/>
        <v>8375</v>
      </c>
      <c r="HJ43" s="111">
        <f t="shared" si="25"/>
        <v>6702</v>
      </c>
      <c r="HK43" s="111">
        <f t="shared" si="25"/>
        <v>2503</v>
      </c>
      <c r="HL43" s="111">
        <f t="shared" si="25"/>
        <v>43409</v>
      </c>
      <c r="HM43" s="111">
        <f t="shared" si="25"/>
        <v>809</v>
      </c>
      <c r="HN43" s="111">
        <f>SUM(HN4:HN42)</f>
        <v>271</v>
      </c>
      <c r="HO43" s="111">
        <f>SUM(HO4:HO42)</f>
        <v>203433</v>
      </c>
      <c r="HP43" s="24">
        <f>SUM(HP4:HP42)</f>
        <v>0.99999999999999989</v>
      </c>
      <c r="HR43" s="113" t="s">
        <v>49</v>
      </c>
      <c r="HS43" s="111">
        <f>SUM(HS4:HS42)</f>
        <v>422</v>
      </c>
      <c r="HT43" s="111">
        <f t="shared" ref="HT43:IS43" si="26">SUM(HT4:HT42)</f>
        <v>2230</v>
      </c>
      <c r="HU43" s="111">
        <f t="shared" si="26"/>
        <v>4541</v>
      </c>
      <c r="HV43" s="111">
        <f t="shared" si="26"/>
        <v>404</v>
      </c>
      <c r="HW43" s="111">
        <f t="shared" si="26"/>
        <v>9501</v>
      </c>
      <c r="HX43" s="111">
        <f t="shared" si="26"/>
        <v>7135</v>
      </c>
      <c r="HY43" s="111">
        <f t="shared" si="26"/>
        <v>3773</v>
      </c>
      <c r="HZ43" s="111">
        <f t="shared" si="26"/>
        <v>3438</v>
      </c>
      <c r="IA43" s="111">
        <f t="shared" si="26"/>
        <v>5366</v>
      </c>
      <c r="IB43" s="111">
        <f t="shared" si="26"/>
        <v>5015</v>
      </c>
      <c r="IC43" s="111">
        <f t="shared" si="26"/>
        <v>21092</v>
      </c>
      <c r="ID43" s="111">
        <f t="shared" si="26"/>
        <v>3662</v>
      </c>
      <c r="IE43" s="111">
        <f t="shared" si="26"/>
        <v>2392</v>
      </c>
      <c r="IF43" s="111">
        <f t="shared" si="26"/>
        <v>4291</v>
      </c>
      <c r="IG43" s="111">
        <f t="shared" si="26"/>
        <v>3816</v>
      </c>
      <c r="IH43" s="111">
        <f t="shared" si="26"/>
        <v>6974</v>
      </c>
      <c r="II43" s="111">
        <f t="shared" si="26"/>
        <v>2574</v>
      </c>
      <c r="IJ43" s="111">
        <f t="shared" si="26"/>
        <v>7858</v>
      </c>
      <c r="IK43" s="111">
        <f t="shared" si="26"/>
        <v>21953</v>
      </c>
      <c r="IL43" s="111">
        <f t="shared" si="26"/>
        <v>4372</v>
      </c>
      <c r="IM43" s="111">
        <f t="shared" si="26"/>
        <v>1373</v>
      </c>
      <c r="IN43" s="111">
        <f t="shared" si="26"/>
        <v>325</v>
      </c>
      <c r="IO43" s="111">
        <f t="shared" si="26"/>
        <v>7531</v>
      </c>
      <c r="IP43" s="111">
        <f t="shared" si="26"/>
        <v>6073</v>
      </c>
      <c r="IQ43" s="111">
        <f t="shared" si="26"/>
        <v>2023</v>
      </c>
      <c r="IR43" s="111">
        <f t="shared" si="26"/>
        <v>42266</v>
      </c>
      <c r="IS43" s="111">
        <f t="shared" si="26"/>
        <v>687</v>
      </c>
      <c r="IT43" s="111">
        <f>SUM(IT4:IT42)</f>
        <v>212</v>
      </c>
      <c r="IU43" s="111">
        <f>SUM(IU4:IU42)</f>
        <v>181299</v>
      </c>
      <c r="IV43" s="24">
        <f>SUM(IV4:IV42)</f>
        <v>1</v>
      </c>
      <c r="IX43" s="113" t="s">
        <v>49</v>
      </c>
      <c r="IY43" s="111">
        <f>SUM(IY4:IY42)</f>
        <v>164</v>
      </c>
      <c r="IZ43" s="111">
        <f t="shared" ref="IZ43:JY43" si="27">SUM(IZ4:IZ42)</f>
        <v>1356</v>
      </c>
      <c r="JA43" s="111">
        <f t="shared" si="27"/>
        <v>2605</v>
      </c>
      <c r="JB43" s="111">
        <f t="shared" si="27"/>
        <v>202</v>
      </c>
      <c r="JC43" s="111">
        <f t="shared" si="27"/>
        <v>4662</v>
      </c>
      <c r="JD43" s="111">
        <f t="shared" si="27"/>
        <v>3282</v>
      </c>
      <c r="JE43" s="111">
        <f t="shared" si="27"/>
        <v>1934</v>
      </c>
      <c r="JF43" s="111">
        <f t="shared" si="27"/>
        <v>1777</v>
      </c>
      <c r="JG43" s="111">
        <f t="shared" si="27"/>
        <v>2599</v>
      </c>
      <c r="JH43" s="111">
        <f t="shared" si="27"/>
        <v>2772</v>
      </c>
      <c r="JI43" s="111">
        <f t="shared" si="27"/>
        <v>11829</v>
      </c>
      <c r="JJ43" s="111">
        <f t="shared" si="27"/>
        <v>2082</v>
      </c>
      <c r="JK43" s="111">
        <f t="shared" si="27"/>
        <v>1020</v>
      </c>
      <c r="JL43" s="111">
        <f t="shared" si="27"/>
        <v>2248</v>
      </c>
      <c r="JM43" s="111">
        <f t="shared" si="27"/>
        <v>2056</v>
      </c>
      <c r="JN43" s="111">
        <f t="shared" si="27"/>
        <v>3165</v>
      </c>
      <c r="JO43" s="111">
        <f t="shared" si="27"/>
        <v>1370</v>
      </c>
      <c r="JP43" s="111">
        <f t="shared" si="27"/>
        <v>3820</v>
      </c>
      <c r="JQ43" s="111">
        <f t="shared" si="27"/>
        <v>10532</v>
      </c>
      <c r="JR43" s="111">
        <f t="shared" si="27"/>
        <v>2119</v>
      </c>
      <c r="JS43" s="111">
        <f t="shared" si="27"/>
        <v>668</v>
      </c>
      <c r="JT43" s="111">
        <f t="shared" si="27"/>
        <v>220</v>
      </c>
      <c r="JU43" s="111">
        <f t="shared" si="27"/>
        <v>3729</v>
      </c>
      <c r="JV43" s="111">
        <f t="shared" si="27"/>
        <v>3309</v>
      </c>
      <c r="JW43" s="111">
        <f t="shared" si="27"/>
        <v>1123</v>
      </c>
      <c r="JX43" s="111">
        <f t="shared" si="27"/>
        <v>22793</v>
      </c>
      <c r="JY43" s="111">
        <f t="shared" si="27"/>
        <v>322</v>
      </c>
      <c r="JZ43" s="111">
        <f>SUM(JZ4:JZ42)</f>
        <v>49</v>
      </c>
      <c r="KA43" s="111">
        <f>SUM(KA4:KA42)</f>
        <v>93807</v>
      </c>
      <c r="KB43" s="24">
        <f t="shared" si="17"/>
        <v>1</v>
      </c>
    </row>
    <row r="44" spans="2:288" ht="15.75" thickTop="1" x14ac:dyDescent="0.25">
      <c r="DY44" s="154"/>
      <c r="FE44" s="154"/>
      <c r="GK44" s="154"/>
    </row>
    <row r="45" spans="2:288" x14ac:dyDescent="0.25"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DY45" s="154"/>
      <c r="FE45" s="154"/>
      <c r="GK45" s="154"/>
    </row>
    <row r="46" spans="2:288" x14ac:dyDescent="0.25">
      <c r="FE46" s="154"/>
      <c r="GK46" s="154"/>
    </row>
    <row r="68" spans="1:96" s="2" customFormat="1" x14ac:dyDescent="0.25">
      <c r="A68" s="11"/>
      <c r="B68" s="79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23"/>
      <c r="AF68" s="16"/>
      <c r="AG68" s="11"/>
      <c r="AH68" s="79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L68" s="16"/>
      <c r="CR68" s="23"/>
    </row>
    <row r="69" spans="1:96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F69" s="23"/>
      <c r="AG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L69" s="23"/>
    </row>
  </sheetData>
  <mergeCells count="9">
    <mergeCell ref="IX2:KB2"/>
    <mergeCell ref="B2:AF2"/>
    <mergeCell ref="AH2:BL2"/>
    <mergeCell ref="DZ2:FD2"/>
    <mergeCell ref="HR2:IV2"/>
    <mergeCell ref="GL2:HP2"/>
    <mergeCell ref="CT2:DX2"/>
    <mergeCell ref="BN2:CR2"/>
    <mergeCell ref="FF2:G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B1:EN51"/>
  <sheetViews>
    <sheetView showGridLines="0" showRowColHeaders="0" zoomScale="85" zoomScaleNormal="85" workbookViewId="0"/>
  </sheetViews>
  <sheetFormatPr defaultRowHeight="15" x14ac:dyDescent="0.25"/>
  <cols>
    <col min="1" max="1" width="1.42578125" style="11" customWidth="1"/>
    <col min="2" max="2" width="34.140625" style="2" bestFit="1" customWidth="1"/>
    <col min="3" max="4" width="5" style="11" bestFit="1" customWidth="1"/>
    <col min="5" max="14" width="6" style="11" bestFit="1" customWidth="1"/>
    <col min="15" max="15" width="7" style="2" bestFit="1" customWidth="1"/>
    <col min="16" max="16" width="8.140625" style="16" bestFit="1" customWidth="1"/>
    <col min="17" max="17" width="1.7109375" style="11" customWidth="1"/>
    <col min="18" max="18" width="34.140625" style="2" bestFit="1" customWidth="1"/>
    <col min="19" max="30" width="6" style="11" bestFit="1" customWidth="1"/>
    <col min="31" max="31" width="7" style="2" bestFit="1" customWidth="1"/>
    <col min="32" max="32" width="8.140625" style="16" bestFit="1" customWidth="1"/>
    <col min="33" max="33" width="1.42578125" style="11" customWidth="1"/>
    <col min="34" max="34" width="34.140625" style="2" bestFit="1" customWidth="1"/>
    <col min="35" max="46" width="6" style="11" bestFit="1" customWidth="1"/>
    <col min="47" max="47" width="7" style="2" bestFit="1" customWidth="1"/>
    <col min="48" max="48" width="8.140625" style="16" bestFit="1" customWidth="1"/>
    <col min="49" max="49" width="1.28515625" style="11" customWidth="1"/>
    <col min="50" max="50" width="34.140625" style="11" bestFit="1" customWidth="1"/>
    <col min="51" max="62" width="6" style="11" bestFit="1" customWidth="1"/>
    <col min="63" max="63" width="7" style="11" bestFit="1" customWidth="1"/>
    <col min="64" max="64" width="8.140625" style="11" bestFit="1" customWidth="1"/>
    <col min="65" max="65" width="1.140625" style="11" customWidth="1"/>
    <col min="66" max="66" width="34.140625" style="11" bestFit="1" customWidth="1"/>
    <col min="67" max="78" width="6" style="11" bestFit="1" customWidth="1"/>
    <col min="79" max="79" width="7" style="11" bestFit="1" customWidth="1"/>
    <col min="80" max="80" width="8.140625" style="11" bestFit="1" customWidth="1"/>
    <col min="81" max="81" width="2.140625" style="11" customWidth="1"/>
    <col min="82" max="82" width="34.140625" style="11" bestFit="1" customWidth="1"/>
    <col min="83" max="94" width="6" style="11" bestFit="1" customWidth="1"/>
    <col min="95" max="95" width="7" style="11" bestFit="1" customWidth="1"/>
    <col min="96" max="96" width="8.140625" style="11" bestFit="1" customWidth="1"/>
    <col min="97" max="97" width="2.140625" style="11" customWidth="1"/>
    <col min="98" max="98" width="34.140625" style="11" bestFit="1" customWidth="1"/>
    <col min="99" max="110" width="6" style="11" bestFit="1" customWidth="1"/>
    <col min="111" max="111" width="7" style="11" bestFit="1" customWidth="1"/>
    <col min="112" max="112" width="8.140625" style="11" bestFit="1" customWidth="1"/>
    <col min="113" max="113" width="2.42578125" style="11" customWidth="1"/>
    <col min="114" max="114" width="29.140625" style="11" bestFit="1" customWidth="1"/>
    <col min="115" max="126" width="6.28515625" style="11" customWidth="1"/>
    <col min="127" max="128" width="9.140625" style="11"/>
    <col min="129" max="129" width="2.42578125" style="11" customWidth="1"/>
    <col min="130" max="130" width="29.140625" style="11" bestFit="1" customWidth="1"/>
    <col min="131" max="142" width="6.28515625" style="11" customWidth="1"/>
    <col min="143" max="16384" width="9.140625" style="11"/>
  </cols>
  <sheetData>
    <row r="1" spans="2:144" ht="15.75" thickBot="1" x14ac:dyDescent="0.3"/>
    <row r="2" spans="2:144" ht="15.75" thickTop="1" x14ac:dyDescent="0.25">
      <c r="B2" s="243" t="s">
        <v>288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5"/>
      <c r="R2" s="243" t="s">
        <v>289</v>
      </c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250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5"/>
      <c r="AX2" s="243" t="s">
        <v>323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365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5"/>
      <c r="CD2" s="243" t="s">
        <v>388</v>
      </c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423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5"/>
      <c r="DJ2" s="243" t="s">
        <v>446</v>
      </c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488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5"/>
    </row>
    <row r="3" spans="2:144" x14ac:dyDescent="0.25">
      <c r="B3" s="109" t="s">
        <v>88</v>
      </c>
      <c r="C3" s="110" t="s">
        <v>0</v>
      </c>
      <c r="D3" s="110" t="s">
        <v>2</v>
      </c>
      <c r="E3" s="110" t="s">
        <v>3</v>
      </c>
      <c r="F3" s="110" t="s">
        <v>4</v>
      </c>
      <c r="G3" s="110" t="s">
        <v>5</v>
      </c>
      <c r="H3" s="110" t="s">
        <v>6</v>
      </c>
      <c r="I3" s="110" t="s">
        <v>7</v>
      </c>
      <c r="J3" s="110" t="s">
        <v>8</v>
      </c>
      <c r="K3" s="110" t="s">
        <v>9</v>
      </c>
      <c r="L3" s="110" t="s">
        <v>10</v>
      </c>
      <c r="M3" s="110" t="s">
        <v>11</v>
      </c>
      <c r="N3" s="110" t="s">
        <v>12</v>
      </c>
      <c r="O3" s="110" t="s">
        <v>13</v>
      </c>
      <c r="P3" s="86" t="s">
        <v>14</v>
      </c>
      <c r="R3" s="109" t="s">
        <v>88</v>
      </c>
      <c r="S3" s="110" t="s">
        <v>0</v>
      </c>
      <c r="T3" s="110" t="s">
        <v>2</v>
      </c>
      <c r="U3" s="110" t="s">
        <v>3</v>
      </c>
      <c r="V3" s="110" t="s">
        <v>4</v>
      </c>
      <c r="W3" s="110" t="s">
        <v>5</v>
      </c>
      <c r="X3" s="110" t="s">
        <v>6</v>
      </c>
      <c r="Y3" s="110" t="s">
        <v>7</v>
      </c>
      <c r="Z3" s="110" t="s">
        <v>8</v>
      </c>
      <c r="AA3" s="110" t="s">
        <v>9</v>
      </c>
      <c r="AB3" s="110" t="s">
        <v>10</v>
      </c>
      <c r="AC3" s="110" t="s">
        <v>11</v>
      </c>
      <c r="AD3" s="110" t="s">
        <v>12</v>
      </c>
      <c r="AE3" s="110" t="s">
        <v>13</v>
      </c>
      <c r="AF3" s="86" t="s">
        <v>14</v>
      </c>
      <c r="AH3" s="109" t="s">
        <v>88</v>
      </c>
      <c r="AI3" s="110" t="s">
        <v>0</v>
      </c>
      <c r="AJ3" s="110" t="s">
        <v>2</v>
      </c>
      <c r="AK3" s="110" t="s">
        <v>3</v>
      </c>
      <c r="AL3" s="110" t="s">
        <v>4</v>
      </c>
      <c r="AM3" s="110" t="s">
        <v>5</v>
      </c>
      <c r="AN3" s="110" t="s">
        <v>6</v>
      </c>
      <c r="AO3" s="110" t="s">
        <v>7</v>
      </c>
      <c r="AP3" s="110" t="s">
        <v>8</v>
      </c>
      <c r="AQ3" s="110" t="s">
        <v>9</v>
      </c>
      <c r="AR3" s="110" t="s">
        <v>10</v>
      </c>
      <c r="AS3" s="110" t="s">
        <v>11</v>
      </c>
      <c r="AT3" s="110" t="s">
        <v>12</v>
      </c>
      <c r="AU3" s="110" t="s">
        <v>13</v>
      </c>
      <c r="AV3" s="86" t="s">
        <v>14</v>
      </c>
      <c r="AX3" s="109" t="s">
        <v>88</v>
      </c>
      <c r="AY3" s="110" t="s">
        <v>0</v>
      </c>
      <c r="AZ3" s="110" t="s">
        <v>2</v>
      </c>
      <c r="BA3" s="110" t="s">
        <v>3</v>
      </c>
      <c r="BB3" s="110" t="s">
        <v>4</v>
      </c>
      <c r="BC3" s="110" t="s">
        <v>5</v>
      </c>
      <c r="BD3" s="110" t="s">
        <v>6</v>
      </c>
      <c r="BE3" s="110" t="s">
        <v>7</v>
      </c>
      <c r="BF3" s="110" t="s">
        <v>8</v>
      </c>
      <c r="BG3" s="110" t="s">
        <v>9</v>
      </c>
      <c r="BH3" s="110" t="s">
        <v>10</v>
      </c>
      <c r="BI3" s="110" t="s">
        <v>11</v>
      </c>
      <c r="BJ3" s="110" t="s">
        <v>12</v>
      </c>
      <c r="BK3" s="110" t="s">
        <v>13</v>
      </c>
      <c r="BL3" s="86" t="s">
        <v>14</v>
      </c>
      <c r="BN3" s="109" t="s">
        <v>88</v>
      </c>
      <c r="BO3" s="110" t="s">
        <v>0</v>
      </c>
      <c r="BP3" s="110" t="s">
        <v>2</v>
      </c>
      <c r="BQ3" s="110" t="s">
        <v>3</v>
      </c>
      <c r="BR3" s="110" t="s">
        <v>4</v>
      </c>
      <c r="BS3" s="110" t="s">
        <v>5</v>
      </c>
      <c r="BT3" s="110" t="s">
        <v>6</v>
      </c>
      <c r="BU3" s="110" t="s">
        <v>7</v>
      </c>
      <c r="BV3" s="110" t="s">
        <v>8</v>
      </c>
      <c r="BW3" s="110" t="s">
        <v>9</v>
      </c>
      <c r="BX3" s="110" t="s">
        <v>10</v>
      </c>
      <c r="BY3" s="110" t="s">
        <v>11</v>
      </c>
      <c r="BZ3" s="110" t="s">
        <v>12</v>
      </c>
      <c r="CA3" s="110" t="s">
        <v>13</v>
      </c>
      <c r="CB3" s="86" t="s">
        <v>14</v>
      </c>
      <c r="CD3" s="109" t="s">
        <v>88</v>
      </c>
      <c r="CE3" s="110" t="s">
        <v>0</v>
      </c>
      <c r="CF3" s="110" t="s">
        <v>2</v>
      </c>
      <c r="CG3" s="110" t="s">
        <v>3</v>
      </c>
      <c r="CH3" s="110" t="s">
        <v>4</v>
      </c>
      <c r="CI3" s="110" t="s">
        <v>5</v>
      </c>
      <c r="CJ3" s="110" t="s">
        <v>6</v>
      </c>
      <c r="CK3" s="110" t="s">
        <v>7</v>
      </c>
      <c r="CL3" s="110" t="s">
        <v>8</v>
      </c>
      <c r="CM3" s="110" t="s">
        <v>9</v>
      </c>
      <c r="CN3" s="110" t="s">
        <v>10</v>
      </c>
      <c r="CO3" s="110" t="s">
        <v>11</v>
      </c>
      <c r="CP3" s="110" t="s">
        <v>12</v>
      </c>
      <c r="CQ3" s="110" t="s">
        <v>13</v>
      </c>
      <c r="CR3" s="86" t="s">
        <v>14</v>
      </c>
      <c r="CT3" s="109" t="s">
        <v>88</v>
      </c>
      <c r="CU3" s="110" t="s">
        <v>0</v>
      </c>
      <c r="CV3" s="110" t="s">
        <v>2</v>
      </c>
      <c r="CW3" s="110" t="s">
        <v>3</v>
      </c>
      <c r="CX3" s="110" t="s">
        <v>4</v>
      </c>
      <c r="CY3" s="110" t="s">
        <v>5</v>
      </c>
      <c r="CZ3" s="110" t="s">
        <v>6</v>
      </c>
      <c r="DA3" s="110" t="s">
        <v>7</v>
      </c>
      <c r="DB3" s="110" t="s">
        <v>8</v>
      </c>
      <c r="DC3" s="110" t="s">
        <v>9</v>
      </c>
      <c r="DD3" s="110" t="s">
        <v>10</v>
      </c>
      <c r="DE3" s="110" t="s">
        <v>11</v>
      </c>
      <c r="DF3" s="110" t="s">
        <v>12</v>
      </c>
      <c r="DG3" s="110" t="s">
        <v>13</v>
      </c>
      <c r="DH3" s="86" t="s">
        <v>14</v>
      </c>
      <c r="DJ3" s="109" t="s">
        <v>88</v>
      </c>
      <c r="DK3" s="110" t="s">
        <v>0</v>
      </c>
      <c r="DL3" s="110" t="s">
        <v>2</v>
      </c>
      <c r="DM3" s="110" t="s">
        <v>3</v>
      </c>
      <c r="DN3" s="110" t="s">
        <v>4</v>
      </c>
      <c r="DO3" s="110" t="s">
        <v>5</v>
      </c>
      <c r="DP3" s="110" t="s">
        <v>6</v>
      </c>
      <c r="DQ3" s="110" t="s">
        <v>7</v>
      </c>
      <c r="DR3" s="110" t="s">
        <v>8</v>
      </c>
      <c r="DS3" s="110" t="s">
        <v>9</v>
      </c>
      <c r="DT3" s="110" t="s">
        <v>10</v>
      </c>
      <c r="DU3" s="110" t="s">
        <v>11</v>
      </c>
      <c r="DV3" s="110" t="s">
        <v>12</v>
      </c>
      <c r="DW3" s="110" t="s">
        <v>13</v>
      </c>
      <c r="DX3" s="86" t="s">
        <v>14</v>
      </c>
      <c r="DZ3" s="109" t="s">
        <v>88</v>
      </c>
      <c r="EA3" s="110" t="s">
        <v>0</v>
      </c>
      <c r="EB3" s="110" t="s">
        <v>2</v>
      </c>
      <c r="EC3" s="110" t="s">
        <v>3</v>
      </c>
      <c r="ED3" s="110" t="s">
        <v>4</v>
      </c>
      <c r="EE3" s="110" t="s">
        <v>5</v>
      </c>
      <c r="EF3" s="110" t="s">
        <v>6</v>
      </c>
      <c r="EG3" s="110" t="s">
        <v>7</v>
      </c>
      <c r="EH3" s="110" t="s">
        <v>8</v>
      </c>
      <c r="EI3" s="110" t="s">
        <v>9</v>
      </c>
      <c r="EJ3" s="110" t="s">
        <v>10</v>
      </c>
      <c r="EK3" s="110" t="s">
        <v>11</v>
      </c>
      <c r="EL3" s="110" t="s">
        <v>12</v>
      </c>
      <c r="EM3" s="110" t="s">
        <v>13</v>
      </c>
      <c r="EN3" s="86" t="s">
        <v>14</v>
      </c>
    </row>
    <row r="4" spans="2:144" x14ac:dyDescent="0.25">
      <c r="B4" s="114" t="s">
        <v>105</v>
      </c>
      <c r="C4" s="107">
        <v>5</v>
      </c>
      <c r="D4" s="107">
        <v>4</v>
      </c>
      <c r="E4" s="107">
        <v>17</v>
      </c>
      <c r="F4" s="107">
        <v>10</v>
      </c>
      <c r="G4" s="107">
        <v>18</v>
      </c>
      <c r="H4" s="107">
        <v>23</v>
      </c>
      <c r="I4" s="107">
        <v>10</v>
      </c>
      <c r="J4" s="107">
        <v>20</v>
      </c>
      <c r="K4" s="107">
        <v>34</v>
      </c>
      <c r="L4" s="107">
        <v>17</v>
      </c>
      <c r="M4" s="107">
        <v>9</v>
      </c>
      <c r="N4" s="107">
        <v>5</v>
      </c>
      <c r="O4" s="112">
        <f t="shared" ref="O4:O42" si="0">SUM(C4:N4)</f>
        <v>172</v>
      </c>
      <c r="P4" s="31">
        <f t="shared" ref="P4:P42" si="1">O4/$O$43</f>
        <v>1.2206892636121046E-3</v>
      </c>
      <c r="R4" s="114" t="s">
        <v>105</v>
      </c>
      <c r="S4" s="85">
        <v>3</v>
      </c>
      <c r="T4" s="85">
        <v>10</v>
      </c>
      <c r="U4" s="107">
        <v>5</v>
      </c>
      <c r="V4" s="107">
        <v>2</v>
      </c>
      <c r="W4" s="107">
        <v>9</v>
      </c>
      <c r="X4" s="107">
        <v>6</v>
      </c>
      <c r="Y4" s="107">
        <v>11</v>
      </c>
      <c r="Z4" s="107">
        <v>5</v>
      </c>
      <c r="AA4" s="107">
        <v>4</v>
      </c>
      <c r="AB4" s="107">
        <v>1</v>
      </c>
      <c r="AC4" s="107">
        <v>3</v>
      </c>
      <c r="AD4" s="107">
        <v>2</v>
      </c>
      <c r="AE4" s="112">
        <f>SUM(S4:AD4)</f>
        <v>61</v>
      </c>
      <c r="AF4" s="31">
        <f t="shared" ref="AF4:AF43" si="2">AE4/$AE$43</f>
        <v>2.7299905121641214E-4</v>
      </c>
      <c r="AH4" s="114" t="s">
        <v>105</v>
      </c>
      <c r="AI4" s="85">
        <v>8</v>
      </c>
      <c r="AJ4" s="85">
        <v>2</v>
      </c>
      <c r="AK4" s="107">
        <v>12</v>
      </c>
      <c r="AL4" s="107">
        <v>3</v>
      </c>
      <c r="AM4" s="107">
        <v>5</v>
      </c>
      <c r="AN4" s="107">
        <v>5</v>
      </c>
      <c r="AO4" s="107">
        <v>10</v>
      </c>
      <c r="AP4" s="107">
        <v>5</v>
      </c>
      <c r="AQ4" s="107">
        <v>11</v>
      </c>
      <c r="AR4" s="107">
        <v>1</v>
      </c>
      <c r="AS4" s="107">
        <v>4</v>
      </c>
      <c r="AT4" s="107">
        <v>5</v>
      </c>
      <c r="AU4" s="112">
        <f>SUM(AI4:AT4)</f>
        <v>71</v>
      </c>
      <c r="AV4" s="31">
        <f t="shared" ref="AV4:AV43" si="3">AU4/$AU$43</f>
        <v>3.3280677988347073E-4</v>
      </c>
      <c r="AX4" s="114" t="s">
        <v>105</v>
      </c>
      <c r="AY4" s="85">
        <v>4</v>
      </c>
      <c r="AZ4" s="85">
        <v>1</v>
      </c>
      <c r="BA4" s="107">
        <v>3</v>
      </c>
      <c r="BB4" s="107"/>
      <c r="BC4" s="107"/>
      <c r="BD4" s="107">
        <v>5</v>
      </c>
      <c r="BE4" s="107">
        <v>7</v>
      </c>
      <c r="BF4" s="107">
        <v>3</v>
      </c>
      <c r="BG4" s="107"/>
      <c r="BH4" s="107">
        <v>2</v>
      </c>
      <c r="BI4" s="107"/>
      <c r="BJ4" s="107">
        <v>1</v>
      </c>
      <c r="BK4" s="112">
        <f t="shared" ref="BK4:BK29" si="4">SUM(AY4:BJ4)</f>
        <v>26</v>
      </c>
      <c r="BL4" s="31">
        <f t="shared" ref="BL4:BL42" si="5">BK4/$BK$43</f>
        <v>1.6933367200067733E-4</v>
      </c>
      <c r="BN4" s="114" t="s">
        <v>105</v>
      </c>
      <c r="BO4" s="85"/>
      <c r="BP4" s="85"/>
      <c r="BQ4" s="107"/>
      <c r="BR4" s="107"/>
      <c r="BS4" s="107">
        <v>3</v>
      </c>
      <c r="BT4" s="107">
        <v>5</v>
      </c>
      <c r="BU4" s="107">
        <v>4</v>
      </c>
      <c r="BV4" s="107">
        <v>4</v>
      </c>
      <c r="BW4" s="107">
        <v>3</v>
      </c>
      <c r="BX4" s="107">
        <v>4</v>
      </c>
      <c r="BY4" s="107">
        <v>24</v>
      </c>
      <c r="BZ4" s="107">
        <v>15</v>
      </c>
      <c r="CA4" s="112">
        <f>SUM(BO4:BZ4)</f>
        <v>62</v>
      </c>
      <c r="CB4" s="31">
        <f>CA4/$CA$43</f>
        <v>4.6669527057034677E-4</v>
      </c>
      <c r="CC4" s="158"/>
      <c r="CD4" s="114" t="s">
        <v>105</v>
      </c>
      <c r="CE4" s="85">
        <v>3</v>
      </c>
      <c r="CF4" s="85"/>
      <c r="CG4" s="107">
        <v>8</v>
      </c>
      <c r="CH4" s="107">
        <v>2</v>
      </c>
      <c r="CI4" s="107"/>
      <c r="CJ4" s="107">
        <v>3</v>
      </c>
      <c r="CK4" s="107">
        <v>3</v>
      </c>
      <c r="CL4" s="107"/>
      <c r="CM4" s="107">
        <v>2</v>
      </c>
      <c r="CN4" s="107"/>
      <c r="CO4" s="107"/>
      <c r="CP4" s="107">
        <v>1</v>
      </c>
      <c r="CQ4" s="112">
        <f>SUM(CE4:CP4)</f>
        <v>22</v>
      </c>
      <c r="CR4" s="31">
        <f>CQ4/$CQ$43</f>
        <v>1.8169805087545423E-4</v>
      </c>
      <c r="CS4" s="158"/>
      <c r="CT4" s="114" t="s">
        <v>105</v>
      </c>
      <c r="CU4" s="85">
        <v>2</v>
      </c>
      <c r="CV4" s="85"/>
      <c r="CW4" s="107">
        <v>2</v>
      </c>
      <c r="CX4" s="107">
        <v>4</v>
      </c>
      <c r="CY4" s="107">
        <v>2</v>
      </c>
      <c r="CZ4" s="107">
        <v>1</v>
      </c>
      <c r="DA4" s="107">
        <v>1</v>
      </c>
      <c r="DB4" s="107">
        <v>2</v>
      </c>
      <c r="DC4" s="107">
        <v>4</v>
      </c>
      <c r="DD4" s="107">
        <v>3</v>
      </c>
      <c r="DE4" s="107">
        <v>4</v>
      </c>
      <c r="DF4" s="107">
        <v>3</v>
      </c>
      <c r="DG4" s="112">
        <f>SUM(CU4:DF4)</f>
        <v>28</v>
      </c>
      <c r="DH4" s="31">
        <f t="shared" ref="DH4:DH25" si="6">DG4/$DG$43</f>
        <v>2.1333008258921768E-4</v>
      </c>
      <c r="DJ4" s="114" t="s">
        <v>105</v>
      </c>
      <c r="DK4" s="85"/>
      <c r="DL4" s="85"/>
      <c r="DM4" s="107">
        <v>2</v>
      </c>
      <c r="DN4" s="107"/>
      <c r="DO4" s="107">
        <v>1</v>
      </c>
      <c r="DP4" s="107">
        <v>6</v>
      </c>
      <c r="DQ4" s="107">
        <v>5</v>
      </c>
      <c r="DR4" s="107"/>
      <c r="DS4" s="107"/>
      <c r="DT4" s="107">
        <v>1</v>
      </c>
      <c r="DU4" s="107">
        <v>4</v>
      </c>
      <c r="DV4" s="107">
        <v>2</v>
      </c>
      <c r="DW4" s="112">
        <f>SUM(DK4:DV4)</f>
        <v>21</v>
      </c>
      <c r="DX4" s="31">
        <f>DW4/$DW$43</f>
        <v>1.7721518987341773E-4</v>
      </c>
      <c r="DZ4" s="114" t="s">
        <v>105</v>
      </c>
      <c r="EA4" s="85"/>
      <c r="EB4" s="85">
        <v>1</v>
      </c>
      <c r="EC4" s="107">
        <v>1</v>
      </c>
      <c r="ED4" s="107">
        <v>1</v>
      </c>
      <c r="EE4" s="107"/>
      <c r="EF4" s="107">
        <v>4</v>
      </c>
      <c r="EG4" s="107"/>
      <c r="EH4" s="107"/>
      <c r="EI4" s="107"/>
      <c r="EJ4" s="107"/>
      <c r="EK4" s="107"/>
      <c r="EL4" s="107"/>
      <c r="EM4" s="112">
        <f>SUM(EA4:EL4)</f>
        <v>7</v>
      </c>
      <c r="EN4" s="31">
        <f>EM4/$EM$43</f>
        <v>1.0730600607045405E-4</v>
      </c>
    </row>
    <row r="5" spans="2:144" x14ac:dyDescent="0.25">
      <c r="B5" s="114" t="s">
        <v>96</v>
      </c>
      <c r="C5" s="107"/>
      <c r="D5" s="107"/>
      <c r="E5" s="107"/>
      <c r="F5" s="107"/>
      <c r="G5" s="107"/>
      <c r="H5" s="107"/>
      <c r="I5" s="107"/>
      <c r="J5" s="107"/>
      <c r="K5" s="107">
        <v>7</v>
      </c>
      <c r="L5" s="107">
        <v>3</v>
      </c>
      <c r="M5" s="107">
        <v>3</v>
      </c>
      <c r="N5" s="107">
        <v>7</v>
      </c>
      <c r="O5" s="112">
        <f t="shared" si="0"/>
        <v>20</v>
      </c>
      <c r="P5" s="31">
        <f t="shared" si="1"/>
        <v>1.4194061204791914E-4</v>
      </c>
      <c r="R5" s="114" t="s">
        <v>96</v>
      </c>
      <c r="S5" s="85">
        <v>1</v>
      </c>
      <c r="T5" s="85">
        <v>14</v>
      </c>
      <c r="U5" s="107">
        <v>8</v>
      </c>
      <c r="V5" s="107">
        <v>4</v>
      </c>
      <c r="W5" s="107">
        <v>5</v>
      </c>
      <c r="X5" s="107">
        <v>12</v>
      </c>
      <c r="Y5" s="107">
        <v>13</v>
      </c>
      <c r="Z5" s="107">
        <v>12</v>
      </c>
      <c r="AA5" s="107">
        <v>8</v>
      </c>
      <c r="AB5" s="107">
        <v>5</v>
      </c>
      <c r="AC5" s="107">
        <v>9</v>
      </c>
      <c r="AD5" s="107">
        <v>7</v>
      </c>
      <c r="AE5" s="112">
        <f t="shared" ref="AE5:AE42" si="7">SUM(S5:AD5)</f>
        <v>98</v>
      </c>
      <c r="AF5" s="31">
        <f t="shared" si="2"/>
        <v>4.38588639659154E-4</v>
      </c>
      <c r="AH5" s="114" t="s">
        <v>96</v>
      </c>
      <c r="AI5" s="85">
        <v>6</v>
      </c>
      <c r="AJ5" s="85">
        <v>11</v>
      </c>
      <c r="AK5" s="107">
        <v>3</v>
      </c>
      <c r="AL5" s="107">
        <v>7</v>
      </c>
      <c r="AM5" s="107">
        <v>20</v>
      </c>
      <c r="AN5" s="107">
        <v>13</v>
      </c>
      <c r="AO5" s="107">
        <v>11</v>
      </c>
      <c r="AP5" s="107">
        <v>4</v>
      </c>
      <c r="AQ5" s="107">
        <v>4</v>
      </c>
      <c r="AR5" s="107">
        <v>5</v>
      </c>
      <c r="AS5" s="107">
        <v>2</v>
      </c>
      <c r="AT5" s="107"/>
      <c r="AU5" s="112">
        <f t="shared" ref="AU5:AU42" si="8">SUM(AI5:AT5)</f>
        <v>86</v>
      </c>
      <c r="AV5" s="31">
        <f t="shared" si="3"/>
        <v>4.0311807140814768E-4</v>
      </c>
      <c r="AX5" s="114" t="s">
        <v>96</v>
      </c>
      <c r="AY5" s="85">
        <v>3</v>
      </c>
      <c r="AZ5" s="85">
        <v>2</v>
      </c>
      <c r="BA5" s="107">
        <v>2</v>
      </c>
      <c r="BB5" s="107">
        <v>1</v>
      </c>
      <c r="BC5" s="107">
        <v>2</v>
      </c>
      <c r="BD5" s="107">
        <v>3</v>
      </c>
      <c r="BE5" s="107"/>
      <c r="BF5" s="107">
        <v>4</v>
      </c>
      <c r="BG5" s="107"/>
      <c r="BH5" s="107">
        <v>1</v>
      </c>
      <c r="BI5" s="107"/>
      <c r="BJ5" s="107">
        <v>3</v>
      </c>
      <c r="BK5" s="112">
        <f t="shared" si="4"/>
        <v>21</v>
      </c>
      <c r="BL5" s="31">
        <f t="shared" si="5"/>
        <v>1.3676950430823939E-4</v>
      </c>
      <c r="BN5" s="114" t="s">
        <v>96</v>
      </c>
      <c r="BO5" s="85"/>
      <c r="BP5" s="85">
        <v>1</v>
      </c>
      <c r="BQ5" s="107"/>
      <c r="BR5" s="107"/>
      <c r="BS5" s="107"/>
      <c r="BT5" s="107"/>
      <c r="BU5" s="107"/>
      <c r="BV5" s="107"/>
      <c r="BW5" s="107"/>
      <c r="BX5" s="107"/>
      <c r="BY5" s="107">
        <v>4</v>
      </c>
      <c r="BZ5" s="107">
        <v>4</v>
      </c>
      <c r="CA5" s="112">
        <f t="shared" ref="CA5:CA42" si="9">SUM(BO5:BZ5)</f>
        <v>9</v>
      </c>
      <c r="CB5" s="31">
        <f t="shared" ref="CB5:CB42" si="10">CA5/$CA$43</f>
        <v>6.7746087663437434E-5</v>
      </c>
      <c r="CC5" s="158"/>
      <c r="CD5" s="114" t="s">
        <v>96</v>
      </c>
      <c r="CE5" s="85">
        <v>2</v>
      </c>
      <c r="CF5" s="85">
        <v>3</v>
      </c>
      <c r="CG5" s="107">
        <v>1</v>
      </c>
      <c r="CH5" s="107">
        <v>4</v>
      </c>
      <c r="CI5" s="107"/>
      <c r="CJ5" s="107"/>
      <c r="CK5" s="107"/>
      <c r="CL5" s="107"/>
      <c r="CM5" s="107"/>
      <c r="CN5" s="107">
        <v>1</v>
      </c>
      <c r="CO5" s="107">
        <v>1</v>
      </c>
      <c r="CP5" s="107">
        <v>1</v>
      </c>
      <c r="CQ5" s="112">
        <f t="shared" ref="CQ5:CQ42" si="11">SUM(CE5:CP5)</f>
        <v>13</v>
      </c>
      <c r="CR5" s="31">
        <f t="shared" ref="CR5:CR42" si="12">CQ5/$CQ$43</f>
        <v>1.0736703006276841E-4</v>
      </c>
      <c r="CS5" s="158"/>
      <c r="CT5" s="114" t="s">
        <v>96</v>
      </c>
      <c r="CU5" s="85">
        <v>5</v>
      </c>
      <c r="CV5" s="85"/>
      <c r="CW5" s="107">
        <v>4</v>
      </c>
      <c r="CX5" s="107">
        <v>2</v>
      </c>
      <c r="CY5" s="107">
        <v>3</v>
      </c>
      <c r="CZ5" s="107">
        <v>1</v>
      </c>
      <c r="DA5" s="107"/>
      <c r="DB5" s="107">
        <v>2</v>
      </c>
      <c r="DC5" s="107"/>
      <c r="DD5" s="107">
        <v>3</v>
      </c>
      <c r="DE5" s="107">
        <v>1</v>
      </c>
      <c r="DF5" s="107">
        <v>1</v>
      </c>
      <c r="DG5" s="112">
        <f t="shared" ref="DG5:DG42" si="13">SUM(CU5:DF5)</f>
        <v>22</v>
      </c>
      <c r="DH5" s="31">
        <f t="shared" si="6"/>
        <v>1.6761649346295676E-4</v>
      </c>
      <c r="DJ5" s="114" t="s">
        <v>96</v>
      </c>
      <c r="DK5" s="85">
        <v>3</v>
      </c>
      <c r="DL5" s="85"/>
      <c r="DM5" s="107"/>
      <c r="DN5" s="107"/>
      <c r="DO5" s="107"/>
      <c r="DP5" s="107">
        <v>1</v>
      </c>
      <c r="DQ5" s="107">
        <v>1</v>
      </c>
      <c r="DR5" s="107">
        <v>3</v>
      </c>
      <c r="DS5" s="107"/>
      <c r="DT5" s="107">
        <v>3</v>
      </c>
      <c r="DU5" s="107">
        <v>1</v>
      </c>
      <c r="DV5" s="107">
        <v>2</v>
      </c>
      <c r="DW5" s="112">
        <f t="shared" ref="DW5:DW42" si="14">SUM(DK5:DV5)</f>
        <v>14</v>
      </c>
      <c r="DX5" s="31">
        <f t="shared" ref="DX5:DX42" si="15">DW5/$DW$43</f>
        <v>1.1814345991561182E-4</v>
      </c>
      <c r="DZ5" s="114" t="s">
        <v>96</v>
      </c>
      <c r="EA5" s="85"/>
      <c r="EB5" s="85">
        <v>2</v>
      </c>
      <c r="EC5" s="107">
        <v>4</v>
      </c>
      <c r="ED5" s="107"/>
      <c r="EE5" s="107">
        <v>1</v>
      </c>
      <c r="EF5" s="107"/>
      <c r="EG5" s="107"/>
      <c r="EH5" s="107"/>
      <c r="EI5" s="107"/>
      <c r="EJ5" s="107"/>
      <c r="EK5" s="107"/>
      <c r="EL5" s="107"/>
      <c r="EM5" s="112">
        <f t="shared" ref="EM5:EM42" si="16">SUM(EA5:EL5)</f>
        <v>7</v>
      </c>
      <c r="EN5" s="31">
        <f t="shared" ref="EN5:EN43" si="17">EM5/$EM$43</f>
        <v>1.0730600607045405E-4</v>
      </c>
    </row>
    <row r="6" spans="2:144" x14ac:dyDescent="0.25">
      <c r="B6" s="114" t="s">
        <v>98</v>
      </c>
      <c r="C6" s="107"/>
      <c r="D6" s="107"/>
      <c r="E6" s="107"/>
      <c r="F6" s="107"/>
      <c r="G6" s="107">
        <v>1</v>
      </c>
      <c r="H6" s="107"/>
      <c r="I6" s="107"/>
      <c r="J6" s="107"/>
      <c r="K6" s="107">
        <v>2</v>
      </c>
      <c r="L6" s="107"/>
      <c r="M6" s="107">
        <v>1</v>
      </c>
      <c r="N6" s="107">
        <v>4</v>
      </c>
      <c r="O6" s="112">
        <f t="shared" si="0"/>
        <v>8</v>
      </c>
      <c r="P6" s="31">
        <f t="shared" si="1"/>
        <v>5.6776244819167658E-5</v>
      </c>
      <c r="R6" s="114" t="s">
        <v>98</v>
      </c>
      <c r="S6" s="107"/>
      <c r="T6" s="107">
        <v>1</v>
      </c>
      <c r="U6" s="107"/>
      <c r="V6" s="107">
        <v>1</v>
      </c>
      <c r="W6" s="107">
        <v>1</v>
      </c>
      <c r="X6" s="107"/>
      <c r="Y6" s="107"/>
      <c r="Z6" s="107"/>
      <c r="AA6" s="107"/>
      <c r="AB6" s="107">
        <v>3</v>
      </c>
      <c r="AC6" s="107">
        <v>1</v>
      </c>
      <c r="AD6" s="107">
        <v>4</v>
      </c>
      <c r="AE6" s="112">
        <f t="shared" si="7"/>
        <v>11</v>
      </c>
      <c r="AF6" s="31">
        <f t="shared" si="2"/>
        <v>4.9229337104598914E-5</v>
      </c>
      <c r="AH6" s="114" t="s">
        <v>98</v>
      </c>
      <c r="AI6" s="85"/>
      <c r="AJ6" s="85">
        <v>1</v>
      </c>
      <c r="AK6" s="107"/>
      <c r="AL6" s="107"/>
      <c r="AM6" s="107">
        <v>2</v>
      </c>
      <c r="AN6" s="107">
        <v>1</v>
      </c>
      <c r="AO6" s="107">
        <v>1</v>
      </c>
      <c r="AP6" s="107">
        <v>1</v>
      </c>
      <c r="AQ6" s="107"/>
      <c r="AR6" s="107">
        <v>1</v>
      </c>
      <c r="AS6" s="107"/>
      <c r="AT6" s="107">
        <v>1</v>
      </c>
      <c r="AU6" s="112">
        <f t="shared" si="8"/>
        <v>8</v>
      </c>
      <c r="AV6" s="31">
        <f t="shared" si="3"/>
        <v>3.7499355479827691E-5</v>
      </c>
      <c r="AX6" s="114" t="s">
        <v>98</v>
      </c>
      <c r="AY6" s="85"/>
      <c r="AZ6" s="85"/>
      <c r="BA6" s="107"/>
      <c r="BB6" s="107">
        <v>1</v>
      </c>
      <c r="BC6" s="107">
        <v>1</v>
      </c>
      <c r="BD6" s="107"/>
      <c r="BE6" s="107">
        <v>1</v>
      </c>
      <c r="BF6" s="107">
        <v>1</v>
      </c>
      <c r="BG6" s="107"/>
      <c r="BH6" s="107"/>
      <c r="BI6" s="107">
        <v>2</v>
      </c>
      <c r="BJ6" s="107">
        <v>2</v>
      </c>
      <c r="BK6" s="112">
        <f t="shared" si="4"/>
        <v>8</v>
      </c>
      <c r="BL6" s="31">
        <f t="shared" si="5"/>
        <v>5.2102668307900716E-5</v>
      </c>
      <c r="BN6" s="114" t="s">
        <v>98</v>
      </c>
      <c r="BO6" s="85"/>
      <c r="BP6" s="85"/>
      <c r="BQ6" s="107"/>
      <c r="BR6" s="107"/>
      <c r="BS6" s="107"/>
      <c r="BT6" s="107"/>
      <c r="BU6" s="107">
        <v>3</v>
      </c>
      <c r="BV6" s="107">
        <v>1</v>
      </c>
      <c r="BW6" s="107"/>
      <c r="BX6" s="107"/>
      <c r="BY6" s="107">
        <v>2</v>
      </c>
      <c r="BZ6" s="107"/>
      <c r="CA6" s="112">
        <f t="shared" si="9"/>
        <v>6</v>
      </c>
      <c r="CB6" s="31">
        <f t="shared" si="10"/>
        <v>4.5164058442291625E-5</v>
      </c>
      <c r="CC6" s="158"/>
      <c r="CD6" s="114" t="s">
        <v>98</v>
      </c>
      <c r="CE6" s="85"/>
      <c r="CF6" s="85"/>
      <c r="CG6" s="107"/>
      <c r="CH6" s="107"/>
      <c r="CI6" s="107"/>
      <c r="CJ6" s="107"/>
      <c r="CK6" s="107"/>
      <c r="CL6" s="107"/>
      <c r="CM6" s="107">
        <v>1</v>
      </c>
      <c r="CN6" s="107"/>
      <c r="CO6" s="107"/>
      <c r="CP6" s="107"/>
      <c r="CQ6" s="112">
        <f t="shared" si="11"/>
        <v>1</v>
      </c>
      <c r="CR6" s="31">
        <f t="shared" si="12"/>
        <v>8.2590023125206482E-6</v>
      </c>
      <c r="CS6" s="158"/>
      <c r="CT6" s="114" t="s">
        <v>98</v>
      </c>
      <c r="CU6" s="85"/>
      <c r="CV6" s="85"/>
      <c r="CW6" s="107"/>
      <c r="CX6" s="107"/>
      <c r="CY6" s="107"/>
      <c r="CZ6" s="107"/>
      <c r="DA6" s="107"/>
      <c r="DB6" s="107"/>
      <c r="DC6" s="107"/>
      <c r="DD6" s="107">
        <v>2</v>
      </c>
      <c r="DE6" s="107">
        <v>1</v>
      </c>
      <c r="DF6" s="107"/>
      <c r="DG6" s="112">
        <f t="shared" si="13"/>
        <v>3</v>
      </c>
      <c r="DH6" s="31">
        <f t="shared" si="6"/>
        <v>2.2856794563130466E-5</v>
      </c>
      <c r="DJ6" s="114" t="s">
        <v>98</v>
      </c>
      <c r="DK6" s="85">
        <v>2</v>
      </c>
      <c r="DL6" s="85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12">
        <f t="shared" si="14"/>
        <v>2</v>
      </c>
      <c r="DX6" s="31">
        <f t="shared" si="15"/>
        <v>1.6877637130801688E-5</v>
      </c>
      <c r="DZ6" s="114" t="s">
        <v>98</v>
      </c>
      <c r="EA6" s="85"/>
      <c r="EB6" s="85"/>
      <c r="EC6" s="107"/>
      <c r="ED6" s="107"/>
      <c r="EE6" s="107">
        <v>1</v>
      </c>
      <c r="EF6" s="107">
        <v>1</v>
      </c>
      <c r="EG6" s="107"/>
      <c r="EH6" s="107"/>
      <c r="EI6" s="107"/>
      <c r="EJ6" s="107"/>
      <c r="EK6" s="107"/>
      <c r="EL6" s="107"/>
      <c r="EM6" s="112">
        <f t="shared" si="16"/>
        <v>2</v>
      </c>
      <c r="EN6" s="31">
        <f t="shared" si="17"/>
        <v>3.065885887727259E-5</v>
      </c>
    </row>
    <row r="7" spans="2:144" x14ac:dyDescent="0.25">
      <c r="B7" s="114" t="s">
        <v>161</v>
      </c>
      <c r="C7" s="107">
        <v>19</v>
      </c>
      <c r="D7" s="107">
        <v>22</v>
      </c>
      <c r="E7" s="107">
        <v>30</v>
      </c>
      <c r="F7" s="107">
        <v>29</v>
      </c>
      <c r="G7" s="107">
        <v>65</v>
      </c>
      <c r="H7" s="107">
        <v>47</v>
      </c>
      <c r="I7" s="107">
        <v>45</v>
      </c>
      <c r="J7" s="107">
        <v>65</v>
      </c>
      <c r="K7" s="107">
        <v>1</v>
      </c>
      <c r="L7" s="107"/>
      <c r="M7" s="107"/>
      <c r="N7" s="107"/>
      <c r="O7" s="112">
        <f t="shared" si="0"/>
        <v>323</v>
      </c>
      <c r="P7" s="31">
        <f t="shared" si="1"/>
        <v>2.2923408845738941E-3</v>
      </c>
      <c r="R7" s="114" t="s">
        <v>161</v>
      </c>
      <c r="S7" s="85"/>
      <c r="T7" s="85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12">
        <f t="shared" si="7"/>
        <v>0</v>
      </c>
      <c r="AF7" s="31">
        <f t="shared" si="2"/>
        <v>0</v>
      </c>
      <c r="AH7" s="114" t="s">
        <v>161</v>
      </c>
      <c r="AI7" s="85"/>
      <c r="AJ7" s="85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12">
        <f t="shared" si="8"/>
        <v>0</v>
      </c>
      <c r="AV7" s="31">
        <f t="shared" si="3"/>
        <v>0</v>
      </c>
      <c r="AX7" s="114" t="s">
        <v>161</v>
      </c>
      <c r="AY7" s="85"/>
      <c r="AZ7" s="85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12">
        <f t="shared" si="4"/>
        <v>0</v>
      </c>
      <c r="BL7" s="31">
        <f t="shared" si="5"/>
        <v>0</v>
      </c>
      <c r="BN7" s="114" t="s">
        <v>161</v>
      </c>
      <c r="BO7" s="85"/>
      <c r="BP7" s="85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12">
        <f t="shared" si="9"/>
        <v>0</v>
      </c>
      <c r="CB7" s="31">
        <f t="shared" si="10"/>
        <v>0</v>
      </c>
      <c r="CC7" s="158"/>
      <c r="CD7" s="114" t="s">
        <v>161</v>
      </c>
      <c r="CE7" s="85"/>
      <c r="CF7" s="85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12">
        <f t="shared" si="11"/>
        <v>0</v>
      </c>
      <c r="CR7" s="31">
        <f t="shared" si="12"/>
        <v>0</v>
      </c>
      <c r="CS7" s="158"/>
      <c r="CT7" s="114" t="s">
        <v>161</v>
      </c>
      <c r="CU7" s="85"/>
      <c r="CV7" s="85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12">
        <f t="shared" si="13"/>
        <v>0</v>
      </c>
      <c r="DH7" s="31">
        <f t="shared" si="6"/>
        <v>0</v>
      </c>
      <c r="DJ7" s="114" t="s">
        <v>161</v>
      </c>
      <c r="DK7" s="85"/>
      <c r="DL7" s="85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12">
        <f t="shared" si="14"/>
        <v>0</v>
      </c>
      <c r="DX7" s="31">
        <f t="shared" si="15"/>
        <v>0</v>
      </c>
      <c r="DZ7" s="114" t="s">
        <v>161</v>
      </c>
      <c r="EA7" s="85"/>
      <c r="EB7" s="85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12">
        <f t="shared" si="16"/>
        <v>0</v>
      </c>
      <c r="EN7" s="31">
        <f t="shared" si="17"/>
        <v>0</v>
      </c>
    </row>
    <row r="8" spans="2:144" x14ac:dyDescent="0.25">
      <c r="B8" s="114" t="s">
        <v>162</v>
      </c>
      <c r="C8" s="107"/>
      <c r="D8" s="107"/>
      <c r="E8" s="107"/>
      <c r="F8" s="107"/>
      <c r="G8" s="107"/>
      <c r="H8" s="107">
        <v>1</v>
      </c>
      <c r="I8" s="107"/>
      <c r="J8" s="107">
        <v>3</v>
      </c>
      <c r="K8" s="107"/>
      <c r="L8" s="107"/>
      <c r="M8" s="107"/>
      <c r="N8" s="107"/>
      <c r="O8" s="112">
        <f t="shared" si="0"/>
        <v>4</v>
      </c>
      <c r="P8" s="31">
        <f t="shared" si="1"/>
        <v>2.8388122409583829E-5</v>
      </c>
      <c r="R8" s="114" t="s">
        <v>162</v>
      </c>
      <c r="S8" s="85"/>
      <c r="T8" s="85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12">
        <f t="shared" si="7"/>
        <v>0</v>
      </c>
      <c r="AF8" s="31">
        <f t="shared" si="2"/>
        <v>0</v>
      </c>
      <c r="AH8" s="114" t="s">
        <v>162</v>
      </c>
      <c r="AI8" s="85"/>
      <c r="AJ8" s="85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12">
        <f t="shared" si="8"/>
        <v>0</v>
      </c>
      <c r="AV8" s="31">
        <f t="shared" si="3"/>
        <v>0</v>
      </c>
      <c r="AX8" s="114" t="s">
        <v>162</v>
      </c>
      <c r="AY8" s="85"/>
      <c r="AZ8" s="85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12">
        <f t="shared" si="4"/>
        <v>0</v>
      </c>
      <c r="BL8" s="31">
        <f t="shared" si="5"/>
        <v>0</v>
      </c>
      <c r="BN8" s="114" t="s">
        <v>162</v>
      </c>
      <c r="BO8" s="85"/>
      <c r="BP8" s="85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12">
        <f t="shared" si="9"/>
        <v>0</v>
      </c>
      <c r="CB8" s="31">
        <f t="shared" si="10"/>
        <v>0</v>
      </c>
      <c r="CC8" s="158"/>
      <c r="CD8" s="114" t="s">
        <v>162</v>
      </c>
      <c r="CE8" s="85"/>
      <c r="CF8" s="85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12">
        <f t="shared" si="11"/>
        <v>0</v>
      </c>
      <c r="CR8" s="31">
        <f t="shared" si="12"/>
        <v>0</v>
      </c>
      <c r="CS8" s="158"/>
      <c r="CT8" s="114" t="s">
        <v>162</v>
      </c>
      <c r="CU8" s="85"/>
      <c r="CV8" s="85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12">
        <f t="shared" si="13"/>
        <v>0</v>
      </c>
      <c r="DH8" s="31">
        <f t="shared" si="6"/>
        <v>0</v>
      </c>
      <c r="DJ8" s="114" t="s">
        <v>162</v>
      </c>
      <c r="DK8" s="85"/>
      <c r="DL8" s="85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12">
        <f t="shared" si="14"/>
        <v>0</v>
      </c>
      <c r="DX8" s="31">
        <f t="shared" si="15"/>
        <v>0</v>
      </c>
      <c r="DZ8" s="114" t="s">
        <v>162</v>
      </c>
      <c r="EA8" s="85"/>
      <c r="EB8" s="85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12">
        <f t="shared" si="16"/>
        <v>0</v>
      </c>
      <c r="EN8" s="31">
        <f t="shared" si="17"/>
        <v>0</v>
      </c>
    </row>
    <row r="9" spans="2:144" x14ac:dyDescent="0.25">
      <c r="B9" s="114" t="s">
        <v>102</v>
      </c>
      <c r="C9" s="107"/>
      <c r="D9" s="107"/>
      <c r="E9" s="107"/>
      <c r="F9" s="107"/>
      <c r="G9" s="107"/>
      <c r="H9" s="107"/>
      <c r="I9" s="107"/>
      <c r="J9" s="107"/>
      <c r="K9" s="107">
        <v>4</v>
      </c>
      <c r="L9" s="107">
        <v>2</v>
      </c>
      <c r="M9" s="107">
        <v>2</v>
      </c>
      <c r="N9" s="107">
        <v>1</v>
      </c>
      <c r="O9" s="112">
        <f t="shared" si="0"/>
        <v>9</v>
      </c>
      <c r="P9" s="31">
        <f t="shared" si="1"/>
        <v>6.3873275421563624E-5</v>
      </c>
      <c r="R9" s="114" t="s">
        <v>102</v>
      </c>
      <c r="S9" s="85">
        <v>2</v>
      </c>
      <c r="T9" s="85"/>
      <c r="U9" s="107">
        <v>3</v>
      </c>
      <c r="V9" s="107"/>
      <c r="W9" s="107">
        <v>2</v>
      </c>
      <c r="X9" s="107">
        <v>3</v>
      </c>
      <c r="Y9" s="107">
        <v>4</v>
      </c>
      <c r="Z9" s="107">
        <v>3</v>
      </c>
      <c r="AA9" s="107">
        <v>3</v>
      </c>
      <c r="AB9" s="107">
        <v>11</v>
      </c>
      <c r="AC9" s="107">
        <v>10</v>
      </c>
      <c r="AD9" s="107">
        <v>8</v>
      </c>
      <c r="AE9" s="112">
        <f t="shared" si="7"/>
        <v>49</v>
      </c>
      <c r="AF9" s="31">
        <f t="shared" si="2"/>
        <v>2.19294319829577E-4</v>
      </c>
      <c r="AH9" s="114" t="s">
        <v>102</v>
      </c>
      <c r="AI9" s="85">
        <v>3</v>
      </c>
      <c r="AJ9" s="85">
        <v>4</v>
      </c>
      <c r="AK9" s="107">
        <v>3</v>
      </c>
      <c r="AL9" s="107">
        <v>4</v>
      </c>
      <c r="AM9" s="107">
        <v>6</v>
      </c>
      <c r="AN9" s="107">
        <v>4</v>
      </c>
      <c r="AO9" s="107">
        <v>4</v>
      </c>
      <c r="AP9" s="107">
        <v>1</v>
      </c>
      <c r="AQ9" s="107">
        <v>1</v>
      </c>
      <c r="AR9" s="107">
        <v>2</v>
      </c>
      <c r="AS9" s="107">
        <v>2</v>
      </c>
      <c r="AT9" s="107">
        <v>3</v>
      </c>
      <c r="AU9" s="112">
        <f t="shared" si="8"/>
        <v>37</v>
      </c>
      <c r="AV9" s="31">
        <f t="shared" si="3"/>
        <v>1.7343451909420307E-4</v>
      </c>
      <c r="AX9" s="114" t="s">
        <v>102</v>
      </c>
      <c r="AY9" s="85">
        <v>1</v>
      </c>
      <c r="AZ9" s="85">
        <v>1</v>
      </c>
      <c r="BA9" s="107"/>
      <c r="BB9" s="107"/>
      <c r="BC9" s="107">
        <v>5</v>
      </c>
      <c r="BD9" s="107">
        <v>4</v>
      </c>
      <c r="BE9" s="107">
        <v>4</v>
      </c>
      <c r="BF9" s="107"/>
      <c r="BG9" s="107"/>
      <c r="BH9" s="107"/>
      <c r="BI9" s="107"/>
      <c r="BJ9" s="107"/>
      <c r="BK9" s="112">
        <f t="shared" si="4"/>
        <v>15</v>
      </c>
      <c r="BL9" s="31">
        <f t="shared" si="5"/>
        <v>9.7692503077313842E-5</v>
      </c>
      <c r="BN9" s="114" t="s">
        <v>102</v>
      </c>
      <c r="BO9" s="85"/>
      <c r="BP9" s="85"/>
      <c r="BQ9" s="107"/>
      <c r="BR9" s="107"/>
      <c r="BS9" s="107"/>
      <c r="BT9" s="107"/>
      <c r="BU9" s="107"/>
      <c r="BV9" s="107">
        <v>1</v>
      </c>
      <c r="BW9" s="107"/>
      <c r="BX9" s="107"/>
      <c r="BY9" s="107">
        <v>5</v>
      </c>
      <c r="BZ9" s="107">
        <v>2</v>
      </c>
      <c r="CA9" s="112">
        <f t="shared" si="9"/>
        <v>8</v>
      </c>
      <c r="CB9" s="31">
        <f t="shared" si="10"/>
        <v>6.0218744589722167E-5</v>
      </c>
      <c r="CC9" s="158"/>
      <c r="CD9" s="114" t="s">
        <v>102</v>
      </c>
      <c r="CE9" s="107">
        <v>1</v>
      </c>
      <c r="CF9" s="107"/>
      <c r="CG9" s="107">
        <v>1</v>
      </c>
      <c r="CH9" s="107">
        <v>2</v>
      </c>
      <c r="CI9" s="107">
        <v>3</v>
      </c>
      <c r="CJ9" s="107">
        <v>1</v>
      </c>
      <c r="CK9" s="107">
        <v>1</v>
      </c>
      <c r="CL9" s="107"/>
      <c r="CM9" s="107"/>
      <c r="CN9" s="107">
        <v>1</v>
      </c>
      <c r="CO9" s="107"/>
      <c r="CP9" s="107">
        <v>1</v>
      </c>
      <c r="CQ9" s="112">
        <f t="shared" si="11"/>
        <v>11</v>
      </c>
      <c r="CR9" s="31">
        <f t="shared" si="12"/>
        <v>9.0849025437727117E-5</v>
      </c>
      <c r="CS9" s="158"/>
      <c r="CT9" s="114" t="s">
        <v>102</v>
      </c>
      <c r="CU9" s="107"/>
      <c r="CV9" s="107"/>
      <c r="CW9" s="107"/>
      <c r="CX9" s="107"/>
      <c r="CY9" s="107"/>
      <c r="CZ9" s="107"/>
      <c r="DA9" s="107"/>
      <c r="DB9" s="107"/>
      <c r="DC9" s="107"/>
      <c r="DD9" s="107">
        <v>3</v>
      </c>
      <c r="DE9" s="107">
        <v>1</v>
      </c>
      <c r="DF9" s="107"/>
      <c r="DG9" s="112">
        <f t="shared" si="13"/>
        <v>4</v>
      </c>
      <c r="DH9" s="31">
        <f t="shared" si="6"/>
        <v>3.0475726084173955E-5</v>
      </c>
      <c r="DJ9" s="114" t="s">
        <v>102</v>
      </c>
      <c r="DK9" s="107"/>
      <c r="DL9" s="107">
        <v>1</v>
      </c>
      <c r="DM9" s="107"/>
      <c r="DN9" s="107"/>
      <c r="DO9" s="107"/>
      <c r="DP9" s="107"/>
      <c r="DQ9" s="107"/>
      <c r="DR9" s="107"/>
      <c r="DS9" s="107">
        <v>1</v>
      </c>
      <c r="DT9" s="107"/>
      <c r="DU9" s="107">
        <v>1</v>
      </c>
      <c r="DV9" s="107"/>
      <c r="DW9" s="112">
        <f t="shared" si="14"/>
        <v>3</v>
      </c>
      <c r="DX9" s="31">
        <f t="shared" si="15"/>
        <v>2.5316455696202533E-5</v>
      </c>
      <c r="DZ9" s="114" t="s">
        <v>102</v>
      </c>
      <c r="EA9" s="107"/>
      <c r="EB9" s="107"/>
      <c r="EC9" s="107"/>
      <c r="ED9" s="107">
        <v>1</v>
      </c>
      <c r="EE9" s="107">
        <v>1</v>
      </c>
      <c r="EF9" s="107">
        <v>1</v>
      </c>
      <c r="EG9" s="107"/>
      <c r="EH9" s="107"/>
      <c r="EI9" s="107"/>
      <c r="EJ9" s="107"/>
      <c r="EK9" s="107"/>
      <c r="EL9" s="107"/>
      <c r="EM9" s="112">
        <f t="shared" si="16"/>
        <v>3</v>
      </c>
      <c r="EN9" s="31">
        <f t="shared" si="17"/>
        <v>4.5988288315908881E-5</v>
      </c>
    </row>
    <row r="10" spans="2:144" x14ac:dyDescent="0.25">
      <c r="B10" s="114" t="s">
        <v>101</v>
      </c>
      <c r="C10" s="107"/>
      <c r="D10" s="107"/>
      <c r="E10" s="107"/>
      <c r="F10" s="107"/>
      <c r="G10" s="107"/>
      <c r="H10" s="107"/>
      <c r="I10" s="107"/>
      <c r="J10" s="107"/>
      <c r="K10" s="107">
        <v>2</v>
      </c>
      <c r="L10" s="107"/>
      <c r="M10" s="107"/>
      <c r="N10" s="107">
        <v>1</v>
      </c>
      <c r="O10" s="112">
        <f t="shared" si="0"/>
        <v>3</v>
      </c>
      <c r="P10" s="31">
        <f t="shared" si="1"/>
        <v>2.1291091807187873E-5</v>
      </c>
      <c r="R10" s="114" t="s">
        <v>101</v>
      </c>
      <c r="S10" s="85"/>
      <c r="T10" s="85"/>
      <c r="U10" s="107">
        <v>1</v>
      </c>
      <c r="V10" s="107"/>
      <c r="W10" s="107"/>
      <c r="X10" s="107"/>
      <c r="Y10" s="107"/>
      <c r="Z10" s="107"/>
      <c r="AA10" s="107"/>
      <c r="AB10" s="107"/>
      <c r="AC10" s="107"/>
      <c r="AD10" s="107">
        <v>1</v>
      </c>
      <c r="AE10" s="112">
        <f t="shared" si="7"/>
        <v>2</v>
      </c>
      <c r="AF10" s="31">
        <f t="shared" si="2"/>
        <v>8.9507885644725304E-6</v>
      </c>
      <c r="AH10" s="114" t="s">
        <v>101</v>
      </c>
      <c r="AI10" s="107"/>
      <c r="AJ10" s="107">
        <v>2</v>
      </c>
      <c r="AK10" s="107">
        <v>2</v>
      </c>
      <c r="AL10" s="107">
        <v>2</v>
      </c>
      <c r="AM10" s="107"/>
      <c r="AN10" s="107">
        <v>2</v>
      </c>
      <c r="AO10" s="107">
        <v>4</v>
      </c>
      <c r="AP10" s="107">
        <v>2</v>
      </c>
      <c r="AQ10" s="107"/>
      <c r="AR10" s="107"/>
      <c r="AS10" s="107">
        <v>1</v>
      </c>
      <c r="AT10" s="107"/>
      <c r="AU10" s="112">
        <f t="shared" si="8"/>
        <v>15</v>
      </c>
      <c r="AV10" s="31">
        <f t="shared" si="3"/>
        <v>7.0311291524676915E-5</v>
      </c>
      <c r="AX10" s="114" t="s">
        <v>101</v>
      </c>
      <c r="AY10" s="85">
        <v>1</v>
      </c>
      <c r="AZ10" s="85"/>
      <c r="BA10" s="107"/>
      <c r="BB10" s="107"/>
      <c r="BC10" s="107"/>
      <c r="BD10" s="107"/>
      <c r="BE10" s="107">
        <v>1</v>
      </c>
      <c r="BF10" s="107"/>
      <c r="BG10" s="107"/>
      <c r="BH10" s="107"/>
      <c r="BI10" s="107"/>
      <c r="BJ10" s="107"/>
      <c r="BK10" s="112">
        <f t="shared" si="4"/>
        <v>2</v>
      </c>
      <c r="BL10" s="31">
        <f t="shared" si="5"/>
        <v>1.3025667076975179E-5</v>
      </c>
      <c r="BN10" s="114" t="s">
        <v>101</v>
      </c>
      <c r="BO10" s="107"/>
      <c r="BP10" s="107"/>
      <c r="BQ10" s="107"/>
      <c r="BR10" s="107">
        <v>1</v>
      </c>
      <c r="BS10" s="107"/>
      <c r="BT10" s="107"/>
      <c r="BU10" s="107"/>
      <c r="BV10" s="107"/>
      <c r="BW10" s="107"/>
      <c r="BX10" s="107"/>
      <c r="BY10" s="107"/>
      <c r="BZ10" s="107"/>
      <c r="CA10" s="112">
        <f t="shared" si="9"/>
        <v>1</v>
      </c>
      <c r="CB10" s="31">
        <f t="shared" si="10"/>
        <v>7.5273430737152708E-6</v>
      </c>
      <c r="CC10" s="158"/>
      <c r="CD10" s="114" t="s">
        <v>101</v>
      </c>
      <c r="CE10" s="85"/>
      <c r="CF10" s="85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12">
        <f t="shared" si="11"/>
        <v>0</v>
      </c>
      <c r="CR10" s="31">
        <f t="shared" si="12"/>
        <v>0</v>
      </c>
      <c r="CS10" s="158"/>
      <c r="CT10" s="114" t="s">
        <v>101</v>
      </c>
      <c r="CU10" s="85"/>
      <c r="CV10" s="85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12">
        <f t="shared" si="13"/>
        <v>0</v>
      </c>
      <c r="DH10" s="31">
        <f t="shared" si="6"/>
        <v>0</v>
      </c>
      <c r="DJ10" s="114" t="s">
        <v>101</v>
      </c>
      <c r="DK10" s="85"/>
      <c r="DL10" s="85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12">
        <f t="shared" si="14"/>
        <v>0</v>
      </c>
      <c r="DX10" s="31">
        <f t="shared" si="15"/>
        <v>0</v>
      </c>
      <c r="DZ10" s="114" t="s">
        <v>101</v>
      </c>
      <c r="EA10" s="85"/>
      <c r="EB10" s="85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12">
        <f t="shared" si="16"/>
        <v>0</v>
      </c>
      <c r="EN10" s="31">
        <f t="shared" si="17"/>
        <v>0</v>
      </c>
    </row>
    <row r="11" spans="2:144" x14ac:dyDescent="0.25">
      <c r="B11" s="114" t="s">
        <v>118</v>
      </c>
      <c r="C11" s="85"/>
      <c r="D11" s="85"/>
      <c r="E11" s="107"/>
      <c r="F11" s="107"/>
      <c r="G11" s="107"/>
      <c r="H11" s="107"/>
      <c r="I11" s="107"/>
      <c r="J11" s="107"/>
      <c r="K11" s="107">
        <v>12</v>
      </c>
      <c r="L11" s="107">
        <v>14</v>
      </c>
      <c r="M11" s="107">
        <v>15</v>
      </c>
      <c r="N11" s="107">
        <v>13</v>
      </c>
      <c r="O11" s="112">
        <f t="shared" si="0"/>
        <v>54</v>
      </c>
      <c r="P11" s="31">
        <f t="shared" si="1"/>
        <v>3.8323965252938172E-4</v>
      </c>
      <c r="R11" s="114" t="s">
        <v>118</v>
      </c>
      <c r="S11" s="107">
        <v>21</v>
      </c>
      <c r="T11" s="107">
        <v>33</v>
      </c>
      <c r="U11" s="107">
        <v>32</v>
      </c>
      <c r="V11" s="107">
        <v>25</v>
      </c>
      <c r="W11" s="107">
        <v>23</v>
      </c>
      <c r="X11" s="107">
        <v>13</v>
      </c>
      <c r="Y11" s="107">
        <v>18</v>
      </c>
      <c r="Z11" s="107">
        <v>39</v>
      </c>
      <c r="AA11" s="107">
        <v>43</v>
      </c>
      <c r="AB11" s="107">
        <v>26</v>
      </c>
      <c r="AC11" s="107">
        <v>28</v>
      </c>
      <c r="AD11" s="107">
        <v>6</v>
      </c>
      <c r="AE11" s="112">
        <f t="shared" si="7"/>
        <v>307</v>
      </c>
      <c r="AF11" s="31">
        <f t="shared" si="2"/>
        <v>1.3739460446465335E-3</v>
      </c>
      <c r="AH11" s="114" t="s">
        <v>118</v>
      </c>
      <c r="AI11" s="85">
        <v>8</v>
      </c>
      <c r="AJ11" s="85">
        <v>9</v>
      </c>
      <c r="AK11" s="107">
        <v>31</v>
      </c>
      <c r="AL11" s="107">
        <v>13</v>
      </c>
      <c r="AM11" s="107">
        <v>13</v>
      </c>
      <c r="AN11" s="107">
        <v>17</v>
      </c>
      <c r="AO11" s="107">
        <v>17</v>
      </c>
      <c r="AP11" s="107">
        <v>12</v>
      </c>
      <c r="AQ11" s="107">
        <v>9</v>
      </c>
      <c r="AR11" s="107">
        <v>12</v>
      </c>
      <c r="AS11" s="107">
        <v>6</v>
      </c>
      <c r="AT11" s="107">
        <v>11</v>
      </c>
      <c r="AU11" s="112">
        <f t="shared" si="8"/>
        <v>158</v>
      </c>
      <c r="AV11" s="31">
        <f t="shared" si="3"/>
        <v>7.4061227072659693E-4</v>
      </c>
      <c r="AX11" s="114" t="s">
        <v>118</v>
      </c>
      <c r="AY11" s="85">
        <v>3</v>
      </c>
      <c r="AZ11" s="85">
        <v>6</v>
      </c>
      <c r="BA11" s="107">
        <v>4</v>
      </c>
      <c r="BB11" s="107">
        <v>8</v>
      </c>
      <c r="BC11" s="107">
        <v>20</v>
      </c>
      <c r="BD11" s="107">
        <v>2</v>
      </c>
      <c r="BE11" s="107">
        <v>1</v>
      </c>
      <c r="BF11" s="107"/>
      <c r="BG11" s="107"/>
      <c r="BH11" s="107">
        <v>1</v>
      </c>
      <c r="BI11" s="107"/>
      <c r="BJ11" s="107"/>
      <c r="BK11" s="112">
        <f t="shared" si="4"/>
        <v>45</v>
      </c>
      <c r="BL11" s="31">
        <f t="shared" si="5"/>
        <v>2.9307750923194154E-4</v>
      </c>
      <c r="BN11" s="114" t="s">
        <v>118</v>
      </c>
      <c r="BO11" s="85"/>
      <c r="BP11" s="85"/>
      <c r="BQ11" s="107"/>
      <c r="BR11" s="107"/>
      <c r="BS11" s="107">
        <v>2</v>
      </c>
      <c r="BT11" s="107"/>
      <c r="BU11" s="107">
        <v>2</v>
      </c>
      <c r="BV11" s="107">
        <v>1</v>
      </c>
      <c r="BW11" s="107"/>
      <c r="BX11" s="107">
        <v>1</v>
      </c>
      <c r="BY11" s="107">
        <v>1</v>
      </c>
      <c r="BZ11" s="107">
        <v>1</v>
      </c>
      <c r="CA11" s="112">
        <f t="shared" si="9"/>
        <v>8</v>
      </c>
      <c r="CB11" s="31">
        <f t="shared" si="10"/>
        <v>6.0218744589722167E-5</v>
      </c>
      <c r="CC11" s="158"/>
      <c r="CD11" s="114" t="s">
        <v>118</v>
      </c>
      <c r="CE11" s="85"/>
      <c r="CF11" s="85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>
        <v>3</v>
      </c>
      <c r="CQ11" s="112">
        <f t="shared" si="11"/>
        <v>3</v>
      </c>
      <c r="CR11" s="31">
        <f t="shared" si="12"/>
        <v>2.4777006937561941E-5</v>
      </c>
      <c r="CS11" s="158"/>
      <c r="CT11" s="114" t="s">
        <v>118</v>
      </c>
      <c r="CU11" s="85"/>
      <c r="CV11" s="85"/>
      <c r="CW11" s="107"/>
      <c r="CX11" s="107"/>
      <c r="CY11" s="107">
        <v>1</v>
      </c>
      <c r="CZ11" s="107"/>
      <c r="DA11" s="107">
        <v>1</v>
      </c>
      <c r="DB11" s="107"/>
      <c r="DC11" s="107">
        <v>1</v>
      </c>
      <c r="DD11" s="107"/>
      <c r="DE11" s="107"/>
      <c r="DF11" s="107"/>
      <c r="DG11" s="112">
        <f t="shared" si="13"/>
        <v>3</v>
      </c>
      <c r="DH11" s="31">
        <f t="shared" si="6"/>
        <v>2.2856794563130466E-5</v>
      </c>
      <c r="DJ11" s="114" t="s">
        <v>118</v>
      </c>
      <c r="DK11" s="85">
        <v>1</v>
      </c>
      <c r="DL11" s="85"/>
      <c r="DM11" s="107">
        <v>1</v>
      </c>
      <c r="DN11" s="107"/>
      <c r="DO11" s="107"/>
      <c r="DP11" s="107"/>
      <c r="DQ11" s="107"/>
      <c r="DR11" s="107"/>
      <c r="DS11" s="107"/>
      <c r="DT11" s="107"/>
      <c r="DU11" s="107"/>
      <c r="DV11" s="107"/>
      <c r="DW11" s="112">
        <f t="shared" si="14"/>
        <v>2</v>
      </c>
      <c r="DX11" s="31">
        <f t="shared" si="15"/>
        <v>1.6877637130801688E-5</v>
      </c>
      <c r="DZ11" s="114" t="s">
        <v>118</v>
      </c>
      <c r="EA11" s="85">
        <v>2</v>
      </c>
      <c r="EB11" s="85"/>
      <c r="EC11" s="107">
        <v>2</v>
      </c>
      <c r="ED11" s="107">
        <v>2</v>
      </c>
      <c r="EE11" s="107"/>
      <c r="EF11" s="107">
        <v>1</v>
      </c>
      <c r="EG11" s="107"/>
      <c r="EH11" s="107"/>
      <c r="EI11" s="107"/>
      <c r="EJ11" s="107"/>
      <c r="EK11" s="107"/>
      <c r="EL11" s="107"/>
      <c r="EM11" s="112">
        <f t="shared" si="16"/>
        <v>7</v>
      </c>
      <c r="EN11" s="31">
        <f t="shared" si="17"/>
        <v>1.0730600607045405E-4</v>
      </c>
    </row>
    <row r="12" spans="2:144" x14ac:dyDescent="0.25">
      <c r="B12" s="114" t="s">
        <v>91</v>
      </c>
      <c r="C12" s="85">
        <v>417</v>
      </c>
      <c r="D12" s="85">
        <v>226</v>
      </c>
      <c r="E12" s="107">
        <v>653</v>
      </c>
      <c r="F12" s="107">
        <v>983</v>
      </c>
      <c r="G12" s="107">
        <v>1266</v>
      </c>
      <c r="H12" s="107">
        <v>1270</v>
      </c>
      <c r="I12" s="107">
        <v>701</v>
      </c>
      <c r="J12" s="107">
        <v>849</v>
      </c>
      <c r="K12" s="107">
        <v>10283</v>
      </c>
      <c r="L12" s="107">
        <v>12696</v>
      </c>
      <c r="M12" s="107">
        <v>11966</v>
      </c>
      <c r="N12" s="107">
        <v>9570</v>
      </c>
      <c r="O12" s="112">
        <f t="shared" si="0"/>
        <v>50880</v>
      </c>
      <c r="P12" s="31">
        <f t="shared" si="1"/>
        <v>0.36109691704990632</v>
      </c>
      <c r="R12" s="114" t="s">
        <v>91</v>
      </c>
      <c r="S12" s="85">
        <v>9535</v>
      </c>
      <c r="T12" s="85">
        <v>10838</v>
      </c>
      <c r="U12" s="107">
        <v>14073</v>
      </c>
      <c r="V12" s="107">
        <v>10108</v>
      </c>
      <c r="W12" s="107">
        <v>10493</v>
      </c>
      <c r="X12" s="107">
        <v>11362</v>
      </c>
      <c r="Y12" s="107">
        <v>11519</v>
      </c>
      <c r="Z12" s="107">
        <v>12660</v>
      </c>
      <c r="AA12" s="107">
        <v>10906</v>
      </c>
      <c r="AB12" s="107">
        <v>11119</v>
      </c>
      <c r="AC12" s="107">
        <v>8750</v>
      </c>
      <c r="AD12" s="107">
        <v>6475</v>
      </c>
      <c r="AE12" s="112">
        <f t="shared" si="7"/>
        <v>127838</v>
      </c>
      <c r="AF12" s="31">
        <f t="shared" si="2"/>
        <v>0.57212545425251959</v>
      </c>
      <c r="AH12" s="114" t="s">
        <v>91</v>
      </c>
      <c r="AI12" s="85">
        <v>5999</v>
      </c>
      <c r="AJ12" s="85">
        <v>7213</v>
      </c>
      <c r="AK12" s="107">
        <v>7882</v>
      </c>
      <c r="AL12" s="107">
        <v>6423</v>
      </c>
      <c r="AM12" s="107">
        <v>5770</v>
      </c>
      <c r="AN12" s="107">
        <v>4596</v>
      </c>
      <c r="AO12" s="107">
        <v>3296</v>
      </c>
      <c r="AP12" s="107">
        <v>3669</v>
      </c>
      <c r="AQ12" s="107">
        <v>2500</v>
      </c>
      <c r="AR12" s="107">
        <v>2973</v>
      </c>
      <c r="AS12" s="107">
        <v>2562</v>
      </c>
      <c r="AT12" s="107">
        <v>1639</v>
      </c>
      <c r="AU12" s="112">
        <f t="shared" si="8"/>
        <v>54522</v>
      </c>
      <c r="AV12" s="31">
        <f t="shared" si="3"/>
        <v>0.25556748243389565</v>
      </c>
      <c r="AX12" s="114" t="s">
        <v>91</v>
      </c>
      <c r="AY12" s="85">
        <v>1196</v>
      </c>
      <c r="AZ12" s="85">
        <v>921</v>
      </c>
      <c r="BA12" s="107">
        <v>760</v>
      </c>
      <c r="BB12" s="107">
        <v>745</v>
      </c>
      <c r="BC12" s="107">
        <v>1155</v>
      </c>
      <c r="BD12" s="107">
        <v>1504</v>
      </c>
      <c r="BE12" s="107">
        <v>1519</v>
      </c>
      <c r="BF12" s="107">
        <v>1171</v>
      </c>
      <c r="BG12" s="107">
        <v>910</v>
      </c>
      <c r="BH12" s="107">
        <v>1041</v>
      </c>
      <c r="BI12" s="107">
        <v>911</v>
      </c>
      <c r="BJ12" s="107">
        <v>595</v>
      </c>
      <c r="BK12" s="112">
        <f t="shared" si="4"/>
        <v>12428</v>
      </c>
      <c r="BL12" s="31">
        <f t="shared" si="5"/>
        <v>8.0941495216323767E-2</v>
      </c>
      <c r="BN12" s="114" t="s">
        <v>91</v>
      </c>
      <c r="BO12" s="85">
        <v>596</v>
      </c>
      <c r="BP12" s="85">
        <v>611</v>
      </c>
      <c r="BQ12" s="107">
        <v>446</v>
      </c>
      <c r="BR12" s="107">
        <v>367</v>
      </c>
      <c r="BS12" s="107">
        <v>361</v>
      </c>
      <c r="BT12" s="107">
        <v>381</v>
      </c>
      <c r="BU12" s="107">
        <v>344</v>
      </c>
      <c r="BV12" s="107">
        <v>420</v>
      </c>
      <c r="BW12" s="107">
        <v>351</v>
      </c>
      <c r="BX12" s="107">
        <v>138</v>
      </c>
      <c r="BY12" s="107">
        <v>45</v>
      </c>
      <c r="BZ12" s="107">
        <v>1</v>
      </c>
      <c r="CA12" s="112">
        <f t="shared" si="9"/>
        <v>4061</v>
      </c>
      <c r="CB12" s="31">
        <f t="shared" si="10"/>
        <v>3.0568540222357714E-2</v>
      </c>
      <c r="CC12" s="158"/>
      <c r="CD12" s="114" t="s">
        <v>91</v>
      </c>
      <c r="CE12" s="107">
        <v>8</v>
      </c>
      <c r="CF12" s="107">
        <v>3</v>
      </c>
      <c r="CG12" s="107">
        <v>2</v>
      </c>
      <c r="CH12" s="107">
        <v>1</v>
      </c>
      <c r="CI12" s="107">
        <v>4</v>
      </c>
      <c r="CJ12" s="107"/>
      <c r="CK12" s="107"/>
      <c r="CL12" s="107"/>
      <c r="CM12" s="107">
        <v>2</v>
      </c>
      <c r="CN12" s="107">
        <v>2</v>
      </c>
      <c r="CO12" s="107"/>
      <c r="CP12" s="107"/>
      <c r="CQ12" s="112">
        <f t="shared" si="11"/>
        <v>22</v>
      </c>
      <c r="CR12" s="31">
        <f t="shared" si="12"/>
        <v>1.8169805087545423E-4</v>
      </c>
      <c r="CS12" s="158"/>
      <c r="CT12" s="114" t="s">
        <v>91</v>
      </c>
      <c r="CU12" s="107"/>
      <c r="CV12" s="107">
        <v>3</v>
      </c>
      <c r="CW12" s="107"/>
      <c r="CX12" s="107">
        <v>4</v>
      </c>
      <c r="CY12" s="107"/>
      <c r="CZ12" s="107"/>
      <c r="DA12" s="107"/>
      <c r="DB12" s="107"/>
      <c r="DC12" s="107">
        <v>2</v>
      </c>
      <c r="DD12" s="107"/>
      <c r="DE12" s="107">
        <v>12</v>
      </c>
      <c r="DF12" s="107"/>
      <c r="DG12" s="112">
        <f t="shared" si="13"/>
        <v>21</v>
      </c>
      <c r="DH12" s="31">
        <f t="shared" si="6"/>
        <v>1.5999756194191327E-4</v>
      </c>
      <c r="DJ12" s="114" t="s">
        <v>91</v>
      </c>
      <c r="DK12" s="107"/>
      <c r="DL12" s="107"/>
      <c r="DM12" s="107">
        <v>1</v>
      </c>
      <c r="DN12" s="107">
        <v>2</v>
      </c>
      <c r="DO12" s="107"/>
      <c r="DP12" s="107"/>
      <c r="DQ12" s="107"/>
      <c r="DR12" s="107"/>
      <c r="DS12" s="107"/>
      <c r="DT12" s="107"/>
      <c r="DU12" s="107"/>
      <c r="DV12" s="107"/>
      <c r="DW12" s="112">
        <f t="shared" si="14"/>
        <v>3</v>
      </c>
      <c r="DX12" s="31">
        <f t="shared" si="15"/>
        <v>2.5316455696202533E-5</v>
      </c>
      <c r="DZ12" s="114" t="s">
        <v>91</v>
      </c>
      <c r="EA12" s="107"/>
      <c r="EB12" s="107"/>
      <c r="EC12" s="107">
        <v>1</v>
      </c>
      <c r="ED12" s="107"/>
      <c r="EE12" s="107">
        <v>1</v>
      </c>
      <c r="EF12" s="107">
        <v>2</v>
      </c>
      <c r="EG12" s="107"/>
      <c r="EH12" s="107"/>
      <c r="EI12" s="107"/>
      <c r="EJ12" s="107"/>
      <c r="EK12" s="107"/>
      <c r="EL12" s="107"/>
      <c r="EM12" s="112">
        <f t="shared" si="16"/>
        <v>4</v>
      </c>
      <c r="EN12" s="31">
        <f t="shared" si="17"/>
        <v>6.131771775454518E-5</v>
      </c>
    </row>
    <row r="13" spans="2:144" x14ac:dyDescent="0.25">
      <c r="B13" s="114" t="s">
        <v>100</v>
      </c>
      <c r="C13" s="85"/>
      <c r="D13" s="85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12">
        <f t="shared" si="0"/>
        <v>0</v>
      </c>
      <c r="P13" s="31">
        <f t="shared" si="1"/>
        <v>0</v>
      </c>
      <c r="R13" s="114" t="s">
        <v>100</v>
      </c>
      <c r="S13" s="85"/>
      <c r="T13" s="85"/>
      <c r="U13" s="107"/>
      <c r="V13" s="107"/>
      <c r="W13" s="107"/>
      <c r="X13" s="107"/>
      <c r="Y13" s="107"/>
      <c r="Z13" s="107"/>
      <c r="AA13" s="107"/>
      <c r="AB13" s="107">
        <v>11</v>
      </c>
      <c r="AC13" s="107">
        <v>12</v>
      </c>
      <c r="AD13" s="107">
        <v>10</v>
      </c>
      <c r="AE13" s="112">
        <f t="shared" si="7"/>
        <v>33</v>
      </c>
      <c r="AF13" s="31">
        <f t="shared" si="2"/>
        <v>1.4768801131379675E-4</v>
      </c>
      <c r="AH13" s="114" t="s">
        <v>100</v>
      </c>
      <c r="AI13" s="85">
        <v>7</v>
      </c>
      <c r="AJ13" s="85">
        <v>14</v>
      </c>
      <c r="AK13" s="107">
        <v>14</v>
      </c>
      <c r="AL13" s="107">
        <v>22</v>
      </c>
      <c r="AM13" s="107">
        <v>14</v>
      </c>
      <c r="AN13" s="107">
        <v>13</v>
      </c>
      <c r="AO13" s="107">
        <v>5</v>
      </c>
      <c r="AP13" s="107">
        <v>4</v>
      </c>
      <c r="AQ13" s="107">
        <v>4</v>
      </c>
      <c r="AR13" s="107">
        <v>4</v>
      </c>
      <c r="AS13" s="107">
        <v>5</v>
      </c>
      <c r="AT13" s="107">
        <v>2</v>
      </c>
      <c r="AU13" s="112">
        <f t="shared" si="8"/>
        <v>108</v>
      </c>
      <c r="AV13" s="31">
        <f t="shared" si="3"/>
        <v>5.0624129897767383E-4</v>
      </c>
      <c r="AX13" s="114" t="s">
        <v>100</v>
      </c>
      <c r="AY13" s="85">
        <v>2</v>
      </c>
      <c r="AZ13" s="85">
        <v>4</v>
      </c>
      <c r="BA13" s="87">
        <v>3</v>
      </c>
      <c r="BB13" s="107">
        <v>5</v>
      </c>
      <c r="BC13" s="107"/>
      <c r="BD13" s="107"/>
      <c r="BE13" s="107">
        <v>1</v>
      </c>
      <c r="BF13" s="107"/>
      <c r="BG13" s="107"/>
      <c r="BH13" s="107"/>
      <c r="BI13" s="107"/>
      <c r="BJ13" s="107">
        <v>1</v>
      </c>
      <c r="BK13" s="112">
        <f t="shared" si="4"/>
        <v>16</v>
      </c>
      <c r="BL13" s="31">
        <f t="shared" si="5"/>
        <v>1.0420533661580143E-4</v>
      </c>
      <c r="BN13" s="114" t="s">
        <v>100</v>
      </c>
      <c r="BO13" s="85">
        <v>1</v>
      </c>
      <c r="BP13" s="85"/>
      <c r="BQ13" s="107"/>
      <c r="BR13" s="107">
        <v>2</v>
      </c>
      <c r="BS13" s="107">
        <v>1</v>
      </c>
      <c r="BT13" s="107"/>
      <c r="BU13" s="107"/>
      <c r="BV13" s="107"/>
      <c r="BW13" s="107"/>
      <c r="BX13" s="107"/>
      <c r="BY13" s="107">
        <v>7</v>
      </c>
      <c r="BZ13" s="107">
        <v>1</v>
      </c>
      <c r="CA13" s="112">
        <f t="shared" si="9"/>
        <v>12</v>
      </c>
      <c r="CB13" s="31">
        <f t="shared" si="10"/>
        <v>9.032811688458325E-5</v>
      </c>
      <c r="CC13" s="158"/>
      <c r="CD13" s="114" t="s">
        <v>100</v>
      </c>
      <c r="CE13" s="85"/>
      <c r="CF13" s="85"/>
      <c r="CG13" s="107"/>
      <c r="CH13" s="107">
        <v>1</v>
      </c>
      <c r="CI13" s="107"/>
      <c r="CJ13" s="107"/>
      <c r="CK13" s="107"/>
      <c r="CL13" s="107"/>
      <c r="CM13" s="107"/>
      <c r="CN13" s="107"/>
      <c r="CO13" s="107"/>
      <c r="CP13" s="107"/>
      <c r="CQ13" s="112">
        <f t="shared" si="11"/>
        <v>1</v>
      </c>
      <c r="CR13" s="31">
        <f t="shared" si="12"/>
        <v>8.2590023125206482E-6</v>
      </c>
      <c r="CS13" s="158"/>
      <c r="CT13" s="114" t="s">
        <v>100</v>
      </c>
      <c r="CU13" s="85"/>
      <c r="CV13" s="85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12">
        <f t="shared" si="13"/>
        <v>0</v>
      </c>
      <c r="DH13" s="31">
        <f t="shared" si="6"/>
        <v>0</v>
      </c>
      <c r="DJ13" s="114" t="s">
        <v>100</v>
      </c>
      <c r="DK13" s="85"/>
      <c r="DL13" s="85"/>
      <c r="DM13" s="107"/>
      <c r="DN13" s="107">
        <v>2</v>
      </c>
      <c r="DO13" s="107">
        <v>1</v>
      </c>
      <c r="DP13" s="107"/>
      <c r="DQ13" s="107"/>
      <c r="DR13" s="107">
        <v>1</v>
      </c>
      <c r="DS13" s="107"/>
      <c r="DT13" s="107"/>
      <c r="DU13" s="107"/>
      <c r="DV13" s="107"/>
      <c r="DW13" s="112">
        <f t="shared" si="14"/>
        <v>4</v>
      </c>
      <c r="DX13" s="31">
        <f t="shared" si="15"/>
        <v>3.3755274261603375E-5</v>
      </c>
      <c r="DZ13" s="114" t="s">
        <v>100</v>
      </c>
      <c r="EA13" s="85"/>
      <c r="EB13" s="85"/>
      <c r="EC13" s="107"/>
      <c r="ED13" s="107">
        <v>1</v>
      </c>
      <c r="EE13" s="107"/>
      <c r="EF13" s="107"/>
      <c r="EG13" s="107"/>
      <c r="EH13" s="107"/>
      <c r="EI13" s="107"/>
      <c r="EJ13" s="107"/>
      <c r="EK13" s="107"/>
      <c r="EL13" s="107"/>
      <c r="EM13" s="112">
        <f t="shared" si="16"/>
        <v>1</v>
      </c>
      <c r="EN13" s="31">
        <f t="shared" si="17"/>
        <v>1.5329429438636295E-5</v>
      </c>
    </row>
    <row r="14" spans="2:144" x14ac:dyDescent="0.25">
      <c r="B14" s="114" t="s">
        <v>106</v>
      </c>
      <c r="C14" s="85"/>
      <c r="D14" s="85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12">
        <f t="shared" si="0"/>
        <v>0</v>
      </c>
      <c r="P14" s="31">
        <f t="shared" si="1"/>
        <v>0</v>
      </c>
      <c r="R14" s="114" t="s">
        <v>106</v>
      </c>
      <c r="S14" s="85"/>
      <c r="T14" s="85"/>
      <c r="U14" s="107"/>
      <c r="V14" s="107"/>
      <c r="W14" s="107"/>
      <c r="X14" s="107"/>
      <c r="Y14" s="107"/>
      <c r="Z14" s="107"/>
      <c r="AA14" s="107"/>
      <c r="AB14" s="107">
        <v>10</v>
      </c>
      <c r="AC14" s="107">
        <v>5</v>
      </c>
      <c r="AD14" s="107">
        <v>7</v>
      </c>
      <c r="AE14" s="112">
        <f t="shared" si="7"/>
        <v>22</v>
      </c>
      <c r="AF14" s="31">
        <f t="shared" si="2"/>
        <v>9.8458674209197828E-5</v>
      </c>
      <c r="AH14" s="114" t="s">
        <v>106</v>
      </c>
      <c r="AI14" s="107">
        <v>4</v>
      </c>
      <c r="AJ14" s="107">
        <v>3</v>
      </c>
      <c r="AK14" s="107">
        <v>5</v>
      </c>
      <c r="AL14" s="107">
        <v>4</v>
      </c>
      <c r="AM14" s="107">
        <v>9</v>
      </c>
      <c r="AN14" s="107">
        <v>1</v>
      </c>
      <c r="AO14" s="107">
        <v>3</v>
      </c>
      <c r="AP14" s="107">
        <v>3</v>
      </c>
      <c r="AQ14" s="107">
        <v>1</v>
      </c>
      <c r="AR14" s="107">
        <v>4</v>
      </c>
      <c r="AS14" s="107">
        <v>1</v>
      </c>
      <c r="AT14" s="107">
        <v>1</v>
      </c>
      <c r="AU14" s="112">
        <f t="shared" si="8"/>
        <v>39</v>
      </c>
      <c r="AV14" s="31">
        <f t="shared" si="3"/>
        <v>1.8280935796416E-4</v>
      </c>
      <c r="AX14" s="114" t="s">
        <v>106</v>
      </c>
      <c r="AY14" s="85">
        <v>3</v>
      </c>
      <c r="AZ14" s="85">
        <v>4</v>
      </c>
      <c r="BA14" s="107">
        <v>2</v>
      </c>
      <c r="BB14" s="107">
        <v>1</v>
      </c>
      <c r="BC14" s="107"/>
      <c r="BD14" s="107"/>
      <c r="BE14" s="107"/>
      <c r="BF14" s="107"/>
      <c r="BG14" s="107"/>
      <c r="BH14" s="107"/>
      <c r="BI14" s="107">
        <v>2</v>
      </c>
      <c r="BJ14" s="107"/>
      <c r="BK14" s="112">
        <f t="shared" si="4"/>
        <v>12</v>
      </c>
      <c r="BL14" s="31">
        <f t="shared" si="5"/>
        <v>7.8154002461851074E-5</v>
      </c>
      <c r="BN14" s="114" t="s">
        <v>106</v>
      </c>
      <c r="BO14" s="85"/>
      <c r="BP14" s="85"/>
      <c r="BQ14" s="107"/>
      <c r="BR14" s="107"/>
      <c r="BS14" s="107"/>
      <c r="BT14" s="107"/>
      <c r="BU14" s="107"/>
      <c r="BV14" s="107">
        <v>1</v>
      </c>
      <c r="BW14" s="107"/>
      <c r="BX14" s="107"/>
      <c r="BY14" s="107"/>
      <c r="BZ14" s="107"/>
      <c r="CA14" s="112">
        <f t="shared" si="9"/>
        <v>1</v>
      </c>
      <c r="CB14" s="31">
        <f t="shared" si="10"/>
        <v>7.5273430737152708E-6</v>
      </c>
      <c r="CC14" s="158"/>
      <c r="CD14" s="114" t="s">
        <v>106</v>
      </c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12">
        <f t="shared" si="11"/>
        <v>0</v>
      </c>
      <c r="CR14" s="31">
        <f t="shared" si="12"/>
        <v>0</v>
      </c>
      <c r="CS14" s="158"/>
      <c r="CT14" s="114" t="s">
        <v>106</v>
      </c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12">
        <f t="shared" si="13"/>
        <v>0</v>
      </c>
      <c r="DH14" s="31">
        <f t="shared" si="6"/>
        <v>0</v>
      </c>
      <c r="DJ14" s="114" t="s">
        <v>106</v>
      </c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12">
        <f t="shared" si="14"/>
        <v>0</v>
      </c>
      <c r="DX14" s="31">
        <f t="shared" si="15"/>
        <v>0</v>
      </c>
      <c r="DZ14" s="114" t="s">
        <v>106</v>
      </c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12">
        <f t="shared" si="16"/>
        <v>0</v>
      </c>
      <c r="EN14" s="31">
        <f t="shared" si="17"/>
        <v>0</v>
      </c>
    </row>
    <row r="15" spans="2:144" x14ac:dyDescent="0.25">
      <c r="B15" s="114" t="s">
        <v>112</v>
      </c>
      <c r="C15" s="85"/>
      <c r="D15" s="85"/>
      <c r="E15" s="107"/>
      <c r="F15" s="107"/>
      <c r="G15" s="107"/>
      <c r="H15" s="107"/>
      <c r="I15" s="107"/>
      <c r="J15" s="107"/>
      <c r="K15" s="107"/>
      <c r="L15" s="107"/>
      <c r="M15" s="107">
        <v>13</v>
      </c>
      <c r="N15" s="107">
        <v>6</v>
      </c>
      <c r="O15" s="112">
        <f t="shared" si="0"/>
        <v>19</v>
      </c>
      <c r="P15" s="31">
        <f t="shared" si="1"/>
        <v>1.3484358144552318E-4</v>
      </c>
      <c r="R15" s="114" t="s">
        <v>112</v>
      </c>
      <c r="S15" s="85">
        <v>6</v>
      </c>
      <c r="T15" s="85">
        <v>20</v>
      </c>
      <c r="U15" s="107">
        <v>13</v>
      </c>
      <c r="V15" s="107">
        <v>8</v>
      </c>
      <c r="W15" s="107">
        <v>14</v>
      </c>
      <c r="X15" s="107">
        <v>10</v>
      </c>
      <c r="Y15" s="107">
        <v>7</v>
      </c>
      <c r="Z15" s="107">
        <v>8</v>
      </c>
      <c r="AA15" s="107">
        <v>11</v>
      </c>
      <c r="AB15" s="107">
        <v>7</v>
      </c>
      <c r="AC15" s="107">
        <v>10</v>
      </c>
      <c r="AD15" s="107">
        <v>15</v>
      </c>
      <c r="AE15" s="112">
        <f t="shared" si="7"/>
        <v>129</v>
      </c>
      <c r="AF15" s="31">
        <f t="shared" si="2"/>
        <v>5.7732586240847813E-4</v>
      </c>
      <c r="AH15" s="114" t="s">
        <v>112</v>
      </c>
      <c r="AI15" s="85">
        <v>1</v>
      </c>
      <c r="AJ15" s="85">
        <v>4</v>
      </c>
      <c r="AK15" s="87">
        <v>2</v>
      </c>
      <c r="AL15" s="107">
        <v>3</v>
      </c>
      <c r="AM15" s="107">
        <v>2</v>
      </c>
      <c r="AN15" s="107">
        <v>4</v>
      </c>
      <c r="AO15" s="107"/>
      <c r="AP15" s="107">
        <v>1</v>
      </c>
      <c r="AQ15" s="107">
        <v>2</v>
      </c>
      <c r="AR15" s="107">
        <v>4</v>
      </c>
      <c r="AS15" s="107">
        <v>1</v>
      </c>
      <c r="AT15" s="107">
        <v>3</v>
      </c>
      <c r="AU15" s="112">
        <f t="shared" si="8"/>
        <v>27</v>
      </c>
      <c r="AV15" s="31">
        <f t="shared" si="3"/>
        <v>1.2656032474441846E-4</v>
      </c>
      <c r="AX15" s="114" t="s">
        <v>112</v>
      </c>
      <c r="AY15" s="85">
        <v>4</v>
      </c>
      <c r="AZ15" s="85">
        <v>3</v>
      </c>
      <c r="BA15" s="107">
        <v>10</v>
      </c>
      <c r="BB15" s="107"/>
      <c r="BC15" s="107"/>
      <c r="BD15" s="107">
        <v>11</v>
      </c>
      <c r="BE15" s="107">
        <v>5</v>
      </c>
      <c r="BF15" s="107">
        <v>4</v>
      </c>
      <c r="BG15" s="107"/>
      <c r="BH15" s="107"/>
      <c r="BI15" s="107">
        <v>1</v>
      </c>
      <c r="BJ15" s="107"/>
      <c r="BK15" s="112">
        <f t="shared" si="4"/>
        <v>38</v>
      </c>
      <c r="BL15" s="31">
        <f t="shared" si="5"/>
        <v>2.4748767446252843E-4</v>
      </c>
      <c r="BN15" s="114" t="s">
        <v>112</v>
      </c>
      <c r="BO15" s="107"/>
      <c r="BP15" s="107"/>
      <c r="BQ15" s="107">
        <v>2</v>
      </c>
      <c r="BR15" s="107"/>
      <c r="BS15" s="107">
        <v>2</v>
      </c>
      <c r="BT15" s="107">
        <v>4</v>
      </c>
      <c r="BU15" s="107"/>
      <c r="BV15" s="107"/>
      <c r="BW15" s="107">
        <v>1</v>
      </c>
      <c r="BX15" s="107"/>
      <c r="BY15" s="107">
        <v>8</v>
      </c>
      <c r="BZ15" s="107">
        <v>1</v>
      </c>
      <c r="CA15" s="112">
        <f t="shared" si="9"/>
        <v>18</v>
      </c>
      <c r="CB15" s="31">
        <f t="shared" si="10"/>
        <v>1.3549217532687487E-4</v>
      </c>
      <c r="CC15" s="158"/>
      <c r="CD15" s="114" t="s">
        <v>112</v>
      </c>
      <c r="CE15" s="85"/>
      <c r="CF15" s="85"/>
      <c r="CG15" s="107"/>
      <c r="CH15" s="107">
        <v>1</v>
      </c>
      <c r="CI15" s="107"/>
      <c r="CJ15" s="107">
        <v>2</v>
      </c>
      <c r="CK15" s="107"/>
      <c r="CL15" s="107"/>
      <c r="CM15" s="107"/>
      <c r="CN15" s="107"/>
      <c r="CO15" s="107"/>
      <c r="CP15" s="107"/>
      <c r="CQ15" s="112">
        <f t="shared" si="11"/>
        <v>3</v>
      </c>
      <c r="CR15" s="31">
        <f t="shared" si="12"/>
        <v>2.4777006937561941E-5</v>
      </c>
      <c r="CS15" s="158"/>
      <c r="CT15" s="114" t="s">
        <v>112</v>
      </c>
      <c r="CU15" s="85"/>
      <c r="CV15" s="85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12">
        <f t="shared" si="13"/>
        <v>0</v>
      </c>
      <c r="DH15" s="31">
        <f t="shared" si="6"/>
        <v>0</v>
      </c>
      <c r="DJ15" s="114" t="s">
        <v>112</v>
      </c>
      <c r="DK15" s="85"/>
      <c r="DL15" s="85">
        <v>2</v>
      </c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12">
        <f t="shared" si="14"/>
        <v>2</v>
      </c>
      <c r="DX15" s="31">
        <f t="shared" si="15"/>
        <v>1.6877637130801688E-5</v>
      </c>
      <c r="DZ15" s="114" t="s">
        <v>112</v>
      </c>
      <c r="EA15" s="85">
        <v>1</v>
      </c>
      <c r="EB15" s="85">
        <v>2</v>
      </c>
      <c r="EC15" s="107">
        <v>3</v>
      </c>
      <c r="ED15" s="107">
        <v>1</v>
      </c>
      <c r="EE15" s="107"/>
      <c r="EF15" s="107">
        <v>1</v>
      </c>
      <c r="EG15" s="107"/>
      <c r="EH15" s="107"/>
      <c r="EI15" s="107"/>
      <c r="EJ15" s="107"/>
      <c r="EK15" s="107"/>
      <c r="EL15" s="107"/>
      <c r="EM15" s="112">
        <f t="shared" si="16"/>
        <v>8</v>
      </c>
      <c r="EN15" s="31">
        <f t="shared" si="17"/>
        <v>1.2263543550909036E-4</v>
      </c>
    </row>
    <row r="16" spans="2:144" x14ac:dyDescent="0.25">
      <c r="B16" s="114" t="s">
        <v>111</v>
      </c>
      <c r="C16" s="85"/>
      <c r="D16" s="85"/>
      <c r="E16" s="107"/>
      <c r="F16" s="107"/>
      <c r="G16" s="107"/>
      <c r="H16" s="107"/>
      <c r="I16" s="107"/>
      <c r="J16" s="107"/>
      <c r="K16" s="107">
        <v>2</v>
      </c>
      <c r="L16" s="107">
        <v>5</v>
      </c>
      <c r="M16" s="107">
        <v>1</v>
      </c>
      <c r="N16" s="107"/>
      <c r="O16" s="112">
        <f t="shared" si="0"/>
        <v>8</v>
      </c>
      <c r="P16" s="31">
        <f t="shared" si="1"/>
        <v>5.6776244819167658E-5</v>
      </c>
      <c r="R16" s="114" t="s">
        <v>111</v>
      </c>
      <c r="S16" s="85">
        <v>1</v>
      </c>
      <c r="T16" s="85"/>
      <c r="U16" s="107"/>
      <c r="V16" s="107">
        <v>1</v>
      </c>
      <c r="W16" s="107"/>
      <c r="X16" s="107"/>
      <c r="Y16" s="107"/>
      <c r="Z16" s="107"/>
      <c r="AA16" s="107">
        <v>1</v>
      </c>
      <c r="AB16" s="107"/>
      <c r="AC16" s="107"/>
      <c r="AD16" s="107"/>
      <c r="AE16" s="112">
        <f t="shared" si="7"/>
        <v>3</v>
      </c>
      <c r="AF16" s="31">
        <f t="shared" si="2"/>
        <v>1.3426182846708796E-5</v>
      </c>
      <c r="AH16" s="114" t="s">
        <v>111</v>
      </c>
      <c r="AI16" s="85"/>
      <c r="AJ16" s="85"/>
      <c r="AK16" s="107">
        <v>1</v>
      </c>
      <c r="AL16" s="107">
        <v>1</v>
      </c>
      <c r="AM16" s="107">
        <v>2</v>
      </c>
      <c r="AN16" s="107"/>
      <c r="AO16" s="107">
        <v>1</v>
      </c>
      <c r="AP16" s="107"/>
      <c r="AQ16" s="107"/>
      <c r="AR16" s="107"/>
      <c r="AS16" s="107"/>
      <c r="AT16" s="107"/>
      <c r="AU16" s="112">
        <f t="shared" si="8"/>
        <v>5</v>
      </c>
      <c r="AV16" s="31">
        <f t="shared" si="3"/>
        <v>2.3437097174892305E-5</v>
      </c>
      <c r="AX16" s="114" t="s">
        <v>111</v>
      </c>
      <c r="AY16" s="85">
        <v>1</v>
      </c>
      <c r="AZ16" s="85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12">
        <f t="shared" si="4"/>
        <v>1</v>
      </c>
      <c r="BL16" s="31">
        <f t="shared" si="5"/>
        <v>6.5128335384875895E-6</v>
      </c>
      <c r="BN16" s="114" t="s">
        <v>117</v>
      </c>
      <c r="BO16" s="85">
        <v>7</v>
      </c>
      <c r="BP16" s="85">
        <v>12</v>
      </c>
      <c r="BQ16" s="107">
        <v>24</v>
      </c>
      <c r="BR16" s="107">
        <v>30</v>
      </c>
      <c r="BS16" s="107">
        <v>56</v>
      </c>
      <c r="BT16" s="107">
        <v>56</v>
      </c>
      <c r="BU16" s="107">
        <v>29</v>
      </c>
      <c r="BV16" s="107">
        <v>18</v>
      </c>
      <c r="BW16" s="107">
        <v>32</v>
      </c>
      <c r="BX16" s="107">
        <v>42</v>
      </c>
      <c r="BY16" s="107">
        <v>118</v>
      </c>
      <c r="BZ16" s="107">
        <v>37</v>
      </c>
      <c r="CA16" s="112">
        <f t="shared" si="9"/>
        <v>461</v>
      </c>
      <c r="CB16" s="31">
        <f t="shared" si="10"/>
        <v>3.47010515698274E-3</v>
      </c>
      <c r="CC16" s="158"/>
      <c r="CD16" s="114" t="s">
        <v>111</v>
      </c>
      <c r="CE16" s="85"/>
      <c r="CF16" s="85">
        <v>1</v>
      </c>
      <c r="CG16" s="107"/>
      <c r="CH16" s="107"/>
      <c r="CI16" s="107"/>
      <c r="CJ16" s="107"/>
      <c r="CK16" s="107"/>
      <c r="CL16" s="107"/>
      <c r="CM16" s="107"/>
      <c r="CN16" s="107"/>
      <c r="CO16" s="107"/>
      <c r="CP16" s="107">
        <v>1</v>
      </c>
      <c r="CQ16" s="112">
        <f t="shared" si="11"/>
        <v>2</v>
      </c>
      <c r="CR16" s="31">
        <f t="shared" si="12"/>
        <v>1.6518004625041296E-5</v>
      </c>
      <c r="CS16" s="158"/>
      <c r="CT16" s="114" t="s">
        <v>111</v>
      </c>
      <c r="CU16" s="85"/>
      <c r="CV16" s="85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12">
        <f t="shared" si="13"/>
        <v>0</v>
      </c>
      <c r="DH16" s="31">
        <f t="shared" si="6"/>
        <v>0</v>
      </c>
      <c r="DJ16" s="114" t="s">
        <v>111</v>
      </c>
      <c r="DK16" s="85"/>
      <c r="DL16" s="85"/>
      <c r="DM16" s="107"/>
      <c r="DN16" s="107"/>
      <c r="DO16" s="107"/>
      <c r="DP16" s="107"/>
      <c r="DQ16" s="107"/>
      <c r="DR16" s="107"/>
      <c r="DS16" s="107"/>
      <c r="DT16" s="107"/>
      <c r="DU16" s="107"/>
      <c r="DV16" s="107"/>
      <c r="DW16" s="112">
        <f t="shared" si="14"/>
        <v>0</v>
      </c>
      <c r="DX16" s="31">
        <f t="shared" si="15"/>
        <v>0</v>
      </c>
      <c r="DZ16" s="114" t="s">
        <v>111</v>
      </c>
      <c r="EA16" s="85"/>
      <c r="EB16" s="85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12">
        <f t="shared" si="16"/>
        <v>0</v>
      </c>
      <c r="EN16" s="31">
        <f t="shared" si="17"/>
        <v>0</v>
      </c>
    </row>
    <row r="17" spans="2:144" x14ac:dyDescent="0.25">
      <c r="B17" s="114" t="s">
        <v>117</v>
      </c>
      <c r="C17" s="85"/>
      <c r="D17" s="85"/>
      <c r="E17" s="107"/>
      <c r="F17" s="107"/>
      <c r="G17" s="107"/>
      <c r="H17" s="107"/>
      <c r="I17" s="107"/>
      <c r="J17" s="107"/>
      <c r="K17" s="107">
        <v>2</v>
      </c>
      <c r="L17" s="107">
        <v>7</v>
      </c>
      <c r="M17" s="107">
        <v>6</v>
      </c>
      <c r="N17" s="107">
        <v>4</v>
      </c>
      <c r="O17" s="112">
        <f t="shared" si="0"/>
        <v>19</v>
      </c>
      <c r="P17" s="31">
        <f t="shared" si="1"/>
        <v>1.3484358144552318E-4</v>
      </c>
      <c r="R17" s="114" t="s">
        <v>117</v>
      </c>
      <c r="S17" s="85">
        <v>1</v>
      </c>
      <c r="T17" s="85">
        <v>21</v>
      </c>
      <c r="U17" s="107">
        <v>12</v>
      </c>
      <c r="V17" s="107">
        <v>17</v>
      </c>
      <c r="W17" s="107">
        <v>23</v>
      </c>
      <c r="X17" s="107">
        <v>28</v>
      </c>
      <c r="Y17" s="107">
        <v>16</v>
      </c>
      <c r="Z17" s="107">
        <v>29</v>
      </c>
      <c r="AA17" s="107">
        <v>12</v>
      </c>
      <c r="AB17" s="107">
        <v>21</v>
      </c>
      <c r="AC17" s="107">
        <v>28</v>
      </c>
      <c r="AD17" s="107">
        <v>22</v>
      </c>
      <c r="AE17" s="112">
        <f t="shared" si="7"/>
        <v>230</v>
      </c>
      <c r="AF17" s="31">
        <f t="shared" si="2"/>
        <v>1.0293406849143409E-3</v>
      </c>
      <c r="AH17" s="114" t="s">
        <v>117</v>
      </c>
      <c r="AI17" s="85">
        <v>17</v>
      </c>
      <c r="AJ17" s="85">
        <v>21</v>
      </c>
      <c r="AK17" s="107">
        <v>10</v>
      </c>
      <c r="AL17" s="107">
        <v>13</v>
      </c>
      <c r="AM17" s="107">
        <v>19</v>
      </c>
      <c r="AN17" s="107">
        <v>28</v>
      </c>
      <c r="AO17" s="107">
        <v>14</v>
      </c>
      <c r="AP17" s="107">
        <v>21</v>
      </c>
      <c r="AQ17" s="107">
        <v>24</v>
      </c>
      <c r="AR17" s="107">
        <v>48</v>
      </c>
      <c r="AS17" s="107">
        <v>29</v>
      </c>
      <c r="AT17" s="107">
        <v>35</v>
      </c>
      <c r="AU17" s="112">
        <f t="shared" si="8"/>
        <v>279</v>
      </c>
      <c r="AV17" s="31">
        <f t="shared" si="3"/>
        <v>1.3077900223589906E-3</v>
      </c>
      <c r="AX17" s="114" t="s">
        <v>117</v>
      </c>
      <c r="AY17" s="85">
        <v>10</v>
      </c>
      <c r="AZ17" s="85">
        <v>20</v>
      </c>
      <c r="BA17" s="107">
        <v>9</v>
      </c>
      <c r="BB17" s="107">
        <v>19</v>
      </c>
      <c r="BC17" s="107">
        <v>30</v>
      </c>
      <c r="BD17" s="107">
        <v>98</v>
      </c>
      <c r="BE17" s="107">
        <v>64</v>
      </c>
      <c r="BF17" s="107">
        <v>30</v>
      </c>
      <c r="BG17" s="107">
        <v>19</v>
      </c>
      <c r="BH17" s="107">
        <v>13</v>
      </c>
      <c r="BI17" s="107">
        <v>14</v>
      </c>
      <c r="BJ17" s="107">
        <v>6</v>
      </c>
      <c r="BK17" s="112">
        <f t="shared" si="4"/>
        <v>332</v>
      </c>
      <c r="BL17" s="31">
        <f t="shared" si="5"/>
        <v>2.1622607347778796E-3</v>
      </c>
      <c r="BN17" s="114" t="s">
        <v>117</v>
      </c>
      <c r="BO17" s="85"/>
      <c r="BP17" s="85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12">
        <f t="shared" si="9"/>
        <v>0</v>
      </c>
      <c r="CB17" s="31">
        <f t="shared" si="10"/>
        <v>0</v>
      </c>
      <c r="CC17" s="158"/>
      <c r="CD17" s="114" t="s">
        <v>117</v>
      </c>
      <c r="CE17" s="85">
        <v>20</v>
      </c>
      <c r="CF17" s="85">
        <v>19</v>
      </c>
      <c r="CG17" s="107">
        <v>24</v>
      </c>
      <c r="CH17" s="107">
        <v>10</v>
      </c>
      <c r="CI17" s="107">
        <v>8</v>
      </c>
      <c r="CJ17" s="107">
        <v>9</v>
      </c>
      <c r="CK17" s="107">
        <v>11</v>
      </c>
      <c r="CL17" s="107">
        <v>8</v>
      </c>
      <c r="CM17" s="107">
        <v>3</v>
      </c>
      <c r="CN17" s="107">
        <v>3</v>
      </c>
      <c r="CO17" s="107">
        <v>13</v>
      </c>
      <c r="CP17" s="107">
        <v>5</v>
      </c>
      <c r="CQ17" s="112">
        <f t="shared" si="11"/>
        <v>133</v>
      </c>
      <c r="CR17" s="31">
        <f t="shared" si="12"/>
        <v>1.0984473075652461E-3</v>
      </c>
      <c r="CS17" s="158"/>
      <c r="CT17" s="114" t="s">
        <v>117</v>
      </c>
      <c r="CU17" s="85">
        <v>9</v>
      </c>
      <c r="CV17" s="85">
        <v>2</v>
      </c>
      <c r="CW17" s="107">
        <v>11</v>
      </c>
      <c r="CX17" s="107">
        <v>10</v>
      </c>
      <c r="CY17" s="107">
        <v>10</v>
      </c>
      <c r="CZ17" s="107">
        <v>19</v>
      </c>
      <c r="DA17" s="107">
        <v>23</v>
      </c>
      <c r="DB17" s="107">
        <v>4</v>
      </c>
      <c r="DC17" s="107">
        <v>4</v>
      </c>
      <c r="DD17" s="107">
        <v>11</v>
      </c>
      <c r="DE17" s="107">
        <v>10</v>
      </c>
      <c r="DF17" s="107">
        <v>11</v>
      </c>
      <c r="DG17" s="112">
        <f t="shared" si="13"/>
        <v>124</v>
      </c>
      <c r="DH17" s="31">
        <f t="shared" si="6"/>
        <v>9.4474750860939257E-4</v>
      </c>
      <c r="DJ17" s="114" t="s">
        <v>117</v>
      </c>
      <c r="DK17" s="85">
        <v>1</v>
      </c>
      <c r="DL17" s="85">
        <v>3</v>
      </c>
      <c r="DM17" s="107">
        <v>8</v>
      </c>
      <c r="DN17" s="107">
        <v>5</v>
      </c>
      <c r="DO17" s="107">
        <v>3</v>
      </c>
      <c r="DP17" s="107">
        <v>6</v>
      </c>
      <c r="DQ17" s="107">
        <v>7</v>
      </c>
      <c r="DR17" s="107">
        <v>11</v>
      </c>
      <c r="DS17" s="107">
        <v>7</v>
      </c>
      <c r="DT17" s="107">
        <v>8</v>
      </c>
      <c r="DU17" s="107">
        <v>22</v>
      </c>
      <c r="DV17" s="107">
        <v>54</v>
      </c>
      <c r="DW17" s="112">
        <f t="shared" si="14"/>
        <v>135</v>
      </c>
      <c r="DX17" s="31">
        <f t="shared" si="15"/>
        <v>1.139240506329114E-3</v>
      </c>
      <c r="DZ17" s="114" t="s">
        <v>117</v>
      </c>
      <c r="EA17" s="85">
        <v>61</v>
      </c>
      <c r="EB17" s="85">
        <v>56</v>
      </c>
      <c r="EC17" s="107">
        <v>35</v>
      </c>
      <c r="ED17" s="107">
        <v>59</v>
      </c>
      <c r="EE17" s="107">
        <v>49</v>
      </c>
      <c r="EF17" s="107">
        <v>74</v>
      </c>
      <c r="EG17" s="107"/>
      <c r="EH17" s="107"/>
      <c r="EI17" s="107"/>
      <c r="EJ17" s="107"/>
      <c r="EK17" s="107"/>
      <c r="EL17" s="107"/>
      <c r="EM17" s="112">
        <f t="shared" si="16"/>
        <v>334</v>
      </c>
      <c r="EN17" s="31">
        <f t="shared" si="17"/>
        <v>5.1200294325045225E-3</v>
      </c>
    </row>
    <row r="18" spans="2:144" x14ac:dyDescent="0.25">
      <c r="B18" s="114" t="s">
        <v>110</v>
      </c>
      <c r="C18" s="85"/>
      <c r="D18" s="85"/>
      <c r="E18" s="107"/>
      <c r="F18" s="107"/>
      <c r="G18" s="107"/>
      <c r="H18" s="107"/>
      <c r="I18" s="107"/>
      <c r="J18" s="107"/>
      <c r="K18" s="107"/>
      <c r="L18" s="107">
        <v>1</v>
      </c>
      <c r="M18" s="107"/>
      <c r="N18" s="107">
        <v>1</v>
      </c>
      <c r="O18" s="112">
        <f t="shared" si="0"/>
        <v>2</v>
      </c>
      <c r="P18" s="31">
        <f t="shared" si="1"/>
        <v>1.4194061204791914E-5</v>
      </c>
      <c r="R18" s="114" t="s">
        <v>110</v>
      </c>
      <c r="S18" s="107"/>
      <c r="T18" s="107">
        <v>3</v>
      </c>
      <c r="U18" s="107"/>
      <c r="V18" s="107">
        <v>1</v>
      </c>
      <c r="W18" s="107">
        <v>3</v>
      </c>
      <c r="X18" s="107">
        <v>2</v>
      </c>
      <c r="Y18" s="107"/>
      <c r="Z18" s="107"/>
      <c r="AA18" s="107">
        <v>1</v>
      </c>
      <c r="AB18" s="107"/>
      <c r="AC18" s="107"/>
      <c r="AD18" s="107"/>
      <c r="AE18" s="112">
        <f t="shared" si="7"/>
        <v>10</v>
      </c>
      <c r="AF18" s="31">
        <f t="shared" si="2"/>
        <v>4.4753942822362652E-5</v>
      </c>
      <c r="AH18" s="114" t="s">
        <v>110</v>
      </c>
      <c r="AI18" s="85">
        <v>1</v>
      </c>
      <c r="AJ18" s="85"/>
      <c r="AK18" s="107"/>
      <c r="AL18" s="107"/>
      <c r="AM18" s="107"/>
      <c r="AN18" s="107"/>
      <c r="AO18" s="107">
        <v>2</v>
      </c>
      <c r="AP18" s="107">
        <v>1</v>
      </c>
      <c r="AQ18" s="107"/>
      <c r="AR18" s="107">
        <v>1</v>
      </c>
      <c r="AS18" s="107">
        <v>1</v>
      </c>
      <c r="AT18" s="107"/>
      <c r="AU18" s="112">
        <f t="shared" si="8"/>
        <v>6</v>
      </c>
      <c r="AV18" s="31">
        <f t="shared" si="3"/>
        <v>2.8124516609870768E-5</v>
      </c>
      <c r="AX18" s="114" t="s">
        <v>110</v>
      </c>
      <c r="AY18" s="107">
        <v>2</v>
      </c>
      <c r="AZ18" s="107">
        <v>3</v>
      </c>
      <c r="BA18" s="107">
        <v>1</v>
      </c>
      <c r="BB18" s="107"/>
      <c r="BC18" s="107">
        <v>1</v>
      </c>
      <c r="BD18" s="107">
        <v>3</v>
      </c>
      <c r="BE18" s="107">
        <v>1</v>
      </c>
      <c r="BF18" s="107">
        <v>1</v>
      </c>
      <c r="BG18" s="107"/>
      <c r="BH18" s="107">
        <v>1</v>
      </c>
      <c r="BI18" s="107"/>
      <c r="BJ18" s="107"/>
      <c r="BK18" s="112">
        <f t="shared" si="4"/>
        <v>13</v>
      </c>
      <c r="BL18" s="31">
        <f t="shared" si="5"/>
        <v>8.4666836000338663E-5</v>
      </c>
      <c r="BN18" s="114" t="s">
        <v>110</v>
      </c>
      <c r="BO18" s="85"/>
      <c r="BP18" s="85"/>
      <c r="BQ18" s="87">
        <v>3</v>
      </c>
      <c r="BR18" s="107"/>
      <c r="BS18" s="107"/>
      <c r="BT18" s="107"/>
      <c r="BU18" s="107"/>
      <c r="BV18" s="107">
        <v>1</v>
      </c>
      <c r="BW18" s="107">
        <v>1</v>
      </c>
      <c r="BX18" s="107"/>
      <c r="BY18" s="107">
        <v>10</v>
      </c>
      <c r="BZ18" s="107"/>
      <c r="CA18" s="112">
        <f t="shared" si="9"/>
        <v>15</v>
      </c>
      <c r="CB18" s="31">
        <f t="shared" si="10"/>
        <v>1.1291014610572907E-4</v>
      </c>
      <c r="CC18" s="158"/>
      <c r="CD18" s="114" t="s">
        <v>110</v>
      </c>
      <c r="CE18" s="85"/>
      <c r="CF18" s="85">
        <v>2</v>
      </c>
      <c r="CG18" s="107"/>
      <c r="CH18" s="107">
        <v>2</v>
      </c>
      <c r="CI18" s="107"/>
      <c r="CJ18" s="107"/>
      <c r="CK18" s="107"/>
      <c r="CL18" s="107"/>
      <c r="CM18" s="107"/>
      <c r="CN18" s="107">
        <v>1</v>
      </c>
      <c r="CO18" s="107"/>
      <c r="CP18" s="107"/>
      <c r="CQ18" s="112">
        <f t="shared" si="11"/>
        <v>5</v>
      </c>
      <c r="CR18" s="31">
        <f t="shared" si="12"/>
        <v>4.1295011562603234E-5</v>
      </c>
      <c r="CS18" s="158"/>
      <c r="CT18" s="114" t="s">
        <v>110</v>
      </c>
      <c r="CU18" s="85"/>
      <c r="CV18" s="85">
        <v>1</v>
      </c>
      <c r="CW18" s="107">
        <v>1</v>
      </c>
      <c r="CX18" s="107"/>
      <c r="CY18" s="107"/>
      <c r="CZ18" s="107">
        <v>1</v>
      </c>
      <c r="DA18" s="107"/>
      <c r="DB18" s="107">
        <v>1</v>
      </c>
      <c r="DC18" s="107">
        <v>1</v>
      </c>
      <c r="DD18" s="107"/>
      <c r="DE18" s="107">
        <v>1</v>
      </c>
      <c r="DF18" s="107"/>
      <c r="DG18" s="112">
        <f t="shared" si="13"/>
        <v>6</v>
      </c>
      <c r="DH18" s="31">
        <f t="shared" si="6"/>
        <v>4.5713589126260932E-5</v>
      </c>
      <c r="DJ18" s="114" t="s">
        <v>110</v>
      </c>
      <c r="DK18" s="85"/>
      <c r="DL18" s="85"/>
      <c r="DM18" s="107"/>
      <c r="DN18" s="107"/>
      <c r="DO18" s="107"/>
      <c r="DP18" s="107"/>
      <c r="DQ18" s="107"/>
      <c r="DR18" s="107"/>
      <c r="DS18" s="107"/>
      <c r="DT18" s="107"/>
      <c r="DU18" s="107"/>
      <c r="DV18" s="107">
        <v>1</v>
      </c>
      <c r="DW18" s="112">
        <f t="shared" si="14"/>
        <v>1</v>
      </c>
      <c r="DX18" s="31">
        <f t="shared" si="15"/>
        <v>8.4388185654008438E-6</v>
      </c>
      <c r="DZ18" s="114" t="s">
        <v>110</v>
      </c>
      <c r="EA18" s="85">
        <v>1</v>
      </c>
      <c r="EB18" s="85">
        <v>1</v>
      </c>
      <c r="EC18" s="107">
        <v>1</v>
      </c>
      <c r="ED18" s="107">
        <v>1</v>
      </c>
      <c r="EE18" s="107">
        <v>1</v>
      </c>
      <c r="EF18" s="107"/>
      <c r="EG18" s="107"/>
      <c r="EH18" s="107"/>
      <c r="EI18" s="107"/>
      <c r="EJ18" s="107"/>
      <c r="EK18" s="107"/>
      <c r="EL18" s="107"/>
      <c r="EM18" s="112">
        <f t="shared" si="16"/>
        <v>5</v>
      </c>
      <c r="EN18" s="31">
        <f t="shared" si="17"/>
        <v>7.6647147193181471E-5</v>
      </c>
    </row>
    <row r="19" spans="2:144" x14ac:dyDescent="0.25">
      <c r="B19" s="114" t="s">
        <v>114</v>
      </c>
      <c r="C19" s="85"/>
      <c r="D19" s="85"/>
      <c r="E19" s="107"/>
      <c r="F19" s="107"/>
      <c r="G19" s="107"/>
      <c r="H19" s="107"/>
      <c r="I19" s="107"/>
      <c r="J19" s="107">
        <v>2</v>
      </c>
      <c r="K19" s="107"/>
      <c r="L19" s="107"/>
      <c r="M19" s="107"/>
      <c r="N19" s="107"/>
      <c r="O19" s="112">
        <f t="shared" si="0"/>
        <v>2</v>
      </c>
      <c r="P19" s="31">
        <f t="shared" si="1"/>
        <v>1.4194061204791914E-5</v>
      </c>
      <c r="R19" s="114" t="s">
        <v>114</v>
      </c>
      <c r="S19" s="85"/>
      <c r="T19" s="85"/>
      <c r="U19" s="107"/>
      <c r="V19" s="107"/>
      <c r="W19" s="107"/>
      <c r="X19" s="107"/>
      <c r="Y19" s="107">
        <v>2</v>
      </c>
      <c r="Z19" s="107"/>
      <c r="AA19" s="107">
        <v>1</v>
      </c>
      <c r="AB19" s="107"/>
      <c r="AC19" s="107">
        <v>2</v>
      </c>
      <c r="AD19" s="107">
        <v>2</v>
      </c>
      <c r="AE19" s="112">
        <f t="shared" si="7"/>
        <v>7</v>
      </c>
      <c r="AF19" s="31">
        <f t="shared" si="2"/>
        <v>3.1327759975653853E-5</v>
      </c>
      <c r="AH19" s="114" t="s">
        <v>114</v>
      </c>
      <c r="AI19" s="107"/>
      <c r="AJ19" s="107"/>
      <c r="AK19" s="107"/>
      <c r="AL19" s="107">
        <v>1</v>
      </c>
      <c r="AM19" s="107">
        <v>1</v>
      </c>
      <c r="AN19" s="107"/>
      <c r="AO19" s="107"/>
      <c r="AP19" s="107"/>
      <c r="AQ19" s="107"/>
      <c r="AR19" s="107">
        <v>1</v>
      </c>
      <c r="AS19" s="107">
        <v>1</v>
      </c>
      <c r="AT19" s="107">
        <v>2</v>
      </c>
      <c r="AU19" s="112">
        <f t="shared" si="8"/>
        <v>6</v>
      </c>
      <c r="AV19" s="31">
        <f t="shared" si="3"/>
        <v>2.8124516609870768E-5</v>
      </c>
      <c r="AX19" s="114" t="s">
        <v>114</v>
      </c>
      <c r="AY19" s="107">
        <v>1</v>
      </c>
      <c r="AZ19" s="107"/>
      <c r="BA19" s="107"/>
      <c r="BB19" s="107"/>
      <c r="BC19" s="107">
        <v>1</v>
      </c>
      <c r="BD19" s="107">
        <v>3</v>
      </c>
      <c r="BE19" s="107">
        <v>2</v>
      </c>
      <c r="BF19" s="107"/>
      <c r="BG19" s="107"/>
      <c r="BH19" s="107"/>
      <c r="BI19" s="107"/>
      <c r="BJ19" s="107"/>
      <c r="BK19" s="112">
        <f t="shared" si="4"/>
        <v>7</v>
      </c>
      <c r="BL19" s="31">
        <f t="shared" si="5"/>
        <v>4.5589834769413126E-5</v>
      </c>
      <c r="BN19" s="114" t="s">
        <v>114</v>
      </c>
      <c r="BO19" s="85"/>
      <c r="BP19" s="85"/>
      <c r="BQ19" s="107"/>
      <c r="BR19" s="107"/>
      <c r="BS19" s="107">
        <v>1</v>
      </c>
      <c r="BT19" s="107"/>
      <c r="BU19" s="107"/>
      <c r="BV19" s="107"/>
      <c r="BW19" s="107"/>
      <c r="BX19" s="107"/>
      <c r="BY19" s="107">
        <v>2</v>
      </c>
      <c r="BZ19" s="107">
        <v>1</v>
      </c>
      <c r="CA19" s="112">
        <f t="shared" si="9"/>
        <v>4</v>
      </c>
      <c r="CB19" s="31">
        <f t="shared" si="10"/>
        <v>3.0109372294861083E-5</v>
      </c>
      <c r="CC19" s="158"/>
      <c r="CD19" s="114" t="s">
        <v>114</v>
      </c>
      <c r="CE19" s="107">
        <v>1</v>
      </c>
      <c r="CF19" s="107">
        <v>1</v>
      </c>
      <c r="CG19" s="107">
        <v>1</v>
      </c>
      <c r="CH19" s="107"/>
      <c r="CI19" s="107">
        <v>1</v>
      </c>
      <c r="CJ19" s="107"/>
      <c r="CK19" s="107">
        <v>1</v>
      </c>
      <c r="CL19" s="107"/>
      <c r="CM19" s="107"/>
      <c r="CN19" s="107"/>
      <c r="CO19" s="107"/>
      <c r="CP19" s="107"/>
      <c r="CQ19" s="112">
        <f t="shared" si="11"/>
        <v>5</v>
      </c>
      <c r="CR19" s="31">
        <f t="shared" si="12"/>
        <v>4.1295011562603234E-5</v>
      </c>
      <c r="CS19" s="158"/>
      <c r="CT19" s="114" t="s">
        <v>114</v>
      </c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12">
        <f t="shared" si="13"/>
        <v>0</v>
      </c>
      <c r="DH19" s="31">
        <f t="shared" si="6"/>
        <v>0</v>
      </c>
      <c r="DJ19" s="114" t="s">
        <v>114</v>
      </c>
      <c r="DK19" s="107"/>
      <c r="DL19" s="107">
        <v>1</v>
      </c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12">
        <f t="shared" si="14"/>
        <v>1</v>
      </c>
      <c r="DX19" s="31">
        <f t="shared" si="15"/>
        <v>8.4388185654008438E-6</v>
      </c>
      <c r="DZ19" s="114" t="s">
        <v>114</v>
      </c>
      <c r="EA19" s="107"/>
      <c r="EB19" s="107"/>
      <c r="EC19" s="107"/>
      <c r="ED19" s="107"/>
      <c r="EE19" s="107"/>
      <c r="EF19" s="107">
        <v>1</v>
      </c>
      <c r="EG19" s="107"/>
      <c r="EH19" s="107"/>
      <c r="EI19" s="107"/>
      <c r="EJ19" s="107"/>
      <c r="EK19" s="107"/>
      <c r="EL19" s="107"/>
      <c r="EM19" s="112">
        <f t="shared" si="16"/>
        <v>1</v>
      </c>
      <c r="EN19" s="31">
        <f t="shared" si="17"/>
        <v>1.5329429438636295E-5</v>
      </c>
    </row>
    <row r="20" spans="2:144" x14ac:dyDescent="0.25">
      <c r="B20" s="114" t="s">
        <v>165</v>
      </c>
      <c r="C20" s="85"/>
      <c r="D20" s="85"/>
      <c r="E20" s="107"/>
      <c r="F20" s="107"/>
      <c r="G20" s="107"/>
      <c r="H20" s="107"/>
      <c r="I20" s="107"/>
      <c r="J20" s="107"/>
      <c r="K20" s="107"/>
      <c r="L20" s="107">
        <v>1</v>
      </c>
      <c r="M20" s="107"/>
      <c r="N20" s="107"/>
      <c r="O20" s="112">
        <f t="shared" si="0"/>
        <v>1</v>
      </c>
      <c r="P20" s="31">
        <f t="shared" si="1"/>
        <v>7.0970306023959572E-6</v>
      </c>
      <c r="R20" s="114" t="s">
        <v>165</v>
      </c>
      <c r="S20" s="85"/>
      <c r="T20" s="85"/>
      <c r="U20" s="107"/>
      <c r="V20" s="107"/>
      <c r="W20" s="107">
        <v>1</v>
      </c>
      <c r="X20" s="107"/>
      <c r="Y20" s="107"/>
      <c r="Z20" s="107">
        <v>1</v>
      </c>
      <c r="AA20" s="107">
        <v>1</v>
      </c>
      <c r="AB20" s="107"/>
      <c r="AC20" s="107"/>
      <c r="AD20" s="107">
        <v>1</v>
      </c>
      <c r="AE20" s="112">
        <f t="shared" si="7"/>
        <v>4</v>
      </c>
      <c r="AF20" s="31">
        <f t="shared" si="2"/>
        <v>1.7901577128945061E-5</v>
      </c>
      <c r="AH20" s="114" t="s">
        <v>165</v>
      </c>
      <c r="AI20" s="85"/>
      <c r="AJ20" s="85"/>
      <c r="AK20" s="107">
        <v>2</v>
      </c>
      <c r="AL20" s="107"/>
      <c r="AM20" s="107"/>
      <c r="AN20" s="107"/>
      <c r="AO20" s="107"/>
      <c r="AP20" s="107"/>
      <c r="AQ20" s="107">
        <v>1</v>
      </c>
      <c r="AR20" s="107"/>
      <c r="AS20" s="107"/>
      <c r="AT20" s="107"/>
      <c r="AU20" s="112">
        <f t="shared" si="8"/>
        <v>3</v>
      </c>
      <c r="AV20" s="31">
        <f t="shared" si="3"/>
        <v>1.4062258304935384E-5</v>
      </c>
      <c r="AX20" s="114" t="s">
        <v>165</v>
      </c>
      <c r="AY20" s="85">
        <v>1</v>
      </c>
      <c r="AZ20" s="85"/>
      <c r="BA20" s="107"/>
      <c r="BB20" s="107"/>
      <c r="BC20" s="107">
        <v>1</v>
      </c>
      <c r="BD20" s="107"/>
      <c r="BE20" s="107"/>
      <c r="BF20" s="107">
        <v>1</v>
      </c>
      <c r="BG20" s="107"/>
      <c r="BH20" s="107"/>
      <c r="BI20" s="107"/>
      <c r="BJ20" s="107"/>
      <c r="BK20" s="112">
        <f t="shared" si="4"/>
        <v>3</v>
      </c>
      <c r="BL20" s="31">
        <f t="shared" si="5"/>
        <v>1.9538500615462768E-5</v>
      </c>
      <c r="BN20" s="114" t="s">
        <v>165</v>
      </c>
      <c r="BO20" s="107"/>
      <c r="BP20" s="107"/>
      <c r="BQ20" s="107"/>
      <c r="BR20" s="107"/>
      <c r="BS20" s="107">
        <v>1</v>
      </c>
      <c r="BT20" s="107"/>
      <c r="BU20" s="107"/>
      <c r="BV20" s="107"/>
      <c r="BW20" s="107"/>
      <c r="BX20" s="107"/>
      <c r="BY20" s="107"/>
      <c r="BZ20" s="107"/>
      <c r="CA20" s="112">
        <f>SUM(BO20:BZ20)</f>
        <v>1</v>
      </c>
      <c r="CB20" s="31">
        <f t="shared" si="10"/>
        <v>7.5273430737152708E-6</v>
      </c>
      <c r="CC20" s="158"/>
      <c r="CD20" s="114" t="s">
        <v>165</v>
      </c>
      <c r="CE20" s="85">
        <v>1</v>
      </c>
      <c r="CF20" s="85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12">
        <f t="shared" si="11"/>
        <v>1</v>
      </c>
      <c r="CR20" s="31">
        <f t="shared" si="12"/>
        <v>8.2590023125206482E-6</v>
      </c>
      <c r="CS20" s="158"/>
      <c r="CT20" s="114" t="s">
        <v>165</v>
      </c>
      <c r="CU20" s="85"/>
      <c r="CV20" s="85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12">
        <f t="shared" si="13"/>
        <v>0</v>
      </c>
      <c r="DH20" s="31">
        <f t="shared" si="6"/>
        <v>0</v>
      </c>
      <c r="DJ20" s="114" t="s">
        <v>165</v>
      </c>
      <c r="DK20" s="85"/>
      <c r="DL20" s="85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12">
        <f t="shared" si="14"/>
        <v>0</v>
      </c>
      <c r="DX20" s="31">
        <f t="shared" si="15"/>
        <v>0</v>
      </c>
      <c r="DZ20" s="114" t="s">
        <v>165</v>
      </c>
      <c r="EA20" s="85"/>
      <c r="EB20" s="85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12">
        <f t="shared" si="16"/>
        <v>0</v>
      </c>
      <c r="EN20" s="31">
        <f t="shared" si="17"/>
        <v>0</v>
      </c>
    </row>
    <row r="21" spans="2:144" x14ac:dyDescent="0.25">
      <c r="B21" s="114" t="s">
        <v>163</v>
      </c>
      <c r="C21" s="85"/>
      <c r="D21" s="85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12">
        <f t="shared" si="0"/>
        <v>0</v>
      </c>
      <c r="P21" s="31">
        <f t="shared" si="1"/>
        <v>0</v>
      </c>
      <c r="R21" s="114" t="s">
        <v>163</v>
      </c>
      <c r="S21" s="85"/>
      <c r="T21" s="85">
        <v>1</v>
      </c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12">
        <f t="shared" si="7"/>
        <v>1</v>
      </c>
      <c r="AF21" s="31">
        <f t="shared" si="2"/>
        <v>4.4753942822362652E-6</v>
      </c>
      <c r="AH21" s="114" t="s">
        <v>163</v>
      </c>
      <c r="AI21" s="85"/>
      <c r="AJ21" s="85"/>
      <c r="AK21" s="107"/>
      <c r="AL21" s="107">
        <v>1</v>
      </c>
      <c r="AM21" s="107">
        <v>1</v>
      </c>
      <c r="AN21" s="107"/>
      <c r="AO21" s="107"/>
      <c r="AP21" s="107"/>
      <c r="AQ21" s="107"/>
      <c r="AR21" s="107"/>
      <c r="AS21" s="107"/>
      <c r="AT21" s="107"/>
      <c r="AU21" s="112">
        <f t="shared" si="8"/>
        <v>2</v>
      </c>
      <c r="AV21" s="31">
        <f t="shared" si="3"/>
        <v>9.3748388699569226E-6</v>
      </c>
      <c r="AX21" s="114" t="s">
        <v>163</v>
      </c>
      <c r="AY21" s="85"/>
      <c r="AZ21" s="85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12">
        <f t="shared" si="4"/>
        <v>0</v>
      </c>
      <c r="BL21" s="31">
        <f t="shared" si="5"/>
        <v>0</v>
      </c>
      <c r="BN21" s="114" t="s">
        <v>163</v>
      </c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12">
        <f t="shared" si="9"/>
        <v>0</v>
      </c>
      <c r="CB21" s="31">
        <f t="shared" si="10"/>
        <v>0</v>
      </c>
      <c r="CC21" s="158"/>
      <c r="CD21" s="114" t="s">
        <v>163</v>
      </c>
      <c r="CE21" s="85"/>
      <c r="CF21" s="85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12">
        <f t="shared" si="11"/>
        <v>0</v>
      </c>
      <c r="CR21" s="31">
        <f t="shared" si="12"/>
        <v>0</v>
      </c>
      <c r="CS21" s="158"/>
      <c r="CT21" s="114" t="s">
        <v>163</v>
      </c>
      <c r="CU21" s="85"/>
      <c r="CV21" s="85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12">
        <f t="shared" si="13"/>
        <v>0</v>
      </c>
      <c r="DH21" s="31">
        <f t="shared" si="6"/>
        <v>0</v>
      </c>
      <c r="DJ21" s="114" t="s">
        <v>163</v>
      </c>
      <c r="DK21" s="85"/>
      <c r="DL21" s="85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12">
        <f t="shared" si="14"/>
        <v>0</v>
      </c>
      <c r="DX21" s="31">
        <f t="shared" si="15"/>
        <v>0</v>
      </c>
      <c r="DZ21" s="114" t="s">
        <v>163</v>
      </c>
      <c r="EA21" s="85"/>
      <c r="EB21" s="85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12">
        <f t="shared" si="16"/>
        <v>0</v>
      </c>
      <c r="EN21" s="31">
        <f t="shared" si="17"/>
        <v>0</v>
      </c>
    </row>
    <row r="22" spans="2:144" x14ac:dyDescent="0.25">
      <c r="B22" s="114" t="s">
        <v>97</v>
      </c>
      <c r="C22" s="85">
        <v>15</v>
      </c>
      <c r="D22" s="85">
        <v>2</v>
      </c>
      <c r="E22" s="107">
        <v>22</v>
      </c>
      <c r="F22" s="107">
        <v>24</v>
      </c>
      <c r="G22" s="107">
        <v>35</v>
      </c>
      <c r="H22" s="107">
        <v>52</v>
      </c>
      <c r="I22" s="107">
        <v>11</v>
      </c>
      <c r="J22" s="107">
        <v>61</v>
      </c>
      <c r="K22" s="107">
        <v>22</v>
      </c>
      <c r="L22" s="107">
        <v>0</v>
      </c>
      <c r="M22" s="107">
        <v>4</v>
      </c>
      <c r="N22" s="107">
        <v>1</v>
      </c>
      <c r="O22" s="112">
        <f t="shared" si="0"/>
        <v>249</v>
      </c>
      <c r="P22" s="31">
        <f t="shared" si="1"/>
        <v>1.7671606199965934E-3</v>
      </c>
      <c r="R22" s="114" t="s">
        <v>97</v>
      </c>
      <c r="S22" s="85"/>
      <c r="T22" s="85"/>
      <c r="U22" s="107">
        <v>2</v>
      </c>
      <c r="V22" s="107">
        <v>10</v>
      </c>
      <c r="W22" s="107">
        <v>2</v>
      </c>
      <c r="X22" s="107">
        <v>3</v>
      </c>
      <c r="Y22" s="107">
        <v>4</v>
      </c>
      <c r="Z22" s="107">
        <v>2</v>
      </c>
      <c r="AA22" s="107">
        <v>2</v>
      </c>
      <c r="AB22" s="107">
        <v>1</v>
      </c>
      <c r="AC22" s="107">
        <v>5</v>
      </c>
      <c r="AD22" s="107">
        <v>6</v>
      </c>
      <c r="AE22" s="112">
        <f t="shared" si="7"/>
        <v>37</v>
      </c>
      <c r="AF22" s="31">
        <f t="shared" si="2"/>
        <v>1.655895884427418E-4</v>
      </c>
      <c r="AH22" s="114" t="s">
        <v>97</v>
      </c>
      <c r="AI22" s="85">
        <v>2</v>
      </c>
      <c r="AJ22" s="85">
        <v>2</v>
      </c>
      <c r="AK22" s="107">
        <v>14</v>
      </c>
      <c r="AL22" s="107">
        <v>1</v>
      </c>
      <c r="AM22" s="107">
        <v>6</v>
      </c>
      <c r="AN22" s="107">
        <v>1</v>
      </c>
      <c r="AO22" s="107">
        <v>6</v>
      </c>
      <c r="AP22" s="107">
        <v>2</v>
      </c>
      <c r="AQ22" s="107">
        <v>2</v>
      </c>
      <c r="AR22" s="107">
        <v>4</v>
      </c>
      <c r="AS22" s="107">
        <v>3</v>
      </c>
      <c r="AT22" s="107">
        <v>4</v>
      </c>
      <c r="AU22" s="112">
        <f t="shared" si="8"/>
        <v>47</v>
      </c>
      <c r="AV22" s="31">
        <f t="shared" si="3"/>
        <v>2.2030871344398768E-4</v>
      </c>
      <c r="AX22" s="114" t="s">
        <v>97</v>
      </c>
      <c r="AY22" s="107"/>
      <c r="AZ22" s="107"/>
      <c r="BA22" s="107"/>
      <c r="BB22" s="107"/>
      <c r="BC22" s="107"/>
      <c r="BD22" s="107">
        <v>3</v>
      </c>
      <c r="BE22" s="107">
        <v>1</v>
      </c>
      <c r="BF22" s="107"/>
      <c r="BG22" s="107"/>
      <c r="BH22" s="107"/>
      <c r="BI22" s="107"/>
      <c r="BJ22" s="107"/>
      <c r="BK22" s="112">
        <f t="shared" si="4"/>
        <v>4</v>
      </c>
      <c r="BL22" s="31">
        <f t="shared" si="5"/>
        <v>2.6051334153950358E-5</v>
      </c>
      <c r="BN22" s="114" t="s">
        <v>97</v>
      </c>
      <c r="BO22" s="85"/>
      <c r="BP22" s="85"/>
      <c r="BQ22" s="107"/>
      <c r="BR22" s="107">
        <v>1</v>
      </c>
      <c r="BS22" s="107">
        <v>4</v>
      </c>
      <c r="BT22" s="107">
        <v>3</v>
      </c>
      <c r="BU22" s="107">
        <v>4</v>
      </c>
      <c r="BV22" s="107"/>
      <c r="BW22" s="107"/>
      <c r="BX22" s="107"/>
      <c r="BY22" s="107">
        <v>4</v>
      </c>
      <c r="BZ22" s="107"/>
      <c r="CA22" s="112">
        <f t="shared" si="9"/>
        <v>16</v>
      </c>
      <c r="CB22" s="31">
        <f t="shared" si="10"/>
        <v>1.2043748917944433E-4</v>
      </c>
      <c r="CC22" s="158"/>
      <c r="CD22" s="114" t="s">
        <v>97</v>
      </c>
      <c r="CE22" s="85">
        <v>1</v>
      </c>
      <c r="CF22" s="85">
        <v>1</v>
      </c>
      <c r="CG22" s="87"/>
      <c r="CH22" s="107">
        <v>1</v>
      </c>
      <c r="CI22" s="107">
        <v>1</v>
      </c>
      <c r="CJ22" s="107">
        <v>2</v>
      </c>
      <c r="CK22" s="107"/>
      <c r="CL22" s="107">
        <v>1</v>
      </c>
      <c r="CM22" s="107"/>
      <c r="CN22" s="107"/>
      <c r="CO22" s="107">
        <v>1</v>
      </c>
      <c r="CP22" s="107">
        <v>1</v>
      </c>
      <c r="CQ22" s="112">
        <f t="shared" si="11"/>
        <v>9</v>
      </c>
      <c r="CR22" s="31">
        <f t="shared" si="12"/>
        <v>7.4331020812685834E-5</v>
      </c>
      <c r="CS22" s="158"/>
      <c r="CT22" s="114" t="s">
        <v>97</v>
      </c>
      <c r="CU22" s="85">
        <v>4</v>
      </c>
      <c r="CV22" s="85">
        <v>2</v>
      </c>
      <c r="CW22" s="87"/>
      <c r="CX22" s="107">
        <v>3</v>
      </c>
      <c r="CY22" s="107">
        <v>11</v>
      </c>
      <c r="CZ22" s="107">
        <v>8</v>
      </c>
      <c r="DA22" s="107">
        <v>9</v>
      </c>
      <c r="DB22" s="107">
        <v>15</v>
      </c>
      <c r="DC22" s="107">
        <v>7</v>
      </c>
      <c r="DD22" s="107">
        <v>14</v>
      </c>
      <c r="DE22" s="107">
        <v>8</v>
      </c>
      <c r="DF22" s="107">
        <v>8</v>
      </c>
      <c r="DG22" s="112">
        <f t="shared" si="13"/>
        <v>89</v>
      </c>
      <c r="DH22" s="31">
        <f t="shared" si="6"/>
        <v>6.7808490537287055E-4</v>
      </c>
      <c r="DJ22" s="114" t="s">
        <v>97</v>
      </c>
      <c r="DK22" s="85">
        <v>11</v>
      </c>
      <c r="DL22" s="85"/>
      <c r="DM22" s="87">
        <v>20</v>
      </c>
      <c r="DN22" s="107">
        <v>11</v>
      </c>
      <c r="DO22" s="107">
        <v>49</v>
      </c>
      <c r="DP22" s="107">
        <v>25</v>
      </c>
      <c r="DQ22" s="107">
        <v>3</v>
      </c>
      <c r="DR22" s="107">
        <v>14</v>
      </c>
      <c r="DS22" s="107">
        <v>9</v>
      </c>
      <c r="DT22" s="107">
        <v>6</v>
      </c>
      <c r="DU22" s="107">
        <v>1</v>
      </c>
      <c r="DV22" s="107">
        <v>19</v>
      </c>
      <c r="DW22" s="112">
        <f t="shared" si="14"/>
        <v>168</v>
      </c>
      <c r="DX22" s="31">
        <f t="shared" si="15"/>
        <v>1.4177215189873419E-3</v>
      </c>
      <c r="DZ22" s="114" t="s">
        <v>97</v>
      </c>
      <c r="EA22" s="85"/>
      <c r="EB22" s="85"/>
      <c r="EC22" s="87">
        <v>7</v>
      </c>
      <c r="ED22" s="107">
        <v>1</v>
      </c>
      <c r="EE22" s="107">
        <v>7</v>
      </c>
      <c r="EF22" s="107">
        <v>14</v>
      </c>
      <c r="EG22" s="107"/>
      <c r="EH22" s="107"/>
      <c r="EI22" s="107"/>
      <c r="EJ22" s="107"/>
      <c r="EK22" s="107"/>
      <c r="EL22" s="107"/>
      <c r="EM22" s="112">
        <f t="shared" si="16"/>
        <v>29</v>
      </c>
      <c r="EN22" s="31">
        <f t="shared" si="17"/>
        <v>4.4455345372045252E-4</v>
      </c>
    </row>
    <row r="23" spans="2:144" x14ac:dyDescent="0.25">
      <c r="B23" s="114" t="s">
        <v>95</v>
      </c>
      <c r="C23" s="85">
        <v>3</v>
      </c>
      <c r="D23" s="85">
        <v>2</v>
      </c>
      <c r="E23" s="107">
        <v>12</v>
      </c>
      <c r="F23" s="107">
        <v>28</v>
      </c>
      <c r="G23" s="107">
        <v>19</v>
      </c>
      <c r="H23" s="107">
        <v>19</v>
      </c>
      <c r="I23" s="107">
        <v>14</v>
      </c>
      <c r="J23" s="107">
        <v>20</v>
      </c>
      <c r="K23" s="107">
        <v>31</v>
      </c>
      <c r="L23" s="107">
        <v>7</v>
      </c>
      <c r="M23" s="107">
        <v>11</v>
      </c>
      <c r="N23" s="107">
        <v>17</v>
      </c>
      <c r="O23" s="112">
        <f t="shared" si="0"/>
        <v>183</v>
      </c>
      <c r="P23" s="31">
        <f t="shared" si="1"/>
        <v>1.2987566002384601E-3</v>
      </c>
      <c r="R23" s="114" t="s">
        <v>95</v>
      </c>
      <c r="S23" s="107">
        <v>10</v>
      </c>
      <c r="T23" s="107">
        <v>19</v>
      </c>
      <c r="U23" s="107">
        <v>8</v>
      </c>
      <c r="V23" s="107">
        <v>15</v>
      </c>
      <c r="W23" s="107">
        <v>22</v>
      </c>
      <c r="X23" s="107">
        <v>20</v>
      </c>
      <c r="Y23" s="107">
        <v>19</v>
      </c>
      <c r="Z23" s="107">
        <v>11</v>
      </c>
      <c r="AA23" s="107">
        <v>9</v>
      </c>
      <c r="AB23" s="107">
        <v>16</v>
      </c>
      <c r="AC23" s="107">
        <v>12</v>
      </c>
      <c r="AD23" s="107">
        <v>21</v>
      </c>
      <c r="AE23" s="112">
        <f t="shared" si="7"/>
        <v>182</v>
      </c>
      <c r="AF23" s="31">
        <f t="shared" si="2"/>
        <v>8.1452175936700029E-4</v>
      </c>
      <c r="AH23" s="114" t="s">
        <v>95</v>
      </c>
      <c r="AI23" s="85">
        <v>17</v>
      </c>
      <c r="AJ23" s="85">
        <v>7</v>
      </c>
      <c r="AK23" s="107">
        <v>8</v>
      </c>
      <c r="AL23" s="107">
        <v>9</v>
      </c>
      <c r="AM23" s="107">
        <v>27</v>
      </c>
      <c r="AN23" s="107">
        <v>16</v>
      </c>
      <c r="AO23" s="107">
        <v>10</v>
      </c>
      <c r="AP23" s="107">
        <v>14</v>
      </c>
      <c r="AQ23" s="107">
        <v>12</v>
      </c>
      <c r="AR23" s="107">
        <v>6</v>
      </c>
      <c r="AS23" s="107">
        <v>13</v>
      </c>
      <c r="AT23" s="107">
        <v>9</v>
      </c>
      <c r="AU23" s="112">
        <f t="shared" si="8"/>
        <v>148</v>
      </c>
      <c r="AV23" s="31">
        <f t="shared" si="3"/>
        <v>6.9373807637681227E-4</v>
      </c>
      <c r="AX23" s="114" t="s">
        <v>95</v>
      </c>
      <c r="AY23" s="107">
        <v>5</v>
      </c>
      <c r="AZ23" s="107">
        <v>4</v>
      </c>
      <c r="BA23" s="107">
        <v>5</v>
      </c>
      <c r="BB23" s="107">
        <v>5</v>
      </c>
      <c r="BC23" s="107">
        <v>7</v>
      </c>
      <c r="BD23" s="107">
        <v>15</v>
      </c>
      <c r="BE23" s="107">
        <v>12</v>
      </c>
      <c r="BF23" s="107">
        <v>1</v>
      </c>
      <c r="BG23" s="107">
        <v>4</v>
      </c>
      <c r="BH23" s="107">
        <v>5</v>
      </c>
      <c r="BI23" s="107">
        <v>1</v>
      </c>
      <c r="BJ23" s="107">
        <v>5</v>
      </c>
      <c r="BK23" s="112">
        <f t="shared" si="4"/>
        <v>69</v>
      </c>
      <c r="BL23" s="31">
        <f t="shared" si="5"/>
        <v>4.4938551415564369E-4</v>
      </c>
      <c r="BN23" s="114" t="s">
        <v>95</v>
      </c>
      <c r="BO23" s="85"/>
      <c r="BP23" s="85">
        <v>3</v>
      </c>
      <c r="BQ23" s="107">
        <v>5</v>
      </c>
      <c r="BR23" s="107">
        <v>7</v>
      </c>
      <c r="BS23" s="107">
        <v>22</v>
      </c>
      <c r="BT23" s="107">
        <v>19</v>
      </c>
      <c r="BU23" s="107">
        <v>6</v>
      </c>
      <c r="BV23" s="107">
        <v>7</v>
      </c>
      <c r="BW23" s="107">
        <v>7</v>
      </c>
      <c r="BX23" s="107">
        <v>3</v>
      </c>
      <c r="BY23" s="107">
        <v>39</v>
      </c>
      <c r="BZ23" s="107">
        <v>14</v>
      </c>
      <c r="CA23" s="112">
        <f t="shared" si="9"/>
        <v>132</v>
      </c>
      <c r="CB23" s="31">
        <f t="shared" si="10"/>
        <v>9.9360928573041579E-4</v>
      </c>
      <c r="CC23" s="158"/>
      <c r="CD23" s="114" t="s">
        <v>95</v>
      </c>
      <c r="CE23" s="85">
        <v>6</v>
      </c>
      <c r="CF23" s="85">
        <v>4</v>
      </c>
      <c r="CG23" s="107">
        <v>5</v>
      </c>
      <c r="CH23" s="107">
        <v>10</v>
      </c>
      <c r="CI23" s="107">
        <v>3</v>
      </c>
      <c r="CJ23" s="107">
        <v>2</v>
      </c>
      <c r="CK23" s="107">
        <v>2</v>
      </c>
      <c r="CL23" s="107">
        <v>1</v>
      </c>
      <c r="CM23" s="107">
        <v>5</v>
      </c>
      <c r="CN23" s="107">
        <v>6</v>
      </c>
      <c r="CO23" s="107">
        <v>5</v>
      </c>
      <c r="CP23" s="107">
        <v>2</v>
      </c>
      <c r="CQ23" s="112">
        <f t="shared" si="11"/>
        <v>51</v>
      </c>
      <c r="CR23" s="31">
        <f t="shared" si="12"/>
        <v>4.2120911793855305E-4</v>
      </c>
      <c r="CS23" s="158"/>
      <c r="CT23" s="114" t="s">
        <v>95</v>
      </c>
      <c r="CU23" s="85">
        <v>3</v>
      </c>
      <c r="CV23" s="85">
        <v>8</v>
      </c>
      <c r="CW23" s="107">
        <v>11</v>
      </c>
      <c r="CX23" s="107">
        <v>9</v>
      </c>
      <c r="CY23" s="107">
        <v>15</v>
      </c>
      <c r="CZ23" s="107">
        <v>15</v>
      </c>
      <c r="DA23" s="107">
        <v>6</v>
      </c>
      <c r="DB23" s="107">
        <v>4</v>
      </c>
      <c r="DC23" s="107">
        <v>12</v>
      </c>
      <c r="DD23" s="107">
        <v>21</v>
      </c>
      <c r="DE23" s="107">
        <v>12</v>
      </c>
      <c r="DF23" s="107">
        <v>12</v>
      </c>
      <c r="DG23" s="112">
        <f t="shared" si="13"/>
        <v>128</v>
      </c>
      <c r="DH23" s="31">
        <f t="shared" si="6"/>
        <v>9.7522323469356655E-4</v>
      </c>
      <c r="DJ23" s="114" t="s">
        <v>95</v>
      </c>
      <c r="DK23" s="85">
        <v>3</v>
      </c>
      <c r="DL23" s="85">
        <v>5</v>
      </c>
      <c r="DM23" s="107">
        <v>6</v>
      </c>
      <c r="DN23" s="107">
        <v>3</v>
      </c>
      <c r="DO23" s="107">
        <v>4</v>
      </c>
      <c r="DP23" s="107">
        <v>12</v>
      </c>
      <c r="DQ23" s="107">
        <v>6</v>
      </c>
      <c r="DR23" s="107">
        <v>6</v>
      </c>
      <c r="DS23" s="107">
        <v>10</v>
      </c>
      <c r="DT23" s="107">
        <v>4</v>
      </c>
      <c r="DU23" s="107">
        <v>1</v>
      </c>
      <c r="DV23" s="107">
        <v>11</v>
      </c>
      <c r="DW23" s="112">
        <f t="shared" si="14"/>
        <v>71</v>
      </c>
      <c r="DX23" s="31">
        <f t="shared" si="15"/>
        <v>5.9915611814345996E-4</v>
      </c>
      <c r="DZ23" s="114" t="s">
        <v>95</v>
      </c>
      <c r="EA23" s="85">
        <v>18</v>
      </c>
      <c r="EB23" s="85">
        <v>13</v>
      </c>
      <c r="EC23" s="107">
        <v>20</v>
      </c>
      <c r="ED23" s="107">
        <v>10</v>
      </c>
      <c r="EE23" s="107">
        <v>19</v>
      </c>
      <c r="EF23" s="107">
        <v>24</v>
      </c>
      <c r="EG23" s="107"/>
      <c r="EH23" s="107"/>
      <c r="EI23" s="107"/>
      <c r="EJ23" s="107"/>
      <c r="EK23" s="107"/>
      <c r="EL23" s="107"/>
      <c r="EM23" s="112">
        <f t="shared" si="16"/>
        <v>104</v>
      </c>
      <c r="EN23" s="31">
        <f t="shared" si="17"/>
        <v>1.5942606616181746E-3</v>
      </c>
    </row>
    <row r="24" spans="2:144" x14ac:dyDescent="0.25">
      <c r="B24" s="114" t="s">
        <v>119</v>
      </c>
      <c r="C24" s="85"/>
      <c r="D24" s="85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12">
        <f t="shared" si="0"/>
        <v>0</v>
      </c>
      <c r="P24" s="31">
        <f t="shared" si="1"/>
        <v>0</v>
      </c>
      <c r="R24" s="114" t="s">
        <v>119</v>
      </c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12">
        <f t="shared" si="7"/>
        <v>0</v>
      </c>
      <c r="AF24" s="31">
        <f t="shared" si="2"/>
        <v>0</v>
      </c>
      <c r="AH24" s="114" t="s">
        <v>119</v>
      </c>
      <c r="AI24" s="85"/>
      <c r="AJ24" s="85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12">
        <f t="shared" si="8"/>
        <v>0</v>
      </c>
      <c r="AV24" s="31">
        <f t="shared" si="3"/>
        <v>0</v>
      </c>
      <c r="AX24" s="114" t="s">
        <v>119</v>
      </c>
      <c r="AY24" s="85"/>
      <c r="AZ24" s="85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12">
        <f t="shared" si="4"/>
        <v>0</v>
      </c>
      <c r="BL24" s="31">
        <f t="shared" si="5"/>
        <v>0</v>
      </c>
      <c r="BN24" s="114" t="s">
        <v>119</v>
      </c>
      <c r="BO24" s="85"/>
      <c r="BP24" s="85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12">
        <f t="shared" si="9"/>
        <v>0</v>
      </c>
      <c r="CB24" s="31">
        <f t="shared" si="10"/>
        <v>0</v>
      </c>
      <c r="CC24" s="158"/>
      <c r="CD24" s="114" t="s">
        <v>119</v>
      </c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12">
        <f t="shared" si="11"/>
        <v>0</v>
      </c>
      <c r="CR24" s="31">
        <f t="shared" si="12"/>
        <v>0</v>
      </c>
      <c r="CS24" s="158"/>
      <c r="CT24" s="114" t="s">
        <v>119</v>
      </c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12">
        <f t="shared" si="13"/>
        <v>0</v>
      </c>
      <c r="DH24" s="31">
        <f t="shared" si="6"/>
        <v>0</v>
      </c>
      <c r="DJ24" s="114" t="s">
        <v>119</v>
      </c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12">
        <f t="shared" si="14"/>
        <v>0</v>
      </c>
      <c r="DX24" s="31">
        <f t="shared" si="15"/>
        <v>0</v>
      </c>
      <c r="DZ24" s="114" t="s">
        <v>119</v>
      </c>
      <c r="EA24" s="107"/>
      <c r="EB24" s="107"/>
      <c r="EC24" s="107"/>
      <c r="ED24" s="107"/>
      <c r="EE24" s="107"/>
      <c r="EF24" s="107"/>
      <c r="EG24" s="107"/>
      <c r="EH24" s="107"/>
      <c r="EI24" s="107"/>
      <c r="EJ24" s="107"/>
      <c r="EK24" s="107"/>
      <c r="EL24" s="107"/>
      <c r="EM24" s="112">
        <f t="shared" si="16"/>
        <v>0</v>
      </c>
      <c r="EN24" s="31">
        <f t="shared" si="17"/>
        <v>0</v>
      </c>
    </row>
    <row r="25" spans="2:144" x14ac:dyDescent="0.25">
      <c r="B25" s="114" t="s">
        <v>103</v>
      </c>
      <c r="C25" s="85"/>
      <c r="D25" s="85"/>
      <c r="E25" s="107"/>
      <c r="F25" s="107"/>
      <c r="G25" s="107"/>
      <c r="H25" s="107"/>
      <c r="I25" s="107"/>
      <c r="J25" s="107"/>
      <c r="K25" s="107">
        <v>3</v>
      </c>
      <c r="L25" s="107"/>
      <c r="M25" s="107">
        <v>1</v>
      </c>
      <c r="N25" s="107">
        <v>1</v>
      </c>
      <c r="O25" s="112">
        <f t="shared" si="0"/>
        <v>5</v>
      </c>
      <c r="P25" s="31">
        <f t="shared" si="1"/>
        <v>3.5485153011979785E-5</v>
      </c>
      <c r="R25" s="114" t="s">
        <v>103</v>
      </c>
      <c r="S25" s="85"/>
      <c r="T25" s="85">
        <v>2</v>
      </c>
      <c r="U25" s="107"/>
      <c r="V25" s="107"/>
      <c r="W25" s="107">
        <v>1</v>
      </c>
      <c r="X25" s="107">
        <v>3</v>
      </c>
      <c r="Y25" s="107"/>
      <c r="Z25" s="107">
        <v>1</v>
      </c>
      <c r="AA25" s="107"/>
      <c r="AB25" s="107">
        <v>7</v>
      </c>
      <c r="AC25" s="107">
        <v>1</v>
      </c>
      <c r="AD25" s="107">
        <v>1</v>
      </c>
      <c r="AE25" s="112">
        <f>SUM(S25:AD25)</f>
        <v>16</v>
      </c>
      <c r="AF25" s="31">
        <f t="shared" si="2"/>
        <v>7.1606308515780243E-5</v>
      </c>
      <c r="AH25" s="114" t="s">
        <v>103</v>
      </c>
      <c r="AI25" s="85"/>
      <c r="AJ25" s="85">
        <v>2</v>
      </c>
      <c r="AK25" s="107"/>
      <c r="AL25" s="107">
        <v>3</v>
      </c>
      <c r="AM25" s="107">
        <v>1</v>
      </c>
      <c r="AN25" s="107">
        <v>9</v>
      </c>
      <c r="AO25" s="107">
        <v>4</v>
      </c>
      <c r="AP25" s="107"/>
      <c r="AQ25" s="107">
        <v>2</v>
      </c>
      <c r="AR25" s="107"/>
      <c r="AS25" s="107"/>
      <c r="AT25" s="107">
        <v>1</v>
      </c>
      <c r="AU25" s="112">
        <f>SUM(AI25:AT25)</f>
        <v>22</v>
      </c>
      <c r="AV25" s="31">
        <f t="shared" si="3"/>
        <v>1.0312322756952615E-4</v>
      </c>
      <c r="AX25" s="114" t="s">
        <v>103</v>
      </c>
      <c r="AY25" s="85"/>
      <c r="AZ25" s="85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12">
        <f t="shared" si="4"/>
        <v>0</v>
      </c>
      <c r="BL25" s="31">
        <f t="shared" si="5"/>
        <v>0</v>
      </c>
      <c r="BN25" s="114" t="s">
        <v>103</v>
      </c>
      <c r="BO25" s="85"/>
      <c r="BP25" s="85"/>
      <c r="BQ25" s="107"/>
      <c r="BR25" s="107"/>
      <c r="BS25" s="107"/>
      <c r="BT25" s="107">
        <v>1</v>
      </c>
      <c r="BU25" s="107"/>
      <c r="BV25" s="107"/>
      <c r="BW25" s="107"/>
      <c r="BX25" s="107"/>
      <c r="BY25" s="107"/>
      <c r="BZ25" s="107">
        <v>1</v>
      </c>
      <c r="CA25" s="112">
        <f t="shared" si="9"/>
        <v>2</v>
      </c>
      <c r="CB25" s="31">
        <f t="shared" si="10"/>
        <v>1.5054686147430542E-5</v>
      </c>
      <c r="CC25" s="158"/>
      <c r="CD25" s="114" t="s">
        <v>103</v>
      </c>
      <c r="CE25" s="85"/>
      <c r="CF25" s="85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12">
        <f t="shared" si="11"/>
        <v>0</v>
      </c>
      <c r="CR25" s="31">
        <f t="shared" si="12"/>
        <v>0</v>
      </c>
      <c r="CS25" s="158"/>
      <c r="CT25" s="114" t="s">
        <v>103</v>
      </c>
      <c r="CU25" s="85"/>
      <c r="CV25" s="85"/>
      <c r="CW25" s="107"/>
      <c r="CX25" s="107"/>
      <c r="CY25" s="107">
        <v>1</v>
      </c>
      <c r="CZ25" s="107"/>
      <c r="DA25" s="107"/>
      <c r="DB25" s="107"/>
      <c r="DC25" s="107"/>
      <c r="DD25" s="107">
        <v>2</v>
      </c>
      <c r="DE25" s="107"/>
      <c r="DF25" s="107"/>
      <c r="DG25" s="112">
        <f t="shared" si="13"/>
        <v>3</v>
      </c>
      <c r="DH25" s="31">
        <f t="shared" si="6"/>
        <v>2.2856794563130466E-5</v>
      </c>
      <c r="DJ25" s="114" t="s">
        <v>103</v>
      </c>
      <c r="DK25" s="85"/>
      <c r="DL25" s="85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12">
        <f t="shared" si="14"/>
        <v>0</v>
      </c>
      <c r="DX25" s="31">
        <f t="shared" si="15"/>
        <v>0</v>
      </c>
      <c r="DZ25" s="114" t="s">
        <v>103</v>
      </c>
      <c r="EA25" s="85"/>
      <c r="EB25" s="85"/>
      <c r="EC25" s="107"/>
      <c r="ED25" s="107"/>
      <c r="EE25" s="107"/>
      <c r="EF25" s="107"/>
      <c r="EG25" s="107"/>
      <c r="EH25" s="107"/>
      <c r="EI25" s="107"/>
      <c r="EJ25" s="107"/>
      <c r="EK25" s="107"/>
      <c r="EL25" s="107"/>
      <c r="EM25" s="112">
        <f t="shared" si="16"/>
        <v>0</v>
      </c>
      <c r="EN25" s="31">
        <f t="shared" si="17"/>
        <v>0</v>
      </c>
    </row>
    <row r="26" spans="2:144" x14ac:dyDescent="0.25">
      <c r="B26" s="114" t="s">
        <v>166</v>
      </c>
      <c r="C26" s="85">
        <v>5</v>
      </c>
      <c r="D26" s="85">
        <v>2</v>
      </c>
      <c r="E26" s="107">
        <v>3</v>
      </c>
      <c r="F26" s="107">
        <v>7</v>
      </c>
      <c r="G26" s="107">
        <v>13</v>
      </c>
      <c r="H26" s="107">
        <v>7</v>
      </c>
      <c r="I26" s="107">
        <v>4</v>
      </c>
      <c r="J26" s="107">
        <v>11</v>
      </c>
      <c r="K26" s="107"/>
      <c r="L26" s="107"/>
      <c r="M26" s="107"/>
      <c r="N26" s="107"/>
      <c r="O26" s="112">
        <f t="shared" si="0"/>
        <v>52</v>
      </c>
      <c r="P26" s="31">
        <f t="shared" si="1"/>
        <v>3.690455913245898E-4</v>
      </c>
      <c r="R26" s="114" t="s">
        <v>166</v>
      </c>
      <c r="S26" s="85"/>
      <c r="T26" s="85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>
        <f t="shared" si="7"/>
        <v>0</v>
      </c>
      <c r="AF26" s="31">
        <f t="shared" si="2"/>
        <v>0</v>
      </c>
      <c r="AH26" s="114" t="s">
        <v>166</v>
      </c>
      <c r="AI26" s="85"/>
      <c r="AJ26" s="85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12">
        <f t="shared" si="8"/>
        <v>0</v>
      </c>
      <c r="AV26" s="31">
        <f t="shared" si="3"/>
        <v>0</v>
      </c>
      <c r="AX26" s="114" t="s">
        <v>166</v>
      </c>
      <c r="AY26" s="85"/>
      <c r="AZ26" s="85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12">
        <f t="shared" si="4"/>
        <v>0</v>
      </c>
      <c r="BL26" s="31">
        <f t="shared" si="5"/>
        <v>0</v>
      </c>
      <c r="BN26" s="114" t="s">
        <v>166</v>
      </c>
      <c r="BO26" s="85"/>
      <c r="BP26" s="85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12">
        <f t="shared" si="9"/>
        <v>0</v>
      </c>
      <c r="CB26" s="31">
        <f t="shared" si="10"/>
        <v>0</v>
      </c>
      <c r="CC26" s="158"/>
      <c r="CD26" s="114" t="s">
        <v>166</v>
      </c>
      <c r="CE26" s="85"/>
      <c r="CF26" s="85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12">
        <f t="shared" si="11"/>
        <v>0</v>
      </c>
      <c r="CR26" s="31">
        <f>CQ26/$CQ$43</f>
        <v>0</v>
      </c>
      <c r="CS26" s="158"/>
      <c r="CT26" s="114" t="s">
        <v>166</v>
      </c>
      <c r="CU26" s="85"/>
      <c r="CV26" s="85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12">
        <f t="shared" si="13"/>
        <v>0</v>
      </c>
      <c r="DH26" s="31">
        <f>DG26/$DG$43</f>
        <v>0</v>
      </c>
      <c r="DJ26" s="114" t="s">
        <v>166</v>
      </c>
      <c r="DK26" s="85"/>
      <c r="DL26" s="85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12">
        <f t="shared" si="14"/>
        <v>0</v>
      </c>
      <c r="DX26" s="31">
        <f t="shared" si="15"/>
        <v>0</v>
      </c>
      <c r="DZ26" s="114" t="s">
        <v>166</v>
      </c>
      <c r="EA26" s="85"/>
      <c r="EB26" s="85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12">
        <f t="shared" si="16"/>
        <v>0</v>
      </c>
      <c r="EN26" s="31">
        <f t="shared" si="17"/>
        <v>0</v>
      </c>
    </row>
    <row r="27" spans="2:144" x14ac:dyDescent="0.25">
      <c r="B27" s="114" t="s">
        <v>89</v>
      </c>
      <c r="C27" s="85"/>
      <c r="D27" s="85"/>
      <c r="E27" s="107"/>
      <c r="F27" s="107"/>
      <c r="G27" s="107"/>
      <c r="H27" s="107"/>
      <c r="I27" s="107"/>
      <c r="J27" s="107"/>
      <c r="K27" s="107">
        <v>40</v>
      </c>
      <c r="L27" s="107">
        <v>24</v>
      </c>
      <c r="M27" s="107">
        <v>22</v>
      </c>
      <c r="N27" s="107">
        <v>28</v>
      </c>
      <c r="O27" s="112">
        <f t="shared" si="0"/>
        <v>114</v>
      </c>
      <c r="P27" s="31">
        <f t="shared" si="1"/>
        <v>8.090614886731392E-4</v>
      </c>
      <c r="R27" s="114" t="s">
        <v>89</v>
      </c>
      <c r="S27" s="85">
        <v>40</v>
      </c>
      <c r="T27" s="85">
        <v>20</v>
      </c>
      <c r="U27" s="107">
        <v>36</v>
      </c>
      <c r="V27" s="107">
        <v>26</v>
      </c>
      <c r="W27" s="107">
        <v>25</v>
      </c>
      <c r="X27" s="107">
        <v>31</v>
      </c>
      <c r="Y27" s="107">
        <v>38</v>
      </c>
      <c r="Z27" s="107">
        <v>39</v>
      </c>
      <c r="AA27" s="107">
        <v>38</v>
      </c>
      <c r="AB27" s="107">
        <v>40</v>
      </c>
      <c r="AC27" s="107">
        <v>34</v>
      </c>
      <c r="AD27" s="107">
        <v>30</v>
      </c>
      <c r="AE27" s="112">
        <f t="shared" si="7"/>
        <v>397</v>
      </c>
      <c r="AF27" s="31">
        <f t="shared" si="2"/>
        <v>1.7767315300477972E-3</v>
      </c>
      <c r="AH27" s="114" t="s">
        <v>89</v>
      </c>
      <c r="AI27" s="85">
        <v>34</v>
      </c>
      <c r="AJ27" s="85">
        <v>50</v>
      </c>
      <c r="AK27" s="107">
        <v>39</v>
      </c>
      <c r="AL27" s="107">
        <v>54</v>
      </c>
      <c r="AM27" s="107">
        <v>64</v>
      </c>
      <c r="AN27" s="107">
        <v>70</v>
      </c>
      <c r="AO27" s="107">
        <v>33</v>
      </c>
      <c r="AP27" s="107">
        <v>23</v>
      </c>
      <c r="AQ27" s="107">
        <v>16</v>
      </c>
      <c r="AR27" s="107">
        <v>19</v>
      </c>
      <c r="AS27" s="107">
        <v>19</v>
      </c>
      <c r="AT27" s="107">
        <v>12</v>
      </c>
      <c r="AU27" s="112">
        <f t="shared" si="8"/>
        <v>433</v>
      </c>
      <c r="AV27" s="31">
        <f t="shared" si="3"/>
        <v>2.0296526153456736E-3</v>
      </c>
      <c r="AX27" s="114" t="s">
        <v>89</v>
      </c>
      <c r="AY27" s="85">
        <v>8</v>
      </c>
      <c r="AZ27" s="85">
        <v>16</v>
      </c>
      <c r="BA27" s="107">
        <v>10</v>
      </c>
      <c r="BB27" s="107">
        <v>10</v>
      </c>
      <c r="BC27" s="107">
        <v>7</v>
      </c>
      <c r="BD27" s="107">
        <v>15</v>
      </c>
      <c r="BE27" s="107">
        <v>14</v>
      </c>
      <c r="BF27" s="107">
        <v>9</v>
      </c>
      <c r="BG27" s="107">
        <v>5</v>
      </c>
      <c r="BH27" s="107">
        <v>2</v>
      </c>
      <c r="BI27" s="107">
        <v>3</v>
      </c>
      <c r="BJ27" s="107">
        <v>3</v>
      </c>
      <c r="BK27" s="112">
        <f t="shared" si="4"/>
        <v>102</v>
      </c>
      <c r="BL27" s="31">
        <f t="shared" si="5"/>
        <v>6.6430902092573421E-4</v>
      </c>
      <c r="BN27" s="114" t="s">
        <v>89</v>
      </c>
      <c r="BO27" s="107">
        <v>2</v>
      </c>
      <c r="BP27" s="107">
        <v>3</v>
      </c>
      <c r="BQ27" s="107"/>
      <c r="BR27" s="107"/>
      <c r="BS27" s="107">
        <v>3</v>
      </c>
      <c r="BT27" s="107">
        <v>11</v>
      </c>
      <c r="BU27" s="107">
        <v>7</v>
      </c>
      <c r="BV27" s="107">
        <v>2</v>
      </c>
      <c r="BW27" s="107"/>
      <c r="BX27" s="107">
        <v>1</v>
      </c>
      <c r="BY27" s="107">
        <v>32</v>
      </c>
      <c r="BZ27" s="107">
        <v>20</v>
      </c>
      <c r="CA27" s="112">
        <f t="shared" si="9"/>
        <v>81</v>
      </c>
      <c r="CB27" s="31">
        <f t="shared" si="10"/>
        <v>6.0971478897093689E-4</v>
      </c>
      <c r="CC27" s="158"/>
      <c r="CD27" s="114" t="s">
        <v>89</v>
      </c>
      <c r="CE27" s="107">
        <v>6</v>
      </c>
      <c r="CF27" s="107">
        <v>4</v>
      </c>
      <c r="CG27" s="107">
        <v>9</v>
      </c>
      <c r="CH27" s="107">
        <v>8</v>
      </c>
      <c r="CI27" s="107">
        <v>3</v>
      </c>
      <c r="CJ27" s="107">
        <v>6</v>
      </c>
      <c r="CK27" s="107">
        <v>5</v>
      </c>
      <c r="CL27" s="107">
        <v>5</v>
      </c>
      <c r="CM27" s="107">
        <v>6</v>
      </c>
      <c r="CN27" s="107">
        <v>9</v>
      </c>
      <c r="CO27" s="107">
        <v>11</v>
      </c>
      <c r="CP27" s="107">
        <v>9</v>
      </c>
      <c r="CQ27" s="112">
        <f t="shared" si="11"/>
        <v>81</v>
      </c>
      <c r="CR27" s="31">
        <f t="shared" si="12"/>
        <v>6.6897918731417241E-4</v>
      </c>
      <c r="CS27" s="158"/>
      <c r="CT27" s="114" t="s">
        <v>89</v>
      </c>
      <c r="CU27" s="107">
        <v>6</v>
      </c>
      <c r="CV27" s="107">
        <v>7</v>
      </c>
      <c r="CW27" s="107">
        <v>11</v>
      </c>
      <c r="CX27" s="107">
        <v>14</v>
      </c>
      <c r="CY27" s="107">
        <v>12</v>
      </c>
      <c r="CZ27" s="107">
        <v>5</v>
      </c>
      <c r="DA27" s="107">
        <v>7</v>
      </c>
      <c r="DB27" s="107">
        <v>2</v>
      </c>
      <c r="DC27" s="107">
        <v>2</v>
      </c>
      <c r="DD27" s="107">
        <v>3</v>
      </c>
      <c r="DE27" s="107">
        <v>9</v>
      </c>
      <c r="DF27" s="107">
        <v>3</v>
      </c>
      <c r="DG27" s="112">
        <f t="shared" si="13"/>
        <v>81</v>
      </c>
      <c r="DH27" s="31">
        <f t="shared" ref="DH27:DH42" si="18">DG27/$DG$43</f>
        <v>6.1713345320452259E-4</v>
      </c>
      <c r="DJ27" s="114" t="s">
        <v>89</v>
      </c>
      <c r="DK27" s="107">
        <v>1</v>
      </c>
      <c r="DL27" s="107">
        <v>1</v>
      </c>
      <c r="DM27" s="107">
        <v>1</v>
      </c>
      <c r="DN27" s="107">
        <v>1</v>
      </c>
      <c r="DO27" s="107">
        <v>1</v>
      </c>
      <c r="DP27" s="107">
        <v>5</v>
      </c>
      <c r="DQ27" s="107"/>
      <c r="DR27" s="107">
        <v>2</v>
      </c>
      <c r="DS27" s="107">
        <v>1</v>
      </c>
      <c r="DT27" s="107">
        <v>3</v>
      </c>
      <c r="DU27" s="107">
        <v>3</v>
      </c>
      <c r="DV27" s="107">
        <v>5</v>
      </c>
      <c r="DW27" s="112">
        <f t="shared" si="14"/>
        <v>24</v>
      </c>
      <c r="DX27" s="31">
        <f t="shared" si="15"/>
        <v>2.0253164556962027E-4</v>
      </c>
      <c r="DZ27" s="114" t="s">
        <v>89</v>
      </c>
      <c r="EA27" s="107">
        <v>4</v>
      </c>
      <c r="EB27" s="107">
        <v>4</v>
      </c>
      <c r="EC27" s="107">
        <v>9</v>
      </c>
      <c r="ED27" s="107">
        <v>5</v>
      </c>
      <c r="EE27" s="107">
        <v>4</v>
      </c>
      <c r="EF27" s="107">
        <v>14</v>
      </c>
      <c r="EG27" s="107"/>
      <c r="EH27" s="107"/>
      <c r="EI27" s="107"/>
      <c r="EJ27" s="107"/>
      <c r="EK27" s="107"/>
      <c r="EL27" s="107"/>
      <c r="EM27" s="112">
        <f t="shared" si="16"/>
        <v>40</v>
      </c>
      <c r="EN27" s="31">
        <f t="shared" si="17"/>
        <v>6.1317717754545177E-4</v>
      </c>
    </row>
    <row r="28" spans="2:144" x14ac:dyDescent="0.25">
      <c r="B28" s="114" t="s">
        <v>108</v>
      </c>
      <c r="C28" s="85"/>
      <c r="D28" s="85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12">
        <f t="shared" si="0"/>
        <v>0</v>
      </c>
      <c r="P28" s="31">
        <f t="shared" si="1"/>
        <v>0</v>
      </c>
      <c r="R28" s="114" t="s">
        <v>108</v>
      </c>
      <c r="S28" s="85"/>
      <c r="T28" s="85"/>
      <c r="U28" s="107"/>
      <c r="V28" s="107"/>
      <c r="W28" s="107"/>
      <c r="X28" s="107"/>
      <c r="Y28" s="107"/>
      <c r="Z28" s="107"/>
      <c r="AA28" s="107"/>
      <c r="AB28" s="107"/>
      <c r="AC28" s="107"/>
      <c r="AD28" s="107">
        <v>2</v>
      </c>
      <c r="AE28" s="112">
        <f t="shared" si="7"/>
        <v>2</v>
      </c>
      <c r="AF28" s="31">
        <f t="shared" si="2"/>
        <v>8.9507885644725304E-6</v>
      </c>
      <c r="AH28" s="114" t="s">
        <v>108</v>
      </c>
      <c r="AI28" s="85">
        <v>1</v>
      </c>
      <c r="AJ28" s="85">
        <v>1</v>
      </c>
      <c r="AK28" s="107"/>
      <c r="AL28" s="107">
        <v>1</v>
      </c>
      <c r="AM28" s="107"/>
      <c r="AN28" s="107"/>
      <c r="AO28" s="107"/>
      <c r="AP28" s="107"/>
      <c r="AQ28" s="107"/>
      <c r="AR28" s="107"/>
      <c r="AS28" s="107"/>
      <c r="AT28" s="107"/>
      <c r="AU28" s="112">
        <f t="shared" si="8"/>
        <v>3</v>
      </c>
      <c r="AV28" s="31">
        <f t="shared" si="3"/>
        <v>1.4062258304935384E-5</v>
      </c>
      <c r="AX28" s="114" t="s">
        <v>108</v>
      </c>
      <c r="AY28" s="85"/>
      <c r="AZ28" s="85"/>
      <c r="BA28" s="107"/>
      <c r="BB28" s="107"/>
      <c r="BC28" s="107"/>
      <c r="BD28" s="107">
        <v>1</v>
      </c>
      <c r="BE28" s="107"/>
      <c r="BF28" s="107"/>
      <c r="BG28" s="107"/>
      <c r="BH28" s="107"/>
      <c r="BI28" s="107"/>
      <c r="BJ28" s="107"/>
      <c r="BK28" s="112">
        <f t="shared" si="4"/>
        <v>1</v>
      </c>
      <c r="BL28" s="31">
        <f t="shared" si="5"/>
        <v>6.5128335384875895E-6</v>
      </c>
      <c r="BN28" s="114" t="s">
        <v>108</v>
      </c>
      <c r="BO28" s="85"/>
      <c r="BP28" s="85"/>
      <c r="BQ28" s="107"/>
      <c r="BR28" s="107"/>
      <c r="BS28" s="107"/>
      <c r="BT28" s="107"/>
      <c r="BU28" s="107"/>
      <c r="BV28" s="107"/>
      <c r="BW28" s="107"/>
      <c r="BX28" s="107"/>
      <c r="BY28" s="107">
        <v>1</v>
      </c>
      <c r="BZ28" s="107"/>
      <c r="CA28" s="112">
        <f t="shared" si="9"/>
        <v>1</v>
      </c>
      <c r="CB28" s="31">
        <f t="shared" si="10"/>
        <v>7.5273430737152708E-6</v>
      </c>
      <c r="CC28" s="158"/>
      <c r="CD28" s="114" t="s">
        <v>108</v>
      </c>
      <c r="CE28" s="85"/>
      <c r="CF28" s="85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12">
        <f t="shared" si="11"/>
        <v>0</v>
      </c>
      <c r="CR28" s="31">
        <f t="shared" si="12"/>
        <v>0</v>
      </c>
      <c r="CS28" s="158"/>
      <c r="CT28" s="114" t="s">
        <v>108</v>
      </c>
      <c r="CU28" s="85"/>
      <c r="CV28" s="85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12">
        <f t="shared" si="13"/>
        <v>0</v>
      </c>
      <c r="DH28" s="31">
        <f t="shared" si="18"/>
        <v>0</v>
      </c>
      <c r="DJ28" s="114" t="s">
        <v>108</v>
      </c>
      <c r="DK28" s="85"/>
      <c r="DL28" s="85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12">
        <f t="shared" si="14"/>
        <v>0</v>
      </c>
      <c r="DX28" s="31">
        <f t="shared" si="15"/>
        <v>0</v>
      </c>
      <c r="DZ28" s="114" t="s">
        <v>108</v>
      </c>
      <c r="EA28" s="85"/>
      <c r="EB28" s="85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12">
        <f t="shared" si="16"/>
        <v>0</v>
      </c>
      <c r="EN28" s="31">
        <f t="shared" si="17"/>
        <v>0</v>
      </c>
    </row>
    <row r="29" spans="2:144" x14ac:dyDescent="0.25">
      <c r="B29" s="114" t="s">
        <v>99</v>
      </c>
      <c r="C29" s="85">
        <v>3</v>
      </c>
      <c r="D29" s="85">
        <v>0</v>
      </c>
      <c r="E29" s="107">
        <v>3</v>
      </c>
      <c r="F29" s="107">
        <v>1</v>
      </c>
      <c r="G29" s="107">
        <v>1</v>
      </c>
      <c r="H29" s="107">
        <v>2</v>
      </c>
      <c r="I29" s="107">
        <v>8</v>
      </c>
      <c r="J29" s="107">
        <v>0</v>
      </c>
      <c r="K29" s="107">
        <v>5</v>
      </c>
      <c r="L29" s="107">
        <v>7</v>
      </c>
      <c r="M29" s="107">
        <v>5</v>
      </c>
      <c r="N29" s="107">
        <v>6</v>
      </c>
      <c r="O29" s="112">
        <f t="shared" si="0"/>
        <v>41</v>
      </c>
      <c r="P29" s="31">
        <f t="shared" si="1"/>
        <v>2.9097825469823424E-4</v>
      </c>
      <c r="R29" s="114" t="s">
        <v>99</v>
      </c>
      <c r="S29" s="85">
        <v>19</v>
      </c>
      <c r="T29" s="85">
        <v>3</v>
      </c>
      <c r="U29" s="107">
        <v>1</v>
      </c>
      <c r="V29" s="107">
        <v>7</v>
      </c>
      <c r="W29" s="107">
        <v>4</v>
      </c>
      <c r="X29" s="107">
        <v>6</v>
      </c>
      <c r="Y29" s="107">
        <v>9</v>
      </c>
      <c r="Z29" s="107">
        <v>12</v>
      </c>
      <c r="AA29" s="107">
        <v>9</v>
      </c>
      <c r="AB29" s="107">
        <v>18</v>
      </c>
      <c r="AC29" s="107">
        <v>26</v>
      </c>
      <c r="AD29" s="107">
        <v>8</v>
      </c>
      <c r="AE29" s="112">
        <f t="shared" si="7"/>
        <v>122</v>
      </c>
      <c r="AF29" s="31">
        <f t="shared" si="2"/>
        <v>5.4599810243282428E-4</v>
      </c>
      <c r="AH29" s="114" t="s">
        <v>99</v>
      </c>
      <c r="AI29" s="107">
        <v>13</v>
      </c>
      <c r="AJ29" s="107">
        <v>7</v>
      </c>
      <c r="AK29" s="107">
        <v>20</v>
      </c>
      <c r="AL29" s="107">
        <v>14</v>
      </c>
      <c r="AM29" s="107">
        <v>16</v>
      </c>
      <c r="AN29" s="107">
        <v>8</v>
      </c>
      <c r="AO29" s="107">
        <v>6</v>
      </c>
      <c r="AP29" s="107">
        <v>8</v>
      </c>
      <c r="AQ29" s="107">
        <v>1</v>
      </c>
      <c r="AR29" s="107">
        <v>5</v>
      </c>
      <c r="AS29" s="107">
        <v>5</v>
      </c>
      <c r="AT29" s="107">
        <v>13</v>
      </c>
      <c r="AU29" s="112">
        <f t="shared" si="8"/>
        <v>116</v>
      </c>
      <c r="AV29" s="31">
        <f t="shared" si="3"/>
        <v>5.4374065445750156E-4</v>
      </c>
      <c r="AX29" s="114" t="s">
        <v>99</v>
      </c>
      <c r="AY29" s="107">
        <v>4</v>
      </c>
      <c r="AZ29" s="107">
        <v>5</v>
      </c>
      <c r="BA29" s="107">
        <v>4</v>
      </c>
      <c r="BB29" s="107"/>
      <c r="BC29" s="107">
        <v>3</v>
      </c>
      <c r="BD29" s="107">
        <v>14</v>
      </c>
      <c r="BE29" s="107">
        <v>10</v>
      </c>
      <c r="BF29" s="107">
        <v>4</v>
      </c>
      <c r="BG29" s="107">
        <v>1</v>
      </c>
      <c r="BH29" s="107">
        <v>3</v>
      </c>
      <c r="BI29" s="107">
        <v>10</v>
      </c>
      <c r="BJ29" s="107">
        <v>4</v>
      </c>
      <c r="BK29" s="112">
        <f t="shared" si="4"/>
        <v>62</v>
      </c>
      <c r="BL29" s="31">
        <f t="shared" si="5"/>
        <v>4.0379567938623057E-4</v>
      </c>
      <c r="BN29" s="114" t="s">
        <v>99</v>
      </c>
      <c r="BO29" s="85">
        <v>5</v>
      </c>
      <c r="BP29" s="85">
        <v>1</v>
      </c>
      <c r="BQ29" s="107">
        <v>5</v>
      </c>
      <c r="BR29" s="107">
        <v>7</v>
      </c>
      <c r="BS29" s="107">
        <v>7</v>
      </c>
      <c r="BT29" s="107">
        <v>7</v>
      </c>
      <c r="BU29" s="107">
        <v>11</v>
      </c>
      <c r="BV29" s="107">
        <v>4</v>
      </c>
      <c r="BW29" s="107">
        <v>4</v>
      </c>
      <c r="BX29" s="107">
        <v>5</v>
      </c>
      <c r="BY29" s="107">
        <v>15</v>
      </c>
      <c r="BZ29" s="107">
        <v>8</v>
      </c>
      <c r="CA29" s="112">
        <f t="shared" si="9"/>
        <v>79</v>
      </c>
      <c r="CB29" s="31">
        <f t="shared" si="10"/>
        <v>5.9466010282350644E-4</v>
      </c>
      <c r="CC29" s="158"/>
      <c r="CD29" s="114" t="s">
        <v>99</v>
      </c>
      <c r="CE29" s="85">
        <v>2</v>
      </c>
      <c r="CF29" s="85">
        <v>3</v>
      </c>
      <c r="CG29" s="107">
        <v>1</v>
      </c>
      <c r="CH29" s="107"/>
      <c r="CI29" s="107">
        <v>3</v>
      </c>
      <c r="CJ29" s="107">
        <v>2</v>
      </c>
      <c r="CK29" s="107">
        <v>3</v>
      </c>
      <c r="CL29" s="107"/>
      <c r="CM29" s="107"/>
      <c r="CN29" s="107"/>
      <c r="CO29" s="107"/>
      <c r="CP29" s="107"/>
      <c r="CQ29" s="112">
        <f t="shared" si="11"/>
        <v>14</v>
      </c>
      <c r="CR29" s="31">
        <f t="shared" si="12"/>
        <v>1.1562603237528906E-4</v>
      </c>
      <c r="CS29" s="158"/>
      <c r="CT29" s="114" t="s">
        <v>99</v>
      </c>
      <c r="CU29" s="85"/>
      <c r="CV29" s="85"/>
      <c r="CW29" s="107">
        <v>1</v>
      </c>
      <c r="CX29" s="107">
        <v>1</v>
      </c>
      <c r="CY29" s="107"/>
      <c r="CZ29" s="107">
        <v>4</v>
      </c>
      <c r="DA29" s="107">
        <v>3</v>
      </c>
      <c r="DB29" s="107"/>
      <c r="DC29" s="107"/>
      <c r="DD29" s="107">
        <v>1</v>
      </c>
      <c r="DE29" s="107">
        <v>1</v>
      </c>
      <c r="DF29" s="107">
        <v>1</v>
      </c>
      <c r="DG29" s="112">
        <f t="shared" si="13"/>
        <v>12</v>
      </c>
      <c r="DH29" s="31">
        <f t="shared" si="18"/>
        <v>9.1427178252521864E-5</v>
      </c>
      <c r="DJ29" s="114" t="s">
        <v>99</v>
      </c>
      <c r="DK29" s="85"/>
      <c r="DL29" s="85"/>
      <c r="DM29" s="107"/>
      <c r="DN29" s="107"/>
      <c r="DO29" s="107"/>
      <c r="DP29" s="107"/>
      <c r="DQ29" s="107"/>
      <c r="DR29" s="107">
        <v>1</v>
      </c>
      <c r="DS29" s="107">
        <v>1</v>
      </c>
      <c r="DT29" s="107"/>
      <c r="DU29" s="107">
        <v>1</v>
      </c>
      <c r="DV29" s="107">
        <v>3</v>
      </c>
      <c r="DW29" s="112">
        <f t="shared" si="14"/>
        <v>6</v>
      </c>
      <c r="DX29" s="31">
        <f t="shared" si="15"/>
        <v>5.0632911392405066E-5</v>
      </c>
      <c r="DZ29" s="114" t="s">
        <v>99</v>
      </c>
      <c r="EA29" s="85">
        <v>5</v>
      </c>
      <c r="EB29" s="85">
        <v>4</v>
      </c>
      <c r="EC29" s="107">
        <v>3</v>
      </c>
      <c r="ED29" s="107">
        <v>5</v>
      </c>
      <c r="EE29" s="107">
        <v>9</v>
      </c>
      <c r="EF29" s="107">
        <v>8</v>
      </c>
      <c r="EG29" s="107"/>
      <c r="EH29" s="107"/>
      <c r="EI29" s="107"/>
      <c r="EJ29" s="107"/>
      <c r="EK29" s="107"/>
      <c r="EL29" s="107"/>
      <c r="EM29" s="112">
        <f t="shared" si="16"/>
        <v>34</v>
      </c>
      <c r="EN29" s="31">
        <f t="shared" si="17"/>
        <v>5.2120060091363405E-4</v>
      </c>
    </row>
    <row r="30" spans="2:144" x14ac:dyDescent="0.25">
      <c r="B30" s="114" t="s">
        <v>72</v>
      </c>
      <c r="C30" s="85">
        <v>5546</v>
      </c>
      <c r="D30" s="85">
        <v>4432</v>
      </c>
      <c r="E30" s="107">
        <v>10675</v>
      </c>
      <c r="F30" s="107">
        <v>10105</v>
      </c>
      <c r="G30" s="107">
        <v>11543</v>
      </c>
      <c r="H30" s="107">
        <v>12436</v>
      </c>
      <c r="I30" s="107">
        <v>10230</v>
      </c>
      <c r="J30" s="107">
        <v>12439</v>
      </c>
      <c r="K30" s="107">
        <v>1665</v>
      </c>
      <c r="L30" s="107">
        <v>1853</v>
      </c>
      <c r="M30" s="107">
        <v>1871</v>
      </c>
      <c r="N30" s="107">
        <v>1894</v>
      </c>
      <c r="O30" s="112">
        <f t="shared" si="0"/>
        <v>84689</v>
      </c>
      <c r="P30" s="31">
        <f t="shared" si="1"/>
        <v>0.60104042468631125</v>
      </c>
      <c r="R30" s="114" t="s">
        <v>72</v>
      </c>
      <c r="S30" s="85">
        <v>2538</v>
      </c>
      <c r="T30" s="85">
        <v>3648</v>
      </c>
      <c r="U30" s="107">
        <v>3719</v>
      </c>
      <c r="V30" s="107">
        <v>3891</v>
      </c>
      <c r="W30" s="107">
        <v>6036</v>
      </c>
      <c r="X30" s="107">
        <v>8636</v>
      </c>
      <c r="Y30" s="107">
        <v>9478</v>
      </c>
      <c r="Z30" s="107">
        <v>10073</v>
      </c>
      <c r="AA30" s="107">
        <v>8862</v>
      </c>
      <c r="AB30" s="107">
        <v>12496</v>
      </c>
      <c r="AC30" s="107">
        <v>12524</v>
      </c>
      <c r="AD30" s="107">
        <v>10332</v>
      </c>
      <c r="AE30" s="112">
        <f t="shared" si="7"/>
        <v>92233</v>
      </c>
      <c r="AF30" s="31">
        <f t="shared" si="2"/>
        <v>0.41277904083349742</v>
      </c>
      <c r="AH30" s="114" t="s">
        <v>72</v>
      </c>
      <c r="AI30" s="85">
        <v>11209</v>
      </c>
      <c r="AJ30" s="85">
        <v>12627</v>
      </c>
      <c r="AK30" s="107">
        <v>14060</v>
      </c>
      <c r="AL30" s="107">
        <v>13846</v>
      </c>
      <c r="AM30" s="107">
        <v>14430</v>
      </c>
      <c r="AN30" s="107">
        <v>13077</v>
      </c>
      <c r="AO30" s="107">
        <v>12316</v>
      </c>
      <c r="AP30" s="107">
        <v>13663</v>
      </c>
      <c r="AQ30" s="107">
        <v>12503</v>
      </c>
      <c r="AR30" s="107">
        <v>12535</v>
      </c>
      <c r="AS30" s="107">
        <v>12968</v>
      </c>
      <c r="AT30" s="107">
        <v>12404</v>
      </c>
      <c r="AU30" s="112">
        <f t="shared" si="8"/>
        <v>155638</v>
      </c>
      <c r="AV30" s="31">
        <f t="shared" si="3"/>
        <v>0.72954058602117777</v>
      </c>
      <c r="AX30" s="114" t="s">
        <v>72</v>
      </c>
      <c r="AY30" s="85">
        <v>11425</v>
      </c>
      <c r="AZ30" s="85">
        <v>9973</v>
      </c>
      <c r="BA30" s="107">
        <v>11958</v>
      </c>
      <c r="BB30" s="107">
        <v>12480</v>
      </c>
      <c r="BC30" s="107">
        <v>13540</v>
      </c>
      <c r="BD30" s="107">
        <v>16271</v>
      </c>
      <c r="BE30" s="107">
        <v>15678</v>
      </c>
      <c r="BF30" s="107">
        <v>11485</v>
      </c>
      <c r="BG30" s="107">
        <v>9810</v>
      </c>
      <c r="BH30" s="107">
        <v>9588</v>
      </c>
      <c r="BI30" s="107">
        <v>9018</v>
      </c>
      <c r="BJ30" s="107">
        <v>8620</v>
      </c>
      <c r="BK30" s="112">
        <v>139846</v>
      </c>
      <c r="BL30" s="31">
        <f t="shared" si="5"/>
        <v>0.9107937190233355</v>
      </c>
      <c r="BN30" s="114" t="s">
        <v>72</v>
      </c>
      <c r="BO30" s="85">
        <v>10134</v>
      </c>
      <c r="BP30" s="85">
        <v>11249</v>
      </c>
      <c r="BQ30" s="107">
        <v>12659</v>
      </c>
      <c r="BR30" s="107">
        <v>11174</v>
      </c>
      <c r="BS30" s="107">
        <v>11077</v>
      </c>
      <c r="BT30" s="107">
        <v>11365</v>
      </c>
      <c r="BU30" s="107">
        <v>9505</v>
      </c>
      <c r="BV30" s="107">
        <v>7787</v>
      </c>
      <c r="BW30" s="107">
        <v>7988</v>
      </c>
      <c r="BX30" s="107">
        <v>5836</v>
      </c>
      <c r="BY30" s="107">
        <v>15417</v>
      </c>
      <c r="BZ30" s="107">
        <v>12967</v>
      </c>
      <c r="CA30" s="112">
        <f t="shared" si="9"/>
        <v>127158</v>
      </c>
      <c r="CB30" s="31">
        <f t="shared" si="10"/>
        <v>0.95716189056748635</v>
      </c>
      <c r="CC30" s="158"/>
      <c r="CD30" s="114" t="s">
        <v>72</v>
      </c>
      <c r="CE30" s="107">
        <v>11744</v>
      </c>
      <c r="CF30" s="107">
        <v>11763</v>
      </c>
      <c r="CG30" s="107">
        <v>10982</v>
      </c>
      <c r="CH30" s="107">
        <v>10658</v>
      </c>
      <c r="CI30" s="107">
        <v>11779</v>
      </c>
      <c r="CJ30" s="107">
        <v>10051</v>
      </c>
      <c r="CK30" s="107">
        <v>8387</v>
      </c>
      <c r="CL30" s="107">
        <v>7567</v>
      </c>
      <c r="CM30" s="107">
        <v>8173</v>
      </c>
      <c r="CN30" s="107">
        <v>11002</v>
      </c>
      <c r="CO30" s="107">
        <v>9380</v>
      </c>
      <c r="CP30" s="107">
        <v>8174</v>
      </c>
      <c r="CQ30" s="112">
        <f t="shared" si="11"/>
        <v>119660</v>
      </c>
      <c r="CR30" s="31">
        <f t="shared" si="12"/>
        <v>0.98827221671622068</v>
      </c>
      <c r="CS30" s="158"/>
      <c r="CT30" s="114" t="s">
        <v>72</v>
      </c>
      <c r="CU30" s="107">
        <v>8601</v>
      </c>
      <c r="CV30" s="107">
        <v>10928</v>
      </c>
      <c r="CW30" s="107">
        <v>12732</v>
      </c>
      <c r="CX30" s="107">
        <v>11446</v>
      </c>
      <c r="CY30" s="107">
        <v>11804</v>
      </c>
      <c r="CZ30" s="107">
        <v>10562</v>
      </c>
      <c r="DA30" s="107">
        <v>10610</v>
      </c>
      <c r="DB30" s="107">
        <v>11235</v>
      </c>
      <c r="DC30" s="107">
        <v>11022</v>
      </c>
      <c r="DD30" s="107">
        <v>10751</v>
      </c>
      <c r="DE30" s="107">
        <v>9879</v>
      </c>
      <c r="DF30" s="107">
        <v>9194</v>
      </c>
      <c r="DG30" s="112">
        <f t="shared" si="13"/>
        <v>128764</v>
      </c>
      <c r="DH30" s="31">
        <f t="shared" si="18"/>
        <v>0.98104409837564377</v>
      </c>
      <c r="DJ30" s="114" t="s">
        <v>72</v>
      </c>
      <c r="DK30" s="107">
        <v>9288</v>
      </c>
      <c r="DL30" s="107">
        <v>9527</v>
      </c>
      <c r="DM30" s="107">
        <v>9347</v>
      </c>
      <c r="DN30" s="107">
        <v>9357</v>
      </c>
      <c r="DO30" s="107">
        <v>8894</v>
      </c>
      <c r="DP30" s="107">
        <v>8666</v>
      </c>
      <c r="DQ30" s="107">
        <v>8898</v>
      </c>
      <c r="DR30" s="107">
        <v>11242</v>
      </c>
      <c r="DS30" s="107">
        <v>10145</v>
      </c>
      <c r="DT30" s="107">
        <v>10380</v>
      </c>
      <c r="DU30" s="107">
        <v>10345</v>
      </c>
      <c r="DV30" s="107">
        <v>9885</v>
      </c>
      <c r="DW30" s="112">
        <f t="shared" si="14"/>
        <v>115974</v>
      </c>
      <c r="DX30" s="31">
        <f t="shared" si="15"/>
        <v>0.97868354430379745</v>
      </c>
      <c r="DZ30" s="114" t="s">
        <v>72</v>
      </c>
      <c r="EA30" s="107">
        <v>9340</v>
      </c>
      <c r="EB30" s="107">
        <v>8644</v>
      </c>
      <c r="EC30" s="107">
        <v>9867</v>
      </c>
      <c r="ED30" s="107">
        <v>11252</v>
      </c>
      <c r="EE30" s="107">
        <v>12474</v>
      </c>
      <c r="EF30" s="107">
        <v>11975</v>
      </c>
      <c r="EG30" s="107"/>
      <c r="EH30" s="107"/>
      <c r="EI30" s="107"/>
      <c r="EJ30" s="107"/>
      <c r="EK30" s="107"/>
      <c r="EL30" s="107"/>
      <c r="EM30" s="112">
        <f t="shared" si="16"/>
        <v>63552</v>
      </c>
      <c r="EN30" s="31">
        <f t="shared" si="17"/>
        <v>0.97421589968421374</v>
      </c>
    </row>
    <row r="31" spans="2:144" x14ac:dyDescent="0.25">
      <c r="B31" s="114" t="s">
        <v>93</v>
      </c>
      <c r="C31" s="85"/>
      <c r="D31" s="85"/>
      <c r="E31" s="107"/>
      <c r="F31" s="107"/>
      <c r="G31" s="107"/>
      <c r="H31" s="107"/>
      <c r="I31" s="107"/>
      <c r="J31" s="107"/>
      <c r="K31" s="107"/>
      <c r="L31" s="107">
        <v>3</v>
      </c>
      <c r="M31" s="107">
        <v>1</v>
      </c>
      <c r="N31" s="107"/>
      <c r="O31" s="112">
        <f t="shared" si="0"/>
        <v>4</v>
      </c>
      <c r="P31" s="31">
        <f t="shared" si="1"/>
        <v>2.8388122409583829E-5</v>
      </c>
      <c r="R31" s="114" t="s">
        <v>93</v>
      </c>
      <c r="S31" s="85"/>
      <c r="T31" s="85">
        <v>1</v>
      </c>
      <c r="U31" s="107">
        <v>1</v>
      </c>
      <c r="V31" s="107"/>
      <c r="W31" s="107"/>
      <c r="X31" s="107">
        <v>3</v>
      </c>
      <c r="Y31" s="107"/>
      <c r="Z31" s="107">
        <v>3</v>
      </c>
      <c r="AA31" s="107"/>
      <c r="AB31" s="107">
        <v>2</v>
      </c>
      <c r="AC31" s="107"/>
      <c r="AD31" s="107"/>
      <c r="AE31" s="112">
        <f t="shared" si="7"/>
        <v>10</v>
      </c>
      <c r="AF31" s="31">
        <f t="shared" si="2"/>
        <v>4.4753942822362652E-5</v>
      </c>
      <c r="AH31" s="114" t="s">
        <v>93</v>
      </c>
      <c r="AI31" s="85"/>
      <c r="AJ31" s="85">
        <v>3</v>
      </c>
      <c r="AK31" s="107">
        <v>1</v>
      </c>
      <c r="AL31" s="107">
        <v>1</v>
      </c>
      <c r="AM31" s="107">
        <v>3</v>
      </c>
      <c r="AN31" s="107">
        <v>1</v>
      </c>
      <c r="AO31" s="107"/>
      <c r="AP31" s="107"/>
      <c r="AQ31" s="107">
        <v>1</v>
      </c>
      <c r="AR31" s="107"/>
      <c r="AS31" s="107"/>
      <c r="AT31" s="107"/>
      <c r="AU31" s="112">
        <f t="shared" si="8"/>
        <v>10</v>
      </c>
      <c r="AV31" s="31">
        <f t="shared" si="3"/>
        <v>4.687419434978461E-5</v>
      </c>
      <c r="AX31" s="114" t="s">
        <v>93</v>
      </c>
      <c r="AY31" s="85"/>
      <c r="AZ31" s="85"/>
      <c r="BA31" s="107"/>
      <c r="BB31" s="107"/>
      <c r="BC31" s="107">
        <v>1</v>
      </c>
      <c r="BD31" s="107"/>
      <c r="BE31" s="107">
        <v>3</v>
      </c>
      <c r="BF31" s="107"/>
      <c r="BG31" s="107"/>
      <c r="BH31" s="107"/>
      <c r="BI31" s="107"/>
      <c r="BJ31" s="107"/>
      <c r="BK31" s="112">
        <f t="shared" ref="BK31:BK42" si="19">SUM(AY31:BJ31)</f>
        <v>4</v>
      </c>
      <c r="BL31" s="31">
        <f t="shared" si="5"/>
        <v>2.6051334153950358E-5</v>
      </c>
      <c r="BN31" s="114" t="s">
        <v>93</v>
      </c>
      <c r="BO31" s="85">
        <v>1</v>
      </c>
      <c r="BP31" s="85"/>
      <c r="BQ31" s="107"/>
      <c r="BR31" s="107">
        <v>1</v>
      </c>
      <c r="BS31" s="107">
        <v>1</v>
      </c>
      <c r="BT31" s="107"/>
      <c r="BU31" s="107"/>
      <c r="BV31" s="107"/>
      <c r="BW31" s="107"/>
      <c r="BX31" s="107"/>
      <c r="BY31" s="107"/>
      <c r="BZ31" s="107">
        <v>1</v>
      </c>
      <c r="CA31" s="112">
        <f t="shared" si="9"/>
        <v>4</v>
      </c>
      <c r="CB31" s="31">
        <f t="shared" si="10"/>
        <v>3.0109372294861083E-5</v>
      </c>
      <c r="CC31" s="158"/>
      <c r="CD31" s="114" t="s">
        <v>93</v>
      </c>
      <c r="CE31" s="85"/>
      <c r="CF31" s="85"/>
      <c r="CG31" s="107"/>
      <c r="CH31" s="107"/>
      <c r="CI31" s="107"/>
      <c r="CJ31" s="107"/>
      <c r="CK31" s="107"/>
      <c r="CL31" s="107"/>
      <c r="CM31" s="107"/>
      <c r="CN31" s="107"/>
      <c r="CO31" s="107">
        <v>1</v>
      </c>
      <c r="CP31" s="107">
        <v>1</v>
      </c>
      <c r="CQ31" s="112">
        <f t="shared" si="11"/>
        <v>2</v>
      </c>
      <c r="CR31" s="31">
        <f t="shared" si="12"/>
        <v>1.6518004625041296E-5</v>
      </c>
      <c r="CS31" s="158"/>
      <c r="CT31" s="114" t="s">
        <v>93</v>
      </c>
      <c r="CU31" s="85"/>
      <c r="CV31" s="85">
        <v>1</v>
      </c>
      <c r="CW31" s="107"/>
      <c r="CX31" s="107"/>
      <c r="CY31" s="107">
        <v>1</v>
      </c>
      <c r="CZ31" s="107">
        <v>3</v>
      </c>
      <c r="DA31" s="107"/>
      <c r="DB31" s="107"/>
      <c r="DC31" s="107"/>
      <c r="DD31" s="107">
        <v>1</v>
      </c>
      <c r="DE31" s="107"/>
      <c r="DF31" s="107"/>
      <c r="DG31" s="112">
        <f t="shared" si="13"/>
        <v>6</v>
      </c>
      <c r="DH31" s="31">
        <f t="shared" si="18"/>
        <v>4.5713589126260932E-5</v>
      </c>
      <c r="DJ31" s="114" t="s">
        <v>93</v>
      </c>
      <c r="DK31" s="85"/>
      <c r="DL31" s="85"/>
      <c r="DM31" s="107"/>
      <c r="DN31" s="107"/>
      <c r="DO31" s="107">
        <v>1</v>
      </c>
      <c r="DP31" s="107"/>
      <c r="DQ31" s="107"/>
      <c r="DR31" s="107"/>
      <c r="DS31" s="107"/>
      <c r="DT31" s="107"/>
      <c r="DU31" s="107"/>
      <c r="DV31" s="107"/>
      <c r="DW31" s="112">
        <f t="shared" si="14"/>
        <v>1</v>
      </c>
      <c r="DX31" s="31">
        <f t="shared" si="15"/>
        <v>8.4388185654008438E-6</v>
      </c>
      <c r="DZ31" s="114" t="s">
        <v>93</v>
      </c>
      <c r="EA31" s="85"/>
      <c r="EB31" s="85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12">
        <f t="shared" si="16"/>
        <v>0</v>
      </c>
      <c r="EN31" s="31">
        <f t="shared" si="17"/>
        <v>0</v>
      </c>
    </row>
    <row r="32" spans="2:144" x14ac:dyDescent="0.25">
      <c r="B32" s="114" t="s">
        <v>116</v>
      </c>
      <c r="C32" s="85"/>
      <c r="D32" s="85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12">
        <f t="shared" si="0"/>
        <v>0</v>
      </c>
      <c r="P32" s="31">
        <f t="shared" si="1"/>
        <v>0</v>
      </c>
      <c r="R32" s="114" t="s">
        <v>116</v>
      </c>
      <c r="S32" s="85"/>
      <c r="T32" s="85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2">
        <f t="shared" si="7"/>
        <v>0</v>
      </c>
      <c r="AF32" s="31">
        <f t="shared" si="2"/>
        <v>0</v>
      </c>
      <c r="AH32" s="114" t="s">
        <v>116</v>
      </c>
      <c r="AI32" s="85"/>
      <c r="AJ32" s="85"/>
      <c r="AK32" s="107"/>
      <c r="AL32" s="107"/>
      <c r="AM32" s="107"/>
      <c r="AN32" s="107">
        <v>2</v>
      </c>
      <c r="AO32" s="107">
        <v>1</v>
      </c>
      <c r="AP32" s="107"/>
      <c r="AQ32" s="107"/>
      <c r="AR32" s="107"/>
      <c r="AS32" s="107"/>
      <c r="AT32" s="107"/>
      <c r="AU32" s="112">
        <f t="shared" si="8"/>
        <v>3</v>
      </c>
      <c r="AV32" s="31">
        <f t="shared" si="3"/>
        <v>1.4062258304935384E-5</v>
      </c>
      <c r="AX32" s="114" t="s">
        <v>116</v>
      </c>
      <c r="AY32" s="85"/>
      <c r="AZ32" s="85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12">
        <f t="shared" si="19"/>
        <v>0</v>
      </c>
      <c r="BL32" s="31">
        <f t="shared" si="5"/>
        <v>0</v>
      </c>
      <c r="BN32" s="114" t="s">
        <v>116</v>
      </c>
      <c r="BO32" s="85"/>
      <c r="BP32" s="85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12">
        <f t="shared" si="9"/>
        <v>0</v>
      </c>
      <c r="CB32" s="31">
        <f t="shared" si="10"/>
        <v>0</v>
      </c>
      <c r="CC32" s="158"/>
      <c r="CD32" s="114" t="s">
        <v>116</v>
      </c>
      <c r="CE32" s="85"/>
      <c r="CF32" s="85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12">
        <f t="shared" si="11"/>
        <v>0</v>
      </c>
      <c r="CR32" s="31">
        <f t="shared" si="12"/>
        <v>0</v>
      </c>
      <c r="CS32" s="158"/>
      <c r="CT32" s="114" t="s">
        <v>116</v>
      </c>
      <c r="CU32" s="85"/>
      <c r="CV32" s="85"/>
      <c r="CW32" s="107">
        <v>1</v>
      </c>
      <c r="CX32" s="107"/>
      <c r="CY32" s="107"/>
      <c r="CZ32" s="107"/>
      <c r="DA32" s="107"/>
      <c r="DB32" s="107"/>
      <c r="DC32" s="107"/>
      <c r="DD32" s="107"/>
      <c r="DE32" s="107"/>
      <c r="DF32" s="107"/>
      <c r="DG32" s="112">
        <f t="shared" si="13"/>
        <v>1</v>
      </c>
      <c r="DH32" s="31">
        <f t="shared" si="18"/>
        <v>7.6189315210434887E-6</v>
      </c>
      <c r="DJ32" s="114" t="s">
        <v>116</v>
      </c>
      <c r="DK32" s="85"/>
      <c r="DL32" s="85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12">
        <f t="shared" si="14"/>
        <v>0</v>
      </c>
      <c r="DX32" s="31">
        <f t="shared" si="15"/>
        <v>0</v>
      </c>
      <c r="DZ32" s="114" t="s">
        <v>116</v>
      </c>
      <c r="EA32" s="85"/>
      <c r="EB32" s="85"/>
      <c r="EC32" s="107"/>
      <c r="ED32" s="107">
        <v>5</v>
      </c>
      <c r="EE32" s="107"/>
      <c r="EF32" s="107"/>
      <c r="EG32" s="107"/>
      <c r="EH32" s="107"/>
      <c r="EI32" s="107"/>
      <c r="EJ32" s="107"/>
      <c r="EK32" s="107"/>
      <c r="EL32" s="107"/>
      <c r="EM32" s="112">
        <f t="shared" si="16"/>
        <v>5</v>
      </c>
      <c r="EN32" s="31">
        <f t="shared" si="17"/>
        <v>7.6647147193181471E-5</v>
      </c>
    </row>
    <row r="33" spans="2:144" x14ac:dyDescent="0.25">
      <c r="B33" s="114" t="s">
        <v>90</v>
      </c>
      <c r="C33" s="107"/>
      <c r="D33" s="107"/>
      <c r="E33" s="107"/>
      <c r="F33" s="107"/>
      <c r="G33" s="107"/>
      <c r="H33" s="107"/>
      <c r="I33" s="107"/>
      <c r="J33" s="107"/>
      <c r="K33" s="107">
        <v>19</v>
      </c>
      <c r="L33" s="107">
        <v>13</v>
      </c>
      <c r="M33" s="107">
        <v>11</v>
      </c>
      <c r="N33" s="107">
        <v>11</v>
      </c>
      <c r="O33" s="112">
        <f t="shared" si="0"/>
        <v>54</v>
      </c>
      <c r="P33" s="31">
        <f t="shared" si="1"/>
        <v>3.8323965252938172E-4</v>
      </c>
      <c r="R33" s="114" t="s">
        <v>90</v>
      </c>
      <c r="S33" s="85">
        <v>9</v>
      </c>
      <c r="T33" s="85">
        <v>24</v>
      </c>
      <c r="U33" s="107">
        <v>11</v>
      </c>
      <c r="V33" s="107">
        <v>19</v>
      </c>
      <c r="W33" s="107">
        <v>17</v>
      </c>
      <c r="X33" s="107">
        <v>8</v>
      </c>
      <c r="Y33" s="107">
        <v>18</v>
      </c>
      <c r="Z33" s="107">
        <v>18</v>
      </c>
      <c r="AA33" s="107">
        <v>7</v>
      </c>
      <c r="AB33" s="107">
        <v>16</v>
      </c>
      <c r="AC33" s="107">
        <v>15</v>
      </c>
      <c r="AD33" s="107">
        <v>20</v>
      </c>
      <c r="AE33" s="112">
        <f t="shared" si="7"/>
        <v>182</v>
      </c>
      <c r="AF33" s="31">
        <f t="shared" si="2"/>
        <v>8.1452175936700029E-4</v>
      </c>
      <c r="AH33" s="114" t="s">
        <v>90</v>
      </c>
      <c r="AI33" s="85">
        <v>12</v>
      </c>
      <c r="AJ33" s="85">
        <v>13</v>
      </c>
      <c r="AK33" s="107">
        <v>9</v>
      </c>
      <c r="AL33" s="107">
        <v>32</v>
      </c>
      <c r="AM33" s="107">
        <v>33</v>
      </c>
      <c r="AN33" s="107">
        <v>22</v>
      </c>
      <c r="AO33" s="107">
        <v>5</v>
      </c>
      <c r="AP33" s="107">
        <v>9</v>
      </c>
      <c r="AQ33" s="107">
        <v>4</v>
      </c>
      <c r="AR33" s="107">
        <v>11</v>
      </c>
      <c r="AS33" s="107">
        <v>8</v>
      </c>
      <c r="AT33" s="107">
        <v>10</v>
      </c>
      <c r="AU33" s="112">
        <f t="shared" si="8"/>
        <v>168</v>
      </c>
      <c r="AV33" s="31">
        <f t="shared" si="3"/>
        <v>7.8748646507638149E-4</v>
      </c>
      <c r="AX33" s="114" t="s">
        <v>90</v>
      </c>
      <c r="AY33" s="85">
        <v>5</v>
      </c>
      <c r="AZ33" s="85">
        <v>2</v>
      </c>
      <c r="BA33" s="107">
        <v>2</v>
      </c>
      <c r="BB33" s="107">
        <v>3</v>
      </c>
      <c r="BC33" s="107">
        <v>5</v>
      </c>
      <c r="BD33" s="107">
        <v>9</v>
      </c>
      <c r="BE33" s="107">
        <v>11</v>
      </c>
      <c r="BF33" s="107">
        <v>7</v>
      </c>
      <c r="BG33" s="107">
        <v>6</v>
      </c>
      <c r="BH33" s="107">
        <v>3</v>
      </c>
      <c r="BI33" s="107">
        <v>1</v>
      </c>
      <c r="BJ33" s="107">
        <v>3</v>
      </c>
      <c r="BK33" s="112">
        <f t="shared" si="19"/>
        <v>57</v>
      </c>
      <c r="BL33" s="31">
        <f t="shared" si="5"/>
        <v>3.7123151169379261E-4</v>
      </c>
      <c r="BN33" s="114" t="s">
        <v>90</v>
      </c>
      <c r="BO33" s="85"/>
      <c r="BP33" s="85">
        <v>3</v>
      </c>
      <c r="BQ33" s="107">
        <v>3</v>
      </c>
      <c r="BR33" s="107">
        <v>2</v>
      </c>
      <c r="BS33" s="107">
        <v>5</v>
      </c>
      <c r="BT33" s="107">
        <v>4</v>
      </c>
      <c r="BU33" s="107">
        <v>2</v>
      </c>
      <c r="BV33" s="107">
        <v>2</v>
      </c>
      <c r="BW33" s="107">
        <v>3</v>
      </c>
      <c r="BX33" s="107">
        <v>4</v>
      </c>
      <c r="BY33" s="107">
        <v>16</v>
      </c>
      <c r="BZ33" s="107">
        <v>10</v>
      </c>
      <c r="CA33" s="112">
        <f>SUM(BO33:BZ33)</f>
        <v>54</v>
      </c>
      <c r="CB33" s="31">
        <f t="shared" si="10"/>
        <v>4.0647652598062463E-4</v>
      </c>
      <c r="CC33" s="158"/>
      <c r="CD33" s="114" t="s">
        <v>90</v>
      </c>
      <c r="CE33" s="85">
        <v>1</v>
      </c>
      <c r="CF33" s="85">
        <v>6</v>
      </c>
      <c r="CG33" s="107">
        <v>3</v>
      </c>
      <c r="CH33" s="107">
        <v>1</v>
      </c>
      <c r="CI33" s="107"/>
      <c r="CJ33" s="107">
        <v>2</v>
      </c>
      <c r="CK33" s="107">
        <v>4</v>
      </c>
      <c r="CL33" s="107">
        <v>4</v>
      </c>
      <c r="CM33" s="107">
        <v>2</v>
      </c>
      <c r="CN33" s="107">
        <v>2</v>
      </c>
      <c r="CO33" s="107">
        <v>2</v>
      </c>
      <c r="CP33" s="107">
        <v>6</v>
      </c>
      <c r="CQ33" s="112">
        <f t="shared" si="11"/>
        <v>33</v>
      </c>
      <c r="CR33" s="31">
        <f t="shared" si="12"/>
        <v>2.7254707631318135E-4</v>
      </c>
      <c r="CS33" s="158"/>
      <c r="CT33" s="114" t="s">
        <v>90</v>
      </c>
      <c r="CU33" s="85">
        <v>1</v>
      </c>
      <c r="CV33" s="85">
        <v>2</v>
      </c>
      <c r="CW33" s="107">
        <v>4</v>
      </c>
      <c r="CX33" s="107">
        <v>9</v>
      </c>
      <c r="CY33" s="107">
        <v>6</v>
      </c>
      <c r="CZ33" s="107">
        <v>1</v>
      </c>
      <c r="DA33" s="107">
        <v>2</v>
      </c>
      <c r="DB33" s="107">
        <v>1</v>
      </c>
      <c r="DC33" s="107">
        <v>2</v>
      </c>
      <c r="DD33" s="107">
        <v>3</v>
      </c>
      <c r="DE33" s="107"/>
      <c r="DF33" s="107"/>
      <c r="DG33" s="112">
        <f t="shared" si="13"/>
        <v>31</v>
      </c>
      <c r="DH33" s="31">
        <f t="shared" si="18"/>
        <v>2.3618687715234814E-4</v>
      </c>
      <c r="DJ33" s="114" t="s">
        <v>90</v>
      </c>
      <c r="DK33" s="85">
        <v>2</v>
      </c>
      <c r="DL33" s="85"/>
      <c r="DM33" s="107">
        <v>1</v>
      </c>
      <c r="DN33" s="107"/>
      <c r="DO33" s="107"/>
      <c r="DP33" s="107">
        <v>5</v>
      </c>
      <c r="DQ33" s="107">
        <v>1</v>
      </c>
      <c r="DR33" s="107">
        <v>2</v>
      </c>
      <c r="DS33" s="107"/>
      <c r="DT33" s="107">
        <v>4</v>
      </c>
      <c r="DU33" s="107">
        <v>4</v>
      </c>
      <c r="DV33" s="107"/>
      <c r="DW33" s="112">
        <f t="shared" si="14"/>
        <v>19</v>
      </c>
      <c r="DX33" s="31">
        <f t="shared" si="15"/>
        <v>1.6033755274261603E-4</v>
      </c>
      <c r="DZ33" s="114" t="s">
        <v>90</v>
      </c>
      <c r="EA33" s="85">
        <v>4</v>
      </c>
      <c r="EB33" s="85">
        <v>1</v>
      </c>
      <c r="EC33" s="107"/>
      <c r="ED33" s="107">
        <v>7</v>
      </c>
      <c r="EE33" s="107">
        <v>2</v>
      </c>
      <c r="EF33" s="107">
        <v>9</v>
      </c>
      <c r="EG33" s="107"/>
      <c r="EH33" s="107"/>
      <c r="EI33" s="107"/>
      <c r="EJ33" s="107"/>
      <c r="EK33" s="107"/>
      <c r="EL33" s="107"/>
      <c r="EM33" s="112">
        <f t="shared" si="16"/>
        <v>23</v>
      </c>
      <c r="EN33" s="31">
        <f t="shared" si="17"/>
        <v>3.5257687708863475E-4</v>
      </c>
    </row>
    <row r="34" spans="2:144" x14ac:dyDescent="0.25">
      <c r="B34" s="114" t="s">
        <v>164</v>
      </c>
      <c r="C34" s="85">
        <v>171</v>
      </c>
      <c r="D34" s="85">
        <v>94</v>
      </c>
      <c r="E34" s="107">
        <v>207</v>
      </c>
      <c r="F34" s="107">
        <v>280</v>
      </c>
      <c r="G34" s="107">
        <v>403</v>
      </c>
      <c r="H34" s="107">
        <v>380</v>
      </c>
      <c r="I34" s="107">
        <v>309</v>
      </c>
      <c r="J34" s="107">
        <v>381</v>
      </c>
      <c r="K34" s="107">
        <v>9</v>
      </c>
      <c r="L34" s="107"/>
      <c r="M34" s="107"/>
      <c r="N34" s="107"/>
      <c r="O34" s="112">
        <f t="shared" si="0"/>
        <v>2234</v>
      </c>
      <c r="P34" s="31">
        <f t="shared" si="1"/>
        <v>1.585476636575257E-2</v>
      </c>
      <c r="R34" s="114" t="s">
        <v>164</v>
      </c>
      <c r="S34" s="85"/>
      <c r="T34" s="85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12">
        <f t="shared" si="7"/>
        <v>0</v>
      </c>
      <c r="AF34" s="31">
        <f t="shared" si="2"/>
        <v>0</v>
      </c>
      <c r="AH34" s="114" t="s">
        <v>164</v>
      </c>
      <c r="AI34" s="85"/>
      <c r="AJ34" s="85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12">
        <f>SUM(AI34:AT34)</f>
        <v>0</v>
      </c>
      <c r="AV34" s="31">
        <f t="shared" si="3"/>
        <v>0</v>
      </c>
      <c r="AX34" s="114" t="s">
        <v>164</v>
      </c>
      <c r="AY34" s="85"/>
      <c r="AZ34" s="85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12">
        <f t="shared" si="19"/>
        <v>0</v>
      </c>
      <c r="BL34" s="31">
        <f t="shared" si="5"/>
        <v>0</v>
      </c>
      <c r="BN34" s="114" t="s">
        <v>164</v>
      </c>
      <c r="BO34" s="85"/>
      <c r="BP34" s="85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12">
        <f t="shared" si="9"/>
        <v>0</v>
      </c>
      <c r="CB34" s="31">
        <f t="shared" si="10"/>
        <v>0</v>
      </c>
      <c r="CC34" s="158"/>
      <c r="CD34" s="114" t="s">
        <v>164</v>
      </c>
      <c r="CE34" s="85"/>
      <c r="CF34" s="85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12">
        <f t="shared" si="11"/>
        <v>0</v>
      </c>
      <c r="CR34" s="31">
        <f t="shared" si="12"/>
        <v>0</v>
      </c>
      <c r="CS34" s="158"/>
      <c r="CT34" s="114" t="s">
        <v>164</v>
      </c>
      <c r="CU34" s="85"/>
      <c r="CV34" s="85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12">
        <f t="shared" si="13"/>
        <v>0</v>
      </c>
      <c r="DH34" s="31">
        <f t="shared" si="18"/>
        <v>0</v>
      </c>
      <c r="DJ34" s="114" t="s">
        <v>164</v>
      </c>
      <c r="DK34" s="85"/>
      <c r="DL34" s="85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12">
        <f t="shared" si="14"/>
        <v>0</v>
      </c>
      <c r="DX34" s="31">
        <f t="shared" si="15"/>
        <v>0</v>
      </c>
      <c r="DZ34" s="114" t="s">
        <v>164</v>
      </c>
      <c r="EA34" s="85"/>
      <c r="EB34" s="85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12">
        <f t="shared" si="16"/>
        <v>0</v>
      </c>
      <c r="EN34" s="31">
        <f t="shared" si="17"/>
        <v>0</v>
      </c>
    </row>
    <row r="35" spans="2:144" x14ac:dyDescent="0.25">
      <c r="B35" s="114" t="s">
        <v>104</v>
      </c>
      <c r="C35" s="85"/>
      <c r="D35" s="85"/>
      <c r="E35" s="107"/>
      <c r="F35" s="107"/>
      <c r="G35" s="107"/>
      <c r="H35" s="107"/>
      <c r="I35" s="107"/>
      <c r="J35" s="107"/>
      <c r="K35" s="107">
        <v>9</v>
      </c>
      <c r="L35" s="107">
        <v>2</v>
      </c>
      <c r="M35" s="107">
        <v>2</v>
      </c>
      <c r="N35" s="107">
        <v>2</v>
      </c>
      <c r="O35" s="112">
        <f t="shared" si="0"/>
        <v>15</v>
      </c>
      <c r="P35" s="31">
        <f t="shared" si="1"/>
        <v>1.0645545903593937E-4</v>
      </c>
      <c r="R35" s="114" t="s">
        <v>104</v>
      </c>
      <c r="S35" s="107"/>
      <c r="T35" s="107">
        <v>1</v>
      </c>
      <c r="U35" s="107">
        <v>3</v>
      </c>
      <c r="V35" s="107">
        <v>4</v>
      </c>
      <c r="W35" s="107">
        <v>1</v>
      </c>
      <c r="X35" s="107">
        <v>5</v>
      </c>
      <c r="Y35" s="107">
        <v>5</v>
      </c>
      <c r="Z35" s="107">
        <v>6</v>
      </c>
      <c r="AA35" s="107">
        <v>2</v>
      </c>
      <c r="AB35" s="107">
        <v>4</v>
      </c>
      <c r="AC35" s="107">
        <v>6</v>
      </c>
      <c r="AD35" s="107">
        <v>4</v>
      </c>
      <c r="AE35" s="112">
        <f t="shared" si="7"/>
        <v>41</v>
      </c>
      <c r="AF35" s="31">
        <f t="shared" si="2"/>
        <v>1.8349116557168688E-4</v>
      </c>
      <c r="AH35" s="114" t="s">
        <v>104</v>
      </c>
      <c r="AI35" s="85">
        <v>1</v>
      </c>
      <c r="AJ35" s="85">
        <v>2</v>
      </c>
      <c r="AK35" s="107">
        <v>8</v>
      </c>
      <c r="AL35" s="107"/>
      <c r="AM35" s="107">
        <v>7</v>
      </c>
      <c r="AN35" s="107">
        <v>5</v>
      </c>
      <c r="AO35" s="107">
        <v>1</v>
      </c>
      <c r="AP35" s="107"/>
      <c r="AQ35" s="107">
        <v>4</v>
      </c>
      <c r="AR35" s="107">
        <v>3</v>
      </c>
      <c r="AS35" s="107"/>
      <c r="AT35" s="107"/>
      <c r="AU35" s="112">
        <f t="shared" si="8"/>
        <v>31</v>
      </c>
      <c r="AV35" s="31">
        <f t="shared" si="3"/>
        <v>1.453100024843323E-4</v>
      </c>
      <c r="AX35" s="114" t="s">
        <v>104</v>
      </c>
      <c r="AY35" s="107">
        <v>3</v>
      </c>
      <c r="AZ35" s="107">
        <v>1</v>
      </c>
      <c r="BA35" s="107">
        <v>2</v>
      </c>
      <c r="BB35" s="107">
        <v>4</v>
      </c>
      <c r="BC35" s="107">
        <v>2</v>
      </c>
      <c r="BD35" s="107">
        <v>1</v>
      </c>
      <c r="BE35" s="107">
        <v>6</v>
      </c>
      <c r="BF35" s="107"/>
      <c r="BG35" s="107">
        <v>1</v>
      </c>
      <c r="BH35" s="107">
        <v>3</v>
      </c>
      <c r="BI35" s="107"/>
      <c r="BJ35" s="107">
        <v>3</v>
      </c>
      <c r="BK35" s="112">
        <f t="shared" si="19"/>
        <v>26</v>
      </c>
      <c r="BL35" s="31">
        <f t="shared" si="5"/>
        <v>1.6933367200067733E-4</v>
      </c>
      <c r="BN35" s="114" t="s">
        <v>104</v>
      </c>
      <c r="BO35" s="85">
        <v>2</v>
      </c>
      <c r="BP35" s="85">
        <v>1</v>
      </c>
      <c r="BQ35" s="107"/>
      <c r="BR35" s="107">
        <v>3</v>
      </c>
      <c r="BS35" s="107">
        <v>3</v>
      </c>
      <c r="BT35" s="107"/>
      <c r="BU35" s="107">
        <v>2</v>
      </c>
      <c r="BV35" s="107">
        <v>1</v>
      </c>
      <c r="BW35" s="107">
        <v>3</v>
      </c>
      <c r="BX35" s="107">
        <v>6</v>
      </c>
      <c r="BY35" s="107">
        <v>11</v>
      </c>
      <c r="BZ35" s="107">
        <v>7</v>
      </c>
      <c r="CA35" s="112">
        <f t="shared" si="9"/>
        <v>39</v>
      </c>
      <c r="CB35" s="31">
        <f t="shared" si="10"/>
        <v>2.9356637987489558E-4</v>
      </c>
      <c r="CC35" s="158"/>
      <c r="CD35" s="114" t="s">
        <v>104</v>
      </c>
      <c r="CE35" s="85">
        <v>5</v>
      </c>
      <c r="CF35" s="85">
        <v>4</v>
      </c>
      <c r="CG35" s="107">
        <v>1</v>
      </c>
      <c r="CH35" s="107"/>
      <c r="CI35" s="107">
        <v>2</v>
      </c>
      <c r="CJ35" s="107"/>
      <c r="CK35" s="107"/>
      <c r="CL35" s="107"/>
      <c r="CM35" s="107">
        <v>2</v>
      </c>
      <c r="CN35" s="107">
        <v>1</v>
      </c>
      <c r="CO35" s="107">
        <v>7</v>
      </c>
      <c r="CP35" s="107"/>
      <c r="CQ35" s="112">
        <f t="shared" si="11"/>
        <v>22</v>
      </c>
      <c r="CR35" s="31">
        <f t="shared" si="12"/>
        <v>1.8169805087545423E-4</v>
      </c>
      <c r="CS35" s="158"/>
      <c r="CT35" s="114" t="s">
        <v>104</v>
      </c>
      <c r="CU35" s="85">
        <v>3</v>
      </c>
      <c r="CV35" s="85"/>
      <c r="CW35" s="107">
        <v>1</v>
      </c>
      <c r="CX35" s="107">
        <v>2</v>
      </c>
      <c r="CY35" s="107">
        <v>1</v>
      </c>
      <c r="CZ35" s="107">
        <v>3</v>
      </c>
      <c r="DA35" s="107">
        <v>2</v>
      </c>
      <c r="DB35" s="107"/>
      <c r="DC35" s="107"/>
      <c r="DD35" s="107"/>
      <c r="DE35" s="107">
        <v>2</v>
      </c>
      <c r="DF35" s="107"/>
      <c r="DG35" s="112">
        <f t="shared" si="13"/>
        <v>14</v>
      </c>
      <c r="DH35" s="31">
        <f t="shared" si="18"/>
        <v>1.0666504129460884E-4</v>
      </c>
      <c r="DJ35" s="114" t="s">
        <v>104</v>
      </c>
      <c r="DK35" s="85"/>
      <c r="DL35" s="85"/>
      <c r="DM35" s="107"/>
      <c r="DN35" s="107">
        <v>1</v>
      </c>
      <c r="DO35" s="107"/>
      <c r="DP35" s="107">
        <v>2</v>
      </c>
      <c r="DQ35" s="107">
        <v>1</v>
      </c>
      <c r="DR35" s="107">
        <v>2</v>
      </c>
      <c r="DS35" s="107">
        <v>2</v>
      </c>
      <c r="DT35" s="107">
        <v>4</v>
      </c>
      <c r="DU35" s="107">
        <v>3</v>
      </c>
      <c r="DV35" s="107"/>
      <c r="DW35" s="112">
        <f t="shared" si="14"/>
        <v>15</v>
      </c>
      <c r="DX35" s="31">
        <f t="shared" si="15"/>
        <v>1.2658227848101267E-4</v>
      </c>
      <c r="DZ35" s="114" t="s">
        <v>104</v>
      </c>
      <c r="EA35" s="85"/>
      <c r="EB35" s="85">
        <v>7</v>
      </c>
      <c r="EC35" s="107">
        <v>3</v>
      </c>
      <c r="ED35" s="107">
        <v>1</v>
      </c>
      <c r="EE35" s="107">
        <v>2</v>
      </c>
      <c r="EF35" s="107">
        <v>6</v>
      </c>
      <c r="EG35" s="107"/>
      <c r="EH35" s="107"/>
      <c r="EI35" s="107"/>
      <c r="EJ35" s="107"/>
      <c r="EK35" s="107"/>
      <c r="EL35" s="107"/>
      <c r="EM35" s="112">
        <f t="shared" si="16"/>
        <v>19</v>
      </c>
      <c r="EN35" s="31">
        <f t="shared" si="17"/>
        <v>2.9125915933408958E-4</v>
      </c>
    </row>
    <row r="36" spans="2:144" x14ac:dyDescent="0.25">
      <c r="B36" s="114" t="s">
        <v>109</v>
      </c>
      <c r="C36" s="85">
        <v>1</v>
      </c>
      <c r="D36" s="85">
        <v>0</v>
      </c>
      <c r="E36" s="107">
        <v>1</v>
      </c>
      <c r="F36" s="107">
        <v>1</v>
      </c>
      <c r="G36" s="107">
        <v>4</v>
      </c>
      <c r="H36" s="107">
        <v>0</v>
      </c>
      <c r="I36" s="107">
        <v>0</v>
      </c>
      <c r="J36" s="107">
        <v>0</v>
      </c>
      <c r="K36" s="107">
        <v>0</v>
      </c>
      <c r="L36" s="107">
        <v>1</v>
      </c>
      <c r="M36" s="107">
        <v>1</v>
      </c>
      <c r="N36" s="107">
        <v>3</v>
      </c>
      <c r="O36" s="112">
        <f t="shared" si="0"/>
        <v>12</v>
      </c>
      <c r="P36" s="31">
        <f t="shared" si="1"/>
        <v>8.516436722875149E-5</v>
      </c>
      <c r="R36" s="114" t="s">
        <v>109</v>
      </c>
      <c r="S36" s="107"/>
      <c r="T36" s="107">
        <v>1</v>
      </c>
      <c r="U36" s="107"/>
      <c r="V36" s="107"/>
      <c r="W36" s="107"/>
      <c r="X36" s="107">
        <v>1</v>
      </c>
      <c r="Y36" s="107"/>
      <c r="Z36" s="107">
        <v>1</v>
      </c>
      <c r="AA36" s="107"/>
      <c r="AB36" s="107">
        <v>1</v>
      </c>
      <c r="AC36" s="107">
        <v>1</v>
      </c>
      <c r="AD36" s="107"/>
      <c r="AE36" s="112">
        <f t="shared" si="7"/>
        <v>5</v>
      </c>
      <c r="AF36" s="31">
        <f t="shared" si="2"/>
        <v>2.2376971411181326E-5</v>
      </c>
      <c r="AH36" s="114" t="s">
        <v>109</v>
      </c>
      <c r="AI36" s="107">
        <v>1</v>
      </c>
      <c r="AJ36" s="107"/>
      <c r="AK36" s="107"/>
      <c r="AL36" s="107">
        <v>4</v>
      </c>
      <c r="AM36" s="107">
        <v>2</v>
      </c>
      <c r="AN36" s="107">
        <v>1</v>
      </c>
      <c r="AO36" s="107"/>
      <c r="AP36" s="107"/>
      <c r="AQ36" s="107"/>
      <c r="AR36" s="107"/>
      <c r="AS36" s="107"/>
      <c r="AT36" s="107"/>
      <c r="AU36" s="112">
        <f t="shared" si="8"/>
        <v>8</v>
      </c>
      <c r="AV36" s="31">
        <f t="shared" si="3"/>
        <v>3.7499355479827691E-5</v>
      </c>
      <c r="AX36" s="114" t="s">
        <v>109</v>
      </c>
      <c r="AY36" s="107"/>
      <c r="AZ36" s="107">
        <v>1</v>
      </c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12">
        <f t="shared" si="19"/>
        <v>1</v>
      </c>
      <c r="BL36" s="31">
        <f t="shared" si="5"/>
        <v>6.5128335384875895E-6</v>
      </c>
      <c r="BN36" s="114" t="s">
        <v>109</v>
      </c>
      <c r="BO36" s="85"/>
      <c r="BP36" s="85"/>
      <c r="BQ36" s="107"/>
      <c r="BR36" s="107"/>
      <c r="BS36" s="107"/>
      <c r="BT36" s="107"/>
      <c r="BU36" s="107"/>
      <c r="BV36" s="107"/>
      <c r="BW36" s="107"/>
      <c r="BX36" s="107">
        <v>1</v>
      </c>
      <c r="BY36" s="107"/>
      <c r="BZ36" s="107"/>
      <c r="CA36" s="112">
        <f t="shared" si="9"/>
        <v>1</v>
      </c>
      <c r="CB36" s="31">
        <f t="shared" si="10"/>
        <v>7.5273430737152708E-6</v>
      </c>
      <c r="CC36" s="158"/>
      <c r="CD36" s="114" t="s">
        <v>109</v>
      </c>
      <c r="CE36" s="85"/>
      <c r="CF36" s="85"/>
      <c r="CG36" s="107"/>
      <c r="CH36" s="107"/>
      <c r="CI36" s="107"/>
      <c r="CJ36" s="107"/>
      <c r="CK36" s="107"/>
      <c r="CL36" s="107">
        <v>1</v>
      </c>
      <c r="CM36" s="107"/>
      <c r="CN36" s="107">
        <v>1</v>
      </c>
      <c r="CO36" s="107">
        <v>1</v>
      </c>
      <c r="CP36" s="107"/>
      <c r="CQ36" s="112">
        <f t="shared" si="11"/>
        <v>3</v>
      </c>
      <c r="CR36" s="31">
        <f t="shared" si="12"/>
        <v>2.4777006937561941E-5</v>
      </c>
      <c r="CS36" s="158"/>
      <c r="CT36" s="114" t="s">
        <v>109</v>
      </c>
      <c r="CU36" s="85"/>
      <c r="CV36" s="85"/>
      <c r="CW36" s="107"/>
      <c r="CX36" s="107"/>
      <c r="CY36" s="107"/>
      <c r="CZ36" s="107">
        <v>1</v>
      </c>
      <c r="DA36" s="107"/>
      <c r="DB36" s="107"/>
      <c r="DC36" s="107"/>
      <c r="DD36" s="107"/>
      <c r="DE36" s="107"/>
      <c r="DF36" s="107">
        <v>1</v>
      </c>
      <c r="DG36" s="112">
        <f t="shared" si="13"/>
        <v>2</v>
      </c>
      <c r="DH36" s="31">
        <f t="shared" si="18"/>
        <v>1.5237863042086977E-5</v>
      </c>
      <c r="DJ36" s="114" t="s">
        <v>109</v>
      </c>
      <c r="DK36" s="85"/>
      <c r="DL36" s="85">
        <v>1</v>
      </c>
      <c r="DM36" s="107"/>
      <c r="DN36" s="107"/>
      <c r="DO36" s="107"/>
      <c r="DP36" s="107"/>
      <c r="DQ36" s="107"/>
      <c r="DR36" s="107">
        <v>1</v>
      </c>
      <c r="DS36" s="107"/>
      <c r="DT36" s="107">
        <v>1</v>
      </c>
      <c r="DU36" s="107">
        <v>1</v>
      </c>
      <c r="DV36" s="107">
        <v>1</v>
      </c>
      <c r="DW36" s="112">
        <f t="shared" si="14"/>
        <v>5</v>
      </c>
      <c r="DX36" s="31">
        <f t="shared" si="15"/>
        <v>4.2194092827004217E-5</v>
      </c>
      <c r="DZ36" s="114" t="s">
        <v>109</v>
      </c>
      <c r="EA36" s="85"/>
      <c r="EB36" s="85"/>
      <c r="EC36" s="107"/>
      <c r="ED36" s="107"/>
      <c r="EE36" s="107"/>
      <c r="EF36" s="107">
        <v>5</v>
      </c>
      <c r="EG36" s="107"/>
      <c r="EH36" s="107"/>
      <c r="EI36" s="107"/>
      <c r="EJ36" s="107"/>
      <c r="EK36" s="107"/>
      <c r="EL36" s="107"/>
      <c r="EM36" s="112">
        <f t="shared" si="16"/>
        <v>5</v>
      </c>
      <c r="EN36" s="31">
        <f t="shared" si="17"/>
        <v>7.6647147193181471E-5</v>
      </c>
    </row>
    <row r="37" spans="2:144" x14ac:dyDescent="0.25">
      <c r="B37" s="114" t="s">
        <v>113</v>
      </c>
      <c r="C37" s="85"/>
      <c r="D37" s="85"/>
      <c r="E37" s="107">
        <v>1</v>
      </c>
      <c r="F37" s="107"/>
      <c r="G37" s="107"/>
      <c r="H37" s="107">
        <v>1</v>
      </c>
      <c r="I37" s="107">
        <v>1</v>
      </c>
      <c r="J37" s="107"/>
      <c r="K37" s="107">
        <v>78</v>
      </c>
      <c r="L37" s="107">
        <v>39</v>
      </c>
      <c r="M37" s="107">
        <v>32</v>
      </c>
      <c r="N37" s="107">
        <v>26</v>
      </c>
      <c r="O37" s="112">
        <f t="shared" si="0"/>
        <v>178</v>
      </c>
      <c r="P37" s="31">
        <f t="shared" si="1"/>
        <v>1.2632714472264805E-3</v>
      </c>
      <c r="R37" s="114" t="s">
        <v>113</v>
      </c>
      <c r="S37" s="85">
        <v>15</v>
      </c>
      <c r="T37" s="85">
        <v>27</v>
      </c>
      <c r="U37" s="107">
        <v>14</v>
      </c>
      <c r="V37" s="107">
        <v>25</v>
      </c>
      <c r="W37" s="107">
        <v>17</v>
      </c>
      <c r="X37" s="107">
        <v>29</v>
      </c>
      <c r="Y37" s="107">
        <v>38</v>
      </c>
      <c r="Z37" s="107">
        <v>29</v>
      </c>
      <c r="AA37" s="107">
        <v>21</v>
      </c>
      <c r="AB37" s="107">
        <v>41</v>
      </c>
      <c r="AC37" s="107">
        <v>63</v>
      </c>
      <c r="AD37" s="107">
        <v>25</v>
      </c>
      <c r="AE37" s="112">
        <f t="shared" si="7"/>
        <v>344</v>
      </c>
      <c r="AF37" s="31">
        <f t="shared" si="2"/>
        <v>1.5395356330892751E-3</v>
      </c>
      <c r="AH37" s="114" t="s">
        <v>113</v>
      </c>
      <c r="AI37" s="85">
        <v>12</v>
      </c>
      <c r="AJ37" s="85">
        <v>17</v>
      </c>
      <c r="AK37" s="107">
        <v>17</v>
      </c>
      <c r="AL37" s="107">
        <v>21</v>
      </c>
      <c r="AM37" s="107">
        <v>24</v>
      </c>
      <c r="AN37" s="107">
        <v>20</v>
      </c>
      <c r="AO37" s="107">
        <v>16</v>
      </c>
      <c r="AP37" s="107">
        <v>18</v>
      </c>
      <c r="AQ37" s="107">
        <v>15</v>
      </c>
      <c r="AR37" s="107">
        <v>15</v>
      </c>
      <c r="AS37" s="107">
        <v>7</v>
      </c>
      <c r="AT37" s="107">
        <v>4</v>
      </c>
      <c r="AU37" s="112">
        <f t="shared" si="8"/>
        <v>186</v>
      </c>
      <c r="AV37" s="31">
        <f t="shared" si="3"/>
        <v>8.7186001490599377E-4</v>
      </c>
      <c r="AX37" s="114" t="s">
        <v>113</v>
      </c>
      <c r="AY37" s="85">
        <v>8</v>
      </c>
      <c r="AZ37" s="85">
        <v>5</v>
      </c>
      <c r="BA37" s="107">
        <v>1</v>
      </c>
      <c r="BB37" s="107">
        <v>4</v>
      </c>
      <c r="BC37" s="107">
        <v>15</v>
      </c>
      <c r="BD37" s="107">
        <v>16</v>
      </c>
      <c r="BE37" s="107">
        <v>9</v>
      </c>
      <c r="BF37" s="107">
        <v>2</v>
      </c>
      <c r="BG37" s="107">
        <v>3</v>
      </c>
      <c r="BH37" s="107">
        <v>3</v>
      </c>
      <c r="BI37" s="107">
        <v>2</v>
      </c>
      <c r="BJ37" s="107"/>
      <c r="BK37" s="112">
        <f t="shared" si="19"/>
        <v>68</v>
      </c>
      <c r="BL37" s="31">
        <f t="shared" si="5"/>
        <v>4.4287268061715608E-4</v>
      </c>
      <c r="BN37" s="114" t="s">
        <v>113</v>
      </c>
      <c r="BO37" s="85">
        <v>3</v>
      </c>
      <c r="BP37" s="85">
        <v>1</v>
      </c>
      <c r="BQ37" s="107">
        <v>1</v>
      </c>
      <c r="BR37" s="107">
        <v>4</v>
      </c>
      <c r="BS37" s="107">
        <v>5</v>
      </c>
      <c r="BT37" s="107">
        <v>1</v>
      </c>
      <c r="BU37" s="107">
        <v>3</v>
      </c>
      <c r="BV37" s="107"/>
      <c r="BW37" s="107">
        <v>1</v>
      </c>
      <c r="BX37" s="107"/>
      <c r="BY37" s="107">
        <v>22</v>
      </c>
      <c r="BZ37" s="107">
        <v>7</v>
      </c>
      <c r="CA37" s="112">
        <f t="shared" si="9"/>
        <v>48</v>
      </c>
      <c r="CB37" s="31">
        <f t="shared" si="10"/>
        <v>3.61312467538333E-4</v>
      </c>
      <c r="CC37" s="158"/>
      <c r="CD37" s="114" t="s">
        <v>113</v>
      </c>
      <c r="CE37" s="85">
        <v>10</v>
      </c>
      <c r="CF37" s="85">
        <v>9</v>
      </c>
      <c r="CG37" s="107">
        <v>10</v>
      </c>
      <c r="CH37" s="107">
        <v>8</v>
      </c>
      <c r="CI37" s="107">
        <v>13</v>
      </c>
      <c r="CJ37" s="107">
        <v>5</v>
      </c>
      <c r="CK37" s="107">
        <v>3</v>
      </c>
      <c r="CL37" s="107">
        <v>93</v>
      </c>
      <c r="CM37" s="107">
        <v>188</v>
      </c>
      <c r="CN37" s="107">
        <v>109</v>
      </c>
      <c r="CO37" s="107">
        <v>79</v>
      </c>
      <c r="CP37" s="107">
        <v>110</v>
      </c>
      <c r="CQ37" s="112">
        <f t="shared" si="11"/>
        <v>637</v>
      </c>
      <c r="CR37" s="31">
        <f t="shared" si="12"/>
        <v>5.2609844730756522E-3</v>
      </c>
      <c r="CS37" s="158"/>
      <c r="CT37" s="114" t="s">
        <v>113</v>
      </c>
      <c r="CU37" s="85">
        <v>112</v>
      </c>
      <c r="CV37" s="85">
        <v>156</v>
      </c>
      <c r="CW37" s="107">
        <v>213</v>
      </c>
      <c r="CX37" s="107">
        <v>165</v>
      </c>
      <c r="CY37" s="107">
        <v>156</v>
      </c>
      <c r="CZ37" s="107">
        <v>116</v>
      </c>
      <c r="DA37" s="107">
        <v>136</v>
      </c>
      <c r="DB37" s="107">
        <v>121</v>
      </c>
      <c r="DC37" s="107">
        <v>137</v>
      </c>
      <c r="DD37" s="107">
        <v>118</v>
      </c>
      <c r="DE37" s="107">
        <v>110</v>
      </c>
      <c r="DF37" s="107">
        <v>143</v>
      </c>
      <c r="DG37" s="112">
        <f t="shared" si="13"/>
        <v>1683</v>
      </c>
      <c r="DH37" s="31">
        <f t="shared" si="18"/>
        <v>1.2822661749916192E-2</v>
      </c>
      <c r="DJ37" s="114" t="s">
        <v>113</v>
      </c>
      <c r="DK37" s="85">
        <v>96</v>
      </c>
      <c r="DL37" s="85">
        <v>98</v>
      </c>
      <c r="DM37" s="107">
        <v>94</v>
      </c>
      <c r="DN37" s="107">
        <v>102</v>
      </c>
      <c r="DO37" s="107">
        <v>107</v>
      </c>
      <c r="DP37" s="107">
        <v>173</v>
      </c>
      <c r="DQ37" s="107">
        <v>184</v>
      </c>
      <c r="DR37" s="107">
        <v>190</v>
      </c>
      <c r="DS37" s="107">
        <v>189</v>
      </c>
      <c r="DT37" s="107">
        <v>255</v>
      </c>
      <c r="DU37" s="107">
        <v>187</v>
      </c>
      <c r="DV37" s="107">
        <v>215</v>
      </c>
      <c r="DW37" s="112">
        <f t="shared" si="14"/>
        <v>1890</v>
      </c>
      <c r="DX37" s="31">
        <f t="shared" si="15"/>
        <v>1.5949367088607596E-2</v>
      </c>
      <c r="DZ37" s="114" t="s">
        <v>113</v>
      </c>
      <c r="EA37" s="85">
        <v>145</v>
      </c>
      <c r="EB37" s="85">
        <v>132</v>
      </c>
      <c r="EC37" s="107">
        <v>179</v>
      </c>
      <c r="ED37" s="107">
        <v>191</v>
      </c>
      <c r="EE37" s="107">
        <v>86</v>
      </c>
      <c r="EF37" s="107">
        <v>82</v>
      </c>
      <c r="EG37" s="107"/>
      <c r="EH37" s="107"/>
      <c r="EI37" s="107"/>
      <c r="EJ37" s="107"/>
      <c r="EK37" s="107"/>
      <c r="EL37" s="107"/>
      <c r="EM37" s="112">
        <f t="shared" si="16"/>
        <v>815</v>
      </c>
      <c r="EN37" s="31">
        <f t="shared" si="17"/>
        <v>1.249348499248858E-2</v>
      </c>
    </row>
    <row r="38" spans="2:144" x14ac:dyDescent="0.25">
      <c r="B38" s="114" t="s">
        <v>107</v>
      </c>
      <c r="C38" s="85"/>
      <c r="D38" s="85"/>
      <c r="E38" s="107"/>
      <c r="F38" s="107"/>
      <c r="G38" s="107">
        <v>1</v>
      </c>
      <c r="H38" s="107"/>
      <c r="I38" s="107"/>
      <c r="J38" s="107"/>
      <c r="K38" s="107">
        <v>14</v>
      </c>
      <c r="L38" s="107">
        <v>10</v>
      </c>
      <c r="M38" s="107">
        <v>6</v>
      </c>
      <c r="N38" s="107">
        <v>8</v>
      </c>
      <c r="O38" s="112">
        <f t="shared" si="0"/>
        <v>39</v>
      </c>
      <c r="P38" s="31">
        <f t="shared" si="1"/>
        <v>2.7678419349344232E-4</v>
      </c>
      <c r="R38" s="114" t="s">
        <v>107</v>
      </c>
      <c r="S38" s="85">
        <v>4</v>
      </c>
      <c r="T38" s="85">
        <v>30</v>
      </c>
      <c r="U38" s="107">
        <v>8</v>
      </c>
      <c r="V38" s="107">
        <v>21</v>
      </c>
      <c r="W38" s="107">
        <v>17</v>
      </c>
      <c r="X38" s="107">
        <v>32</v>
      </c>
      <c r="Y38" s="107">
        <v>19</v>
      </c>
      <c r="Z38" s="107">
        <v>29</v>
      </c>
      <c r="AA38" s="107">
        <v>18</v>
      </c>
      <c r="AB38" s="107">
        <v>20</v>
      </c>
      <c r="AC38" s="107">
        <v>21</v>
      </c>
      <c r="AD38" s="107">
        <v>15</v>
      </c>
      <c r="AE38" s="112">
        <f t="shared" si="7"/>
        <v>234</v>
      </c>
      <c r="AF38" s="31">
        <f t="shared" si="2"/>
        <v>1.047242262043286E-3</v>
      </c>
      <c r="AH38" s="114" t="s">
        <v>107</v>
      </c>
      <c r="AI38" s="107">
        <v>17</v>
      </c>
      <c r="AJ38" s="107">
        <v>28</v>
      </c>
      <c r="AK38" s="107">
        <v>25</v>
      </c>
      <c r="AL38" s="107">
        <v>18</v>
      </c>
      <c r="AM38" s="107">
        <v>34</v>
      </c>
      <c r="AN38" s="107">
        <v>10</v>
      </c>
      <c r="AO38" s="107">
        <v>17</v>
      </c>
      <c r="AP38" s="107">
        <v>15</v>
      </c>
      <c r="AQ38" s="107">
        <v>16</v>
      </c>
      <c r="AR38" s="107">
        <v>20</v>
      </c>
      <c r="AS38" s="107">
        <v>28</v>
      </c>
      <c r="AT38" s="107">
        <v>13</v>
      </c>
      <c r="AU38" s="112">
        <f t="shared" si="8"/>
        <v>241</v>
      </c>
      <c r="AV38" s="31">
        <f t="shared" si="3"/>
        <v>1.1296680838298091E-3</v>
      </c>
      <c r="AX38" s="114" t="s">
        <v>107</v>
      </c>
      <c r="AY38" s="107">
        <v>11</v>
      </c>
      <c r="AZ38" s="107">
        <v>12</v>
      </c>
      <c r="BA38" s="107">
        <v>2</v>
      </c>
      <c r="BB38" s="107">
        <v>19</v>
      </c>
      <c r="BC38" s="107">
        <v>16</v>
      </c>
      <c r="BD38" s="107">
        <v>44</v>
      </c>
      <c r="BE38" s="107">
        <v>36</v>
      </c>
      <c r="BF38" s="107">
        <v>21</v>
      </c>
      <c r="BG38" s="107">
        <v>10</v>
      </c>
      <c r="BH38" s="107">
        <v>16</v>
      </c>
      <c r="BI38" s="107">
        <v>10</v>
      </c>
      <c r="BJ38" s="107">
        <v>4</v>
      </c>
      <c r="BK38" s="112">
        <f t="shared" si="19"/>
        <v>201</v>
      </c>
      <c r="BL38" s="31">
        <f t="shared" si="5"/>
        <v>1.3090795412360056E-3</v>
      </c>
      <c r="BN38" s="114" t="s">
        <v>107</v>
      </c>
      <c r="BO38" s="107">
        <v>11</v>
      </c>
      <c r="BP38" s="107">
        <v>11</v>
      </c>
      <c r="BQ38" s="107">
        <v>7</v>
      </c>
      <c r="BR38" s="107">
        <v>18</v>
      </c>
      <c r="BS38" s="107">
        <v>21</v>
      </c>
      <c r="BT38" s="107">
        <v>32</v>
      </c>
      <c r="BU38" s="107">
        <v>21</v>
      </c>
      <c r="BV38" s="107">
        <v>8</v>
      </c>
      <c r="BW38" s="107">
        <v>18</v>
      </c>
      <c r="BX38" s="107">
        <v>15</v>
      </c>
      <c r="BY38" s="107">
        <v>58</v>
      </c>
      <c r="BZ38" s="107">
        <v>36</v>
      </c>
      <c r="CA38" s="112">
        <f t="shared" si="9"/>
        <v>256</v>
      </c>
      <c r="CB38" s="31">
        <f t="shared" si="10"/>
        <v>1.9269998268711093E-3</v>
      </c>
      <c r="CC38" s="158"/>
      <c r="CD38" s="114" t="s">
        <v>107</v>
      </c>
      <c r="CE38" s="85">
        <v>23</v>
      </c>
      <c r="CF38" s="85">
        <v>16</v>
      </c>
      <c r="CG38" s="107">
        <v>10</v>
      </c>
      <c r="CH38" s="107">
        <v>4</v>
      </c>
      <c r="CI38" s="107">
        <v>18</v>
      </c>
      <c r="CJ38" s="107">
        <v>5</v>
      </c>
      <c r="CK38" s="107">
        <v>13</v>
      </c>
      <c r="CL38" s="107">
        <v>5</v>
      </c>
      <c r="CM38" s="107">
        <v>2</v>
      </c>
      <c r="CN38" s="107">
        <v>5</v>
      </c>
      <c r="CO38" s="107">
        <v>5</v>
      </c>
      <c r="CP38" s="107">
        <v>2</v>
      </c>
      <c r="CQ38" s="112">
        <f t="shared" si="11"/>
        <v>108</v>
      </c>
      <c r="CR38" s="31">
        <f t="shared" si="12"/>
        <v>8.9197224975222996E-4</v>
      </c>
      <c r="CS38" s="158"/>
      <c r="CT38" s="114" t="s">
        <v>107</v>
      </c>
      <c r="CU38" s="85">
        <v>6</v>
      </c>
      <c r="CV38" s="85">
        <v>6</v>
      </c>
      <c r="CW38" s="107">
        <v>8</v>
      </c>
      <c r="CX38" s="107">
        <v>4</v>
      </c>
      <c r="CY38" s="107">
        <v>12</v>
      </c>
      <c r="CZ38" s="107">
        <v>4</v>
      </c>
      <c r="DA38" s="107">
        <v>11</v>
      </c>
      <c r="DB38" s="107">
        <v>8</v>
      </c>
      <c r="DC38" s="107">
        <v>6</v>
      </c>
      <c r="DD38" s="107">
        <v>3</v>
      </c>
      <c r="DE38" s="107">
        <v>5</v>
      </c>
      <c r="DF38" s="107">
        <v>3</v>
      </c>
      <c r="DG38" s="112">
        <f t="shared" si="13"/>
        <v>76</v>
      </c>
      <c r="DH38" s="31">
        <f t="shared" si="18"/>
        <v>5.7903879559930511E-4</v>
      </c>
      <c r="DJ38" s="114" t="s">
        <v>107</v>
      </c>
      <c r="DK38" s="85">
        <v>13</v>
      </c>
      <c r="DL38" s="85"/>
      <c r="DM38" s="107">
        <v>7</v>
      </c>
      <c r="DN38" s="107">
        <v>4</v>
      </c>
      <c r="DO38" s="107">
        <v>3</v>
      </c>
      <c r="DP38" s="107">
        <v>5</v>
      </c>
      <c r="DQ38" s="107">
        <v>2</v>
      </c>
      <c r="DR38" s="107">
        <v>9</v>
      </c>
      <c r="DS38" s="107">
        <v>3</v>
      </c>
      <c r="DT38" s="107">
        <v>12</v>
      </c>
      <c r="DU38" s="107">
        <v>9</v>
      </c>
      <c r="DV38" s="107">
        <v>27</v>
      </c>
      <c r="DW38" s="112">
        <f t="shared" si="14"/>
        <v>94</v>
      </c>
      <c r="DX38" s="31">
        <f t="shared" si="15"/>
        <v>7.9324894514767928E-4</v>
      </c>
      <c r="DZ38" s="114" t="s">
        <v>107</v>
      </c>
      <c r="EA38" s="85">
        <v>11</v>
      </c>
      <c r="EB38" s="85">
        <v>18</v>
      </c>
      <c r="EC38" s="107">
        <v>18</v>
      </c>
      <c r="ED38" s="107">
        <v>34</v>
      </c>
      <c r="EE38" s="107">
        <v>28</v>
      </c>
      <c r="EF38" s="107">
        <v>26</v>
      </c>
      <c r="EG38" s="107"/>
      <c r="EH38" s="107"/>
      <c r="EI38" s="107"/>
      <c r="EJ38" s="107"/>
      <c r="EK38" s="107"/>
      <c r="EL38" s="107"/>
      <c r="EM38" s="112">
        <f t="shared" si="16"/>
        <v>135</v>
      </c>
      <c r="EN38" s="31">
        <f t="shared" si="17"/>
        <v>2.0694729742158995E-3</v>
      </c>
    </row>
    <row r="39" spans="2:144" x14ac:dyDescent="0.25">
      <c r="B39" s="114" t="s">
        <v>115</v>
      </c>
      <c r="C39" s="85"/>
      <c r="D39" s="85"/>
      <c r="E39" s="107"/>
      <c r="F39" s="107"/>
      <c r="G39" s="107"/>
      <c r="H39" s="107"/>
      <c r="I39" s="107"/>
      <c r="J39" s="107"/>
      <c r="K39" s="107"/>
      <c r="L39" s="107">
        <v>1</v>
      </c>
      <c r="M39" s="107"/>
      <c r="N39" s="107"/>
      <c r="O39" s="112">
        <f t="shared" si="0"/>
        <v>1</v>
      </c>
      <c r="P39" s="31">
        <f t="shared" si="1"/>
        <v>7.0970306023959572E-6</v>
      </c>
      <c r="R39" s="114" t="s">
        <v>115</v>
      </c>
      <c r="S39" s="85"/>
      <c r="T39" s="85">
        <v>3</v>
      </c>
      <c r="U39" s="107"/>
      <c r="V39" s="107">
        <v>2</v>
      </c>
      <c r="W39" s="107"/>
      <c r="X39" s="107"/>
      <c r="Y39" s="107"/>
      <c r="Z39" s="107">
        <v>1</v>
      </c>
      <c r="AA39" s="107">
        <v>1</v>
      </c>
      <c r="AB39" s="107"/>
      <c r="AC39" s="107"/>
      <c r="AD39" s="107"/>
      <c r="AE39" s="112">
        <f>SUM(S39:AD39)</f>
        <v>7</v>
      </c>
      <c r="AF39" s="31">
        <f t="shared" si="2"/>
        <v>3.1327759975653853E-5</v>
      </c>
      <c r="AH39" s="114" t="s">
        <v>115</v>
      </c>
      <c r="AI39" s="107"/>
      <c r="AJ39" s="107"/>
      <c r="AK39" s="107"/>
      <c r="AL39" s="107"/>
      <c r="AM39" s="107"/>
      <c r="AN39" s="107">
        <v>1</v>
      </c>
      <c r="AO39" s="107"/>
      <c r="AP39" s="107"/>
      <c r="AQ39" s="107"/>
      <c r="AR39" s="107"/>
      <c r="AS39" s="107"/>
      <c r="AT39" s="107"/>
      <c r="AU39" s="112">
        <f t="shared" si="8"/>
        <v>1</v>
      </c>
      <c r="AV39" s="31">
        <f t="shared" si="3"/>
        <v>4.6874194349784613E-6</v>
      </c>
      <c r="AX39" s="114" t="s">
        <v>115</v>
      </c>
      <c r="AY39" s="85"/>
      <c r="AZ39" s="85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12">
        <f t="shared" si="19"/>
        <v>0</v>
      </c>
      <c r="BL39" s="31">
        <f t="shared" si="5"/>
        <v>0</v>
      </c>
      <c r="BN39" s="114" t="s">
        <v>115</v>
      </c>
      <c r="BO39" s="85"/>
      <c r="BP39" s="85"/>
      <c r="BQ39" s="107"/>
      <c r="BR39" s="107"/>
      <c r="BS39" s="107"/>
      <c r="BT39" s="107"/>
      <c r="BU39" s="107"/>
      <c r="BV39" s="107"/>
      <c r="BW39" s="107"/>
      <c r="BX39" s="107"/>
      <c r="BY39" s="107">
        <v>1</v>
      </c>
      <c r="BZ39" s="107"/>
      <c r="CA39" s="112">
        <f t="shared" si="9"/>
        <v>1</v>
      </c>
      <c r="CB39" s="31">
        <f t="shared" si="10"/>
        <v>7.5273430737152708E-6</v>
      </c>
      <c r="CC39" s="158"/>
      <c r="CD39" s="114" t="s">
        <v>115</v>
      </c>
      <c r="CE39" s="85"/>
      <c r="CF39" s="85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>
        <v>1</v>
      </c>
      <c r="CQ39" s="112">
        <f t="shared" si="11"/>
        <v>1</v>
      </c>
      <c r="CR39" s="31">
        <f t="shared" si="12"/>
        <v>8.2590023125206482E-6</v>
      </c>
      <c r="CS39" s="158"/>
      <c r="CT39" s="114" t="s">
        <v>115</v>
      </c>
      <c r="CU39" s="85"/>
      <c r="CV39" s="85"/>
      <c r="CW39" s="107"/>
      <c r="CX39" s="107"/>
      <c r="CY39" s="107"/>
      <c r="CZ39" s="107">
        <v>1</v>
      </c>
      <c r="DA39" s="107"/>
      <c r="DB39" s="107"/>
      <c r="DC39" s="107"/>
      <c r="DD39" s="107"/>
      <c r="DE39" s="107"/>
      <c r="DF39" s="107"/>
      <c r="DG39" s="112">
        <f t="shared" si="13"/>
        <v>1</v>
      </c>
      <c r="DH39" s="31">
        <f t="shared" si="18"/>
        <v>7.6189315210434887E-6</v>
      </c>
      <c r="DJ39" s="114" t="s">
        <v>115</v>
      </c>
      <c r="DK39" s="85"/>
      <c r="DL39" s="85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12">
        <f t="shared" si="14"/>
        <v>0</v>
      </c>
      <c r="DX39" s="31">
        <f t="shared" si="15"/>
        <v>0</v>
      </c>
      <c r="DZ39" s="114" t="s">
        <v>115</v>
      </c>
      <c r="EA39" s="85"/>
      <c r="EB39" s="85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12">
        <f t="shared" si="16"/>
        <v>0</v>
      </c>
      <c r="EN39" s="31">
        <f t="shared" si="17"/>
        <v>0</v>
      </c>
    </row>
    <row r="40" spans="2:144" x14ac:dyDescent="0.25">
      <c r="B40" s="114" t="s">
        <v>120</v>
      </c>
      <c r="C40" s="85"/>
      <c r="D40" s="85"/>
      <c r="E40" s="107"/>
      <c r="F40" s="107"/>
      <c r="G40" s="107"/>
      <c r="H40" s="107"/>
      <c r="I40" s="107"/>
      <c r="J40" s="107"/>
      <c r="K40" s="107">
        <v>1</v>
      </c>
      <c r="L40" s="107"/>
      <c r="M40" s="107"/>
      <c r="N40" s="107">
        <v>1</v>
      </c>
      <c r="O40" s="112">
        <f t="shared" si="0"/>
        <v>2</v>
      </c>
      <c r="P40" s="31">
        <f t="shared" si="1"/>
        <v>1.4194061204791914E-5</v>
      </c>
      <c r="R40" s="114" t="s">
        <v>120</v>
      </c>
      <c r="S40" s="107"/>
      <c r="T40" s="107">
        <v>1</v>
      </c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12">
        <f t="shared" si="7"/>
        <v>1</v>
      </c>
      <c r="AF40" s="31">
        <f t="shared" si="2"/>
        <v>4.4753942822362652E-6</v>
      </c>
      <c r="AH40" s="114" t="s">
        <v>120</v>
      </c>
      <c r="AI40" s="85"/>
      <c r="AJ40" s="85"/>
      <c r="AK40" s="107"/>
      <c r="AL40" s="107"/>
      <c r="AM40" s="107"/>
      <c r="AN40" s="107"/>
      <c r="AO40" s="107"/>
      <c r="AP40" s="107"/>
      <c r="AQ40" s="107"/>
      <c r="AR40" s="107">
        <v>1</v>
      </c>
      <c r="AS40" s="107"/>
      <c r="AT40" s="107"/>
      <c r="AU40" s="112">
        <f t="shared" si="8"/>
        <v>1</v>
      </c>
      <c r="AV40" s="31">
        <f t="shared" si="3"/>
        <v>4.6874194349784613E-6</v>
      </c>
      <c r="AX40" s="114" t="s">
        <v>120</v>
      </c>
      <c r="AY40" s="85"/>
      <c r="AZ40" s="85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12">
        <f t="shared" si="19"/>
        <v>0</v>
      </c>
      <c r="BL40" s="31">
        <f t="shared" si="5"/>
        <v>0</v>
      </c>
      <c r="BN40" s="114" t="s">
        <v>120</v>
      </c>
      <c r="BO40" s="85"/>
      <c r="BP40" s="85"/>
      <c r="BQ40" s="107"/>
      <c r="BR40" s="107"/>
      <c r="BS40" s="107"/>
      <c r="BT40" s="107"/>
      <c r="BU40" s="107"/>
      <c r="BV40" s="107"/>
      <c r="BW40" s="107"/>
      <c r="BX40" s="107"/>
      <c r="BY40" s="107">
        <v>3</v>
      </c>
      <c r="BZ40" s="107"/>
      <c r="CA40" s="112">
        <f t="shared" si="9"/>
        <v>3</v>
      </c>
      <c r="CB40" s="31">
        <f t="shared" si="10"/>
        <v>2.2582029221145812E-5</v>
      </c>
      <c r="CC40" s="158"/>
      <c r="CD40" s="114" t="s">
        <v>120</v>
      </c>
      <c r="CE40" s="85"/>
      <c r="CF40" s="85">
        <v>1</v>
      </c>
      <c r="CG40" s="107"/>
      <c r="CH40" s="107"/>
      <c r="CI40" s="107"/>
      <c r="CJ40" s="107">
        <v>1</v>
      </c>
      <c r="CK40" s="107">
        <v>2</v>
      </c>
      <c r="CL40" s="107"/>
      <c r="CM40" s="107"/>
      <c r="CN40" s="107"/>
      <c r="CO40" s="107"/>
      <c r="CP40" s="107"/>
      <c r="CQ40" s="112">
        <f t="shared" si="11"/>
        <v>4</v>
      </c>
      <c r="CR40" s="31">
        <f t="shared" si="12"/>
        <v>3.3036009250082593E-5</v>
      </c>
      <c r="CS40" s="158"/>
      <c r="CT40" s="114" t="s">
        <v>120</v>
      </c>
      <c r="CU40" s="85"/>
      <c r="CV40" s="85"/>
      <c r="CW40" s="107"/>
      <c r="CX40" s="107"/>
      <c r="CY40" s="107"/>
      <c r="CZ40" s="107"/>
      <c r="DA40" s="107">
        <v>1</v>
      </c>
      <c r="DB40" s="107"/>
      <c r="DC40" s="107"/>
      <c r="DD40" s="107"/>
      <c r="DE40" s="107"/>
      <c r="DF40" s="107"/>
      <c r="DG40" s="112">
        <f t="shared" si="13"/>
        <v>1</v>
      </c>
      <c r="DH40" s="31">
        <f t="shared" si="18"/>
        <v>7.6189315210434887E-6</v>
      </c>
      <c r="DJ40" s="114" t="s">
        <v>120</v>
      </c>
      <c r="DK40" s="85"/>
      <c r="DL40" s="85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12">
        <f t="shared" si="14"/>
        <v>0</v>
      </c>
      <c r="DX40" s="31">
        <f t="shared" si="15"/>
        <v>0</v>
      </c>
      <c r="DZ40" s="114" t="s">
        <v>120</v>
      </c>
      <c r="EA40" s="85">
        <v>1</v>
      </c>
      <c r="EB40" s="85"/>
      <c r="EC40" s="107"/>
      <c r="ED40" s="107"/>
      <c r="EE40" s="107"/>
      <c r="EF40" s="107">
        <v>4</v>
      </c>
      <c r="EG40" s="107"/>
      <c r="EH40" s="107"/>
      <c r="EI40" s="107"/>
      <c r="EJ40" s="107"/>
      <c r="EK40" s="107"/>
      <c r="EL40" s="107"/>
      <c r="EM40" s="112">
        <f t="shared" si="16"/>
        <v>5</v>
      </c>
      <c r="EN40" s="31">
        <f t="shared" si="17"/>
        <v>7.6647147193181471E-5</v>
      </c>
    </row>
    <row r="41" spans="2:144" s="2" customFormat="1" x14ac:dyDescent="0.25">
      <c r="B41" s="114" t="s">
        <v>94</v>
      </c>
      <c r="C41" s="85">
        <v>27</v>
      </c>
      <c r="D41" s="85">
        <v>31</v>
      </c>
      <c r="E41" s="107">
        <v>38</v>
      </c>
      <c r="F41" s="107">
        <v>40</v>
      </c>
      <c r="G41" s="107">
        <v>80</v>
      </c>
      <c r="H41" s="107">
        <v>65</v>
      </c>
      <c r="I41" s="107">
        <v>72</v>
      </c>
      <c r="J41" s="107">
        <v>68</v>
      </c>
      <c r="K41" s="107">
        <v>22</v>
      </c>
      <c r="L41" s="107">
        <v>9</v>
      </c>
      <c r="M41" s="107">
        <v>10</v>
      </c>
      <c r="N41" s="107">
        <v>21</v>
      </c>
      <c r="O41" s="112">
        <f t="shared" si="0"/>
        <v>483</v>
      </c>
      <c r="P41" s="31">
        <f t="shared" si="1"/>
        <v>3.4278657809572476E-3</v>
      </c>
      <c r="R41" s="114" t="s">
        <v>94</v>
      </c>
      <c r="S41" s="107">
        <v>8</v>
      </c>
      <c r="T41" s="107">
        <v>21</v>
      </c>
      <c r="U41" s="107">
        <v>9</v>
      </c>
      <c r="V41" s="107">
        <v>27</v>
      </c>
      <c r="W41" s="107">
        <v>8</v>
      </c>
      <c r="X41" s="107">
        <v>8</v>
      </c>
      <c r="Y41" s="107">
        <v>24</v>
      </c>
      <c r="Z41" s="107">
        <v>4</v>
      </c>
      <c r="AA41" s="107">
        <v>8</v>
      </c>
      <c r="AB41" s="107">
        <v>3</v>
      </c>
      <c r="AC41" s="107">
        <v>2</v>
      </c>
      <c r="AD41" s="107">
        <v>7</v>
      </c>
      <c r="AE41" s="112">
        <f t="shared" si="7"/>
        <v>129</v>
      </c>
      <c r="AF41" s="31">
        <f t="shared" si="2"/>
        <v>5.7732586240847813E-4</v>
      </c>
      <c r="AH41" s="114" t="s">
        <v>94</v>
      </c>
      <c r="AI41" s="107">
        <v>12</v>
      </c>
      <c r="AJ41" s="107">
        <v>12</v>
      </c>
      <c r="AK41" s="107">
        <v>8</v>
      </c>
      <c r="AL41" s="107">
        <v>36</v>
      </c>
      <c r="AM41" s="107">
        <v>14</v>
      </c>
      <c r="AN41" s="107">
        <v>21</v>
      </c>
      <c r="AO41" s="107">
        <v>15</v>
      </c>
      <c r="AP41" s="107">
        <v>2</v>
      </c>
      <c r="AQ41" s="107">
        <v>7</v>
      </c>
      <c r="AR41" s="107">
        <v>14</v>
      </c>
      <c r="AS41" s="107">
        <v>10</v>
      </c>
      <c r="AT41" s="107">
        <v>10</v>
      </c>
      <c r="AU41" s="112">
        <f t="shared" si="8"/>
        <v>161</v>
      </c>
      <c r="AV41" s="31">
        <f t="shared" si="3"/>
        <v>7.5467452903153222E-4</v>
      </c>
      <c r="AX41" s="114" t="s">
        <v>94</v>
      </c>
      <c r="AY41" s="85">
        <v>1</v>
      </c>
      <c r="AZ41" s="85">
        <v>1</v>
      </c>
      <c r="BA41" s="107">
        <v>3</v>
      </c>
      <c r="BB41" s="107">
        <v>2</v>
      </c>
      <c r="BC41" s="107">
        <v>5</v>
      </c>
      <c r="BD41" s="107">
        <v>2</v>
      </c>
      <c r="BE41" s="107">
        <v>2</v>
      </c>
      <c r="BF41" s="107">
        <v>1</v>
      </c>
      <c r="BG41" s="107"/>
      <c r="BH41" s="107">
        <v>1</v>
      </c>
      <c r="BI41" s="107">
        <v>4</v>
      </c>
      <c r="BJ41" s="107">
        <v>1</v>
      </c>
      <c r="BK41" s="112">
        <f t="shared" si="19"/>
        <v>23</v>
      </c>
      <c r="BL41" s="31">
        <f t="shared" si="5"/>
        <v>1.4979517138521457E-4</v>
      </c>
      <c r="BN41" s="114" t="s">
        <v>94</v>
      </c>
      <c r="BO41" s="85">
        <v>8</v>
      </c>
      <c r="BP41" s="85">
        <v>1</v>
      </c>
      <c r="BQ41" s="107"/>
      <c r="BR41" s="107">
        <v>7</v>
      </c>
      <c r="BS41" s="107">
        <v>3</v>
      </c>
      <c r="BT41" s="107">
        <v>2</v>
      </c>
      <c r="BU41" s="107">
        <v>1</v>
      </c>
      <c r="BV41" s="107">
        <v>1</v>
      </c>
      <c r="BW41" s="107"/>
      <c r="BX41" s="107">
        <v>1</v>
      </c>
      <c r="BY41" s="107">
        <v>13</v>
      </c>
      <c r="BZ41" s="107">
        <v>4</v>
      </c>
      <c r="CA41" s="112">
        <f t="shared" si="9"/>
        <v>41</v>
      </c>
      <c r="CB41" s="31">
        <f t="shared" si="10"/>
        <v>3.0862106602232609E-4</v>
      </c>
      <c r="CC41" s="158"/>
      <c r="CD41" s="114" t="s">
        <v>94</v>
      </c>
      <c r="CE41" s="85">
        <v>8</v>
      </c>
      <c r="CF41" s="85">
        <v>3</v>
      </c>
      <c r="CG41" s="107">
        <v>2</v>
      </c>
      <c r="CH41" s="107"/>
      <c r="CI41" s="107">
        <v>1</v>
      </c>
      <c r="CJ41" s="107"/>
      <c r="CK41" s="107">
        <v>2</v>
      </c>
      <c r="CL41" s="107">
        <v>3</v>
      </c>
      <c r="CM41" s="107">
        <v>1</v>
      </c>
      <c r="CN41" s="107"/>
      <c r="CO41" s="107"/>
      <c r="CP41" s="107">
        <v>2</v>
      </c>
      <c r="CQ41" s="112">
        <f t="shared" si="11"/>
        <v>22</v>
      </c>
      <c r="CR41" s="31">
        <f>CQ41/$CQ$43</f>
        <v>1.8169805087545423E-4</v>
      </c>
      <c r="CS41" s="158"/>
      <c r="CT41" s="114" t="s">
        <v>94</v>
      </c>
      <c r="CU41" s="85">
        <v>2</v>
      </c>
      <c r="CV41" s="85">
        <v>6</v>
      </c>
      <c r="CW41" s="107">
        <v>6</v>
      </c>
      <c r="CX41" s="107">
        <v>5</v>
      </c>
      <c r="CY41" s="107">
        <v>4</v>
      </c>
      <c r="CZ41" s="107">
        <v>2</v>
      </c>
      <c r="DA41" s="107">
        <v>2</v>
      </c>
      <c r="DB41" s="107">
        <v>2</v>
      </c>
      <c r="DC41" s="107">
        <v>3</v>
      </c>
      <c r="DD41" s="107">
        <v>2</v>
      </c>
      <c r="DE41" s="107"/>
      <c r="DF41" s="107"/>
      <c r="DG41" s="112">
        <f t="shared" si="13"/>
        <v>34</v>
      </c>
      <c r="DH41" s="31">
        <f t="shared" si="18"/>
        <v>2.5904367171547863E-4</v>
      </c>
      <c r="DI41" s="11"/>
      <c r="DJ41" s="114" t="s">
        <v>94</v>
      </c>
      <c r="DK41" s="85"/>
      <c r="DL41" s="85"/>
      <c r="DM41" s="107"/>
      <c r="DN41" s="107"/>
      <c r="DO41" s="107"/>
      <c r="DP41" s="107">
        <v>1</v>
      </c>
      <c r="DQ41" s="107">
        <v>2</v>
      </c>
      <c r="DR41" s="107">
        <v>1</v>
      </c>
      <c r="DS41" s="107"/>
      <c r="DT41" s="107"/>
      <c r="DU41" s="107"/>
      <c r="DV41" s="107">
        <v>4</v>
      </c>
      <c r="DW41" s="112">
        <f t="shared" si="14"/>
        <v>8</v>
      </c>
      <c r="DX41" s="31">
        <f t="shared" si="15"/>
        <v>6.7510548523206751E-5</v>
      </c>
      <c r="DZ41" s="114" t="s">
        <v>94</v>
      </c>
      <c r="EA41" s="85">
        <v>4</v>
      </c>
      <c r="EB41" s="85"/>
      <c r="EC41" s="107">
        <v>3</v>
      </c>
      <c r="ED41" s="107">
        <v>6</v>
      </c>
      <c r="EE41" s="107">
        <v>1</v>
      </c>
      <c r="EF41" s="107">
        <v>5</v>
      </c>
      <c r="EG41" s="107"/>
      <c r="EH41" s="107"/>
      <c r="EI41" s="107"/>
      <c r="EJ41" s="107"/>
      <c r="EK41" s="107"/>
      <c r="EL41" s="107"/>
      <c r="EM41" s="112">
        <f t="shared" si="16"/>
        <v>19</v>
      </c>
      <c r="EN41" s="31">
        <f t="shared" si="17"/>
        <v>2.9125915933408958E-4</v>
      </c>
    </row>
    <row r="42" spans="2:144" x14ac:dyDescent="0.25">
      <c r="B42" s="114" t="s">
        <v>92</v>
      </c>
      <c r="C42" s="85">
        <v>14</v>
      </c>
      <c r="D42" s="85">
        <v>12</v>
      </c>
      <c r="E42" s="107">
        <v>59</v>
      </c>
      <c r="F42" s="107">
        <v>58</v>
      </c>
      <c r="G42" s="107">
        <v>69</v>
      </c>
      <c r="H42" s="107">
        <v>70</v>
      </c>
      <c r="I42" s="107">
        <v>76</v>
      </c>
      <c r="J42" s="107">
        <v>165</v>
      </c>
      <c r="K42" s="107">
        <v>295</v>
      </c>
      <c r="L42" s="107">
        <v>53</v>
      </c>
      <c r="M42" s="107">
        <v>59</v>
      </c>
      <c r="N42" s="107">
        <v>95</v>
      </c>
      <c r="O42" s="112">
        <f t="shared" si="0"/>
        <v>1025</v>
      </c>
      <c r="P42" s="31">
        <f t="shared" si="1"/>
        <v>7.2744563674558569E-3</v>
      </c>
      <c r="R42" s="114" t="s">
        <v>92</v>
      </c>
      <c r="S42" s="85">
        <v>96</v>
      </c>
      <c r="T42" s="85">
        <v>63</v>
      </c>
      <c r="U42" s="107">
        <v>56</v>
      </c>
      <c r="V42" s="107">
        <v>72</v>
      </c>
      <c r="W42" s="107">
        <v>48</v>
      </c>
      <c r="X42" s="107">
        <v>70</v>
      </c>
      <c r="Y42" s="107">
        <v>71</v>
      </c>
      <c r="Z42" s="107">
        <v>94</v>
      </c>
      <c r="AA42" s="107">
        <v>32</v>
      </c>
      <c r="AB42" s="107">
        <v>40</v>
      </c>
      <c r="AC42" s="107">
        <v>27</v>
      </c>
      <c r="AD42" s="107">
        <v>28</v>
      </c>
      <c r="AE42" s="112">
        <f t="shared" si="7"/>
        <v>697</v>
      </c>
      <c r="AF42" s="31">
        <f t="shared" si="2"/>
        <v>3.1193498147186766E-3</v>
      </c>
      <c r="AH42" s="114" t="s">
        <v>92</v>
      </c>
      <c r="AI42" s="85">
        <v>57</v>
      </c>
      <c r="AJ42" s="85">
        <v>86</v>
      </c>
      <c r="AK42" s="107">
        <v>69</v>
      </c>
      <c r="AL42" s="107">
        <v>78</v>
      </c>
      <c r="AM42" s="107">
        <v>127</v>
      </c>
      <c r="AN42" s="107">
        <v>88</v>
      </c>
      <c r="AO42" s="107">
        <v>72</v>
      </c>
      <c r="AP42" s="107">
        <v>36</v>
      </c>
      <c r="AQ42" s="107">
        <v>36</v>
      </c>
      <c r="AR42" s="107">
        <v>41</v>
      </c>
      <c r="AS42" s="107">
        <v>45</v>
      </c>
      <c r="AT42" s="107">
        <v>13</v>
      </c>
      <c r="AU42" s="112">
        <f t="shared" si="8"/>
        <v>748</v>
      </c>
      <c r="AV42" s="31">
        <f t="shared" si="3"/>
        <v>3.506189737363889E-3</v>
      </c>
      <c r="AX42" s="114" t="s">
        <v>92</v>
      </c>
      <c r="AY42" s="85">
        <v>9</v>
      </c>
      <c r="AZ42" s="85">
        <v>6</v>
      </c>
      <c r="BA42" s="107">
        <v>9</v>
      </c>
      <c r="BB42" s="107">
        <v>7</v>
      </c>
      <c r="BC42" s="107">
        <v>3</v>
      </c>
      <c r="BD42" s="107">
        <v>31</v>
      </c>
      <c r="BE42" s="107">
        <v>14</v>
      </c>
      <c r="BF42" s="107">
        <v>7</v>
      </c>
      <c r="BG42" s="107">
        <v>13</v>
      </c>
      <c r="BH42" s="107">
        <v>9</v>
      </c>
      <c r="BI42" s="107">
        <v>1</v>
      </c>
      <c r="BJ42" s="107">
        <v>3</v>
      </c>
      <c r="BK42" s="112">
        <f t="shared" si="19"/>
        <v>112</v>
      </c>
      <c r="BL42" s="31">
        <f t="shared" si="5"/>
        <v>7.2943735631061002E-4</v>
      </c>
      <c r="BN42" s="114" t="s">
        <v>92</v>
      </c>
      <c r="BO42" s="107">
        <v>3</v>
      </c>
      <c r="BP42" s="107">
        <v>8</v>
      </c>
      <c r="BQ42" s="107">
        <v>4</v>
      </c>
      <c r="BR42" s="107">
        <v>3</v>
      </c>
      <c r="BS42" s="107">
        <v>1</v>
      </c>
      <c r="BT42" s="107">
        <v>10</v>
      </c>
      <c r="BU42" s="107">
        <v>7</v>
      </c>
      <c r="BV42" s="107">
        <v>2</v>
      </c>
      <c r="BW42" s="107">
        <v>9</v>
      </c>
      <c r="BX42" s="107">
        <v>7</v>
      </c>
      <c r="BY42" s="107">
        <v>145</v>
      </c>
      <c r="BZ42" s="107">
        <v>67</v>
      </c>
      <c r="CA42" s="112">
        <f t="shared" si="9"/>
        <v>266</v>
      </c>
      <c r="CB42" s="31">
        <f t="shared" si="10"/>
        <v>2.0022732576082621E-3</v>
      </c>
      <c r="CC42" s="158"/>
      <c r="CD42" s="114" t="s">
        <v>92</v>
      </c>
      <c r="CE42" s="85">
        <v>43</v>
      </c>
      <c r="CF42" s="85">
        <v>29</v>
      </c>
      <c r="CG42" s="107">
        <v>37</v>
      </c>
      <c r="CH42" s="107">
        <v>36</v>
      </c>
      <c r="CI42" s="107">
        <v>7</v>
      </c>
      <c r="CJ42" s="107">
        <v>1</v>
      </c>
      <c r="CK42" s="107">
        <v>1</v>
      </c>
      <c r="CL42" s="107">
        <v>3</v>
      </c>
      <c r="CM42" s="107">
        <v>11</v>
      </c>
      <c r="CN42" s="107">
        <v>13</v>
      </c>
      <c r="CO42" s="107">
        <v>15</v>
      </c>
      <c r="CP42" s="107">
        <v>15</v>
      </c>
      <c r="CQ42" s="112">
        <f t="shared" si="11"/>
        <v>211</v>
      </c>
      <c r="CR42" s="31">
        <f t="shared" si="12"/>
        <v>1.7426494879418566E-3</v>
      </c>
      <c r="CS42" s="158"/>
      <c r="CT42" s="114" t="s">
        <v>92</v>
      </c>
      <c r="CU42" s="85">
        <v>13</v>
      </c>
      <c r="CV42" s="85">
        <v>10</v>
      </c>
      <c r="CW42" s="107">
        <v>15</v>
      </c>
      <c r="CX42" s="107">
        <v>33</v>
      </c>
      <c r="CY42" s="107">
        <v>7</v>
      </c>
      <c r="CZ42" s="107">
        <v>10</v>
      </c>
      <c r="DA42" s="107">
        <v>2</v>
      </c>
      <c r="DB42" s="107">
        <v>8</v>
      </c>
      <c r="DC42" s="107">
        <v>6</v>
      </c>
      <c r="DD42" s="107">
        <v>1</v>
      </c>
      <c r="DE42" s="107">
        <v>2</v>
      </c>
      <c r="DF42" s="107">
        <v>8</v>
      </c>
      <c r="DG42" s="112">
        <f t="shared" si="13"/>
        <v>115</v>
      </c>
      <c r="DH42" s="31">
        <f t="shared" si="18"/>
        <v>8.7617712492000122E-4</v>
      </c>
      <c r="DJ42" s="114" t="s">
        <v>92</v>
      </c>
      <c r="DK42" s="85">
        <v>2</v>
      </c>
      <c r="DL42" s="85"/>
      <c r="DM42" s="107">
        <v>4</v>
      </c>
      <c r="DN42" s="107">
        <v>3</v>
      </c>
      <c r="DO42" s="107">
        <v>6</v>
      </c>
      <c r="DP42" s="107">
        <v>4</v>
      </c>
      <c r="DQ42" s="107">
        <v>1</v>
      </c>
      <c r="DR42" s="107">
        <v>2</v>
      </c>
      <c r="DS42" s="107">
        <v>4</v>
      </c>
      <c r="DT42" s="107">
        <v>1</v>
      </c>
      <c r="DU42" s="107">
        <v>4</v>
      </c>
      <c r="DV42" s="107">
        <v>6</v>
      </c>
      <c r="DW42" s="112">
        <f t="shared" si="14"/>
        <v>37</v>
      </c>
      <c r="DX42" s="31">
        <f t="shared" si="15"/>
        <v>3.1223628691983123E-4</v>
      </c>
      <c r="DZ42" s="114" t="s">
        <v>92</v>
      </c>
      <c r="EA42" s="85">
        <v>6</v>
      </c>
      <c r="EB42" s="85">
        <v>6</v>
      </c>
      <c r="EC42" s="107">
        <v>10</v>
      </c>
      <c r="ED42" s="107">
        <v>27</v>
      </c>
      <c r="EE42" s="107">
        <v>3</v>
      </c>
      <c r="EF42" s="107">
        <v>18</v>
      </c>
      <c r="EG42" s="107"/>
      <c r="EH42" s="107"/>
      <c r="EI42" s="107"/>
      <c r="EJ42" s="107"/>
      <c r="EK42" s="107"/>
      <c r="EL42" s="107"/>
      <c r="EM42" s="112">
        <f t="shared" si="16"/>
        <v>70</v>
      </c>
      <c r="EN42" s="31">
        <f t="shared" si="17"/>
        <v>1.0730600607045406E-3</v>
      </c>
    </row>
    <row r="43" spans="2:144" ht="15.75" thickBot="1" x14ac:dyDescent="0.3">
      <c r="B43" s="113" t="s">
        <v>49</v>
      </c>
      <c r="C43" s="111">
        <f>SUM(C4:C42)</f>
        <v>6226</v>
      </c>
      <c r="D43" s="111">
        <f t="shared" ref="D43:O43" si="20">SUM(D4:D42)</f>
        <v>4827</v>
      </c>
      <c r="E43" s="111">
        <f t="shared" si="20"/>
        <v>11721</v>
      </c>
      <c r="F43" s="111">
        <f t="shared" si="20"/>
        <v>11566</v>
      </c>
      <c r="G43" s="111">
        <f t="shared" si="20"/>
        <v>13518</v>
      </c>
      <c r="H43" s="111">
        <f t="shared" si="20"/>
        <v>14373</v>
      </c>
      <c r="I43" s="111">
        <f t="shared" si="20"/>
        <v>11481</v>
      </c>
      <c r="J43" s="111">
        <f t="shared" si="20"/>
        <v>14084</v>
      </c>
      <c r="K43" s="111">
        <f t="shared" si="20"/>
        <v>12562</v>
      </c>
      <c r="L43" s="111">
        <f t="shared" si="20"/>
        <v>14768</v>
      </c>
      <c r="M43" s="111">
        <f t="shared" si="20"/>
        <v>14052</v>
      </c>
      <c r="N43" s="111">
        <f t="shared" si="20"/>
        <v>11726</v>
      </c>
      <c r="O43" s="111">
        <f t="shared" si="20"/>
        <v>140904</v>
      </c>
      <c r="P43" s="32">
        <f>SUM(P4:P42)</f>
        <v>1</v>
      </c>
      <c r="R43" s="113" t="s">
        <v>49</v>
      </c>
      <c r="S43" s="111">
        <f>SUM(S4:S42)</f>
        <v>12309</v>
      </c>
      <c r="T43" s="111">
        <f t="shared" ref="T43:AD43" si="21">SUM(T4:T42)</f>
        <v>14805</v>
      </c>
      <c r="U43" s="111">
        <f t="shared" si="21"/>
        <v>18015</v>
      </c>
      <c r="V43" s="111">
        <f t="shared" si="21"/>
        <v>14286</v>
      </c>
      <c r="W43" s="111">
        <f t="shared" si="21"/>
        <v>16772</v>
      </c>
      <c r="X43" s="111">
        <f t="shared" si="21"/>
        <v>20291</v>
      </c>
      <c r="Y43" s="111">
        <f t="shared" si="21"/>
        <v>21313</v>
      </c>
      <c r="Z43" s="111">
        <f t="shared" si="21"/>
        <v>23080</v>
      </c>
      <c r="AA43" s="111">
        <f t="shared" si="21"/>
        <v>20000</v>
      </c>
      <c r="AB43" s="111">
        <f t="shared" si="21"/>
        <v>23919</v>
      </c>
      <c r="AC43" s="111">
        <f t="shared" si="21"/>
        <v>21595</v>
      </c>
      <c r="AD43" s="111">
        <f t="shared" si="21"/>
        <v>17059</v>
      </c>
      <c r="AE43" s="111">
        <f>SUM(AE4:AE42)</f>
        <v>223444</v>
      </c>
      <c r="AF43" s="32">
        <f t="shared" si="2"/>
        <v>1</v>
      </c>
      <c r="AH43" s="113" t="s">
        <v>49</v>
      </c>
      <c r="AI43" s="111">
        <f>SUM(AI4:AI42)</f>
        <v>17442</v>
      </c>
      <c r="AJ43" s="111">
        <f t="shared" ref="AJ43:AU43" si="22">SUM(AJ4:AJ42)</f>
        <v>20141</v>
      </c>
      <c r="AK43" s="111">
        <f t="shared" si="22"/>
        <v>22245</v>
      </c>
      <c r="AL43" s="111">
        <f t="shared" si="22"/>
        <v>20615</v>
      </c>
      <c r="AM43" s="111">
        <f t="shared" si="22"/>
        <v>20652</v>
      </c>
      <c r="AN43" s="111">
        <f t="shared" si="22"/>
        <v>18036</v>
      </c>
      <c r="AO43" s="111">
        <f t="shared" si="22"/>
        <v>15870</v>
      </c>
      <c r="AP43" s="111">
        <f t="shared" si="22"/>
        <v>17514</v>
      </c>
      <c r="AQ43" s="111">
        <f t="shared" si="22"/>
        <v>15176</v>
      </c>
      <c r="AR43" s="111">
        <f t="shared" si="22"/>
        <v>15730</v>
      </c>
      <c r="AS43" s="111">
        <f t="shared" si="22"/>
        <v>15721</v>
      </c>
      <c r="AT43" s="111">
        <f t="shared" si="22"/>
        <v>14195</v>
      </c>
      <c r="AU43" s="111">
        <f t="shared" si="22"/>
        <v>213337</v>
      </c>
      <c r="AV43" s="32">
        <f t="shared" si="3"/>
        <v>1</v>
      </c>
      <c r="AX43" s="153" t="s">
        <v>49</v>
      </c>
      <c r="AY43" s="111">
        <f>SUM(AY4:AY42)</f>
        <v>12711</v>
      </c>
      <c r="AZ43" s="111">
        <f t="shared" ref="AZ43:BK43" si="23">SUM(AZ4:AZ42)</f>
        <v>10991</v>
      </c>
      <c r="BA43" s="111">
        <f t="shared" si="23"/>
        <v>12790</v>
      </c>
      <c r="BB43" s="111">
        <f t="shared" si="23"/>
        <v>13314</v>
      </c>
      <c r="BC43" s="111">
        <f t="shared" si="23"/>
        <v>14820</v>
      </c>
      <c r="BD43" s="111">
        <f t="shared" si="23"/>
        <v>18055</v>
      </c>
      <c r="BE43" s="111">
        <f t="shared" si="23"/>
        <v>17402</v>
      </c>
      <c r="BF43" s="111">
        <f t="shared" si="23"/>
        <v>12752</v>
      </c>
      <c r="BG43" s="111">
        <f t="shared" si="23"/>
        <v>10782</v>
      </c>
      <c r="BH43" s="111">
        <f t="shared" si="23"/>
        <v>10692</v>
      </c>
      <c r="BI43" s="111">
        <f t="shared" si="23"/>
        <v>9980</v>
      </c>
      <c r="BJ43" s="111">
        <f t="shared" si="23"/>
        <v>9254</v>
      </c>
      <c r="BK43" s="111">
        <f t="shared" si="23"/>
        <v>153543</v>
      </c>
      <c r="BL43" s="32">
        <f>SUM(BL4:BL42)</f>
        <v>1</v>
      </c>
      <c r="BN43" s="113" t="s">
        <v>49</v>
      </c>
      <c r="BO43" s="111">
        <f>SUM(BO4:BO42)</f>
        <v>10773</v>
      </c>
      <c r="BP43" s="111">
        <f t="shared" ref="BP43:BZ43" si="24">SUM(BP4:BP42)</f>
        <v>11905</v>
      </c>
      <c r="BQ43" s="111">
        <f t="shared" si="24"/>
        <v>13159</v>
      </c>
      <c r="BR43" s="111">
        <f t="shared" si="24"/>
        <v>11627</v>
      </c>
      <c r="BS43" s="111">
        <f t="shared" si="24"/>
        <v>11579</v>
      </c>
      <c r="BT43" s="111">
        <f t="shared" si="24"/>
        <v>11901</v>
      </c>
      <c r="BU43" s="111">
        <f t="shared" si="24"/>
        <v>9951</v>
      </c>
      <c r="BV43" s="111">
        <f t="shared" si="24"/>
        <v>8261</v>
      </c>
      <c r="BW43" s="111">
        <f t="shared" si="24"/>
        <v>8421</v>
      </c>
      <c r="BX43" s="111">
        <f t="shared" si="24"/>
        <v>6064</v>
      </c>
      <c r="BY43" s="111">
        <f t="shared" si="24"/>
        <v>16003</v>
      </c>
      <c r="BZ43" s="111">
        <f t="shared" si="24"/>
        <v>13205</v>
      </c>
      <c r="CA43" s="111">
        <f>SUM(CA4:CA42)</f>
        <v>132849</v>
      </c>
      <c r="CB43" s="32">
        <f>SUM(CB4:CB42)</f>
        <v>0.99999999999999989</v>
      </c>
      <c r="CC43" s="154"/>
      <c r="CD43" s="113" t="s">
        <v>49</v>
      </c>
      <c r="CE43" s="111">
        <f>SUM(CE4:CE42)</f>
        <v>11885</v>
      </c>
      <c r="CF43" s="111">
        <f t="shared" ref="CF43:CQ43" si="25">SUM(CF4:CF42)</f>
        <v>11872</v>
      </c>
      <c r="CG43" s="111">
        <f t="shared" si="25"/>
        <v>11097</v>
      </c>
      <c r="CH43" s="111">
        <f t="shared" si="25"/>
        <v>10749</v>
      </c>
      <c r="CI43" s="111">
        <f t="shared" si="25"/>
        <v>11846</v>
      </c>
      <c r="CJ43" s="111">
        <f t="shared" si="25"/>
        <v>10092</v>
      </c>
      <c r="CK43" s="111">
        <f t="shared" si="25"/>
        <v>8438</v>
      </c>
      <c r="CL43" s="111">
        <f t="shared" si="25"/>
        <v>7691</v>
      </c>
      <c r="CM43" s="111">
        <f t="shared" si="25"/>
        <v>8398</v>
      </c>
      <c r="CN43" s="111">
        <f t="shared" si="25"/>
        <v>11156</v>
      </c>
      <c r="CO43" s="111">
        <f t="shared" si="25"/>
        <v>9521</v>
      </c>
      <c r="CP43" s="111">
        <f t="shared" si="25"/>
        <v>8335</v>
      </c>
      <c r="CQ43" s="111">
        <f t="shared" si="25"/>
        <v>121080</v>
      </c>
      <c r="CR43" s="32">
        <f>SUM(CR4:CR42)</f>
        <v>1</v>
      </c>
      <c r="CS43" s="154"/>
      <c r="CT43" s="113" t="s">
        <v>49</v>
      </c>
      <c r="CU43" s="111">
        <f>SUM(CU4:CU42)</f>
        <v>8767</v>
      </c>
      <c r="CV43" s="111">
        <f t="shared" ref="CV43:DG43" si="26">SUM(CV4:CV42)</f>
        <v>11132</v>
      </c>
      <c r="CW43" s="111">
        <f t="shared" si="26"/>
        <v>13021</v>
      </c>
      <c r="CX43" s="111">
        <f t="shared" si="26"/>
        <v>11711</v>
      </c>
      <c r="CY43" s="111">
        <f t="shared" si="26"/>
        <v>12046</v>
      </c>
      <c r="CZ43" s="111">
        <f t="shared" si="26"/>
        <v>10757</v>
      </c>
      <c r="DA43" s="111">
        <f t="shared" si="26"/>
        <v>10816</v>
      </c>
      <c r="DB43" s="111">
        <f t="shared" si="26"/>
        <v>11405</v>
      </c>
      <c r="DC43" s="111">
        <f t="shared" si="26"/>
        <v>11209</v>
      </c>
      <c r="DD43" s="111">
        <f t="shared" si="26"/>
        <v>10942</v>
      </c>
      <c r="DE43" s="111">
        <f t="shared" si="26"/>
        <v>10058</v>
      </c>
      <c r="DF43" s="111">
        <f t="shared" si="26"/>
        <v>9388</v>
      </c>
      <c r="DG43" s="111">
        <f t="shared" si="26"/>
        <v>131252</v>
      </c>
      <c r="DH43" s="32">
        <f>SUM(DH4:DH42)</f>
        <v>1</v>
      </c>
      <c r="DJ43" s="113" t="s">
        <v>49</v>
      </c>
      <c r="DK43" s="111">
        <f>SUM(DK4:DK42)</f>
        <v>9423</v>
      </c>
      <c r="DL43" s="111">
        <f t="shared" ref="DL43:DW43" si="27">SUM(DL4:DL42)</f>
        <v>9639</v>
      </c>
      <c r="DM43" s="111">
        <f t="shared" si="27"/>
        <v>9492</v>
      </c>
      <c r="DN43" s="111">
        <f t="shared" si="27"/>
        <v>9491</v>
      </c>
      <c r="DO43" s="111">
        <f t="shared" si="27"/>
        <v>9070</v>
      </c>
      <c r="DP43" s="111">
        <f t="shared" si="27"/>
        <v>8911</v>
      </c>
      <c r="DQ43" s="111">
        <f t="shared" si="27"/>
        <v>9111</v>
      </c>
      <c r="DR43" s="111">
        <f t="shared" si="27"/>
        <v>11487</v>
      </c>
      <c r="DS43" s="111">
        <f t="shared" si="27"/>
        <v>10372</v>
      </c>
      <c r="DT43" s="111">
        <f t="shared" si="27"/>
        <v>10682</v>
      </c>
      <c r="DU43" s="111">
        <f t="shared" si="27"/>
        <v>10587</v>
      </c>
      <c r="DV43" s="111">
        <f t="shared" si="27"/>
        <v>10235</v>
      </c>
      <c r="DW43" s="111">
        <f t="shared" si="27"/>
        <v>118500</v>
      </c>
      <c r="DX43" s="32">
        <f>SUM(DX4:DX42)</f>
        <v>0.99999999999999989</v>
      </c>
      <c r="DZ43" s="113" t="s">
        <v>49</v>
      </c>
      <c r="EA43" s="111">
        <f>SUM(EA4:EA42)</f>
        <v>9603</v>
      </c>
      <c r="EB43" s="111">
        <f t="shared" ref="EB43:EM43" si="28">SUM(EB4:EB42)</f>
        <v>8891</v>
      </c>
      <c r="EC43" s="111">
        <f t="shared" si="28"/>
        <v>10166</v>
      </c>
      <c r="ED43" s="111">
        <f t="shared" si="28"/>
        <v>11610</v>
      </c>
      <c r="EE43" s="111">
        <f t="shared" si="28"/>
        <v>12689</v>
      </c>
      <c r="EF43" s="111">
        <f t="shared" si="28"/>
        <v>12275</v>
      </c>
      <c r="EG43" s="111">
        <f t="shared" si="28"/>
        <v>0</v>
      </c>
      <c r="EH43" s="111">
        <f t="shared" si="28"/>
        <v>0</v>
      </c>
      <c r="EI43" s="111">
        <f t="shared" si="28"/>
        <v>0</v>
      </c>
      <c r="EJ43" s="111">
        <f t="shared" si="28"/>
        <v>0</v>
      </c>
      <c r="EK43" s="111">
        <f t="shared" si="28"/>
        <v>0</v>
      </c>
      <c r="EL43" s="111">
        <f t="shared" si="28"/>
        <v>0</v>
      </c>
      <c r="EM43" s="111">
        <f t="shared" si="28"/>
        <v>65234</v>
      </c>
      <c r="EN43" s="32">
        <f t="shared" si="17"/>
        <v>1</v>
      </c>
    </row>
    <row r="44" spans="2:144" ht="15.75" thickTop="1" x14ac:dyDescent="0.25">
      <c r="B44" s="11"/>
      <c r="O44" s="11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CC44" s="154"/>
      <c r="CS44" s="154"/>
    </row>
    <row r="45" spans="2:144" x14ac:dyDescent="0.25">
      <c r="B45" s="11"/>
      <c r="O45" s="11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H45" s="11"/>
      <c r="AU45" s="11"/>
      <c r="AV45" s="11"/>
      <c r="CC45" s="154"/>
      <c r="CS45" s="154"/>
    </row>
    <row r="46" spans="2:144" x14ac:dyDescent="0.25">
      <c r="O46" s="11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H46" s="11"/>
      <c r="AU46" s="11"/>
      <c r="AV46" s="11"/>
      <c r="CC46" s="154"/>
      <c r="CS46" s="154"/>
    </row>
    <row r="47" spans="2:144" x14ac:dyDescent="0.25">
      <c r="O47" s="11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H47" s="11"/>
      <c r="AU47" s="11"/>
      <c r="AV47" s="11"/>
      <c r="CC47" s="154"/>
      <c r="CS47" s="154"/>
    </row>
    <row r="48" spans="2:144" x14ac:dyDescent="0.25">
      <c r="O48" s="11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G48" s="16"/>
      <c r="AH48" s="11"/>
      <c r="AU48" s="11"/>
      <c r="AV48" s="11"/>
    </row>
    <row r="49" spans="3:33" x14ac:dyDescent="0.25">
      <c r="C49" s="81"/>
      <c r="D49" s="81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G49" s="16"/>
    </row>
    <row r="50" spans="3:33" x14ac:dyDescent="0.25">
      <c r="C50" s="81"/>
      <c r="D50" s="81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G50" s="16"/>
    </row>
    <row r="51" spans="3:33" x14ac:dyDescent="0.25">
      <c r="C51" s="12"/>
      <c r="D51" s="12"/>
    </row>
  </sheetData>
  <mergeCells count="9">
    <mergeCell ref="DZ2:EN2"/>
    <mergeCell ref="B2:P2"/>
    <mergeCell ref="AH2:AV2"/>
    <mergeCell ref="BN2:CB2"/>
    <mergeCell ref="DJ2:DX2"/>
    <mergeCell ref="CT2:DH2"/>
    <mergeCell ref="AX2:BL2"/>
    <mergeCell ref="R2:AF2"/>
    <mergeCell ref="CD2:C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B1:KB47"/>
  <sheetViews>
    <sheetView showGridLines="0" showRowColHeaders="0" zoomScale="85" zoomScaleNormal="85" workbookViewId="0"/>
  </sheetViews>
  <sheetFormatPr defaultRowHeight="15" x14ac:dyDescent="0.25"/>
  <cols>
    <col min="1" max="1" width="3.42578125" style="11" customWidth="1"/>
    <col min="2" max="2" width="34.140625" style="2" bestFit="1" customWidth="1"/>
    <col min="3" max="3" width="4" style="11" bestFit="1" customWidth="1"/>
    <col min="4" max="5" width="5" style="11" bestFit="1" customWidth="1"/>
    <col min="6" max="6" width="4" style="11" bestFit="1" customWidth="1"/>
    <col min="7" max="7" width="6" style="11" customWidth="1"/>
    <col min="8" max="20" width="5" style="11" bestFit="1" customWidth="1"/>
    <col min="21" max="21" width="6" style="11" customWidth="1"/>
    <col min="22" max="23" width="5" style="11" bestFit="1" customWidth="1"/>
    <col min="24" max="24" width="4" style="11" bestFit="1" customWidth="1"/>
    <col min="25" max="27" width="5" style="11" bestFit="1" customWidth="1"/>
    <col min="28" max="28" width="6" style="11" customWidth="1"/>
    <col min="29" max="29" width="4" style="11" bestFit="1" customWidth="1"/>
    <col min="30" max="30" width="3.7109375" style="11" bestFit="1" customWidth="1"/>
    <col min="31" max="31" width="7" style="2" bestFit="1" customWidth="1"/>
    <col min="32" max="32" width="8.140625" style="16" bestFit="1" customWidth="1"/>
    <col min="33" max="33" width="2.28515625" style="11" customWidth="1"/>
    <col min="34" max="34" width="34.140625" style="2" bestFit="1" customWidth="1"/>
    <col min="35" max="37" width="5" style="11" bestFit="1" customWidth="1"/>
    <col min="38" max="38" width="4" style="11" bestFit="1" customWidth="1"/>
    <col min="39" max="40" width="6" style="11" bestFit="1" customWidth="1"/>
    <col min="41" max="43" width="5" style="11" bestFit="1" customWidth="1"/>
    <col min="44" max="45" width="6" style="11" bestFit="1" customWidth="1"/>
    <col min="46" max="49" width="5" style="11" bestFit="1" customWidth="1"/>
    <col min="50" max="50" width="6" style="11" bestFit="1" customWidth="1"/>
    <col min="51" max="52" width="5" style="11" bestFit="1" customWidth="1"/>
    <col min="53" max="53" width="6" style="11" bestFit="1" customWidth="1"/>
    <col min="54" max="55" width="5" style="11" bestFit="1" customWidth="1"/>
    <col min="56" max="56" width="4" style="11" bestFit="1" customWidth="1"/>
    <col min="57" max="59" width="5" style="11" bestFit="1" customWidth="1"/>
    <col min="60" max="60" width="6" style="11" bestFit="1" customWidth="1"/>
    <col min="61" max="62" width="4" style="11" bestFit="1" customWidth="1"/>
    <col min="63" max="63" width="7" style="2" bestFit="1" customWidth="1"/>
    <col min="64" max="64" width="8.140625" style="16" bestFit="1" customWidth="1"/>
    <col min="65" max="65" width="1.28515625" style="11" customWidth="1"/>
    <col min="66" max="66" width="34.140625" style="2" bestFit="1" customWidth="1"/>
    <col min="67" max="69" width="5" style="11" bestFit="1" customWidth="1"/>
    <col min="70" max="70" width="4" style="11" bestFit="1" customWidth="1"/>
    <col min="71" max="72" width="6" style="11" bestFit="1" customWidth="1"/>
    <col min="73" max="76" width="5" style="11" bestFit="1" customWidth="1"/>
    <col min="77" max="77" width="6" style="11" bestFit="1" customWidth="1"/>
    <col min="78" max="84" width="5" style="11" bestFit="1" customWidth="1"/>
    <col min="85" max="85" width="6" style="11" bestFit="1" customWidth="1"/>
    <col min="86" max="87" width="5" style="11" bestFit="1" customWidth="1"/>
    <col min="88" max="88" width="4" style="11" bestFit="1" customWidth="1"/>
    <col min="89" max="89" width="6" style="11" bestFit="1" customWidth="1"/>
    <col min="90" max="91" width="5" style="11" bestFit="1" customWidth="1"/>
    <col min="92" max="92" width="6" style="11" bestFit="1" customWidth="1"/>
    <col min="93" max="94" width="4" style="11" bestFit="1" customWidth="1"/>
    <col min="95" max="95" width="7" style="2" bestFit="1" customWidth="1"/>
    <col min="96" max="96" width="8.140625" style="16" bestFit="1" customWidth="1"/>
    <col min="97" max="97" width="1.85546875" style="11" customWidth="1"/>
    <col min="98" max="98" width="34.140625" style="11" bestFit="1" customWidth="1"/>
    <col min="99" max="101" width="5" style="11" bestFit="1" customWidth="1"/>
    <col min="102" max="102" width="4" style="11" bestFit="1" customWidth="1"/>
    <col min="103" max="104" width="6" style="11" bestFit="1" customWidth="1"/>
    <col min="105" max="108" width="5" style="11" bestFit="1" customWidth="1"/>
    <col min="109" max="109" width="6" style="11" bestFit="1" customWidth="1"/>
    <col min="110" max="116" width="5" style="11" bestFit="1" customWidth="1"/>
    <col min="117" max="117" width="6" style="11" bestFit="1" customWidth="1"/>
    <col min="118" max="119" width="5" style="11" bestFit="1" customWidth="1"/>
    <col min="120" max="120" width="4" style="11" bestFit="1" customWidth="1"/>
    <col min="121" max="121" width="6" style="11" bestFit="1" customWidth="1"/>
    <col min="122" max="123" width="5" style="11" bestFit="1" customWidth="1"/>
    <col min="124" max="124" width="6" style="11" bestFit="1" customWidth="1"/>
    <col min="125" max="126" width="4" style="11" bestFit="1" customWidth="1"/>
    <col min="127" max="127" width="7" style="11" bestFit="1" customWidth="1"/>
    <col min="128" max="128" width="8.140625" style="11" bestFit="1" customWidth="1"/>
    <col min="129" max="129" width="2.28515625" style="11" customWidth="1"/>
    <col min="130" max="130" width="34.140625" style="11" bestFit="1" customWidth="1"/>
    <col min="131" max="133" width="5" style="11" bestFit="1" customWidth="1"/>
    <col min="134" max="134" width="4" style="11" bestFit="1" customWidth="1"/>
    <col min="135" max="136" width="6" style="11" bestFit="1" customWidth="1"/>
    <col min="137" max="140" width="5" style="11" bestFit="1" customWidth="1"/>
    <col min="141" max="141" width="6" style="11" bestFit="1" customWidth="1"/>
    <col min="142" max="148" width="5" style="11" bestFit="1" customWidth="1"/>
    <col min="149" max="149" width="6" style="11" bestFit="1" customWidth="1"/>
    <col min="150" max="151" width="5" style="11" bestFit="1" customWidth="1"/>
    <col min="152" max="152" width="4" style="11" bestFit="1" customWidth="1"/>
    <col min="153" max="153" width="6" style="11" bestFit="1" customWidth="1"/>
    <col min="154" max="155" width="5" style="11" bestFit="1" customWidth="1"/>
    <col min="156" max="157" width="6" style="11" bestFit="1" customWidth="1"/>
    <col min="158" max="158" width="4" style="11" bestFit="1" customWidth="1"/>
    <col min="159" max="159" width="7" style="11" bestFit="1" customWidth="1"/>
    <col min="160" max="160" width="8.140625" style="11" bestFit="1" customWidth="1"/>
    <col min="161" max="161" width="1.85546875" style="11" customWidth="1"/>
    <col min="162" max="162" width="34.140625" style="11" bestFit="1" customWidth="1"/>
    <col min="163" max="165" width="5" style="11" bestFit="1" customWidth="1"/>
    <col min="166" max="166" width="4" style="11" bestFit="1" customWidth="1"/>
    <col min="167" max="168" width="6" style="11" bestFit="1" customWidth="1"/>
    <col min="169" max="172" width="5" style="11" bestFit="1" customWidth="1"/>
    <col min="173" max="173" width="6" style="11" bestFit="1" customWidth="1"/>
    <col min="174" max="179" width="5" style="11" bestFit="1" customWidth="1"/>
    <col min="180" max="180" width="6" style="11" bestFit="1" customWidth="1"/>
    <col min="181" max="181" width="6.140625" style="11" bestFit="1" customWidth="1"/>
    <col min="182" max="182" width="5" style="11" bestFit="1" customWidth="1"/>
    <col min="183" max="183" width="5.140625" style="11" bestFit="1" customWidth="1"/>
    <col min="184" max="184" width="6" style="11" bestFit="1" customWidth="1"/>
    <col min="185" max="186" width="5" style="11" bestFit="1" customWidth="1"/>
    <col min="187" max="188" width="6" style="11" bestFit="1" customWidth="1"/>
    <col min="189" max="189" width="4" style="11" bestFit="1" customWidth="1"/>
    <col min="190" max="190" width="5" style="11" bestFit="1" customWidth="1"/>
    <col min="191" max="191" width="7" style="11" bestFit="1" customWidth="1"/>
    <col min="192" max="192" width="8.140625" style="11" bestFit="1" customWidth="1"/>
    <col min="193" max="193" width="1.85546875" style="11" customWidth="1"/>
    <col min="194" max="194" width="34.140625" style="11" bestFit="1" customWidth="1"/>
    <col min="195" max="197" width="5" style="11" bestFit="1" customWidth="1"/>
    <col min="198" max="198" width="4" style="11" bestFit="1" customWidth="1"/>
    <col min="199" max="200" width="6" style="11" bestFit="1" customWidth="1"/>
    <col min="201" max="204" width="5" style="11" bestFit="1" customWidth="1"/>
    <col min="205" max="205" width="6" style="11" bestFit="1" customWidth="1"/>
    <col min="206" max="211" width="5" style="11" bestFit="1" customWidth="1"/>
    <col min="212" max="212" width="6" style="11" bestFit="1" customWidth="1"/>
    <col min="213" max="213" width="6.140625" style="11" bestFit="1" customWidth="1"/>
    <col min="214" max="214" width="5" style="11" bestFit="1" customWidth="1"/>
    <col min="215" max="215" width="5.140625" style="11" bestFit="1" customWidth="1"/>
    <col min="216" max="216" width="6" style="11" bestFit="1" customWidth="1"/>
    <col min="217" max="218" width="5" style="11" bestFit="1" customWidth="1"/>
    <col min="219" max="220" width="6" style="11" bestFit="1" customWidth="1"/>
    <col min="221" max="221" width="4" style="11" bestFit="1" customWidth="1"/>
    <col min="222" max="222" width="5" style="11" bestFit="1" customWidth="1"/>
    <col min="223" max="223" width="7" style="11" bestFit="1" customWidth="1"/>
    <col min="224" max="224" width="8.140625" style="11" bestFit="1" customWidth="1"/>
    <col min="225" max="225" width="2.140625" style="11" customWidth="1"/>
    <col min="226" max="226" width="29.140625" style="11" bestFit="1" customWidth="1"/>
    <col min="227" max="227" width="4.140625" style="11" bestFit="1" customWidth="1"/>
    <col min="228" max="229" width="5.140625" style="11" bestFit="1" customWidth="1"/>
    <col min="230" max="230" width="4.140625" style="11" bestFit="1" customWidth="1"/>
    <col min="231" max="236" width="5.140625" style="11" bestFit="1" customWidth="1"/>
    <col min="237" max="237" width="6.140625" style="11" bestFit="1" customWidth="1"/>
    <col min="238" max="244" width="5.140625" style="11" bestFit="1" customWidth="1"/>
    <col min="245" max="245" width="6.140625" style="11" bestFit="1" customWidth="1"/>
    <col min="246" max="247" width="5.140625" style="11" bestFit="1" customWidth="1"/>
    <col min="248" max="248" width="4.140625" style="11" bestFit="1" customWidth="1"/>
    <col min="249" max="251" width="5.140625" style="11" bestFit="1" customWidth="1"/>
    <col min="252" max="252" width="6.140625" style="11" bestFit="1" customWidth="1"/>
    <col min="253" max="254" width="4.140625" style="11" bestFit="1" customWidth="1"/>
    <col min="255" max="256" width="9.140625" style="11"/>
    <col min="257" max="257" width="2.28515625" style="11" customWidth="1"/>
    <col min="258" max="258" width="29.140625" style="11" bestFit="1" customWidth="1"/>
    <col min="259" max="259" width="4.140625" style="11" bestFit="1" customWidth="1"/>
    <col min="260" max="261" width="5.140625" style="11" bestFit="1" customWidth="1"/>
    <col min="262" max="262" width="4.140625" style="11" bestFit="1" customWidth="1"/>
    <col min="263" max="268" width="5.140625" style="11" bestFit="1" customWidth="1"/>
    <col min="269" max="269" width="6.140625" style="11" bestFit="1" customWidth="1"/>
    <col min="270" max="276" width="5.140625" style="11" bestFit="1" customWidth="1"/>
    <col min="277" max="277" width="6.140625" style="11" bestFit="1" customWidth="1"/>
    <col min="278" max="279" width="5.140625" style="11" bestFit="1" customWidth="1"/>
    <col min="280" max="280" width="4.140625" style="11" bestFit="1" customWidth="1"/>
    <col min="281" max="283" width="5.140625" style="11" bestFit="1" customWidth="1"/>
    <col min="284" max="284" width="6.140625" style="11" bestFit="1" customWidth="1"/>
    <col min="285" max="286" width="4.140625" style="11" bestFit="1" customWidth="1"/>
    <col min="287" max="16384" width="9.140625" style="11"/>
  </cols>
  <sheetData>
    <row r="1" spans="2:288" ht="15.75" thickBot="1" x14ac:dyDescent="0.3"/>
    <row r="2" spans="2:288" ht="15.75" thickTop="1" x14ac:dyDescent="0.25">
      <c r="B2" s="243" t="s">
        <v>288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289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250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323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365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244"/>
      <c r="EW2" s="244"/>
      <c r="EX2" s="244"/>
      <c r="EY2" s="244"/>
      <c r="EZ2" s="244"/>
      <c r="FA2" s="244"/>
      <c r="FB2" s="244"/>
      <c r="FC2" s="244"/>
      <c r="FD2" s="245"/>
      <c r="FF2" s="246" t="s">
        <v>388</v>
      </c>
      <c r="FG2" s="247"/>
      <c r="FH2" s="247"/>
      <c r="FI2" s="247"/>
      <c r="FJ2" s="247"/>
      <c r="FK2" s="247"/>
      <c r="FL2" s="247"/>
      <c r="FM2" s="247"/>
      <c r="FN2" s="247"/>
      <c r="FO2" s="247"/>
      <c r="FP2" s="247"/>
      <c r="FQ2" s="247"/>
      <c r="FR2" s="247"/>
      <c r="FS2" s="247"/>
      <c r="FT2" s="247"/>
      <c r="FU2" s="247"/>
      <c r="FV2" s="247"/>
      <c r="FW2" s="247"/>
      <c r="FX2" s="247"/>
      <c r="FY2" s="247"/>
      <c r="FZ2" s="247"/>
      <c r="GA2" s="247"/>
      <c r="GB2" s="247"/>
      <c r="GC2" s="247"/>
      <c r="GD2" s="247"/>
      <c r="GE2" s="247"/>
      <c r="GF2" s="247"/>
      <c r="GG2" s="247"/>
      <c r="GH2" s="247"/>
      <c r="GI2" s="247"/>
      <c r="GJ2" s="248"/>
      <c r="GL2" s="246" t="s">
        <v>423</v>
      </c>
      <c r="GM2" s="247"/>
      <c r="GN2" s="247"/>
      <c r="GO2" s="247"/>
      <c r="GP2" s="247"/>
      <c r="GQ2" s="247"/>
      <c r="GR2" s="247"/>
      <c r="GS2" s="247"/>
      <c r="GT2" s="247"/>
      <c r="GU2" s="247"/>
      <c r="GV2" s="247"/>
      <c r="GW2" s="247"/>
      <c r="GX2" s="247"/>
      <c r="GY2" s="247"/>
      <c r="GZ2" s="247"/>
      <c r="HA2" s="247"/>
      <c r="HB2" s="247"/>
      <c r="HC2" s="247"/>
      <c r="HD2" s="247"/>
      <c r="HE2" s="247"/>
      <c r="HF2" s="247"/>
      <c r="HG2" s="247"/>
      <c r="HH2" s="247"/>
      <c r="HI2" s="247"/>
      <c r="HJ2" s="247"/>
      <c r="HK2" s="247"/>
      <c r="HL2" s="247"/>
      <c r="HM2" s="247"/>
      <c r="HN2" s="247"/>
      <c r="HO2" s="247"/>
      <c r="HP2" s="248"/>
      <c r="HR2" s="246" t="s">
        <v>446</v>
      </c>
      <c r="HS2" s="247"/>
      <c r="HT2" s="247"/>
      <c r="HU2" s="247"/>
      <c r="HV2" s="247"/>
      <c r="HW2" s="247"/>
      <c r="HX2" s="247"/>
      <c r="HY2" s="247"/>
      <c r="HZ2" s="247"/>
      <c r="IA2" s="247"/>
      <c r="IB2" s="247"/>
      <c r="IC2" s="247"/>
      <c r="ID2" s="247"/>
      <c r="IE2" s="247"/>
      <c r="IF2" s="247"/>
      <c r="IG2" s="247"/>
      <c r="IH2" s="247"/>
      <c r="II2" s="247"/>
      <c r="IJ2" s="247"/>
      <c r="IK2" s="247"/>
      <c r="IL2" s="247"/>
      <c r="IM2" s="247"/>
      <c r="IN2" s="247"/>
      <c r="IO2" s="247"/>
      <c r="IP2" s="247"/>
      <c r="IQ2" s="247"/>
      <c r="IR2" s="247"/>
      <c r="IS2" s="247"/>
      <c r="IT2" s="247"/>
      <c r="IU2" s="247"/>
      <c r="IV2" s="248"/>
      <c r="IX2" s="246" t="s">
        <v>488</v>
      </c>
      <c r="IY2" s="247"/>
      <c r="IZ2" s="247"/>
      <c r="JA2" s="247"/>
      <c r="JB2" s="247"/>
      <c r="JC2" s="247"/>
      <c r="JD2" s="247"/>
      <c r="JE2" s="247"/>
      <c r="JF2" s="247"/>
      <c r="JG2" s="247"/>
      <c r="JH2" s="247"/>
      <c r="JI2" s="247"/>
      <c r="JJ2" s="247"/>
      <c r="JK2" s="247"/>
      <c r="JL2" s="247"/>
      <c r="JM2" s="247"/>
      <c r="JN2" s="247"/>
      <c r="JO2" s="247"/>
      <c r="JP2" s="247"/>
      <c r="JQ2" s="247"/>
      <c r="JR2" s="247"/>
      <c r="JS2" s="247"/>
      <c r="JT2" s="247"/>
      <c r="JU2" s="247"/>
      <c r="JV2" s="247"/>
      <c r="JW2" s="247"/>
      <c r="JX2" s="247"/>
      <c r="JY2" s="247"/>
      <c r="JZ2" s="247"/>
      <c r="KA2" s="247"/>
      <c r="KB2" s="248"/>
    </row>
    <row r="3" spans="2:288" x14ac:dyDescent="0.25">
      <c r="B3" s="89" t="s">
        <v>88</v>
      </c>
      <c r="C3" s="90" t="s">
        <v>15</v>
      </c>
      <c r="D3" s="90" t="s">
        <v>16</v>
      </c>
      <c r="E3" s="90" t="s">
        <v>17</v>
      </c>
      <c r="F3" s="90" t="s">
        <v>18</v>
      </c>
      <c r="G3" s="90" t="s">
        <v>19</v>
      </c>
      <c r="H3" s="90" t="s">
        <v>20</v>
      </c>
      <c r="I3" s="90" t="s">
        <v>21</v>
      </c>
      <c r="J3" s="90" t="s">
        <v>22</v>
      </c>
      <c r="K3" s="90" t="s">
        <v>23</v>
      </c>
      <c r="L3" s="90" t="s">
        <v>24</v>
      </c>
      <c r="M3" s="90" t="s">
        <v>25</v>
      </c>
      <c r="N3" s="90" t="s">
        <v>26</v>
      </c>
      <c r="O3" s="90" t="s">
        <v>27</v>
      </c>
      <c r="P3" s="90" t="s">
        <v>28</v>
      </c>
      <c r="Q3" s="90" t="s">
        <v>29</v>
      </c>
      <c r="R3" s="90" t="s">
        <v>30</v>
      </c>
      <c r="S3" s="90" t="s">
        <v>31</v>
      </c>
      <c r="T3" s="90" t="s">
        <v>32</v>
      </c>
      <c r="U3" s="90" t="s">
        <v>33</v>
      </c>
      <c r="V3" s="90" t="s">
        <v>34</v>
      </c>
      <c r="W3" s="90" t="s">
        <v>35</v>
      </c>
      <c r="X3" s="90" t="s">
        <v>36</v>
      </c>
      <c r="Y3" s="90" t="s">
        <v>37</v>
      </c>
      <c r="Z3" s="90" t="s">
        <v>38</v>
      </c>
      <c r="AA3" s="90" t="s">
        <v>39</v>
      </c>
      <c r="AB3" s="90" t="s">
        <v>40</v>
      </c>
      <c r="AC3" s="90" t="s">
        <v>41</v>
      </c>
      <c r="AD3" s="90" t="s">
        <v>137</v>
      </c>
      <c r="AE3" s="90" t="s">
        <v>13</v>
      </c>
      <c r="AF3" s="95" t="s">
        <v>14</v>
      </c>
      <c r="AH3" s="98" t="s">
        <v>88</v>
      </c>
      <c r="AI3" s="99" t="s">
        <v>15</v>
      </c>
      <c r="AJ3" s="99" t="s">
        <v>16</v>
      </c>
      <c r="AK3" s="99" t="s">
        <v>17</v>
      </c>
      <c r="AL3" s="99" t="s">
        <v>18</v>
      </c>
      <c r="AM3" s="99" t="s">
        <v>19</v>
      </c>
      <c r="AN3" s="99" t="s">
        <v>20</v>
      </c>
      <c r="AO3" s="99" t="s">
        <v>21</v>
      </c>
      <c r="AP3" s="99" t="s">
        <v>22</v>
      </c>
      <c r="AQ3" s="99" t="s">
        <v>23</v>
      </c>
      <c r="AR3" s="99" t="s">
        <v>24</v>
      </c>
      <c r="AS3" s="99" t="s">
        <v>25</v>
      </c>
      <c r="AT3" s="99" t="s">
        <v>26</v>
      </c>
      <c r="AU3" s="99" t="s">
        <v>27</v>
      </c>
      <c r="AV3" s="99" t="s">
        <v>28</v>
      </c>
      <c r="AW3" s="99" t="s">
        <v>29</v>
      </c>
      <c r="AX3" s="99" t="s">
        <v>30</v>
      </c>
      <c r="AY3" s="99" t="s">
        <v>31</v>
      </c>
      <c r="AZ3" s="99" t="s">
        <v>32</v>
      </c>
      <c r="BA3" s="99" t="s">
        <v>33</v>
      </c>
      <c r="BB3" s="99" t="s">
        <v>34</v>
      </c>
      <c r="BC3" s="99" t="s">
        <v>35</v>
      </c>
      <c r="BD3" s="99" t="s">
        <v>36</v>
      </c>
      <c r="BE3" s="99" t="s">
        <v>37</v>
      </c>
      <c r="BF3" s="99" t="s">
        <v>38</v>
      </c>
      <c r="BG3" s="99" t="s">
        <v>39</v>
      </c>
      <c r="BH3" s="99" t="s">
        <v>40</v>
      </c>
      <c r="BI3" s="99" t="s">
        <v>41</v>
      </c>
      <c r="BJ3" s="99" t="s">
        <v>137</v>
      </c>
      <c r="BK3" s="99" t="s">
        <v>13</v>
      </c>
      <c r="BL3" s="104" t="s">
        <v>14</v>
      </c>
      <c r="BN3" s="109" t="s">
        <v>88</v>
      </c>
      <c r="BO3" s="110" t="s">
        <v>15</v>
      </c>
      <c r="BP3" s="110" t="s">
        <v>16</v>
      </c>
      <c r="BQ3" s="110" t="s">
        <v>17</v>
      </c>
      <c r="BR3" s="110" t="s">
        <v>18</v>
      </c>
      <c r="BS3" s="110" t="s">
        <v>19</v>
      </c>
      <c r="BT3" s="110" t="s">
        <v>20</v>
      </c>
      <c r="BU3" s="110" t="s">
        <v>21</v>
      </c>
      <c r="BV3" s="110" t="s">
        <v>22</v>
      </c>
      <c r="BW3" s="110" t="s">
        <v>23</v>
      </c>
      <c r="BX3" s="110" t="s">
        <v>24</v>
      </c>
      <c r="BY3" s="110" t="s">
        <v>25</v>
      </c>
      <c r="BZ3" s="110" t="s">
        <v>26</v>
      </c>
      <c r="CA3" s="110" t="s">
        <v>27</v>
      </c>
      <c r="CB3" s="110" t="s">
        <v>28</v>
      </c>
      <c r="CC3" s="110" t="s">
        <v>29</v>
      </c>
      <c r="CD3" s="110" t="s">
        <v>30</v>
      </c>
      <c r="CE3" s="110" t="s">
        <v>31</v>
      </c>
      <c r="CF3" s="110" t="s">
        <v>32</v>
      </c>
      <c r="CG3" s="110" t="s">
        <v>33</v>
      </c>
      <c r="CH3" s="110" t="s">
        <v>34</v>
      </c>
      <c r="CI3" s="110" t="s">
        <v>35</v>
      </c>
      <c r="CJ3" s="110" t="s">
        <v>36</v>
      </c>
      <c r="CK3" s="110" t="s">
        <v>37</v>
      </c>
      <c r="CL3" s="110" t="s">
        <v>38</v>
      </c>
      <c r="CM3" s="110" t="s">
        <v>39</v>
      </c>
      <c r="CN3" s="110" t="s">
        <v>40</v>
      </c>
      <c r="CO3" s="110" t="s">
        <v>41</v>
      </c>
      <c r="CP3" s="110" t="s">
        <v>137</v>
      </c>
      <c r="CQ3" s="110" t="s">
        <v>13</v>
      </c>
      <c r="CR3" s="116" t="s">
        <v>14</v>
      </c>
      <c r="CT3" s="109" t="s">
        <v>88</v>
      </c>
      <c r="CU3" s="110" t="s">
        <v>15</v>
      </c>
      <c r="CV3" s="110" t="s">
        <v>16</v>
      </c>
      <c r="CW3" s="110" t="s">
        <v>17</v>
      </c>
      <c r="CX3" s="110" t="s">
        <v>18</v>
      </c>
      <c r="CY3" s="110" t="s">
        <v>19</v>
      </c>
      <c r="CZ3" s="110" t="s">
        <v>20</v>
      </c>
      <c r="DA3" s="110" t="s">
        <v>21</v>
      </c>
      <c r="DB3" s="110" t="s">
        <v>22</v>
      </c>
      <c r="DC3" s="110" t="s">
        <v>23</v>
      </c>
      <c r="DD3" s="110" t="s">
        <v>24</v>
      </c>
      <c r="DE3" s="110" t="s">
        <v>25</v>
      </c>
      <c r="DF3" s="110" t="s">
        <v>26</v>
      </c>
      <c r="DG3" s="110" t="s">
        <v>27</v>
      </c>
      <c r="DH3" s="110" t="s">
        <v>28</v>
      </c>
      <c r="DI3" s="110" t="s">
        <v>29</v>
      </c>
      <c r="DJ3" s="110" t="s">
        <v>30</v>
      </c>
      <c r="DK3" s="110" t="s">
        <v>31</v>
      </c>
      <c r="DL3" s="110" t="s">
        <v>32</v>
      </c>
      <c r="DM3" s="110" t="s">
        <v>33</v>
      </c>
      <c r="DN3" s="110" t="s">
        <v>34</v>
      </c>
      <c r="DO3" s="110" t="s">
        <v>35</v>
      </c>
      <c r="DP3" s="110" t="s">
        <v>36</v>
      </c>
      <c r="DQ3" s="110" t="s">
        <v>37</v>
      </c>
      <c r="DR3" s="110" t="s">
        <v>38</v>
      </c>
      <c r="DS3" s="110" t="s">
        <v>39</v>
      </c>
      <c r="DT3" s="110" t="s">
        <v>40</v>
      </c>
      <c r="DU3" s="110" t="s">
        <v>41</v>
      </c>
      <c r="DV3" s="110" t="s">
        <v>137</v>
      </c>
      <c r="DW3" s="110" t="s">
        <v>13</v>
      </c>
      <c r="DX3" s="116" t="s">
        <v>14</v>
      </c>
      <c r="DZ3" s="109" t="s">
        <v>88</v>
      </c>
      <c r="EA3" s="110" t="s">
        <v>15</v>
      </c>
      <c r="EB3" s="110" t="s">
        <v>16</v>
      </c>
      <c r="EC3" s="110" t="s">
        <v>17</v>
      </c>
      <c r="ED3" s="110" t="s">
        <v>18</v>
      </c>
      <c r="EE3" s="110" t="s">
        <v>19</v>
      </c>
      <c r="EF3" s="110" t="s">
        <v>20</v>
      </c>
      <c r="EG3" s="110" t="s">
        <v>21</v>
      </c>
      <c r="EH3" s="110" t="s">
        <v>22</v>
      </c>
      <c r="EI3" s="110" t="s">
        <v>23</v>
      </c>
      <c r="EJ3" s="110" t="s">
        <v>24</v>
      </c>
      <c r="EK3" s="110" t="s">
        <v>25</v>
      </c>
      <c r="EL3" s="110" t="s">
        <v>26</v>
      </c>
      <c r="EM3" s="110" t="s">
        <v>27</v>
      </c>
      <c r="EN3" s="110" t="s">
        <v>28</v>
      </c>
      <c r="EO3" s="110" t="s">
        <v>29</v>
      </c>
      <c r="EP3" s="110" t="s">
        <v>30</v>
      </c>
      <c r="EQ3" s="110" t="s">
        <v>31</v>
      </c>
      <c r="ER3" s="110" t="s">
        <v>32</v>
      </c>
      <c r="ES3" s="110" t="s">
        <v>33</v>
      </c>
      <c r="ET3" s="110" t="s">
        <v>34</v>
      </c>
      <c r="EU3" s="110" t="s">
        <v>35</v>
      </c>
      <c r="EV3" s="110" t="s">
        <v>36</v>
      </c>
      <c r="EW3" s="110" t="s">
        <v>37</v>
      </c>
      <c r="EX3" s="110" t="s">
        <v>38</v>
      </c>
      <c r="EY3" s="110" t="s">
        <v>39</v>
      </c>
      <c r="EZ3" s="110" t="s">
        <v>40</v>
      </c>
      <c r="FA3" s="110" t="s">
        <v>41</v>
      </c>
      <c r="FB3" s="110" t="s">
        <v>137</v>
      </c>
      <c r="FC3" s="110" t="s">
        <v>13</v>
      </c>
      <c r="FD3" s="116" t="s">
        <v>14</v>
      </c>
      <c r="FF3" s="109" t="s">
        <v>88</v>
      </c>
      <c r="FG3" s="110" t="s">
        <v>15</v>
      </c>
      <c r="FH3" s="110" t="s">
        <v>16</v>
      </c>
      <c r="FI3" s="110" t="s">
        <v>17</v>
      </c>
      <c r="FJ3" s="110" t="s">
        <v>18</v>
      </c>
      <c r="FK3" s="110" t="s">
        <v>19</v>
      </c>
      <c r="FL3" s="110" t="s">
        <v>20</v>
      </c>
      <c r="FM3" s="110" t="s">
        <v>21</v>
      </c>
      <c r="FN3" s="110" t="s">
        <v>22</v>
      </c>
      <c r="FO3" s="110" t="s">
        <v>23</v>
      </c>
      <c r="FP3" s="110" t="s">
        <v>24</v>
      </c>
      <c r="FQ3" s="110" t="s">
        <v>25</v>
      </c>
      <c r="FR3" s="110" t="s">
        <v>26</v>
      </c>
      <c r="FS3" s="110" t="s">
        <v>27</v>
      </c>
      <c r="FT3" s="110" t="s">
        <v>28</v>
      </c>
      <c r="FU3" s="110" t="s">
        <v>29</v>
      </c>
      <c r="FV3" s="110" t="s">
        <v>30</v>
      </c>
      <c r="FW3" s="110" t="s">
        <v>31</v>
      </c>
      <c r="FX3" s="110" t="s">
        <v>32</v>
      </c>
      <c r="FY3" s="110" t="s">
        <v>33</v>
      </c>
      <c r="FZ3" s="110" t="s">
        <v>34</v>
      </c>
      <c r="GA3" s="110" t="s">
        <v>35</v>
      </c>
      <c r="GB3" s="110" t="s">
        <v>36</v>
      </c>
      <c r="GC3" s="110" t="s">
        <v>37</v>
      </c>
      <c r="GD3" s="110" t="s">
        <v>38</v>
      </c>
      <c r="GE3" s="110" t="s">
        <v>39</v>
      </c>
      <c r="GF3" s="110" t="s">
        <v>40</v>
      </c>
      <c r="GG3" s="110" t="s">
        <v>41</v>
      </c>
      <c r="GH3" s="110" t="s">
        <v>137</v>
      </c>
      <c r="GI3" s="110" t="s">
        <v>13</v>
      </c>
      <c r="GJ3" s="116" t="s">
        <v>14</v>
      </c>
      <c r="GL3" s="109" t="s">
        <v>88</v>
      </c>
      <c r="GM3" s="110" t="s">
        <v>15</v>
      </c>
      <c r="GN3" s="110" t="s">
        <v>16</v>
      </c>
      <c r="GO3" s="110" t="s">
        <v>17</v>
      </c>
      <c r="GP3" s="110" t="s">
        <v>18</v>
      </c>
      <c r="GQ3" s="110" t="s">
        <v>19</v>
      </c>
      <c r="GR3" s="110" t="s">
        <v>20</v>
      </c>
      <c r="GS3" s="110" t="s">
        <v>21</v>
      </c>
      <c r="GT3" s="110" t="s">
        <v>22</v>
      </c>
      <c r="GU3" s="110" t="s">
        <v>23</v>
      </c>
      <c r="GV3" s="110" t="s">
        <v>24</v>
      </c>
      <c r="GW3" s="110" t="s">
        <v>25</v>
      </c>
      <c r="GX3" s="110" t="s">
        <v>26</v>
      </c>
      <c r="GY3" s="110" t="s">
        <v>27</v>
      </c>
      <c r="GZ3" s="110" t="s">
        <v>28</v>
      </c>
      <c r="HA3" s="110" t="s">
        <v>29</v>
      </c>
      <c r="HB3" s="110" t="s">
        <v>30</v>
      </c>
      <c r="HC3" s="110" t="s">
        <v>31</v>
      </c>
      <c r="HD3" s="110" t="s">
        <v>32</v>
      </c>
      <c r="HE3" s="110" t="s">
        <v>33</v>
      </c>
      <c r="HF3" s="110" t="s">
        <v>34</v>
      </c>
      <c r="HG3" s="110" t="s">
        <v>35</v>
      </c>
      <c r="HH3" s="110" t="s">
        <v>36</v>
      </c>
      <c r="HI3" s="110" t="s">
        <v>37</v>
      </c>
      <c r="HJ3" s="110" t="s">
        <v>38</v>
      </c>
      <c r="HK3" s="110" t="s">
        <v>39</v>
      </c>
      <c r="HL3" s="110" t="s">
        <v>40</v>
      </c>
      <c r="HM3" s="110" t="s">
        <v>41</v>
      </c>
      <c r="HN3" s="110" t="s">
        <v>137</v>
      </c>
      <c r="HO3" s="110" t="s">
        <v>13</v>
      </c>
      <c r="HP3" s="116" t="s">
        <v>14</v>
      </c>
      <c r="HR3" s="109" t="s">
        <v>88</v>
      </c>
      <c r="HS3" s="110" t="s">
        <v>15</v>
      </c>
      <c r="HT3" s="110" t="s">
        <v>16</v>
      </c>
      <c r="HU3" s="110" t="s">
        <v>17</v>
      </c>
      <c r="HV3" s="110" t="s">
        <v>18</v>
      </c>
      <c r="HW3" s="110" t="s">
        <v>19</v>
      </c>
      <c r="HX3" s="110" t="s">
        <v>20</v>
      </c>
      <c r="HY3" s="110" t="s">
        <v>21</v>
      </c>
      <c r="HZ3" s="110" t="s">
        <v>22</v>
      </c>
      <c r="IA3" s="110" t="s">
        <v>23</v>
      </c>
      <c r="IB3" s="110" t="s">
        <v>24</v>
      </c>
      <c r="IC3" s="110" t="s">
        <v>25</v>
      </c>
      <c r="ID3" s="110" t="s">
        <v>26</v>
      </c>
      <c r="IE3" s="110" t="s">
        <v>27</v>
      </c>
      <c r="IF3" s="110" t="s">
        <v>28</v>
      </c>
      <c r="IG3" s="110" t="s">
        <v>29</v>
      </c>
      <c r="IH3" s="110" t="s">
        <v>30</v>
      </c>
      <c r="II3" s="110" t="s">
        <v>31</v>
      </c>
      <c r="IJ3" s="110" t="s">
        <v>32</v>
      </c>
      <c r="IK3" s="110" t="s">
        <v>33</v>
      </c>
      <c r="IL3" s="110" t="s">
        <v>34</v>
      </c>
      <c r="IM3" s="110" t="s">
        <v>35</v>
      </c>
      <c r="IN3" s="110" t="s">
        <v>36</v>
      </c>
      <c r="IO3" s="110" t="s">
        <v>37</v>
      </c>
      <c r="IP3" s="110" t="s">
        <v>38</v>
      </c>
      <c r="IQ3" s="110" t="s">
        <v>39</v>
      </c>
      <c r="IR3" s="110" t="s">
        <v>40</v>
      </c>
      <c r="IS3" s="110" t="s">
        <v>41</v>
      </c>
      <c r="IT3" s="110" t="s">
        <v>137</v>
      </c>
      <c r="IU3" s="110" t="s">
        <v>13</v>
      </c>
      <c r="IV3" s="116" t="s">
        <v>14</v>
      </c>
      <c r="IX3" s="109" t="s">
        <v>88</v>
      </c>
      <c r="IY3" s="110" t="s">
        <v>15</v>
      </c>
      <c r="IZ3" s="110" t="s">
        <v>16</v>
      </c>
      <c r="JA3" s="110" t="s">
        <v>17</v>
      </c>
      <c r="JB3" s="110" t="s">
        <v>18</v>
      </c>
      <c r="JC3" s="110" t="s">
        <v>19</v>
      </c>
      <c r="JD3" s="110" t="s">
        <v>20</v>
      </c>
      <c r="JE3" s="110" t="s">
        <v>21</v>
      </c>
      <c r="JF3" s="110" t="s">
        <v>22</v>
      </c>
      <c r="JG3" s="110" t="s">
        <v>23</v>
      </c>
      <c r="JH3" s="110" t="s">
        <v>24</v>
      </c>
      <c r="JI3" s="110" t="s">
        <v>25</v>
      </c>
      <c r="JJ3" s="110" t="s">
        <v>26</v>
      </c>
      <c r="JK3" s="110" t="s">
        <v>27</v>
      </c>
      <c r="JL3" s="110" t="s">
        <v>28</v>
      </c>
      <c r="JM3" s="110" t="s">
        <v>29</v>
      </c>
      <c r="JN3" s="110" t="s">
        <v>30</v>
      </c>
      <c r="JO3" s="110" t="s">
        <v>31</v>
      </c>
      <c r="JP3" s="110" t="s">
        <v>32</v>
      </c>
      <c r="JQ3" s="110" t="s">
        <v>33</v>
      </c>
      <c r="JR3" s="110" t="s">
        <v>34</v>
      </c>
      <c r="JS3" s="110" t="s">
        <v>35</v>
      </c>
      <c r="JT3" s="110" t="s">
        <v>36</v>
      </c>
      <c r="JU3" s="110" t="s">
        <v>37</v>
      </c>
      <c r="JV3" s="110" t="s">
        <v>38</v>
      </c>
      <c r="JW3" s="110" t="s">
        <v>39</v>
      </c>
      <c r="JX3" s="110" t="s">
        <v>40</v>
      </c>
      <c r="JY3" s="110" t="s">
        <v>41</v>
      </c>
      <c r="JZ3" s="110" t="s">
        <v>137</v>
      </c>
      <c r="KA3" s="110" t="s">
        <v>13</v>
      </c>
      <c r="KB3" s="116" t="s">
        <v>14</v>
      </c>
    </row>
    <row r="4" spans="2:288" x14ac:dyDescent="0.25">
      <c r="B4" s="94" t="s">
        <v>105</v>
      </c>
      <c r="C4" s="88">
        <v>0</v>
      </c>
      <c r="D4" s="88">
        <v>5</v>
      </c>
      <c r="E4" s="88">
        <v>7</v>
      </c>
      <c r="F4" s="88">
        <v>0</v>
      </c>
      <c r="G4" s="88">
        <v>24</v>
      </c>
      <c r="H4" s="88">
        <v>6</v>
      </c>
      <c r="I4" s="88">
        <v>2</v>
      </c>
      <c r="J4" s="88">
        <v>1</v>
      </c>
      <c r="K4" s="88">
        <v>2</v>
      </c>
      <c r="L4" s="88">
        <v>13</v>
      </c>
      <c r="M4" s="88">
        <v>8</v>
      </c>
      <c r="N4" s="88">
        <v>4</v>
      </c>
      <c r="O4" s="88">
        <v>0</v>
      </c>
      <c r="P4" s="88">
        <v>4</v>
      </c>
      <c r="Q4" s="88">
        <v>11</v>
      </c>
      <c r="R4" s="88">
        <v>6</v>
      </c>
      <c r="S4" s="88">
        <v>2</v>
      </c>
      <c r="T4" s="88">
        <v>5</v>
      </c>
      <c r="U4" s="88">
        <v>21</v>
      </c>
      <c r="V4" s="88">
        <v>10</v>
      </c>
      <c r="W4" s="88">
        <v>1</v>
      </c>
      <c r="X4" s="88">
        <v>1</v>
      </c>
      <c r="Y4" s="88">
        <v>4</v>
      </c>
      <c r="Z4" s="88">
        <v>3</v>
      </c>
      <c r="AA4" s="88">
        <v>2</v>
      </c>
      <c r="AB4" s="88">
        <v>30</v>
      </c>
      <c r="AC4" s="88">
        <v>0</v>
      </c>
      <c r="AD4" s="88">
        <v>0</v>
      </c>
      <c r="AE4" s="92">
        <f>SUM(C4:AD4)</f>
        <v>172</v>
      </c>
      <c r="AF4" s="96">
        <f t="shared" ref="AF4:AF43" si="0">AE4/$AE$43</f>
        <v>1.2206892636121046E-3</v>
      </c>
      <c r="AH4" s="103" t="s">
        <v>105</v>
      </c>
      <c r="AI4" s="97"/>
      <c r="AJ4" s="97">
        <v>2</v>
      </c>
      <c r="AK4" s="97">
        <v>2</v>
      </c>
      <c r="AL4" s="97">
        <v>1</v>
      </c>
      <c r="AM4" s="97">
        <v>6</v>
      </c>
      <c r="AN4" s="97">
        <v>1</v>
      </c>
      <c r="AO4" s="97">
        <v>2</v>
      </c>
      <c r="AP4" s="97"/>
      <c r="AQ4" s="97">
        <v>1</v>
      </c>
      <c r="AR4" s="97">
        <v>1</v>
      </c>
      <c r="AS4" s="97"/>
      <c r="AT4" s="97">
        <v>5</v>
      </c>
      <c r="AU4" s="97">
        <v>2</v>
      </c>
      <c r="AV4" s="97">
        <v>4</v>
      </c>
      <c r="AW4" s="97"/>
      <c r="AX4" s="97">
        <v>2</v>
      </c>
      <c r="AY4" s="97">
        <v>3</v>
      </c>
      <c r="AZ4" s="97">
        <v>4</v>
      </c>
      <c r="BA4" s="97">
        <v>10</v>
      </c>
      <c r="BB4" s="97">
        <v>7</v>
      </c>
      <c r="BC4" s="97"/>
      <c r="BD4" s="97"/>
      <c r="BE4" s="97">
        <v>1</v>
      </c>
      <c r="BF4" s="97">
        <v>3</v>
      </c>
      <c r="BG4" s="97">
        <v>1</v>
      </c>
      <c r="BH4" s="97">
        <v>3</v>
      </c>
      <c r="BI4" s="97"/>
      <c r="BJ4" s="97"/>
      <c r="BK4" s="101">
        <f>SUM(AI4:BJ4)</f>
        <v>61</v>
      </c>
      <c r="BL4" s="105">
        <f t="shared" ref="BL4:BL43" si="1">BK4/$BK$43</f>
        <v>2.7299905121641214E-4</v>
      </c>
      <c r="BN4" s="114" t="s">
        <v>105</v>
      </c>
      <c r="BO4" s="107"/>
      <c r="BP4" s="107"/>
      <c r="BQ4" s="107">
        <v>2</v>
      </c>
      <c r="BR4" s="107"/>
      <c r="BS4" s="107">
        <v>6</v>
      </c>
      <c r="BT4" s="107">
        <v>8</v>
      </c>
      <c r="BU4" s="107">
        <v>1</v>
      </c>
      <c r="BV4" s="107"/>
      <c r="BW4" s="107">
        <v>4</v>
      </c>
      <c r="BX4" s="107">
        <v>3</v>
      </c>
      <c r="BY4" s="107">
        <v>6</v>
      </c>
      <c r="BZ4" s="107">
        <v>3</v>
      </c>
      <c r="CA4" s="107">
        <v>2</v>
      </c>
      <c r="CB4" s="107">
        <v>1</v>
      </c>
      <c r="CC4" s="107">
        <v>1</v>
      </c>
      <c r="CD4" s="107">
        <v>6</v>
      </c>
      <c r="CE4" s="107">
        <v>2</v>
      </c>
      <c r="CF4" s="107">
        <v>4</v>
      </c>
      <c r="CG4" s="107">
        <v>5</v>
      </c>
      <c r="CH4" s="107"/>
      <c r="CI4" s="107">
        <v>1</v>
      </c>
      <c r="CJ4" s="107"/>
      <c r="CK4" s="107">
        <v>1</v>
      </c>
      <c r="CL4" s="107">
        <v>5</v>
      </c>
      <c r="CM4" s="107">
        <v>1</v>
      </c>
      <c r="CN4" s="107">
        <v>9</v>
      </c>
      <c r="CO4" s="107"/>
      <c r="CP4" s="107"/>
      <c r="CQ4" s="112">
        <f>SUM(BO4:CP4)</f>
        <v>71</v>
      </c>
      <c r="CR4" s="118">
        <f t="shared" ref="CR4:CR43" si="2">CQ4/$CQ$43</f>
        <v>3.3280677988347073E-4</v>
      </c>
      <c r="CT4" s="114" t="s">
        <v>105</v>
      </c>
      <c r="CU4" s="107"/>
      <c r="CV4" s="107"/>
      <c r="CW4" s="107">
        <v>2</v>
      </c>
      <c r="CX4" s="107"/>
      <c r="CY4" s="107">
        <v>1</v>
      </c>
      <c r="CZ4" s="107"/>
      <c r="DA4" s="107"/>
      <c r="DB4" s="107">
        <v>1</v>
      </c>
      <c r="DC4" s="107">
        <v>1</v>
      </c>
      <c r="DD4" s="107"/>
      <c r="DE4" s="107">
        <v>1</v>
      </c>
      <c r="DF4" s="107"/>
      <c r="DG4" s="107">
        <v>3</v>
      </c>
      <c r="DH4" s="107">
        <v>1</v>
      </c>
      <c r="DI4" s="107">
        <v>1</v>
      </c>
      <c r="DJ4" s="107">
        <v>1</v>
      </c>
      <c r="DK4" s="107"/>
      <c r="DL4" s="107"/>
      <c r="DM4" s="107"/>
      <c r="DN4" s="107">
        <v>2</v>
      </c>
      <c r="DO4" s="107"/>
      <c r="DP4" s="107"/>
      <c r="DQ4" s="107">
        <v>4</v>
      </c>
      <c r="DR4" s="107">
        <v>2</v>
      </c>
      <c r="DS4" s="107"/>
      <c r="DT4" s="107">
        <v>6</v>
      </c>
      <c r="DU4" s="107"/>
      <c r="DV4" s="107"/>
      <c r="DW4" s="112">
        <f>SUM(CU4:DV4)</f>
        <v>26</v>
      </c>
      <c r="DX4" s="118">
        <f t="shared" ref="DX4:DX42" si="3">DW4/$DW$43</f>
        <v>1.6933367200067733E-4</v>
      </c>
      <c r="DZ4" s="114" t="s">
        <v>105</v>
      </c>
      <c r="EA4" s="107"/>
      <c r="EB4" s="107">
        <v>2</v>
      </c>
      <c r="EC4" s="107"/>
      <c r="ED4" s="107"/>
      <c r="EE4" s="107">
        <v>9</v>
      </c>
      <c r="EF4" s="107">
        <v>3</v>
      </c>
      <c r="EG4" s="107">
        <v>2</v>
      </c>
      <c r="EH4" s="107"/>
      <c r="EI4" s="107">
        <v>3</v>
      </c>
      <c r="EJ4" s="107">
        <v>1</v>
      </c>
      <c r="EK4" s="107">
        <v>4</v>
      </c>
      <c r="EL4" s="107"/>
      <c r="EM4" s="107"/>
      <c r="EN4" s="107">
        <v>6</v>
      </c>
      <c r="EO4" s="107">
        <v>5</v>
      </c>
      <c r="EP4" s="107">
        <v>1</v>
      </c>
      <c r="EQ4" s="107">
        <v>4</v>
      </c>
      <c r="ER4" s="107"/>
      <c r="ES4" s="107">
        <v>3</v>
      </c>
      <c r="ET4" s="107">
        <v>1</v>
      </c>
      <c r="EU4" s="107"/>
      <c r="EV4" s="107"/>
      <c r="EW4" s="107">
        <v>10</v>
      </c>
      <c r="EX4" s="107">
        <v>1</v>
      </c>
      <c r="EY4" s="107"/>
      <c r="EZ4" s="107">
        <v>7</v>
      </c>
      <c r="FA4" s="107"/>
      <c r="FB4" s="107"/>
      <c r="FC4" s="112">
        <f>SUM(EA4:FB4)</f>
        <v>62</v>
      </c>
      <c r="FD4" s="118">
        <f t="shared" ref="FD4:FD33" si="4">FC4/$FC$43</f>
        <v>4.6669527057034677E-4</v>
      </c>
      <c r="FE4" s="158"/>
      <c r="FF4" s="114" t="s">
        <v>105</v>
      </c>
      <c r="FG4" s="107"/>
      <c r="FH4" s="107"/>
      <c r="FI4" s="107"/>
      <c r="FJ4" s="107"/>
      <c r="FK4" s="107">
        <v>5</v>
      </c>
      <c r="FL4" s="107"/>
      <c r="FM4" s="107"/>
      <c r="FN4" s="107"/>
      <c r="FO4" s="107"/>
      <c r="FP4" s="107">
        <v>1</v>
      </c>
      <c r="FQ4" s="107">
        <v>1</v>
      </c>
      <c r="FR4" s="107"/>
      <c r="FS4" s="107"/>
      <c r="FT4" s="107"/>
      <c r="FU4" s="107"/>
      <c r="FV4" s="107"/>
      <c r="FW4" s="107"/>
      <c r="FX4" s="107"/>
      <c r="FY4" s="107">
        <v>2</v>
      </c>
      <c r="FZ4" s="107"/>
      <c r="GA4" s="107"/>
      <c r="GB4" s="107"/>
      <c r="GC4" s="107"/>
      <c r="GD4" s="107">
        <v>6</v>
      </c>
      <c r="GE4" s="107"/>
      <c r="GF4" s="107">
        <v>7</v>
      </c>
      <c r="GG4" s="107"/>
      <c r="GH4" s="107"/>
      <c r="GI4" s="112">
        <f>SUM(FG4:GH4)</f>
        <v>22</v>
      </c>
      <c r="GJ4" s="118">
        <f t="shared" ref="GJ4:GJ42" si="5">GI4/$GI$43</f>
        <v>1.8169805087545423E-4</v>
      </c>
      <c r="GK4" s="158"/>
      <c r="GL4" s="114" t="s">
        <v>105</v>
      </c>
      <c r="GM4" s="107"/>
      <c r="GN4" s="107">
        <v>1</v>
      </c>
      <c r="GO4" s="107">
        <v>1</v>
      </c>
      <c r="GP4" s="107"/>
      <c r="GQ4" s="107"/>
      <c r="GR4" s="107"/>
      <c r="GS4" s="107">
        <v>1</v>
      </c>
      <c r="GT4" s="107"/>
      <c r="GU4" s="107"/>
      <c r="GV4" s="107">
        <v>2</v>
      </c>
      <c r="GW4" s="107">
        <v>2</v>
      </c>
      <c r="GX4" s="107">
        <v>1</v>
      </c>
      <c r="GY4" s="107"/>
      <c r="GZ4" s="107">
        <v>3</v>
      </c>
      <c r="HA4" s="107"/>
      <c r="HB4" s="107">
        <v>1</v>
      </c>
      <c r="HC4" s="107"/>
      <c r="HD4" s="107">
        <v>5</v>
      </c>
      <c r="HE4" s="107">
        <v>4</v>
      </c>
      <c r="HF4" s="107">
        <v>2</v>
      </c>
      <c r="HG4" s="107"/>
      <c r="HH4" s="107"/>
      <c r="HI4" s="107">
        <v>2</v>
      </c>
      <c r="HJ4" s="107">
        <v>3</v>
      </c>
      <c r="HK4" s="107"/>
      <c r="HL4" s="107"/>
      <c r="HM4" s="107"/>
      <c r="HN4" s="107"/>
      <c r="HO4" s="112">
        <f>SUM(GM4:HN4)</f>
        <v>28</v>
      </c>
      <c r="HP4" s="118">
        <f t="shared" ref="HP4:HP42" si="6">HO4/$HO$43</f>
        <v>2.1333008258921768E-4</v>
      </c>
      <c r="HQ4" s="16"/>
      <c r="HR4" s="114" t="s">
        <v>105</v>
      </c>
      <c r="HS4" s="107"/>
      <c r="HT4" s="107"/>
      <c r="HU4" s="107">
        <v>1</v>
      </c>
      <c r="HV4" s="107"/>
      <c r="HW4" s="107">
        <v>1</v>
      </c>
      <c r="HX4" s="107"/>
      <c r="HY4" s="107"/>
      <c r="HZ4" s="107"/>
      <c r="IA4" s="107">
        <v>1</v>
      </c>
      <c r="IB4" s="107">
        <v>1</v>
      </c>
      <c r="IC4" s="107">
        <v>5</v>
      </c>
      <c r="ID4" s="107"/>
      <c r="IE4" s="107">
        <v>1</v>
      </c>
      <c r="IF4" s="107">
        <v>1</v>
      </c>
      <c r="IG4" s="107"/>
      <c r="IH4" s="107"/>
      <c r="II4" s="107"/>
      <c r="IJ4" s="107"/>
      <c r="IK4" s="107">
        <v>6</v>
      </c>
      <c r="IL4" s="107"/>
      <c r="IM4" s="107"/>
      <c r="IN4" s="107"/>
      <c r="IO4" s="107"/>
      <c r="IP4" s="107">
        <v>1</v>
      </c>
      <c r="IQ4" s="107"/>
      <c r="IR4" s="107">
        <v>3</v>
      </c>
      <c r="IS4" s="107"/>
      <c r="IT4" s="107"/>
      <c r="IU4" s="112">
        <f>SUM(HS4:IT4)</f>
        <v>21</v>
      </c>
      <c r="IV4" s="118">
        <f>IU4/$IU$43</f>
        <v>1.7721518987341773E-4</v>
      </c>
      <c r="IX4" s="114" t="s">
        <v>105</v>
      </c>
      <c r="IY4" s="107"/>
      <c r="IZ4" s="107"/>
      <c r="JA4" s="107">
        <v>1</v>
      </c>
      <c r="JB4" s="107"/>
      <c r="JC4" s="107"/>
      <c r="JD4" s="107"/>
      <c r="JE4" s="107"/>
      <c r="JF4" s="107">
        <v>2</v>
      </c>
      <c r="JG4" s="107"/>
      <c r="JH4" s="107"/>
      <c r="JI4" s="107"/>
      <c r="JJ4" s="107"/>
      <c r="JK4" s="107"/>
      <c r="JL4" s="107">
        <v>1</v>
      </c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>
        <v>1</v>
      </c>
      <c r="JX4" s="107">
        <v>2</v>
      </c>
      <c r="JY4" s="107"/>
      <c r="JZ4" s="107"/>
      <c r="KA4" s="112">
        <f>SUM(IY4:JZ4)</f>
        <v>7</v>
      </c>
      <c r="KB4" s="118">
        <f>KA4/$KA$43</f>
        <v>1.0730600607045405E-4</v>
      </c>
    </row>
    <row r="5" spans="2:288" x14ac:dyDescent="0.25">
      <c r="B5" s="94" t="s">
        <v>96</v>
      </c>
      <c r="C5" s="88"/>
      <c r="D5" s="88"/>
      <c r="E5" s="88"/>
      <c r="F5" s="88"/>
      <c r="G5" s="88"/>
      <c r="H5" s="88">
        <v>1</v>
      </c>
      <c r="I5" s="88"/>
      <c r="J5" s="88"/>
      <c r="K5" s="88"/>
      <c r="L5" s="88"/>
      <c r="M5" s="88"/>
      <c r="N5" s="88">
        <v>1</v>
      </c>
      <c r="O5" s="88"/>
      <c r="P5" s="88">
        <v>3</v>
      </c>
      <c r="Q5" s="88">
        <v>1</v>
      </c>
      <c r="R5" s="88">
        <v>1</v>
      </c>
      <c r="S5" s="88"/>
      <c r="T5" s="88"/>
      <c r="U5" s="88">
        <v>6</v>
      </c>
      <c r="V5" s="88"/>
      <c r="W5" s="88">
        <v>1</v>
      </c>
      <c r="X5" s="88"/>
      <c r="Y5" s="88"/>
      <c r="Z5" s="88"/>
      <c r="AA5" s="88">
        <v>1</v>
      </c>
      <c r="AB5" s="88">
        <v>5</v>
      </c>
      <c r="AC5" s="88"/>
      <c r="AD5" s="88"/>
      <c r="AE5" s="112">
        <f t="shared" ref="AE5:AE23" si="7">SUM(C5:AD5)</f>
        <v>20</v>
      </c>
      <c r="AF5" s="96">
        <f t="shared" si="0"/>
        <v>1.4194061204791914E-4</v>
      </c>
      <c r="AH5" s="103" t="s">
        <v>96</v>
      </c>
      <c r="AI5" s="97"/>
      <c r="AJ5" s="97">
        <v>1</v>
      </c>
      <c r="AK5" s="97">
        <v>4</v>
      </c>
      <c r="AL5" s="97"/>
      <c r="AM5" s="97">
        <v>7</v>
      </c>
      <c r="AN5" s="97">
        <v>5</v>
      </c>
      <c r="AO5" s="97">
        <v>5</v>
      </c>
      <c r="AP5" s="97">
        <v>3</v>
      </c>
      <c r="AQ5" s="97">
        <v>2</v>
      </c>
      <c r="AR5" s="97">
        <v>1</v>
      </c>
      <c r="AS5" s="97">
        <v>1</v>
      </c>
      <c r="AT5" s="97">
        <v>4</v>
      </c>
      <c r="AU5" s="97">
        <v>2</v>
      </c>
      <c r="AV5" s="97">
        <v>3</v>
      </c>
      <c r="AW5" s="97">
        <v>1</v>
      </c>
      <c r="AX5" s="97">
        <v>1</v>
      </c>
      <c r="AY5" s="97"/>
      <c r="AZ5" s="97">
        <v>8</v>
      </c>
      <c r="BA5" s="97">
        <v>28</v>
      </c>
      <c r="BB5" s="97"/>
      <c r="BC5" s="97">
        <v>2</v>
      </c>
      <c r="BD5" s="97"/>
      <c r="BE5" s="97">
        <v>1</v>
      </c>
      <c r="BF5" s="97">
        <v>1</v>
      </c>
      <c r="BG5" s="97"/>
      <c r="BH5" s="97">
        <v>18</v>
      </c>
      <c r="BI5" s="97"/>
      <c r="BJ5" s="97"/>
      <c r="BK5" s="112">
        <f t="shared" ref="BK5:BK41" si="8">SUM(AI5:BJ5)</f>
        <v>98</v>
      </c>
      <c r="BL5" s="105">
        <f t="shared" si="1"/>
        <v>4.38588639659154E-4</v>
      </c>
      <c r="BN5" s="114" t="s">
        <v>96</v>
      </c>
      <c r="BO5" s="107">
        <v>3</v>
      </c>
      <c r="BP5" s="107"/>
      <c r="BQ5" s="107">
        <v>3</v>
      </c>
      <c r="BR5" s="107"/>
      <c r="BS5" s="107">
        <v>3</v>
      </c>
      <c r="BT5" s="107">
        <v>4</v>
      </c>
      <c r="BU5" s="107">
        <v>4</v>
      </c>
      <c r="BV5" s="107">
        <v>1</v>
      </c>
      <c r="BW5" s="107">
        <v>3</v>
      </c>
      <c r="BX5" s="107"/>
      <c r="BY5" s="107">
        <v>9</v>
      </c>
      <c r="BZ5" s="107">
        <v>4</v>
      </c>
      <c r="CA5" s="107">
        <v>2</v>
      </c>
      <c r="CB5" s="107">
        <v>3</v>
      </c>
      <c r="CC5" s="107">
        <v>3</v>
      </c>
      <c r="CD5" s="107"/>
      <c r="CE5" s="107"/>
      <c r="CF5" s="107">
        <v>3</v>
      </c>
      <c r="CG5" s="107">
        <v>19</v>
      </c>
      <c r="CH5" s="107">
        <v>1</v>
      </c>
      <c r="CI5" s="107"/>
      <c r="CJ5" s="107">
        <v>1</v>
      </c>
      <c r="CK5" s="107">
        <v>7</v>
      </c>
      <c r="CL5" s="107">
        <v>3</v>
      </c>
      <c r="CM5" s="107"/>
      <c r="CN5" s="107">
        <v>10</v>
      </c>
      <c r="CO5" s="107"/>
      <c r="CP5" s="107"/>
      <c r="CQ5" s="112">
        <f t="shared" ref="CQ5:CQ42" si="9">SUM(BO5:CP5)</f>
        <v>86</v>
      </c>
      <c r="CR5" s="118">
        <f t="shared" si="2"/>
        <v>4.0311807140814768E-4</v>
      </c>
      <c r="CT5" s="114" t="s">
        <v>96</v>
      </c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>
        <v>7</v>
      </c>
      <c r="DG5" s="107">
        <v>1</v>
      </c>
      <c r="DH5" s="107"/>
      <c r="DI5" s="107"/>
      <c r="DJ5" s="107">
        <v>2</v>
      </c>
      <c r="DK5" s="107"/>
      <c r="DL5" s="107"/>
      <c r="DM5" s="107">
        <v>3</v>
      </c>
      <c r="DN5" s="107">
        <v>2</v>
      </c>
      <c r="DO5" s="107"/>
      <c r="DP5" s="107"/>
      <c r="DQ5" s="107">
        <v>2</v>
      </c>
      <c r="DR5" s="107"/>
      <c r="DS5" s="107"/>
      <c r="DT5" s="107">
        <v>2</v>
      </c>
      <c r="DU5" s="107">
        <v>2</v>
      </c>
      <c r="DV5" s="107"/>
      <c r="DW5" s="112">
        <f t="shared" ref="DW5:DW42" si="10">SUM(CU5:DV5)</f>
        <v>21</v>
      </c>
      <c r="DX5" s="118">
        <f t="shared" si="3"/>
        <v>1.3676950430823939E-4</v>
      </c>
      <c r="DZ5" s="114" t="s">
        <v>96</v>
      </c>
      <c r="EA5" s="107"/>
      <c r="EB5" s="107"/>
      <c r="EC5" s="107"/>
      <c r="ED5" s="107"/>
      <c r="EE5" s="107">
        <v>1</v>
      </c>
      <c r="EF5" s="107">
        <v>2</v>
      </c>
      <c r="EG5" s="107"/>
      <c r="EH5" s="107"/>
      <c r="EI5" s="107"/>
      <c r="EJ5" s="107"/>
      <c r="EK5" s="107">
        <v>1</v>
      </c>
      <c r="EL5" s="107"/>
      <c r="EM5" s="107"/>
      <c r="EN5" s="107">
        <v>2</v>
      </c>
      <c r="EO5" s="107"/>
      <c r="EP5" s="107"/>
      <c r="EQ5" s="107"/>
      <c r="ER5" s="107"/>
      <c r="ES5" s="107">
        <v>2</v>
      </c>
      <c r="ET5" s="107"/>
      <c r="EU5" s="107"/>
      <c r="EV5" s="107"/>
      <c r="EW5" s="107"/>
      <c r="EX5" s="107"/>
      <c r="EY5" s="107"/>
      <c r="EZ5" s="107">
        <v>1</v>
      </c>
      <c r="FA5" s="107"/>
      <c r="FB5" s="107"/>
      <c r="FC5" s="112">
        <f t="shared" ref="FC5:FC42" si="11">SUM(EA5:FB5)</f>
        <v>9</v>
      </c>
      <c r="FD5" s="118">
        <f t="shared" si="4"/>
        <v>6.7746087663437434E-5</v>
      </c>
      <c r="FE5" s="158"/>
      <c r="FF5" s="114" t="s">
        <v>96</v>
      </c>
      <c r="FG5" s="107"/>
      <c r="FH5" s="107"/>
      <c r="FI5" s="107">
        <v>2</v>
      </c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>
        <v>5</v>
      </c>
      <c r="FZ5" s="107"/>
      <c r="GA5" s="107"/>
      <c r="GB5" s="107"/>
      <c r="GC5" s="107">
        <v>1</v>
      </c>
      <c r="GD5" s="107">
        <v>4</v>
      </c>
      <c r="GE5" s="107"/>
      <c r="GF5" s="107">
        <v>1</v>
      </c>
      <c r="GG5" s="107"/>
      <c r="GH5" s="107"/>
      <c r="GI5" s="112">
        <f t="shared" ref="GI5:GI42" si="12">SUM(FG5:GH5)</f>
        <v>13</v>
      </c>
      <c r="GJ5" s="118">
        <f t="shared" si="5"/>
        <v>1.0736703006276841E-4</v>
      </c>
      <c r="GK5" s="158"/>
      <c r="GL5" s="114" t="s">
        <v>96</v>
      </c>
      <c r="GM5" s="107"/>
      <c r="GN5" s="107"/>
      <c r="GO5" s="107"/>
      <c r="GP5" s="107"/>
      <c r="GQ5" s="107"/>
      <c r="GR5" s="107">
        <v>1</v>
      </c>
      <c r="GS5" s="107">
        <v>1</v>
      </c>
      <c r="GT5" s="107"/>
      <c r="GU5" s="107"/>
      <c r="GV5" s="107">
        <v>1</v>
      </c>
      <c r="GW5" s="107">
        <v>4</v>
      </c>
      <c r="GX5" s="107"/>
      <c r="GY5" s="107"/>
      <c r="GZ5" s="107"/>
      <c r="HA5" s="107"/>
      <c r="HB5" s="107"/>
      <c r="HC5" s="107"/>
      <c r="HD5" s="107"/>
      <c r="HE5" s="107">
        <v>7</v>
      </c>
      <c r="HF5" s="107">
        <v>1</v>
      </c>
      <c r="HG5" s="107">
        <v>3</v>
      </c>
      <c r="HH5" s="107"/>
      <c r="HI5" s="107"/>
      <c r="HJ5" s="107">
        <v>1</v>
      </c>
      <c r="HK5" s="107">
        <v>1</v>
      </c>
      <c r="HL5" s="107">
        <v>2</v>
      </c>
      <c r="HM5" s="107"/>
      <c r="HN5" s="107"/>
      <c r="HO5" s="112">
        <f t="shared" ref="HO5:HO28" si="13">SUM(GM5:HN5)</f>
        <v>22</v>
      </c>
      <c r="HP5" s="118">
        <f t="shared" si="6"/>
        <v>1.6761649346295676E-4</v>
      </c>
      <c r="HQ5" s="16"/>
      <c r="HR5" s="114" t="s">
        <v>96</v>
      </c>
      <c r="HS5" s="107"/>
      <c r="HT5" s="107"/>
      <c r="HU5" s="107"/>
      <c r="HV5" s="107"/>
      <c r="HW5" s="107"/>
      <c r="HX5" s="107">
        <v>2</v>
      </c>
      <c r="HY5" s="107"/>
      <c r="HZ5" s="107"/>
      <c r="IA5" s="107"/>
      <c r="IB5" s="107"/>
      <c r="IC5" s="107"/>
      <c r="ID5" s="107"/>
      <c r="IE5" s="107"/>
      <c r="IF5" s="107"/>
      <c r="IG5" s="107">
        <v>1</v>
      </c>
      <c r="IH5" s="107">
        <v>2</v>
      </c>
      <c r="II5" s="107"/>
      <c r="IJ5" s="107"/>
      <c r="IK5" s="107">
        <v>5</v>
      </c>
      <c r="IL5" s="107">
        <v>3</v>
      </c>
      <c r="IM5" s="107"/>
      <c r="IN5" s="107"/>
      <c r="IO5" s="107">
        <v>1</v>
      </c>
      <c r="IP5" s="107"/>
      <c r="IQ5" s="107"/>
      <c r="IR5" s="107"/>
      <c r="IS5" s="107"/>
      <c r="IT5" s="107"/>
      <c r="IU5" s="112">
        <f t="shared" ref="IU5:IU42" si="14">SUM(HS5:IT5)</f>
        <v>14</v>
      </c>
      <c r="IV5" s="118">
        <f t="shared" ref="IV5:IV42" si="15">IU5/$IU$43</f>
        <v>1.1814345991561182E-4</v>
      </c>
      <c r="IX5" s="114" t="s">
        <v>96</v>
      </c>
      <c r="IY5" s="107"/>
      <c r="IZ5" s="107"/>
      <c r="JA5" s="107"/>
      <c r="JB5" s="107"/>
      <c r="JC5" s="107">
        <v>3</v>
      </c>
      <c r="JD5" s="107"/>
      <c r="JE5" s="107">
        <v>1</v>
      </c>
      <c r="JF5" s="107">
        <v>1</v>
      </c>
      <c r="JG5" s="107"/>
      <c r="JH5" s="107"/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7"/>
      <c r="JT5" s="107"/>
      <c r="JU5" s="107"/>
      <c r="JV5" s="107"/>
      <c r="JW5" s="107">
        <v>1</v>
      </c>
      <c r="JX5" s="107">
        <v>1</v>
      </c>
      <c r="JY5" s="107"/>
      <c r="JZ5" s="107"/>
      <c r="KA5" s="112">
        <f t="shared" ref="KA5:KA42" si="16">SUM(IY5:JZ5)</f>
        <v>7</v>
      </c>
      <c r="KB5" s="118">
        <f t="shared" ref="KB5:KB43" si="17">KA5/$KA$43</f>
        <v>1.0730600607045405E-4</v>
      </c>
    </row>
    <row r="6" spans="2:288" x14ac:dyDescent="0.25">
      <c r="B6" s="94" t="s">
        <v>98</v>
      </c>
      <c r="C6" s="88"/>
      <c r="D6" s="88"/>
      <c r="E6" s="88"/>
      <c r="F6" s="88"/>
      <c r="G6" s="88"/>
      <c r="H6" s="88"/>
      <c r="I6" s="88">
        <v>1</v>
      </c>
      <c r="J6" s="88"/>
      <c r="K6" s="88"/>
      <c r="L6" s="88"/>
      <c r="M6" s="88"/>
      <c r="N6" s="88">
        <v>1</v>
      </c>
      <c r="O6" s="88"/>
      <c r="P6" s="88">
        <v>1</v>
      </c>
      <c r="Q6" s="88"/>
      <c r="R6" s="88"/>
      <c r="S6" s="88"/>
      <c r="T6" s="88"/>
      <c r="U6" s="88">
        <v>1</v>
      </c>
      <c r="V6" s="88"/>
      <c r="W6" s="88">
        <v>1</v>
      </c>
      <c r="X6" s="88"/>
      <c r="Y6" s="88"/>
      <c r="Z6" s="88"/>
      <c r="AA6" s="88"/>
      <c r="AB6" s="88">
        <v>3</v>
      </c>
      <c r="AC6" s="88"/>
      <c r="AD6" s="88"/>
      <c r="AE6" s="112">
        <f t="shared" si="7"/>
        <v>8</v>
      </c>
      <c r="AF6" s="96">
        <f t="shared" si="0"/>
        <v>5.6776244819167658E-5</v>
      </c>
      <c r="AH6" s="103" t="s">
        <v>98</v>
      </c>
      <c r="AI6" s="97">
        <v>1</v>
      </c>
      <c r="AJ6" s="97"/>
      <c r="AK6" s="97">
        <v>1</v>
      </c>
      <c r="AL6" s="97"/>
      <c r="AM6" s="97">
        <v>1</v>
      </c>
      <c r="AN6" s="97"/>
      <c r="AO6" s="97"/>
      <c r="AP6" s="97"/>
      <c r="AQ6" s="97"/>
      <c r="AR6" s="97"/>
      <c r="AS6" s="97">
        <v>1</v>
      </c>
      <c r="AT6" s="97"/>
      <c r="AU6" s="97"/>
      <c r="AV6" s="97"/>
      <c r="AW6" s="97"/>
      <c r="AX6" s="97"/>
      <c r="AY6" s="97"/>
      <c r="AZ6" s="97">
        <v>1</v>
      </c>
      <c r="BA6" s="97">
        <v>4</v>
      </c>
      <c r="BB6" s="97"/>
      <c r="BC6" s="97"/>
      <c r="BD6" s="97"/>
      <c r="BE6" s="97">
        <v>1</v>
      </c>
      <c r="BF6" s="97"/>
      <c r="BG6" s="97"/>
      <c r="BH6" s="97">
        <v>1</v>
      </c>
      <c r="BI6" s="97"/>
      <c r="BJ6" s="97"/>
      <c r="BK6" s="112">
        <f t="shared" si="8"/>
        <v>11</v>
      </c>
      <c r="BL6" s="105">
        <f t="shared" si="1"/>
        <v>4.9229337104598914E-5</v>
      </c>
      <c r="BN6" s="114" t="s">
        <v>98</v>
      </c>
      <c r="BO6" s="107"/>
      <c r="BP6" s="107"/>
      <c r="BQ6" s="107"/>
      <c r="BR6" s="107"/>
      <c r="BS6" s="107">
        <v>1</v>
      </c>
      <c r="BT6" s="107">
        <v>1</v>
      </c>
      <c r="BU6" s="107"/>
      <c r="BV6" s="107">
        <v>1</v>
      </c>
      <c r="BW6" s="107"/>
      <c r="BX6" s="107"/>
      <c r="BY6" s="107">
        <v>1</v>
      </c>
      <c r="BZ6" s="107"/>
      <c r="CA6" s="107"/>
      <c r="CB6" s="107"/>
      <c r="CC6" s="107"/>
      <c r="CD6" s="107"/>
      <c r="CE6" s="107"/>
      <c r="CF6" s="107">
        <v>1</v>
      </c>
      <c r="CG6" s="107">
        <v>2</v>
      </c>
      <c r="CH6" s="107"/>
      <c r="CI6" s="107"/>
      <c r="CJ6" s="107"/>
      <c r="CK6" s="107"/>
      <c r="CL6" s="107">
        <v>1</v>
      </c>
      <c r="CM6" s="107"/>
      <c r="CN6" s="107"/>
      <c r="CO6" s="107"/>
      <c r="CP6" s="107"/>
      <c r="CQ6" s="112">
        <f t="shared" si="9"/>
        <v>8</v>
      </c>
      <c r="CR6" s="118">
        <f t="shared" si="2"/>
        <v>3.7499355479827691E-5</v>
      </c>
      <c r="CT6" s="114" t="s">
        <v>98</v>
      </c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>
        <v>1</v>
      </c>
      <c r="DN6" s="107"/>
      <c r="DO6" s="107"/>
      <c r="DP6" s="107"/>
      <c r="DQ6" s="107"/>
      <c r="DR6" s="107"/>
      <c r="DS6" s="107"/>
      <c r="DT6" s="107">
        <v>5</v>
      </c>
      <c r="DU6" s="107">
        <v>2</v>
      </c>
      <c r="DV6" s="107"/>
      <c r="DW6" s="112">
        <f t="shared" si="10"/>
        <v>8</v>
      </c>
      <c r="DX6" s="118">
        <f t="shared" si="3"/>
        <v>5.2102668307900716E-5</v>
      </c>
      <c r="DZ6" s="114" t="s">
        <v>98</v>
      </c>
      <c r="EA6" s="107"/>
      <c r="EB6" s="107"/>
      <c r="EC6" s="107"/>
      <c r="ED6" s="107"/>
      <c r="EE6" s="107"/>
      <c r="EF6" s="107">
        <v>1</v>
      </c>
      <c r="EG6" s="107"/>
      <c r="EH6" s="107"/>
      <c r="EI6" s="107"/>
      <c r="EJ6" s="107"/>
      <c r="EK6" s="107"/>
      <c r="EL6" s="107"/>
      <c r="EM6" s="107"/>
      <c r="EN6" s="107"/>
      <c r="EO6" s="107"/>
      <c r="EP6" s="107"/>
      <c r="EQ6" s="107"/>
      <c r="ER6" s="107"/>
      <c r="ES6" s="107">
        <v>1</v>
      </c>
      <c r="ET6" s="107"/>
      <c r="EU6" s="107"/>
      <c r="EV6" s="107"/>
      <c r="EW6" s="107">
        <v>1</v>
      </c>
      <c r="EX6" s="107"/>
      <c r="EY6" s="107"/>
      <c r="EZ6" s="107">
        <v>3</v>
      </c>
      <c r="FA6" s="107"/>
      <c r="FB6" s="107"/>
      <c r="FC6" s="112">
        <f t="shared" si="11"/>
        <v>6</v>
      </c>
      <c r="FD6" s="118">
        <f t="shared" si="4"/>
        <v>4.5164058442291625E-5</v>
      </c>
      <c r="FE6" s="158"/>
      <c r="FF6" s="114" t="s">
        <v>98</v>
      </c>
      <c r="FG6" s="107"/>
      <c r="FH6" s="107"/>
      <c r="FI6" s="107"/>
      <c r="FJ6" s="107"/>
      <c r="FK6" s="107"/>
      <c r="FL6" s="107"/>
      <c r="FM6" s="107"/>
      <c r="FN6" s="107"/>
      <c r="FO6" s="107"/>
      <c r="FP6" s="107">
        <v>1</v>
      </c>
      <c r="FQ6" s="107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  <c r="GC6" s="107"/>
      <c r="GD6" s="107"/>
      <c r="GE6" s="107"/>
      <c r="GF6" s="107"/>
      <c r="GG6" s="107"/>
      <c r="GH6" s="107"/>
      <c r="GI6" s="112">
        <f t="shared" si="12"/>
        <v>1</v>
      </c>
      <c r="GJ6" s="118">
        <f t="shared" si="5"/>
        <v>8.2590023125206482E-6</v>
      </c>
      <c r="GK6" s="158"/>
      <c r="GL6" s="114" t="s">
        <v>98</v>
      </c>
      <c r="GM6" s="107"/>
      <c r="GN6" s="107"/>
      <c r="GO6" s="107"/>
      <c r="GP6" s="107"/>
      <c r="GQ6" s="107"/>
      <c r="GR6" s="107">
        <v>2</v>
      </c>
      <c r="GS6" s="107"/>
      <c r="GT6" s="107"/>
      <c r="GU6" s="107"/>
      <c r="GV6" s="107"/>
      <c r="GW6" s="107"/>
      <c r="GX6" s="107"/>
      <c r="GY6" s="107"/>
      <c r="GZ6" s="107"/>
      <c r="HA6" s="107"/>
      <c r="HB6" s="107"/>
      <c r="HC6" s="107"/>
      <c r="HD6" s="107"/>
      <c r="HE6" s="107"/>
      <c r="HF6" s="107"/>
      <c r="HG6" s="107"/>
      <c r="HH6" s="107"/>
      <c r="HI6" s="107"/>
      <c r="HJ6" s="107">
        <v>1</v>
      </c>
      <c r="HK6" s="107"/>
      <c r="HL6" s="107"/>
      <c r="HM6" s="107"/>
      <c r="HN6" s="107"/>
      <c r="HO6" s="112">
        <f t="shared" si="13"/>
        <v>3</v>
      </c>
      <c r="HP6" s="118">
        <f t="shared" si="6"/>
        <v>2.2856794563130466E-5</v>
      </c>
      <c r="HQ6" s="16"/>
      <c r="HR6" s="114" t="s">
        <v>98</v>
      </c>
      <c r="HS6" s="107"/>
      <c r="HT6" s="107"/>
      <c r="HU6" s="107"/>
      <c r="HV6" s="107"/>
      <c r="HW6" s="107"/>
      <c r="HX6" s="107"/>
      <c r="HY6" s="107"/>
      <c r="HZ6" s="107"/>
      <c r="IA6" s="107"/>
      <c r="IB6" s="107"/>
      <c r="IC6" s="107"/>
      <c r="ID6" s="107"/>
      <c r="IE6" s="107"/>
      <c r="IF6" s="107"/>
      <c r="IG6" s="107"/>
      <c r="IH6" s="107"/>
      <c r="II6" s="107"/>
      <c r="IJ6" s="107"/>
      <c r="IK6" s="107"/>
      <c r="IL6" s="107"/>
      <c r="IM6" s="107"/>
      <c r="IN6" s="107"/>
      <c r="IO6" s="107"/>
      <c r="IP6" s="107"/>
      <c r="IQ6" s="107">
        <v>2</v>
      </c>
      <c r="IR6" s="107"/>
      <c r="IS6" s="107"/>
      <c r="IT6" s="107"/>
      <c r="IU6" s="112">
        <f t="shared" si="14"/>
        <v>2</v>
      </c>
      <c r="IV6" s="118">
        <f t="shared" si="15"/>
        <v>1.6877637130801688E-5</v>
      </c>
      <c r="IX6" s="114" t="s">
        <v>98</v>
      </c>
      <c r="IY6" s="107"/>
      <c r="IZ6" s="107"/>
      <c r="JA6" s="107">
        <v>1</v>
      </c>
      <c r="JB6" s="107"/>
      <c r="JC6" s="107"/>
      <c r="JD6" s="107"/>
      <c r="JE6" s="107">
        <v>1</v>
      </c>
      <c r="JF6" s="107"/>
      <c r="JG6" s="107"/>
      <c r="JH6" s="107"/>
      <c r="JI6" s="107"/>
      <c r="JJ6" s="107"/>
      <c r="JK6" s="107"/>
      <c r="JL6" s="107"/>
      <c r="JM6" s="107"/>
      <c r="JN6" s="107"/>
      <c r="JO6" s="107"/>
      <c r="JP6" s="107"/>
      <c r="JQ6" s="107"/>
      <c r="JR6" s="107"/>
      <c r="JS6" s="107"/>
      <c r="JT6" s="107"/>
      <c r="JU6" s="107"/>
      <c r="JV6" s="107"/>
      <c r="JW6" s="107"/>
      <c r="JX6" s="107"/>
      <c r="JY6" s="107"/>
      <c r="JZ6" s="107"/>
      <c r="KA6" s="112">
        <f t="shared" si="16"/>
        <v>2</v>
      </c>
      <c r="KB6" s="118">
        <f t="shared" si="17"/>
        <v>3.065885887727259E-5</v>
      </c>
    </row>
    <row r="7" spans="2:288" x14ac:dyDescent="0.25">
      <c r="B7" s="94" t="s">
        <v>161</v>
      </c>
      <c r="C7" s="88"/>
      <c r="D7" s="88">
        <v>3</v>
      </c>
      <c r="E7" s="88">
        <v>19</v>
      </c>
      <c r="F7" s="88"/>
      <c r="G7" s="88">
        <v>13</v>
      </c>
      <c r="H7" s="88">
        <v>19</v>
      </c>
      <c r="I7" s="88">
        <v>6</v>
      </c>
      <c r="J7" s="88">
        <v>7</v>
      </c>
      <c r="K7" s="88">
        <v>10</v>
      </c>
      <c r="L7" s="88">
        <v>9</v>
      </c>
      <c r="M7" s="88">
        <v>9</v>
      </c>
      <c r="N7" s="88">
        <v>3</v>
      </c>
      <c r="O7" s="88">
        <v>1</v>
      </c>
      <c r="P7" s="88">
        <v>10</v>
      </c>
      <c r="Q7" s="88">
        <v>1</v>
      </c>
      <c r="R7" s="88">
        <v>11</v>
      </c>
      <c r="S7" s="88">
        <v>1</v>
      </c>
      <c r="T7" s="88">
        <v>7</v>
      </c>
      <c r="U7" s="88">
        <v>70</v>
      </c>
      <c r="V7" s="88">
        <v>20</v>
      </c>
      <c r="W7" s="88">
        <v>4</v>
      </c>
      <c r="X7" s="88"/>
      <c r="Y7" s="88">
        <v>24</v>
      </c>
      <c r="Z7" s="88">
        <v>6</v>
      </c>
      <c r="AA7" s="88"/>
      <c r="AB7" s="88">
        <v>70</v>
      </c>
      <c r="AC7" s="88"/>
      <c r="AD7" s="88">
        <v>0</v>
      </c>
      <c r="AE7" s="112">
        <f t="shared" si="7"/>
        <v>323</v>
      </c>
      <c r="AF7" s="96">
        <f t="shared" si="0"/>
        <v>2.2923408845738941E-3</v>
      </c>
      <c r="AH7" s="103" t="s">
        <v>161</v>
      </c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112">
        <f t="shared" si="8"/>
        <v>0</v>
      </c>
      <c r="BL7" s="105">
        <f t="shared" si="1"/>
        <v>0</v>
      </c>
      <c r="BN7" s="114" t="s">
        <v>161</v>
      </c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12">
        <f t="shared" si="9"/>
        <v>0</v>
      </c>
      <c r="CR7" s="118">
        <f t="shared" si="2"/>
        <v>0</v>
      </c>
      <c r="CT7" s="114" t="s">
        <v>161</v>
      </c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12">
        <f t="shared" si="10"/>
        <v>0</v>
      </c>
      <c r="DX7" s="118">
        <f t="shared" si="3"/>
        <v>0</v>
      </c>
      <c r="DZ7" s="114" t="s">
        <v>161</v>
      </c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12">
        <f t="shared" si="11"/>
        <v>0</v>
      </c>
      <c r="FD7" s="118">
        <f t="shared" si="4"/>
        <v>0</v>
      </c>
      <c r="FE7" s="158"/>
      <c r="FF7" s="114" t="s">
        <v>161</v>
      </c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12">
        <f t="shared" si="12"/>
        <v>0</v>
      </c>
      <c r="GJ7" s="118">
        <f t="shared" si="5"/>
        <v>0</v>
      </c>
      <c r="GK7" s="158"/>
      <c r="GL7" s="114" t="s">
        <v>161</v>
      </c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12">
        <f t="shared" si="13"/>
        <v>0</v>
      </c>
      <c r="HP7" s="118">
        <f t="shared" si="6"/>
        <v>0</v>
      </c>
      <c r="HQ7" s="16"/>
      <c r="HR7" s="114" t="s">
        <v>161</v>
      </c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12">
        <f t="shared" si="14"/>
        <v>0</v>
      </c>
      <c r="IV7" s="118">
        <f t="shared" si="15"/>
        <v>0</v>
      </c>
      <c r="IX7" s="114" t="s">
        <v>161</v>
      </c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12">
        <f t="shared" si="16"/>
        <v>0</v>
      </c>
      <c r="KB7" s="118">
        <f t="shared" si="17"/>
        <v>0</v>
      </c>
    </row>
    <row r="8" spans="2:288" x14ac:dyDescent="0.25">
      <c r="B8" s="94" t="s">
        <v>162</v>
      </c>
      <c r="C8" s="88"/>
      <c r="D8" s="88"/>
      <c r="E8" s="88"/>
      <c r="F8" s="88"/>
      <c r="G8" s="88">
        <v>1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117"/>
      <c r="X8" s="88"/>
      <c r="Y8" s="88"/>
      <c r="Z8" s="88">
        <v>1</v>
      </c>
      <c r="AA8" s="88"/>
      <c r="AB8" s="88">
        <v>2</v>
      </c>
      <c r="AC8" s="88"/>
      <c r="AD8" s="88">
        <v>0</v>
      </c>
      <c r="AE8" s="112">
        <f t="shared" si="7"/>
        <v>4</v>
      </c>
      <c r="AF8" s="96">
        <f t="shared" si="0"/>
        <v>2.8388122409583829E-5</v>
      </c>
      <c r="AH8" s="103" t="s">
        <v>162</v>
      </c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112">
        <f t="shared" si="8"/>
        <v>0</v>
      </c>
      <c r="BL8" s="105">
        <f t="shared" si="1"/>
        <v>0</v>
      </c>
      <c r="BN8" s="114" t="s">
        <v>162</v>
      </c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12">
        <f t="shared" si="9"/>
        <v>0</v>
      </c>
      <c r="CR8" s="118">
        <f t="shared" si="2"/>
        <v>0</v>
      </c>
      <c r="CT8" s="114" t="s">
        <v>162</v>
      </c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12">
        <f t="shared" si="10"/>
        <v>0</v>
      </c>
      <c r="DX8" s="118">
        <f t="shared" si="3"/>
        <v>0</v>
      </c>
      <c r="DZ8" s="114" t="s">
        <v>162</v>
      </c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12">
        <f t="shared" si="11"/>
        <v>0</v>
      </c>
      <c r="FD8" s="118">
        <f t="shared" si="4"/>
        <v>0</v>
      </c>
      <c r="FE8" s="158"/>
      <c r="FF8" s="114" t="s">
        <v>162</v>
      </c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12">
        <f t="shared" si="12"/>
        <v>0</v>
      </c>
      <c r="GJ8" s="118">
        <f t="shared" si="5"/>
        <v>0</v>
      </c>
      <c r="GK8" s="158"/>
      <c r="GL8" s="114" t="s">
        <v>162</v>
      </c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12">
        <f t="shared" si="13"/>
        <v>0</v>
      </c>
      <c r="HP8" s="118">
        <f t="shared" si="6"/>
        <v>0</v>
      </c>
      <c r="HQ8" s="16"/>
      <c r="HR8" s="114" t="s">
        <v>162</v>
      </c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12">
        <f t="shared" si="14"/>
        <v>0</v>
      </c>
      <c r="IV8" s="118">
        <f t="shared" si="15"/>
        <v>0</v>
      </c>
      <c r="IX8" s="114" t="s">
        <v>162</v>
      </c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12">
        <f t="shared" si="16"/>
        <v>0</v>
      </c>
      <c r="KB8" s="118">
        <f t="shared" si="17"/>
        <v>0</v>
      </c>
    </row>
    <row r="9" spans="2:288" x14ac:dyDescent="0.25">
      <c r="B9" s="94" t="s">
        <v>102</v>
      </c>
      <c r="C9" s="88"/>
      <c r="D9" s="88"/>
      <c r="E9" s="88"/>
      <c r="F9" s="88"/>
      <c r="G9" s="88">
        <v>1</v>
      </c>
      <c r="H9" s="88"/>
      <c r="I9" s="88">
        <v>1</v>
      </c>
      <c r="J9" s="88"/>
      <c r="K9" s="88"/>
      <c r="L9" s="88">
        <v>2</v>
      </c>
      <c r="M9" s="88">
        <v>1</v>
      </c>
      <c r="N9" s="88"/>
      <c r="O9" s="88"/>
      <c r="P9" s="88"/>
      <c r="Q9" s="88"/>
      <c r="R9" s="88"/>
      <c r="S9" s="88"/>
      <c r="T9" s="88"/>
      <c r="U9" s="88">
        <v>1</v>
      </c>
      <c r="V9" s="88"/>
      <c r="W9" s="88"/>
      <c r="X9" s="88"/>
      <c r="Y9" s="88">
        <v>1</v>
      </c>
      <c r="Z9" s="88">
        <v>1</v>
      </c>
      <c r="AA9" s="88"/>
      <c r="AB9" s="88">
        <v>1</v>
      </c>
      <c r="AC9" s="88"/>
      <c r="AD9" s="88"/>
      <c r="AE9" s="112">
        <f t="shared" si="7"/>
        <v>9</v>
      </c>
      <c r="AF9" s="96">
        <f t="shared" si="0"/>
        <v>6.3873275421563624E-5</v>
      </c>
      <c r="AH9" s="103" t="s">
        <v>102</v>
      </c>
      <c r="AI9" s="97"/>
      <c r="AJ9" s="97">
        <v>1</v>
      </c>
      <c r="AK9" s="97">
        <v>3</v>
      </c>
      <c r="AL9" s="97"/>
      <c r="AM9" s="97">
        <v>4</v>
      </c>
      <c r="AN9" s="97">
        <v>4</v>
      </c>
      <c r="AO9" s="97"/>
      <c r="AP9" s="97">
        <v>2</v>
      </c>
      <c r="AQ9" s="97"/>
      <c r="AR9" s="97">
        <v>3</v>
      </c>
      <c r="AS9" s="97">
        <v>2</v>
      </c>
      <c r="AT9" s="97">
        <v>2</v>
      </c>
      <c r="AU9" s="97"/>
      <c r="AV9" s="97">
        <v>2</v>
      </c>
      <c r="AW9" s="97">
        <v>1</v>
      </c>
      <c r="AX9" s="97"/>
      <c r="AY9" s="97"/>
      <c r="AZ9" s="97">
        <v>2</v>
      </c>
      <c r="BA9" s="97">
        <v>7</v>
      </c>
      <c r="BB9" s="97">
        <v>1</v>
      </c>
      <c r="BC9" s="97">
        <v>1</v>
      </c>
      <c r="BD9" s="97"/>
      <c r="BE9" s="97">
        <v>4</v>
      </c>
      <c r="BF9" s="97">
        <v>1</v>
      </c>
      <c r="BG9" s="97">
        <v>1</v>
      </c>
      <c r="BH9" s="97">
        <v>8</v>
      </c>
      <c r="BI9" s="97"/>
      <c r="BJ9" s="97"/>
      <c r="BK9" s="112">
        <f t="shared" si="8"/>
        <v>49</v>
      </c>
      <c r="BL9" s="105">
        <f t="shared" si="1"/>
        <v>2.19294319829577E-4</v>
      </c>
      <c r="BN9" s="114" t="s">
        <v>102</v>
      </c>
      <c r="BO9" s="107"/>
      <c r="BP9" s="107"/>
      <c r="BQ9" s="107">
        <v>1</v>
      </c>
      <c r="BR9" s="107"/>
      <c r="BS9" s="107">
        <v>2</v>
      </c>
      <c r="BT9" s="107">
        <v>4</v>
      </c>
      <c r="BU9" s="107">
        <v>1</v>
      </c>
      <c r="BV9" s="107">
        <v>1</v>
      </c>
      <c r="BW9" s="107"/>
      <c r="BX9" s="107">
        <v>2</v>
      </c>
      <c r="BY9" s="107">
        <v>5</v>
      </c>
      <c r="BZ9" s="107"/>
      <c r="CA9" s="107">
        <v>1</v>
      </c>
      <c r="CB9" s="107">
        <v>2</v>
      </c>
      <c r="CC9" s="107"/>
      <c r="CD9" s="107">
        <v>1</v>
      </c>
      <c r="CE9" s="107">
        <v>2</v>
      </c>
      <c r="CF9" s="107">
        <v>1</v>
      </c>
      <c r="CG9" s="107">
        <v>6</v>
      </c>
      <c r="CH9" s="107"/>
      <c r="CI9" s="107"/>
      <c r="CJ9" s="107"/>
      <c r="CK9" s="107"/>
      <c r="CL9" s="107">
        <v>2</v>
      </c>
      <c r="CM9" s="107"/>
      <c r="CN9" s="107">
        <v>6</v>
      </c>
      <c r="CO9" s="107"/>
      <c r="CP9" s="107"/>
      <c r="CQ9" s="112">
        <f t="shared" si="9"/>
        <v>37</v>
      </c>
      <c r="CR9" s="118">
        <f t="shared" si="2"/>
        <v>1.7343451909420307E-4</v>
      </c>
      <c r="CT9" s="114" t="s">
        <v>102</v>
      </c>
      <c r="CU9" s="107"/>
      <c r="CV9" s="107">
        <v>1</v>
      </c>
      <c r="CW9" s="107"/>
      <c r="CX9" s="107">
        <v>1</v>
      </c>
      <c r="CY9" s="107"/>
      <c r="CZ9" s="107"/>
      <c r="DA9" s="107"/>
      <c r="DB9" s="107"/>
      <c r="DC9" s="107"/>
      <c r="DD9" s="107"/>
      <c r="DE9" s="107"/>
      <c r="DF9" s="107"/>
      <c r="DG9" s="107">
        <v>1</v>
      </c>
      <c r="DH9" s="107">
        <v>1</v>
      </c>
      <c r="DI9" s="107"/>
      <c r="DJ9" s="107">
        <v>1</v>
      </c>
      <c r="DK9" s="107"/>
      <c r="DL9" s="107"/>
      <c r="DM9" s="107">
        <v>3</v>
      </c>
      <c r="DN9" s="107">
        <v>1</v>
      </c>
      <c r="DO9" s="107"/>
      <c r="DP9" s="107"/>
      <c r="DQ9" s="107">
        <v>1</v>
      </c>
      <c r="DR9" s="107">
        <v>1</v>
      </c>
      <c r="DS9" s="107"/>
      <c r="DT9" s="107">
        <v>4</v>
      </c>
      <c r="DU9" s="107"/>
      <c r="DV9" s="107"/>
      <c r="DW9" s="112">
        <f t="shared" si="10"/>
        <v>15</v>
      </c>
      <c r="DX9" s="118">
        <f t="shared" si="3"/>
        <v>9.7692503077313842E-5</v>
      </c>
      <c r="DZ9" s="114" t="s">
        <v>102</v>
      </c>
      <c r="EA9" s="107"/>
      <c r="EB9" s="107"/>
      <c r="EC9" s="107"/>
      <c r="ED9" s="107"/>
      <c r="EE9" s="107">
        <v>1</v>
      </c>
      <c r="EF9" s="107">
        <v>3</v>
      </c>
      <c r="EG9" s="107"/>
      <c r="EH9" s="107"/>
      <c r="EI9" s="107"/>
      <c r="EJ9" s="107"/>
      <c r="EK9" s="107">
        <v>1</v>
      </c>
      <c r="EL9" s="107"/>
      <c r="EM9" s="107">
        <v>1</v>
      </c>
      <c r="EN9" s="107">
        <v>1</v>
      </c>
      <c r="EO9" s="107"/>
      <c r="EP9" s="107"/>
      <c r="EQ9" s="107"/>
      <c r="ER9" s="107">
        <v>1</v>
      </c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12">
        <f t="shared" si="11"/>
        <v>8</v>
      </c>
      <c r="FD9" s="118">
        <f t="shared" si="4"/>
        <v>6.0218744589722167E-5</v>
      </c>
      <c r="FE9" s="158"/>
      <c r="FF9" s="114" t="s">
        <v>102</v>
      </c>
      <c r="FG9" s="107">
        <v>1</v>
      </c>
      <c r="FH9" s="107">
        <v>1</v>
      </c>
      <c r="FI9" s="107"/>
      <c r="FJ9" s="107">
        <v>1</v>
      </c>
      <c r="FK9" s="107">
        <v>2</v>
      </c>
      <c r="FL9" s="107"/>
      <c r="FM9" s="107"/>
      <c r="FN9" s="107"/>
      <c r="FO9" s="107"/>
      <c r="FP9" s="107"/>
      <c r="FQ9" s="107"/>
      <c r="FR9" s="107"/>
      <c r="FS9" s="107"/>
      <c r="FT9" s="107">
        <v>1</v>
      </c>
      <c r="FU9" s="107"/>
      <c r="FV9" s="107"/>
      <c r="FW9" s="107"/>
      <c r="FX9" s="107"/>
      <c r="FY9" s="107">
        <v>2</v>
      </c>
      <c r="FZ9" s="107"/>
      <c r="GA9" s="107"/>
      <c r="GB9" s="107"/>
      <c r="GC9" s="107">
        <v>1</v>
      </c>
      <c r="GD9" s="107">
        <v>1</v>
      </c>
      <c r="GE9" s="107"/>
      <c r="GF9" s="107">
        <v>1</v>
      </c>
      <c r="GG9" s="107"/>
      <c r="GH9" s="107"/>
      <c r="GI9" s="112">
        <f t="shared" si="12"/>
        <v>11</v>
      </c>
      <c r="GJ9" s="118">
        <f t="shared" si="5"/>
        <v>9.0849025437727117E-5</v>
      </c>
      <c r="GK9" s="158"/>
      <c r="GL9" s="114" t="s">
        <v>102</v>
      </c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>
        <v>2</v>
      </c>
      <c r="HC9" s="107"/>
      <c r="HD9" s="107">
        <v>1</v>
      </c>
      <c r="HE9" s="107"/>
      <c r="HF9" s="107"/>
      <c r="HG9" s="107"/>
      <c r="HH9" s="107"/>
      <c r="HI9" s="107"/>
      <c r="HJ9" s="107">
        <v>1</v>
      </c>
      <c r="HK9" s="107"/>
      <c r="HL9" s="107"/>
      <c r="HM9" s="107"/>
      <c r="HN9" s="107"/>
      <c r="HO9" s="112">
        <f t="shared" si="13"/>
        <v>4</v>
      </c>
      <c r="HP9" s="118">
        <f t="shared" si="6"/>
        <v>3.0475726084173955E-5</v>
      </c>
      <c r="HQ9" s="16"/>
      <c r="HR9" s="114" t="s">
        <v>102</v>
      </c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>
        <v>1</v>
      </c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>
        <v>1</v>
      </c>
      <c r="IR9" s="107">
        <v>1</v>
      </c>
      <c r="IS9" s="107"/>
      <c r="IT9" s="107"/>
      <c r="IU9" s="112">
        <f t="shared" si="14"/>
        <v>3</v>
      </c>
      <c r="IV9" s="118">
        <f t="shared" si="15"/>
        <v>2.5316455696202533E-5</v>
      </c>
      <c r="IX9" s="114" t="s">
        <v>102</v>
      </c>
      <c r="IY9" s="107"/>
      <c r="IZ9" s="107"/>
      <c r="JA9" s="107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>
        <v>1</v>
      </c>
      <c r="JQ9" s="107">
        <v>1</v>
      </c>
      <c r="JR9" s="107"/>
      <c r="JS9" s="107"/>
      <c r="JT9" s="107"/>
      <c r="JU9" s="107"/>
      <c r="JV9" s="107"/>
      <c r="JW9" s="107"/>
      <c r="JX9" s="107">
        <v>1</v>
      </c>
      <c r="JY9" s="107"/>
      <c r="JZ9" s="107"/>
      <c r="KA9" s="112">
        <f t="shared" si="16"/>
        <v>3</v>
      </c>
      <c r="KB9" s="118">
        <f t="shared" si="17"/>
        <v>4.5988288315908881E-5</v>
      </c>
    </row>
    <row r="10" spans="2:288" x14ac:dyDescent="0.25">
      <c r="B10" s="94" t="s">
        <v>101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>
        <v>1</v>
      </c>
      <c r="Q10" s="88"/>
      <c r="R10" s="88"/>
      <c r="S10" s="88"/>
      <c r="T10" s="88">
        <v>1</v>
      </c>
      <c r="U10" s="88"/>
      <c r="V10" s="88"/>
      <c r="W10" s="88"/>
      <c r="X10" s="88"/>
      <c r="Y10" s="88"/>
      <c r="Z10" s="88"/>
      <c r="AA10" s="88"/>
      <c r="AB10" s="88">
        <v>1</v>
      </c>
      <c r="AC10" s="88"/>
      <c r="AD10" s="88"/>
      <c r="AE10" s="112">
        <f t="shared" si="7"/>
        <v>3</v>
      </c>
      <c r="AF10" s="96">
        <f t="shared" si="0"/>
        <v>2.1291091807187873E-5</v>
      </c>
      <c r="AH10" s="103" t="s">
        <v>101</v>
      </c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>
        <v>1</v>
      </c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>
        <v>1</v>
      </c>
      <c r="BI10" s="97"/>
      <c r="BJ10" s="97"/>
      <c r="BK10" s="112">
        <f t="shared" si="8"/>
        <v>2</v>
      </c>
      <c r="BL10" s="105">
        <f t="shared" si="1"/>
        <v>8.9507885644725304E-6</v>
      </c>
      <c r="BN10" s="114" t="s">
        <v>101</v>
      </c>
      <c r="BO10" s="107"/>
      <c r="BP10" s="107"/>
      <c r="BQ10" s="107">
        <v>1</v>
      </c>
      <c r="BR10" s="107"/>
      <c r="BS10" s="107">
        <v>1</v>
      </c>
      <c r="BT10" s="107"/>
      <c r="BU10" s="107"/>
      <c r="BV10" s="107"/>
      <c r="BW10" s="107"/>
      <c r="BX10" s="107">
        <v>2</v>
      </c>
      <c r="BY10" s="107">
        <v>5</v>
      </c>
      <c r="BZ10" s="107"/>
      <c r="CA10" s="107"/>
      <c r="CB10" s="107">
        <v>2</v>
      </c>
      <c r="CC10" s="107"/>
      <c r="CD10" s="107"/>
      <c r="CE10" s="107"/>
      <c r="CF10" s="107"/>
      <c r="CG10" s="107">
        <v>2</v>
      </c>
      <c r="CH10" s="107">
        <v>1</v>
      </c>
      <c r="CI10" s="107"/>
      <c r="CJ10" s="107"/>
      <c r="CK10" s="107"/>
      <c r="CL10" s="107"/>
      <c r="CM10" s="107"/>
      <c r="CN10" s="107">
        <v>1</v>
      </c>
      <c r="CO10" s="107"/>
      <c r="CP10" s="107"/>
      <c r="CQ10" s="112">
        <f t="shared" si="9"/>
        <v>15</v>
      </c>
      <c r="CR10" s="118">
        <f t="shared" si="2"/>
        <v>7.0311291524676915E-5</v>
      </c>
      <c r="CT10" s="114" t="s">
        <v>101</v>
      </c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>
        <v>1</v>
      </c>
      <c r="DN10" s="107"/>
      <c r="DO10" s="107"/>
      <c r="DP10" s="107"/>
      <c r="DQ10" s="107"/>
      <c r="DR10" s="107"/>
      <c r="DS10" s="107"/>
      <c r="DT10" s="107">
        <v>1</v>
      </c>
      <c r="DU10" s="107"/>
      <c r="DV10" s="107"/>
      <c r="DW10" s="112">
        <f t="shared" si="10"/>
        <v>2</v>
      </c>
      <c r="DX10" s="118">
        <f t="shared" si="3"/>
        <v>1.3025667076975179E-5</v>
      </c>
      <c r="DZ10" s="114" t="s">
        <v>101</v>
      </c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17"/>
      <c r="EV10" s="107"/>
      <c r="EW10" s="107"/>
      <c r="EX10" s="107"/>
      <c r="EY10" s="107"/>
      <c r="EZ10" s="107">
        <v>1</v>
      </c>
      <c r="FA10" s="107"/>
      <c r="FB10" s="107"/>
      <c r="FC10" s="112">
        <f t="shared" si="11"/>
        <v>1</v>
      </c>
      <c r="FD10" s="118">
        <f t="shared" si="4"/>
        <v>7.5273430737152708E-6</v>
      </c>
      <c r="FE10" s="158"/>
      <c r="FF10" s="114" t="s">
        <v>101</v>
      </c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12">
        <f t="shared" si="12"/>
        <v>0</v>
      </c>
      <c r="GJ10" s="118">
        <f t="shared" si="5"/>
        <v>0</v>
      </c>
      <c r="GK10" s="158"/>
      <c r="GL10" s="114" t="s">
        <v>101</v>
      </c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12">
        <f t="shared" si="13"/>
        <v>0</v>
      </c>
      <c r="HP10" s="118">
        <f t="shared" si="6"/>
        <v>0</v>
      </c>
      <c r="HQ10" s="16"/>
      <c r="HR10" s="114" t="s">
        <v>101</v>
      </c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12">
        <f t="shared" si="14"/>
        <v>0</v>
      </c>
      <c r="IV10" s="118">
        <f t="shared" si="15"/>
        <v>0</v>
      </c>
      <c r="IX10" s="114" t="s">
        <v>101</v>
      </c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12">
        <f t="shared" si="16"/>
        <v>0</v>
      </c>
      <c r="KB10" s="118">
        <f t="shared" si="17"/>
        <v>0</v>
      </c>
    </row>
    <row r="11" spans="2:288" x14ac:dyDescent="0.25">
      <c r="B11" s="94" t="s">
        <v>118</v>
      </c>
      <c r="C11" s="88">
        <v>1</v>
      </c>
      <c r="D11" s="88">
        <v>1</v>
      </c>
      <c r="E11" s="88">
        <v>3</v>
      </c>
      <c r="F11" s="88"/>
      <c r="G11" s="88">
        <v>6</v>
      </c>
      <c r="H11" s="88"/>
      <c r="I11" s="88">
        <v>1</v>
      </c>
      <c r="J11" s="88"/>
      <c r="K11" s="88">
        <v>1</v>
      </c>
      <c r="L11" s="88">
        <v>5</v>
      </c>
      <c r="M11" s="88">
        <v>5</v>
      </c>
      <c r="N11" s="88">
        <v>1</v>
      </c>
      <c r="O11" s="88">
        <v>1</v>
      </c>
      <c r="P11" s="88">
        <v>2</v>
      </c>
      <c r="Q11" s="88">
        <v>3</v>
      </c>
      <c r="R11" s="88">
        <v>2</v>
      </c>
      <c r="S11" s="88"/>
      <c r="T11" s="88">
        <v>4</v>
      </c>
      <c r="U11" s="88">
        <v>5</v>
      </c>
      <c r="V11" s="88">
        <v>3</v>
      </c>
      <c r="W11" s="88">
        <v>2</v>
      </c>
      <c r="X11" s="88"/>
      <c r="Y11" s="88"/>
      <c r="Z11" s="88">
        <v>1</v>
      </c>
      <c r="AA11" s="88">
        <v>1</v>
      </c>
      <c r="AB11" s="88">
        <v>6</v>
      </c>
      <c r="AC11" s="88"/>
      <c r="AD11" s="88"/>
      <c r="AE11" s="112">
        <f t="shared" si="7"/>
        <v>54</v>
      </c>
      <c r="AF11" s="96">
        <f t="shared" si="0"/>
        <v>3.8323965252938172E-4</v>
      </c>
      <c r="AH11" s="103" t="s">
        <v>118</v>
      </c>
      <c r="AI11" s="97">
        <v>3</v>
      </c>
      <c r="AJ11" s="97">
        <v>3</v>
      </c>
      <c r="AK11" s="97">
        <v>13</v>
      </c>
      <c r="AL11" s="97"/>
      <c r="AM11" s="97">
        <v>29</v>
      </c>
      <c r="AN11" s="97">
        <v>20</v>
      </c>
      <c r="AO11" s="97">
        <v>9</v>
      </c>
      <c r="AP11" s="97">
        <v>5</v>
      </c>
      <c r="AQ11" s="97">
        <v>9</v>
      </c>
      <c r="AR11" s="97">
        <v>17</v>
      </c>
      <c r="AS11" s="97">
        <v>24</v>
      </c>
      <c r="AT11" s="97">
        <v>4</v>
      </c>
      <c r="AU11" s="97">
        <v>1</v>
      </c>
      <c r="AV11" s="97">
        <v>10</v>
      </c>
      <c r="AW11" s="97">
        <v>1</v>
      </c>
      <c r="AX11" s="97">
        <v>19</v>
      </c>
      <c r="AY11" s="97">
        <v>8</v>
      </c>
      <c r="AZ11" s="97">
        <v>15</v>
      </c>
      <c r="BA11" s="97">
        <v>37</v>
      </c>
      <c r="BB11" s="97">
        <v>8</v>
      </c>
      <c r="BC11" s="97">
        <v>4</v>
      </c>
      <c r="BD11" s="97">
        <v>1</v>
      </c>
      <c r="BE11" s="97">
        <v>14</v>
      </c>
      <c r="BF11" s="97">
        <v>12</v>
      </c>
      <c r="BG11" s="97"/>
      <c r="BH11" s="97">
        <v>41</v>
      </c>
      <c r="BI11" s="97"/>
      <c r="BJ11" s="97"/>
      <c r="BK11" s="112">
        <f t="shared" si="8"/>
        <v>307</v>
      </c>
      <c r="BL11" s="105">
        <f t="shared" si="1"/>
        <v>1.3739460446465335E-3</v>
      </c>
      <c r="BN11" s="114" t="s">
        <v>118</v>
      </c>
      <c r="BO11" s="107">
        <v>2</v>
      </c>
      <c r="BP11" s="107">
        <v>6</v>
      </c>
      <c r="BQ11" s="107">
        <v>7</v>
      </c>
      <c r="BR11" s="107">
        <v>1</v>
      </c>
      <c r="BS11" s="107">
        <v>13</v>
      </c>
      <c r="BT11" s="107">
        <v>6</v>
      </c>
      <c r="BU11" s="107">
        <v>1</v>
      </c>
      <c r="BV11" s="107">
        <v>2</v>
      </c>
      <c r="BW11" s="107">
        <v>4</v>
      </c>
      <c r="BX11" s="107">
        <v>8</v>
      </c>
      <c r="BY11" s="107">
        <v>11</v>
      </c>
      <c r="BZ11" s="107">
        <v>5</v>
      </c>
      <c r="CA11" s="107">
        <v>3</v>
      </c>
      <c r="CB11" s="107">
        <v>6</v>
      </c>
      <c r="CC11" s="107">
        <v>7</v>
      </c>
      <c r="CD11" s="107">
        <v>6</v>
      </c>
      <c r="CE11" s="107">
        <v>2</v>
      </c>
      <c r="CF11" s="107">
        <v>6</v>
      </c>
      <c r="CG11" s="107">
        <v>19</v>
      </c>
      <c r="CH11" s="107">
        <v>11</v>
      </c>
      <c r="CI11" s="107">
        <v>2</v>
      </c>
      <c r="CJ11" s="107"/>
      <c r="CK11" s="107">
        <v>7</v>
      </c>
      <c r="CL11" s="107">
        <v>2</v>
      </c>
      <c r="CM11" s="107">
        <v>1</v>
      </c>
      <c r="CN11" s="107">
        <v>20</v>
      </c>
      <c r="CO11" s="107"/>
      <c r="CP11" s="107"/>
      <c r="CQ11" s="112">
        <f t="shared" si="9"/>
        <v>158</v>
      </c>
      <c r="CR11" s="118">
        <f t="shared" si="2"/>
        <v>7.4061227072659693E-4</v>
      </c>
      <c r="CT11" s="114" t="s">
        <v>118</v>
      </c>
      <c r="CU11" s="107"/>
      <c r="CV11" s="107"/>
      <c r="CW11" s="107">
        <v>2</v>
      </c>
      <c r="CX11" s="107"/>
      <c r="CY11" s="107">
        <v>5</v>
      </c>
      <c r="CZ11" s="107">
        <v>1</v>
      </c>
      <c r="DA11" s="107">
        <v>3</v>
      </c>
      <c r="DB11" s="107"/>
      <c r="DC11" s="107"/>
      <c r="DD11" s="107">
        <v>1</v>
      </c>
      <c r="DE11" s="107">
        <v>3</v>
      </c>
      <c r="DF11" s="107">
        <v>3</v>
      </c>
      <c r="DG11" s="107"/>
      <c r="DH11" s="107">
        <v>1</v>
      </c>
      <c r="DI11" s="107"/>
      <c r="DJ11" s="107">
        <v>2</v>
      </c>
      <c r="DK11" s="107"/>
      <c r="DL11" s="107"/>
      <c r="DM11" s="107">
        <v>4</v>
      </c>
      <c r="DN11" s="107">
        <v>1</v>
      </c>
      <c r="DO11" s="107"/>
      <c r="DP11" s="107"/>
      <c r="DQ11" s="107">
        <v>1</v>
      </c>
      <c r="DR11" s="107">
        <v>2</v>
      </c>
      <c r="DS11" s="107"/>
      <c r="DT11" s="107">
        <v>16</v>
      </c>
      <c r="DU11" s="107"/>
      <c r="DV11" s="107"/>
      <c r="DW11" s="112">
        <f t="shared" si="10"/>
        <v>45</v>
      </c>
      <c r="DX11" s="118">
        <f t="shared" si="3"/>
        <v>2.9307750923194154E-4</v>
      </c>
      <c r="DZ11" s="114" t="s">
        <v>118</v>
      </c>
      <c r="EA11" s="107"/>
      <c r="EB11" s="107"/>
      <c r="EC11" s="107"/>
      <c r="ED11" s="107"/>
      <c r="EE11" s="107"/>
      <c r="EF11" s="107"/>
      <c r="EG11" s="107"/>
      <c r="EH11" s="107">
        <v>2</v>
      </c>
      <c r="EI11" s="107"/>
      <c r="EJ11" s="107">
        <v>1</v>
      </c>
      <c r="EK11" s="107"/>
      <c r="EL11" s="107"/>
      <c r="EM11" s="107"/>
      <c r="EN11" s="107"/>
      <c r="EO11" s="107"/>
      <c r="EP11" s="107"/>
      <c r="EQ11" s="107">
        <v>1</v>
      </c>
      <c r="ER11" s="107"/>
      <c r="ES11" s="107">
        <v>1</v>
      </c>
      <c r="ET11" s="107"/>
      <c r="EU11" s="107"/>
      <c r="EV11" s="107"/>
      <c r="EW11" s="107"/>
      <c r="EX11" s="107"/>
      <c r="EY11" s="107"/>
      <c r="EZ11" s="107">
        <v>3</v>
      </c>
      <c r="FA11" s="107"/>
      <c r="FB11" s="107"/>
      <c r="FC11" s="112">
        <f t="shared" si="11"/>
        <v>8</v>
      </c>
      <c r="FD11" s="118">
        <f t="shared" si="4"/>
        <v>6.0218744589722167E-5</v>
      </c>
      <c r="FE11" s="158"/>
      <c r="FF11" s="114" t="s">
        <v>118</v>
      </c>
      <c r="FG11" s="107"/>
      <c r="FH11" s="107"/>
      <c r="FI11" s="107"/>
      <c r="FJ11" s="107"/>
      <c r="FK11" s="107"/>
      <c r="FL11" s="107">
        <v>3</v>
      </c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12">
        <f t="shared" si="12"/>
        <v>3</v>
      </c>
      <c r="GJ11" s="118">
        <f t="shared" si="5"/>
        <v>2.4777006937561941E-5</v>
      </c>
      <c r="GK11" s="158"/>
      <c r="GL11" s="114" t="s">
        <v>118</v>
      </c>
      <c r="GM11" s="107"/>
      <c r="GN11" s="107"/>
      <c r="GO11" s="107"/>
      <c r="GP11" s="107"/>
      <c r="GQ11" s="107"/>
      <c r="GR11" s="107"/>
      <c r="GS11" s="107"/>
      <c r="GT11" s="107"/>
      <c r="GU11" s="107">
        <v>1</v>
      </c>
      <c r="GV11" s="107"/>
      <c r="GW11" s="107"/>
      <c r="GX11" s="107"/>
      <c r="GY11" s="107"/>
      <c r="GZ11" s="107"/>
      <c r="HA11" s="107"/>
      <c r="HB11" s="107"/>
      <c r="HC11" s="107"/>
      <c r="HD11" s="107"/>
      <c r="HE11" s="107">
        <v>2</v>
      </c>
      <c r="HF11" s="107"/>
      <c r="HG11" s="107"/>
      <c r="HH11" s="107"/>
      <c r="HI11" s="107"/>
      <c r="HJ11" s="107"/>
      <c r="HK11" s="107"/>
      <c r="HL11" s="107"/>
      <c r="HM11" s="107"/>
      <c r="HN11" s="107"/>
      <c r="HO11" s="112">
        <f t="shared" si="13"/>
        <v>3</v>
      </c>
      <c r="HP11" s="118">
        <f t="shared" si="6"/>
        <v>2.2856794563130466E-5</v>
      </c>
      <c r="HQ11" s="16"/>
      <c r="HR11" s="114" t="s">
        <v>118</v>
      </c>
      <c r="HS11" s="107"/>
      <c r="HT11" s="107"/>
      <c r="HU11" s="107"/>
      <c r="HV11" s="107"/>
      <c r="HW11" s="107"/>
      <c r="HX11" s="107"/>
      <c r="HY11" s="107">
        <v>1</v>
      </c>
      <c r="HZ11" s="107"/>
      <c r="IA11" s="107"/>
      <c r="IB11" s="107"/>
      <c r="IC11" s="107"/>
      <c r="ID11" s="107"/>
      <c r="IE11" s="107">
        <v>1</v>
      </c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12">
        <f t="shared" si="14"/>
        <v>2</v>
      </c>
      <c r="IV11" s="118">
        <f t="shared" si="15"/>
        <v>1.6877637130801688E-5</v>
      </c>
      <c r="IX11" s="114" t="s">
        <v>118</v>
      </c>
      <c r="IY11" s="107"/>
      <c r="IZ11" s="107"/>
      <c r="JA11" s="107">
        <v>1</v>
      </c>
      <c r="JB11" s="107"/>
      <c r="JC11" s="107">
        <v>3</v>
      </c>
      <c r="JD11" s="107"/>
      <c r="JE11" s="107"/>
      <c r="JF11" s="107"/>
      <c r="JG11" s="107"/>
      <c r="JH11" s="107"/>
      <c r="JI11" s="107"/>
      <c r="JJ11" s="107"/>
      <c r="JK11" s="107"/>
      <c r="JL11" s="107"/>
      <c r="JM11" s="107"/>
      <c r="JN11" s="107"/>
      <c r="JO11" s="107"/>
      <c r="JP11" s="107"/>
      <c r="JQ11" s="107"/>
      <c r="JR11" s="107"/>
      <c r="JS11" s="107"/>
      <c r="JT11" s="107"/>
      <c r="JU11" s="107">
        <v>2</v>
      </c>
      <c r="JV11" s="107"/>
      <c r="JW11" s="107"/>
      <c r="JX11" s="107">
        <v>1</v>
      </c>
      <c r="JY11" s="107"/>
      <c r="JZ11" s="107"/>
      <c r="KA11" s="112">
        <f t="shared" si="16"/>
        <v>7</v>
      </c>
      <c r="KB11" s="118">
        <f t="shared" si="17"/>
        <v>1.0730600607045405E-4</v>
      </c>
    </row>
    <row r="12" spans="2:288" x14ac:dyDescent="0.25">
      <c r="B12" s="94" t="s">
        <v>91</v>
      </c>
      <c r="C12" s="88">
        <v>181</v>
      </c>
      <c r="D12" s="88">
        <v>1110</v>
      </c>
      <c r="E12" s="88">
        <v>2168</v>
      </c>
      <c r="F12" s="88">
        <v>129</v>
      </c>
      <c r="G12" s="88">
        <v>5255</v>
      </c>
      <c r="H12" s="88">
        <v>2482</v>
      </c>
      <c r="I12" s="88">
        <v>1135</v>
      </c>
      <c r="J12" s="88">
        <v>893</v>
      </c>
      <c r="K12" s="88">
        <v>1337</v>
      </c>
      <c r="L12" s="88">
        <v>2769</v>
      </c>
      <c r="M12" s="88">
        <v>3613</v>
      </c>
      <c r="N12" s="88">
        <v>862</v>
      </c>
      <c r="O12" s="88">
        <v>694</v>
      </c>
      <c r="P12" s="88">
        <v>1865</v>
      </c>
      <c r="Q12" s="88">
        <v>1476</v>
      </c>
      <c r="R12" s="88">
        <v>2565</v>
      </c>
      <c r="S12" s="88">
        <v>897</v>
      </c>
      <c r="T12" s="88">
        <v>2011</v>
      </c>
      <c r="U12" s="88">
        <v>6110</v>
      </c>
      <c r="V12" s="88">
        <v>1688</v>
      </c>
      <c r="W12" s="88">
        <v>694</v>
      </c>
      <c r="X12" s="88">
        <v>74</v>
      </c>
      <c r="Y12" s="88">
        <v>2210</v>
      </c>
      <c r="Z12" s="88">
        <v>1334</v>
      </c>
      <c r="AA12" s="88">
        <v>527</v>
      </c>
      <c r="AB12" s="88">
        <v>6552</v>
      </c>
      <c r="AC12" s="88">
        <v>247</v>
      </c>
      <c r="AD12" s="88">
        <v>2</v>
      </c>
      <c r="AE12" s="112">
        <f t="shared" si="7"/>
        <v>50880</v>
      </c>
      <c r="AF12" s="96">
        <f t="shared" si="0"/>
        <v>0.36109691704990632</v>
      </c>
      <c r="AH12" s="103" t="s">
        <v>91</v>
      </c>
      <c r="AI12" s="97">
        <v>649</v>
      </c>
      <c r="AJ12" s="97">
        <v>2766</v>
      </c>
      <c r="AK12" s="97">
        <v>4957</v>
      </c>
      <c r="AL12" s="97">
        <v>354</v>
      </c>
      <c r="AM12" s="97">
        <v>13504</v>
      </c>
      <c r="AN12" s="97">
        <v>6275</v>
      </c>
      <c r="AO12" s="97">
        <v>3910</v>
      </c>
      <c r="AP12" s="97">
        <v>2165</v>
      </c>
      <c r="AQ12" s="97">
        <v>3564</v>
      </c>
      <c r="AR12" s="97">
        <v>6491</v>
      </c>
      <c r="AS12" s="97">
        <v>9416</v>
      </c>
      <c r="AT12" s="97">
        <v>2625</v>
      </c>
      <c r="AU12" s="97">
        <v>1446</v>
      </c>
      <c r="AV12" s="97">
        <v>3943</v>
      </c>
      <c r="AW12" s="97">
        <v>2608</v>
      </c>
      <c r="AX12" s="97">
        <v>6332</v>
      </c>
      <c r="AY12" s="97">
        <v>2419</v>
      </c>
      <c r="AZ12" s="97">
        <v>5013</v>
      </c>
      <c r="BA12" s="97">
        <v>16570</v>
      </c>
      <c r="BB12" s="97">
        <v>4448</v>
      </c>
      <c r="BC12" s="97">
        <v>1545</v>
      </c>
      <c r="BD12" s="97">
        <v>151</v>
      </c>
      <c r="BE12" s="97">
        <v>5549</v>
      </c>
      <c r="BF12" s="97">
        <v>3241</v>
      </c>
      <c r="BG12" s="97">
        <v>1330</v>
      </c>
      <c r="BH12" s="97">
        <v>16023</v>
      </c>
      <c r="BI12" s="97">
        <v>491</v>
      </c>
      <c r="BJ12" s="97">
        <v>53</v>
      </c>
      <c r="BK12" s="112">
        <f t="shared" si="8"/>
        <v>127838</v>
      </c>
      <c r="BL12" s="105">
        <f t="shared" si="1"/>
        <v>0.57212545425251959</v>
      </c>
      <c r="BN12" s="114" t="s">
        <v>91</v>
      </c>
      <c r="BO12" s="107">
        <v>276</v>
      </c>
      <c r="BP12" s="107">
        <v>1023</v>
      </c>
      <c r="BQ12" s="107">
        <v>1602</v>
      </c>
      <c r="BR12" s="107">
        <v>129</v>
      </c>
      <c r="BS12" s="107">
        <v>4445</v>
      </c>
      <c r="BT12" s="107">
        <v>2499</v>
      </c>
      <c r="BU12" s="107">
        <v>1461</v>
      </c>
      <c r="BV12" s="107">
        <v>1001</v>
      </c>
      <c r="BW12" s="107">
        <v>1772</v>
      </c>
      <c r="BX12" s="107">
        <v>2436</v>
      </c>
      <c r="BY12" s="107">
        <v>4409</v>
      </c>
      <c r="BZ12" s="107">
        <v>1129</v>
      </c>
      <c r="CA12" s="107">
        <v>615</v>
      </c>
      <c r="CB12" s="107">
        <v>1700</v>
      </c>
      <c r="CC12" s="107">
        <v>1489</v>
      </c>
      <c r="CD12" s="107">
        <v>2424</v>
      </c>
      <c r="CE12" s="107">
        <v>914</v>
      </c>
      <c r="CF12" s="107">
        <v>2460</v>
      </c>
      <c r="CG12" s="107">
        <v>7411</v>
      </c>
      <c r="CH12" s="107">
        <v>1616</v>
      </c>
      <c r="CI12" s="107">
        <v>605</v>
      </c>
      <c r="CJ12" s="107">
        <v>73</v>
      </c>
      <c r="CK12" s="107">
        <v>2618</v>
      </c>
      <c r="CL12" s="107">
        <v>1797</v>
      </c>
      <c r="CM12" s="107">
        <v>637</v>
      </c>
      <c r="CN12" s="107">
        <v>7638</v>
      </c>
      <c r="CO12" s="107">
        <v>256</v>
      </c>
      <c r="CP12" s="107">
        <v>87</v>
      </c>
      <c r="CQ12" s="112">
        <f t="shared" si="9"/>
        <v>54522</v>
      </c>
      <c r="CR12" s="118">
        <f t="shared" si="2"/>
        <v>0.25556748243389565</v>
      </c>
      <c r="CT12" s="114" t="s">
        <v>91</v>
      </c>
      <c r="CU12" s="107">
        <v>35</v>
      </c>
      <c r="CV12" s="107">
        <v>164</v>
      </c>
      <c r="CW12" s="107">
        <v>329</v>
      </c>
      <c r="CX12" s="107">
        <v>21</v>
      </c>
      <c r="CY12" s="107">
        <v>855</v>
      </c>
      <c r="CZ12" s="107">
        <v>478</v>
      </c>
      <c r="DA12" s="107">
        <v>304</v>
      </c>
      <c r="DB12" s="107">
        <v>239</v>
      </c>
      <c r="DC12" s="107">
        <v>392</v>
      </c>
      <c r="DD12" s="107">
        <v>439</v>
      </c>
      <c r="DE12" s="107">
        <v>961</v>
      </c>
      <c r="DF12" s="107">
        <v>248</v>
      </c>
      <c r="DG12" s="107">
        <v>146</v>
      </c>
      <c r="DH12" s="107">
        <v>400</v>
      </c>
      <c r="DI12" s="107">
        <v>283</v>
      </c>
      <c r="DJ12" s="107">
        <v>425</v>
      </c>
      <c r="DK12" s="107">
        <v>195</v>
      </c>
      <c r="DL12" s="107">
        <v>579</v>
      </c>
      <c r="DM12" s="107">
        <v>1485</v>
      </c>
      <c r="DN12" s="107">
        <v>457</v>
      </c>
      <c r="DO12" s="107">
        <v>93</v>
      </c>
      <c r="DP12" s="107">
        <v>16</v>
      </c>
      <c r="DQ12" s="107">
        <v>744</v>
      </c>
      <c r="DR12" s="107">
        <v>462</v>
      </c>
      <c r="DS12" s="107">
        <v>133</v>
      </c>
      <c r="DT12" s="107">
        <v>2462</v>
      </c>
      <c r="DU12" s="107">
        <v>42</v>
      </c>
      <c r="DV12" s="107">
        <v>41</v>
      </c>
      <c r="DW12" s="112">
        <f t="shared" si="10"/>
        <v>12428</v>
      </c>
      <c r="DX12" s="118">
        <f t="shared" si="3"/>
        <v>8.0941495216323767E-2</v>
      </c>
      <c r="DZ12" s="114" t="s">
        <v>91</v>
      </c>
      <c r="EA12" s="107">
        <v>13</v>
      </c>
      <c r="EB12" s="107">
        <v>43</v>
      </c>
      <c r="EC12" s="107">
        <v>118</v>
      </c>
      <c r="ED12" s="107">
        <v>2</v>
      </c>
      <c r="EE12" s="107">
        <v>314</v>
      </c>
      <c r="EF12" s="107">
        <v>137</v>
      </c>
      <c r="EG12" s="107">
        <v>90</v>
      </c>
      <c r="EH12" s="107">
        <v>95</v>
      </c>
      <c r="EI12" s="107">
        <v>130</v>
      </c>
      <c r="EJ12" s="107">
        <v>95</v>
      </c>
      <c r="EK12" s="107">
        <v>305</v>
      </c>
      <c r="EL12" s="107">
        <v>79</v>
      </c>
      <c r="EM12" s="107">
        <v>55</v>
      </c>
      <c r="EN12" s="107">
        <v>116</v>
      </c>
      <c r="EO12" s="107">
        <v>107</v>
      </c>
      <c r="EP12" s="107">
        <v>148</v>
      </c>
      <c r="EQ12" s="107">
        <v>54</v>
      </c>
      <c r="ER12" s="107">
        <v>162</v>
      </c>
      <c r="ES12" s="107">
        <v>489</v>
      </c>
      <c r="ET12" s="107">
        <v>99</v>
      </c>
      <c r="EU12" s="107">
        <v>35</v>
      </c>
      <c r="EV12" s="107">
        <v>6</v>
      </c>
      <c r="EW12" s="107">
        <v>224</v>
      </c>
      <c r="EX12" s="107">
        <v>125</v>
      </c>
      <c r="EY12" s="107">
        <v>33</v>
      </c>
      <c r="EZ12" s="107">
        <v>954</v>
      </c>
      <c r="FA12" s="107">
        <v>15</v>
      </c>
      <c r="FB12" s="107">
        <v>18</v>
      </c>
      <c r="FC12" s="112">
        <f t="shared" si="11"/>
        <v>4061</v>
      </c>
      <c r="FD12" s="118">
        <f t="shared" si="4"/>
        <v>3.0568540222357714E-2</v>
      </c>
      <c r="FE12" s="158"/>
      <c r="FF12" s="114" t="s">
        <v>91</v>
      </c>
      <c r="FG12" s="107"/>
      <c r="FH12" s="107"/>
      <c r="FI12" s="107"/>
      <c r="FJ12" s="107"/>
      <c r="FK12" s="107"/>
      <c r="FL12" s="107"/>
      <c r="FM12" s="107"/>
      <c r="FN12" s="107"/>
      <c r="FO12" s="107">
        <v>2</v>
      </c>
      <c r="FP12" s="107"/>
      <c r="FQ12" s="107">
        <v>3</v>
      </c>
      <c r="FR12" s="107"/>
      <c r="FS12" s="107"/>
      <c r="FT12" s="107">
        <v>1</v>
      </c>
      <c r="FU12" s="107"/>
      <c r="FV12" s="107">
        <v>2</v>
      </c>
      <c r="FW12" s="107"/>
      <c r="FX12" s="107"/>
      <c r="FY12" s="107"/>
      <c r="FZ12" s="107"/>
      <c r="GA12" s="107"/>
      <c r="GB12" s="107"/>
      <c r="GC12" s="107">
        <v>1</v>
      </c>
      <c r="GD12" s="107">
        <v>1</v>
      </c>
      <c r="GE12" s="107"/>
      <c r="GF12" s="107">
        <v>11</v>
      </c>
      <c r="GG12" s="107"/>
      <c r="GH12" s="107">
        <v>1</v>
      </c>
      <c r="GI12" s="112">
        <f t="shared" si="12"/>
        <v>22</v>
      </c>
      <c r="GJ12" s="118">
        <f t="shared" si="5"/>
        <v>1.8169805087545423E-4</v>
      </c>
      <c r="GK12" s="158"/>
      <c r="GL12" s="114" t="s">
        <v>91</v>
      </c>
      <c r="GM12" s="107"/>
      <c r="GN12" s="107"/>
      <c r="GO12" s="107">
        <v>3</v>
      </c>
      <c r="GP12" s="107"/>
      <c r="GQ12" s="107"/>
      <c r="GR12" s="107"/>
      <c r="GS12" s="107">
        <v>2</v>
      </c>
      <c r="GT12" s="107"/>
      <c r="GU12" s="107">
        <v>3</v>
      </c>
      <c r="GV12" s="107"/>
      <c r="GW12" s="107"/>
      <c r="GX12" s="107">
        <v>3</v>
      </c>
      <c r="GY12" s="107"/>
      <c r="GZ12" s="107">
        <v>1</v>
      </c>
      <c r="HA12" s="107">
        <v>1</v>
      </c>
      <c r="HB12" s="107">
        <v>2</v>
      </c>
      <c r="HC12" s="107"/>
      <c r="HD12" s="107"/>
      <c r="HE12" s="107">
        <v>1</v>
      </c>
      <c r="HF12" s="107"/>
      <c r="HG12" s="107">
        <v>1</v>
      </c>
      <c r="HH12" s="107"/>
      <c r="HI12" s="107">
        <v>2</v>
      </c>
      <c r="HJ12" s="107"/>
      <c r="HK12" s="107"/>
      <c r="HL12" s="107"/>
      <c r="HM12" s="107">
        <v>2</v>
      </c>
      <c r="HN12" s="107"/>
      <c r="HO12" s="112">
        <f t="shared" si="13"/>
        <v>21</v>
      </c>
      <c r="HP12" s="118">
        <f t="shared" si="6"/>
        <v>1.5999756194191327E-4</v>
      </c>
      <c r="HQ12" s="16"/>
      <c r="HR12" s="114" t="s">
        <v>91</v>
      </c>
      <c r="HS12" s="107"/>
      <c r="HT12" s="107"/>
      <c r="HU12" s="107"/>
      <c r="HV12" s="107"/>
      <c r="HW12" s="107"/>
      <c r="HX12" s="107"/>
      <c r="HY12" s="107"/>
      <c r="HZ12" s="107">
        <v>1</v>
      </c>
      <c r="IA12" s="107"/>
      <c r="IB12" s="107"/>
      <c r="IC12" s="107"/>
      <c r="ID12" s="107"/>
      <c r="IE12" s="107"/>
      <c r="IF12" s="107"/>
      <c r="IG12" s="107"/>
      <c r="IH12" s="107">
        <v>2</v>
      </c>
      <c r="II12" s="107"/>
      <c r="IJ12" s="107"/>
      <c r="IK12" s="107"/>
      <c r="IL12" s="107"/>
      <c r="IM12" s="107"/>
      <c r="IN12" s="107"/>
      <c r="IO12" s="107"/>
      <c r="IP12" s="107"/>
      <c r="IQ12" s="107"/>
      <c r="IR12" s="107"/>
      <c r="IS12" s="107"/>
      <c r="IT12" s="107"/>
      <c r="IU12" s="112">
        <f t="shared" si="14"/>
        <v>3</v>
      </c>
      <c r="IV12" s="118">
        <f t="shared" si="15"/>
        <v>2.5316455696202533E-5</v>
      </c>
      <c r="IX12" s="114" t="s">
        <v>91</v>
      </c>
      <c r="IY12" s="107"/>
      <c r="IZ12" s="107"/>
      <c r="JA12" s="107"/>
      <c r="JB12" s="107"/>
      <c r="JC12" s="107"/>
      <c r="JD12" s="107"/>
      <c r="JE12" s="107">
        <v>1</v>
      </c>
      <c r="JF12" s="107"/>
      <c r="JG12" s="107"/>
      <c r="JH12" s="107"/>
      <c r="JI12" s="107"/>
      <c r="JJ12" s="107"/>
      <c r="JK12" s="107"/>
      <c r="JL12" s="107"/>
      <c r="JM12" s="107"/>
      <c r="JN12" s="107"/>
      <c r="JO12" s="107"/>
      <c r="JP12" s="107"/>
      <c r="JQ12" s="107">
        <v>1</v>
      </c>
      <c r="JR12" s="107"/>
      <c r="JS12" s="107"/>
      <c r="JT12" s="107">
        <v>2</v>
      </c>
      <c r="JU12" s="107"/>
      <c r="JV12" s="107"/>
      <c r="JW12" s="107"/>
      <c r="JX12" s="107"/>
      <c r="JY12" s="107"/>
      <c r="JZ12" s="107"/>
      <c r="KA12" s="112">
        <f t="shared" si="16"/>
        <v>4</v>
      </c>
      <c r="KB12" s="118">
        <f t="shared" si="17"/>
        <v>6.131771775454518E-5</v>
      </c>
    </row>
    <row r="13" spans="2:288" x14ac:dyDescent="0.25">
      <c r="B13" s="94" t="s">
        <v>100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112">
        <f t="shared" si="7"/>
        <v>0</v>
      </c>
      <c r="AF13" s="96">
        <f t="shared" si="0"/>
        <v>0</v>
      </c>
      <c r="AH13" s="103" t="s">
        <v>100</v>
      </c>
      <c r="AI13" s="97"/>
      <c r="AJ13" s="97"/>
      <c r="AK13" s="97"/>
      <c r="AL13" s="97"/>
      <c r="AM13" s="97">
        <v>4</v>
      </c>
      <c r="AN13" s="97">
        <v>4</v>
      </c>
      <c r="AO13" s="97"/>
      <c r="AP13" s="97"/>
      <c r="AQ13" s="97"/>
      <c r="AR13" s="97">
        <v>1</v>
      </c>
      <c r="AS13" s="97">
        <v>1</v>
      </c>
      <c r="AT13" s="97"/>
      <c r="AU13" s="97"/>
      <c r="AV13" s="97">
        <v>2</v>
      </c>
      <c r="AW13" s="97"/>
      <c r="AX13" s="97">
        <v>3</v>
      </c>
      <c r="AY13" s="97"/>
      <c r="AZ13" s="97">
        <v>2</v>
      </c>
      <c r="BA13" s="97">
        <v>7</v>
      </c>
      <c r="BB13" s="97">
        <v>1</v>
      </c>
      <c r="BC13" s="97"/>
      <c r="BD13" s="97"/>
      <c r="BE13" s="97">
        <v>1</v>
      </c>
      <c r="BF13" s="97">
        <v>1</v>
      </c>
      <c r="BG13" s="97">
        <v>1</v>
      </c>
      <c r="BH13" s="97">
        <v>5</v>
      </c>
      <c r="BI13" s="97"/>
      <c r="BJ13" s="97"/>
      <c r="BK13" s="112">
        <f t="shared" si="8"/>
        <v>33</v>
      </c>
      <c r="BL13" s="105">
        <f t="shared" si="1"/>
        <v>1.4768801131379675E-4</v>
      </c>
      <c r="BN13" s="114" t="s">
        <v>100</v>
      </c>
      <c r="BO13" s="107"/>
      <c r="BP13" s="107">
        <v>3</v>
      </c>
      <c r="BQ13" s="107">
        <v>2</v>
      </c>
      <c r="BR13" s="107"/>
      <c r="BS13" s="107">
        <v>7</v>
      </c>
      <c r="BT13" s="107">
        <v>7</v>
      </c>
      <c r="BU13" s="107">
        <v>5</v>
      </c>
      <c r="BV13" s="107"/>
      <c r="BW13" s="107">
        <v>4</v>
      </c>
      <c r="BX13" s="107">
        <v>3</v>
      </c>
      <c r="BY13" s="107">
        <v>9</v>
      </c>
      <c r="BZ13" s="107"/>
      <c r="CA13" s="107">
        <v>3</v>
      </c>
      <c r="CB13" s="107">
        <v>4</v>
      </c>
      <c r="CC13" s="107">
        <v>2</v>
      </c>
      <c r="CD13" s="107">
        <v>5</v>
      </c>
      <c r="CE13" s="107">
        <v>4</v>
      </c>
      <c r="CF13" s="107">
        <v>7</v>
      </c>
      <c r="CG13" s="107">
        <v>15</v>
      </c>
      <c r="CH13" s="107">
        <v>1</v>
      </c>
      <c r="CI13" s="107"/>
      <c r="CJ13" s="107"/>
      <c r="CK13" s="107">
        <v>8</v>
      </c>
      <c r="CL13" s="107">
        <v>4</v>
      </c>
      <c r="CM13" s="107">
        <v>1</v>
      </c>
      <c r="CN13" s="107">
        <v>14</v>
      </c>
      <c r="CO13" s="107"/>
      <c r="CP13" s="107"/>
      <c r="CQ13" s="112">
        <f t="shared" si="9"/>
        <v>108</v>
      </c>
      <c r="CR13" s="118">
        <f t="shared" si="2"/>
        <v>5.0624129897767383E-4</v>
      </c>
      <c r="CT13" s="114" t="s">
        <v>100</v>
      </c>
      <c r="CU13" s="107"/>
      <c r="CV13" s="107"/>
      <c r="CW13" s="107"/>
      <c r="CX13" s="107"/>
      <c r="CY13" s="107"/>
      <c r="CZ13" s="107">
        <v>1</v>
      </c>
      <c r="DA13" s="107"/>
      <c r="DB13" s="107"/>
      <c r="DC13" s="107">
        <v>3</v>
      </c>
      <c r="DD13" s="107"/>
      <c r="DE13" s="107">
        <v>1</v>
      </c>
      <c r="DF13" s="107"/>
      <c r="DG13" s="107"/>
      <c r="DH13" s="107">
        <v>1</v>
      </c>
      <c r="DI13" s="107"/>
      <c r="DJ13" s="107">
        <v>1</v>
      </c>
      <c r="DK13" s="107"/>
      <c r="DL13" s="107"/>
      <c r="DM13" s="107">
        <v>2</v>
      </c>
      <c r="DN13" s="107"/>
      <c r="DO13" s="107"/>
      <c r="DP13" s="107"/>
      <c r="DQ13" s="107">
        <v>1</v>
      </c>
      <c r="DR13" s="107">
        <v>2</v>
      </c>
      <c r="DS13" s="107">
        <v>1</v>
      </c>
      <c r="DT13" s="107">
        <v>3</v>
      </c>
      <c r="DU13" s="107"/>
      <c r="DV13" s="107"/>
      <c r="DW13" s="112">
        <f t="shared" si="10"/>
        <v>16</v>
      </c>
      <c r="DX13" s="118">
        <f t="shared" si="3"/>
        <v>1.0420533661580143E-4</v>
      </c>
      <c r="DZ13" s="114" t="s">
        <v>100</v>
      </c>
      <c r="EA13" s="107"/>
      <c r="EB13" s="107"/>
      <c r="EC13" s="107"/>
      <c r="ED13" s="107"/>
      <c r="EE13" s="107"/>
      <c r="EF13" s="107">
        <v>8</v>
      </c>
      <c r="EG13" s="107"/>
      <c r="EH13" s="107"/>
      <c r="EI13" s="107">
        <v>1</v>
      </c>
      <c r="EJ13" s="107"/>
      <c r="EK13" s="107"/>
      <c r="EL13" s="107"/>
      <c r="EM13" s="107"/>
      <c r="EN13" s="107"/>
      <c r="EO13" s="107"/>
      <c r="EP13" s="107"/>
      <c r="EQ13" s="107"/>
      <c r="ER13" s="107"/>
      <c r="ES13" s="107">
        <v>1</v>
      </c>
      <c r="ET13" s="107"/>
      <c r="EU13" s="107"/>
      <c r="EV13" s="107"/>
      <c r="EW13" s="107">
        <v>1</v>
      </c>
      <c r="EX13" s="107"/>
      <c r="EY13" s="107"/>
      <c r="EZ13" s="107">
        <v>1</v>
      </c>
      <c r="FA13" s="107"/>
      <c r="FB13" s="107"/>
      <c r="FC13" s="112">
        <f t="shared" si="11"/>
        <v>12</v>
      </c>
      <c r="FD13" s="118">
        <f t="shared" si="4"/>
        <v>9.032811688458325E-5</v>
      </c>
      <c r="FE13" s="158"/>
      <c r="FF13" s="114" t="s">
        <v>100</v>
      </c>
      <c r="FG13" s="107"/>
      <c r="FH13" s="107"/>
      <c r="FI13" s="107"/>
      <c r="FJ13" s="107"/>
      <c r="FK13" s="107"/>
      <c r="FL13" s="107"/>
      <c r="FM13" s="107"/>
      <c r="FN13" s="107"/>
      <c r="FO13" s="107"/>
      <c r="FP13" s="107"/>
      <c r="FQ13" s="107"/>
      <c r="FR13" s="107"/>
      <c r="FS13" s="107"/>
      <c r="FT13" s="107"/>
      <c r="FU13" s="107"/>
      <c r="FV13" s="107"/>
      <c r="FW13" s="107"/>
      <c r="FX13" s="107"/>
      <c r="FY13" s="107">
        <v>1</v>
      </c>
      <c r="FZ13" s="107"/>
      <c r="GA13" s="107"/>
      <c r="GB13" s="107"/>
      <c r="GC13" s="107"/>
      <c r="GD13" s="107"/>
      <c r="GE13" s="107"/>
      <c r="GF13" s="107"/>
      <c r="GG13" s="107"/>
      <c r="GH13" s="107"/>
      <c r="GI13" s="112">
        <f t="shared" si="12"/>
        <v>1</v>
      </c>
      <c r="GJ13" s="118">
        <f t="shared" si="5"/>
        <v>8.2590023125206482E-6</v>
      </c>
      <c r="GK13" s="158"/>
      <c r="GL13" s="114" t="s">
        <v>100</v>
      </c>
      <c r="GM13" s="107"/>
      <c r="GN13" s="107"/>
      <c r="GO13" s="107"/>
      <c r="GP13" s="107"/>
      <c r="GQ13" s="107"/>
      <c r="GR13" s="107"/>
      <c r="GS13" s="107"/>
      <c r="GT13" s="107"/>
      <c r="GU13" s="107"/>
      <c r="GV13" s="107"/>
      <c r="GW13" s="107"/>
      <c r="GX13" s="107"/>
      <c r="GY13" s="107"/>
      <c r="GZ13" s="107"/>
      <c r="HA13" s="107"/>
      <c r="HB13" s="107"/>
      <c r="HC13" s="107"/>
      <c r="HD13" s="107"/>
      <c r="HE13" s="107"/>
      <c r="HF13" s="107"/>
      <c r="HG13" s="107"/>
      <c r="HH13" s="107"/>
      <c r="HI13" s="107"/>
      <c r="HJ13" s="107"/>
      <c r="HK13" s="107"/>
      <c r="HL13" s="107"/>
      <c r="HM13" s="107"/>
      <c r="HN13" s="107"/>
      <c r="HO13" s="112">
        <f t="shared" si="13"/>
        <v>0</v>
      </c>
      <c r="HP13" s="118">
        <f t="shared" si="6"/>
        <v>0</v>
      </c>
      <c r="HQ13" s="16"/>
      <c r="HR13" s="114" t="s">
        <v>100</v>
      </c>
      <c r="HS13" s="107"/>
      <c r="HT13" s="107"/>
      <c r="HU13" s="107">
        <v>1</v>
      </c>
      <c r="HV13" s="107"/>
      <c r="HW13" s="107"/>
      <c r="HX13" s="107"/>
      <c r="HY13" s="107"/>
      <c r="HZ13" s="107"/>
      <c r="IA13" s="107"/>
      <c r="IB13" s="107"/>
      <c r="IC13" s="107">
        <v>2</v>
      </c>
      <c r="ID13" s="107"/>
      <c r="IE13" s="107"/>
      <c r="IF13" s="107"/>
      <c r="IG13" s="107"/>
      <c r="IH13" s="107"/>
      <c r="II13" s="107"/>
      <c r="IJ13" s="107"/>
      <c r="IK13" s="107"/>
      <c r="IL13" s="107"/>
      <c r="IM13" s="107"/>
      <c r="IN13" s="107"/>
      <c r="IO13" s="107"/>
      <c r="IP13" s="107"/>
      <c r="IQ13" s="107"/>
      <c r="IR13" s="107">
        <v>1</v>
      </c>
      <c r="IS13" s="107"/>
      <c r="IT13" s="107"/>
      <c r="IU13" s="112">
        <f t="shared" si="14"/>
        <v>4</v>
      </c>
      <c r="IV13" s="118">
        <f t="shared" si="15"/>
        <v>3.3755274261603375E-5</v>
      </c>
      <c r="IX13" s="114" t="s">
        <v>100</v>
      </c>
      <c r="IY13" s="107"/>
      <c r="IZ13" s="107"/>
      <c r="JA13" s="107"/>
      <c r="JB13" s="107"/>
      <c r="JC13" s="107"/>
      <c r="JD13" s="107"/>
      <c r="JE13" s="107"/>
      <c r="JF13" s="107"/>
      <c r="JG13" s="107"/>
      <c r="JH13" s="107"/>
      <c r="JI13" s="107"/>
      <c r="JJ13" s="107">
        <v>1</v>
      </c>
      <c r="JK13" s="107"/>
      <c r="JL13" s="107"/>
      <c r="JM13" s="107"/>
      <c r="JN13" s="107"/>
      <c r="JO13" s="107"/>
      <c r="JP13" s="107"/>
      <c r="JQ13" s="107"/>
      <c r="JR13" s="107"/>
      <c r="JS13" s="107"/>
      <c r="JT13" s="107"/>
      <c r="JU13" s="107"/>
      <c r="JV13" s="107"/>
      <c r="JW13" s="107"/>
      <c r="JX13" s="107"/>
      <c r="JY13" s="107"/>
      <c r="JZ13" s="107"/>
      <c r="KA13" s="112">
        <f t="shared" si="16"/>
        <v>1</v>
      </c>
      <c r="KB13" s="118">
        <f t="shared" si="17"/>
        <v>1.5329429438636295E-5</v>
      </c>
    </row>
    <row r="14" spans="2:288" ht="15" customHeight="1" x14ac:dyDescent="0.25">
      <c r="B14" s="114" t="s">
        <v>106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12">
        <f t="shared" si="7"/>
        <v>0</v>
      </c>
      <c r="AF14" s="118">
        <f t="shared" si="0"/>
        <v>0</v>
      </c>
      <c r="AH14" s="114" t="s">
        <v>106</v>
      </c>
      <c r="AI14" s="107"/>
      <c r="AJ14" s="107"/>
      <c r="AK14" s="107"/>
      <c r="AL14" s="107"/>
      <c r="AM14" s="107">
        <v>1</v>
      </c>
      <c r="AN14" s="107">
        <v>1</v>
      </c>
      <c r="AO14" s="107">
        <v>2</v>
      </c>
      <c r="AP14" s="107">
        <v>1</v>
      </c>
      <c r="AQ14" s="107">
        <v>1</v>
      </c>
      <c r="AR14" s="107"/>
      <c r="AS14" s="107">
        <v>2</v>
      </c>
      <c r="AT14" s="107"/>
      <c r="AU14" s="107"/>
      <c r="AV14" s="107">
        <v>1</v>
      </c>
      <c r="AW14" s="107"/>
      <c r="AX14" s="107">
        <v>2</v>
      </c>
      <c r="AY14" s="107"/>
      <c r="AZ14" s="107"/>
      <c r="BA14" s="107">
        <v>3</v>
      </c>
      <c r="BB14" s="107"/>
      <c r="BC14" s="107"/>
      <c r="BD14" s="107"/>
      <c r="BE14" s="107">
        <v>2</v>
      </c>
      <c r="BF14" s="107">
        <v>1</v>
      </c>
      <c r="BG14" s="107"/>
      <c r="BH14" s="107">
        <v>5</v>
      </c>
      <c r="BI14" s="107"/>
      <c r="BJ14" s="107"/>
      <c r="BK14" s="112">
        <f t="shared" si="8"/>
        <v>22</v>
      </c>
      <c r="BL14" s="118">
        <f t="shared" si="1"/>
        <v>9.8458674209197828E-5</v>
      </c>
      <c r="BN14" s="114" t="s">
        <v>106</v>
      </c>
      <c r="BO14" s="107">
        <v>1</v>
      </c>
      <c r="BP14" s="107">
        <v>1</v>
      </c>
      <c r="BQ14" s="107"/>
      <c r="BR14" s="107"/>
      <c r="BS14" s="107">
        <v>1</v>
      </c>
      <c r="BT14" s="107">
        <v>2</v>
      </c>
      <c r="BU14" s="107">
        <v>1</v>
      </c>
      <c r="BV14" s="107">
        <v>2</v>
      </c>
      <c r="BW14" s="107">
        <v>2</v>
      </c>
      <c r="BX14" s="107">
        <v>1</v>
      </c>
      <c r="BY14" s="107">
        <v>4</v>
      </c>
      <c r="BZ14" s="107"/>
      <c r="CA14" s="107">
        <v>1</v>
      </c>
      <c r="CB14" s="107">
        <v>2</v>
      </c>
      <c r="CC14" s="107">
        <v>2</v>
      </c>
      <c r="CD14" s="107">
        <v>2</v>
      </c>
      <c r="CE14" s="107">
        <v>1</v>
      </c>
      <c r="CF14" s="107">
        <v>4</v>
      </c>
      <c r="CG14" s="107">
        <v>4</v>
      </c>
      <c r="CH14" s="107">
        <v>3</v>
      </c>
      <c r="CI14" s="107"/>
      <c r="CJ14" s="107"/>
      <c r="CK14" s="107">
        <v>2</v>
      </c>
      <c r="CL14" s="107">
        <v>1</v>
      </c>
      <c r="CM14" s="107">
        <v>1</v>
      </c>
      <c r="CN14" s="107">
        <v>1</v>
      </c>
      <c r="CO14" s="107"/>
      <c r="CP14" s="107"/>
      <c r="CQ14" s="112">
        <f t="shared" si="9"/>
        <v>39</v>
      </c>
      <c r="CR14" s="118">
        <f t="shared" si="2"/>
        <v>1.8280935796416E-4</v>
      </c>
      <c r="CT14" s="114" t="s">
        <v>106</v>
      </c>
      <c r="CU14" s="107"/>
      <c r="CV14" s="107"/>
      <c r="CW14" s="107"/>
      <c r="CX14" s="107"/>
      <c r="CY14" s="107">
        <v>1</v>
      </c>
      <c r="CZ14" s="107"/>
      <c r="DA14" s="107"/>
      <c r="DB14" s="107"/>
      <c r="DC14" s="107">
        <v>2</v>
      </c>
      <c r="DD14" s="107"/>
      <c r="DE14" s="107">
        <v>1</v>
      </c>
      <c r="DF14" s="107"/>
      <c r="DG14" s="107"/>
      <c r="DH14" s="107"/>
      <c r="DI14" s="107"/>
      <c r="DJ14" s="107"/>
      <c r="DK14" s="107"/>
      <c r="DL14" s="107"/>
      <c r="DM14" s="107">
        <v>2</v>
      </c>
      <c r="DN14" s="107"/>
      <c r="DO14" s="107"/>
      <c r="DP14" s="107"/>
      <c r="DQ14" s="107">
        <v>2</v>
      </c>
      <c r="DR14" s="107"/>
      <c r="DS14" s="107"/>
      <c r="DT14" s="107">
        <v>4</v>
      </c>
      <c r="DU14" s="107"/>
      <c r="DV14" s="107"/>
      <c r="DW14" s="112">
        <f t="shared" si="10"/>
        <v>12</v>
      </c>
      <c r="DX14" s="118">
        <f t="shared" si="3"/>
        <v>7.8154002461851074E-5</v>
      </c>
      <c r="DZ14" s="114" t="s">
        <v>106</v>
      </c>
      <c r="EA14" s="107"/>
      <c r="EB14" s="107"/>
      <c r="EC14" s="107"/>
      <c r="ED14" s="107"/>
      <c r="EE14" s="107"/>
      <c r="EF14" s="107"/>
      <c r="EG14" s="107"/>
      <c r="EH14" s="107"/>
      <c r="EI14" s="107">
        <v>1</v>
      </c>
      <c r="EJ14" s="107"/>
      <c r="EK14" s="107"/>
      <c r="EL14" s="107"/>
      <c r="EM14" s="107"/>
      <c r="EN14" s="107"/>
      <c r="EO14" s="107"/>
      <c r="EP14" s="107"/>
      <c r="EQ14" s="107"/>
      <c r="ER14" s="107"/>
      <c r="ES14" s="107"/>
      <c r="ET14" s="107"/>
      <c r="EU14" s="107"/>
      <c r="EV14" s="107"/>
      <c r="EW14" s="107"/>
      <c r="EX14" s="107"/>
      <c r="EY14" s="107"/>
      <c r="EZ14" s="107"/>
      <c r="FA14" s="107"/>
      <c r="FB14" s="107"/>
      <c r="FC14" s="112">
        <f t="shared" si="11"/>
        <v>1</v>
      </c>
      <c r="FD14" s="118">
        <f t="shared" si="4"/>
        <v>7.5273430737152708E-6</v>
      </c>
      <c r="FE14" s="158"/>
      <c r="FF14" s="114" t="s">
        <v>106</v>
      </c>
      <c r="FG14" s="107"/>
      <c r="FH14" s="107"/>
      <c r="FI14" s="107"/>
      <c r="FJ14" s="107"/>
      <c r="FK14" s="107"/>
      <c r="FL14" s="107"/>
      <c r="FM14" s="107"/>
      <c r="FN14" s="107"/>
      <c r="FO14" s="107"/>
      <c r="FP14" s="107"/>
      <c r="FQ14" s="107"/>
      <c r="FR14" s="107"/>
      <c r="FS14" s="107"/>
      <c r="FT14" s="107"/>
      <c r="FU14" s="107"/>
      <c r="FV14" s="107"/>
      <c r="FW14" s="107"/>
      <c r="FX14" s="107"/>
      <c r="FY14" s="107"/>
      <c r="FZ14" s="107"/>
      <c r="GA14" s="107"/>
      <c r="GB14" s="107"/>
      <c r="GC14" s="107"/>
      <c r="GD14" s="107"/>
      <c r="GE14" s="107"/>
      <c r="GF14" s="107"/>
      <c r="GG14" s="107"/>
      <c r="GH14" s="107"/>
      <c r="GI14" s="112">
        <f t="shared" si="12"/>
        <v>0</v>
      </c>
      <c r="GJ14" s="118">
        <f t="shared" si="5"/>
        <v>0</v>
      </c>
      <c r="GK14" s="158"/>
      <c r="GL14" s="114" t="s">
        <v>106</v>
      </c>
      <c r="GM14" s="107"/>
      <c r="GN14" s="107"/>
      <c r="GO14" s="107"/>
      <c r="GP14" s="107"/>
      <c r="GQ14" s="107"/>
      <c r="GR14" s="107"/>
      <c r="GS14" s="107"/>
      <c r="GT14" s="107"/>
      <c r="GU14" s="107"/>
      <c r="GV14" s="107"/>
      <c r="GW14" s="107"/>
      <c r="GX14" s="107"/>
      <c r="GY14" s="107"/>
      <c r="GZ14" s="107"/>
      <c r="HA14" s="107"/>
      <c r="HB14" s="107"/>
      <c r="HC14" s="107"/>
      <c r="HD14" s="107"/>
      <c r="HE14" s="107"/>
      <c r="HF14" s="107"/>
      <c r="HG14" s="107"/>
      <c r="HH14" s="107"/>
      <c r="HI14" s="107"/>
      <c r="HJ14" s="107"/>
      <c r="HK14" s="107"/>
      <c r="HL14" s="107"/>
      <c r="HM14" s="107"/>
      <c r="HN14" s="107"/>
      <c r="HO14" s="112">
        <f t="shared" si="13"/>
        <v>0</v>
      </c>
      <c r="HP14" s="118">
        <f t="shared" si="6"/>
        <v>0</v>
      </c>
      <c r="HQ14" s="16"/>
      <c r="HR14" s="114" t="s">
        <v>106</v>
      </c>
      <c r="HS14" s="107"/>
      <c r="HT14" s="107"/>
      <c r="HU14" s="107"/>
      <c r="HV14" s="107"/>
      <c r="HW14" s="107"/>
      <c r="HX14" s="107"/>
      <c r="HY14" s="107"/>
      <c r="HZ14" s="107"/>
      <c r="IA14" s="107"/>
      <c r="IB14" s="107"/>
      <c r="IC14" s="107"/>
      <c r="ID14" s="107"/>
      <c r="IE14" s="107"/>
      <c r="IF14" s="107"/>
      <c r="IG14" s="107"/>
      <c r="IH14" s="107"/>
      <c r="II14" s="107"/>
      <c r="IJ14" s="107"/>
      <c r="IK14" s="107"/>
      <c r="IL14" s="107"/>
      <c r="IM14" s="107"/>
      <c r="IN14" s="107"/>
      <c r="IO14" s="107"/>
      <c r="IP14" s="107"/>
      <c r="IQ14" s="107"/>
      <c r="IR14" s="107"/>
      <c r="IS14" s="107"/>
      <c r="IT14" s="107"/>
      <c r="IU14" s="112">
        <f t="shared" si="14"/>
        <v>0</v>
      </c>
      <c r="IV14" s="118">
        <f t="shared" si="15"/>
        <v>0</v>
      </c>
      <c r="IX14" s="114" t="s">
        <v>106</v>
      </c>
      <c r="IY14" s="107"/>
      <c r="IZ14" s="107"/>
      <c r="JA14" s="107"/>
      <c r="JB14" s="107"/>
      <c r="JC14" s="107"/>
      <c r="JD14" s="107"/>
      <c r="JE14" s="107"/>
      <c r="JF14" s="107"/>
      <c r="JG14" s="107"/>
      <c r="JH14" s="107"/>
      <c r="JI14" s="107"/>
      <c r="JJ14" s="107"/>
      <c r="JK14" s="107"/>
      <c r="JL14" s="107"/>
      <c r="JM14" s="107"/>
      <c r="JN14" s="107"/>
      <c r="JO14" s="107"/>
      <c r="JP14" s="107"/>
      <c r="JQ14" s="107"/>
      <c r="JR14" s="107"/>
      <c r="JS14" s="107"/>
      <c r="JT14" s="107"/>
      <c r="JU14" s="107"/>
      <c r="JV14" s="107"/>
      <c r="JW14" s="107"/>
      <c r="JX14" s="107"/>
      <c r="JY14" s="107"/>
      <c r="JZ14" s="107"/>
      <c r="KA14" s="112">
        <f t="shared" si="16"/>
        <v>0</v>
      </c>
      <c r="KB14" s="118">
        <f t="shared" si="17"/>
        <v>0</v>
      </c>
    </row>
    <row r="15" spans="2:288" x14ac:dyDescent="0.25">
      <c r="B15" s="114" t="s">
        <v>112</v>
      </c>
      <c r="C15" s="107"/>
      <c r="D15" s="107"/>
      <c r="E15" s="107">
        <v>1</v>
      </c>
      <c r="F15" s="107"/>
      <c r="G15" s="107"/>
      <c r="H15" s="107">
        <v>1</v>
      </c>
      <c r="I15" s="107">
        <v>1</v>
      </c>
      <c r="J15" s="107"/>
      <c r="K15" s="107"/>
      <c r="L15" s="107"/>
      <c r="M15" s="107">
        <v>3</v>
      </c>
      <c r="N15" s="107"/>
      <c r="O15" s="107"/>
      <c r="P15" s="107">
        <v>2</v>
      </c>
      <c r="Q15" s="107">
        <v>1</v>
      </c>
      <c r="R15" s="107">
        <v>1</v>
      </c>
      <c r="S15" s="107"/>
      <c r="T15" s="107"/>
      <c r="U15" s="107">
        <v>2</v>
      </c>
      <c r="V15" s="107"/>
      <c r="W15" s="107"/>
      <c r="X15" s="107"/>
      <c r="Y15" s="107">
        <v>2</v>
      </c>
      <c r="Z15" s="107">
        <v>1</v>
      </c>
      <c r="AA15" s="107">
        <v>1</v>
      </c>
      <c r="AB15" s="107">
        <v>3</v>
      </c>
      <c r="AC15" s="107"/>
      <c r="AD15" s="107"/>
      <c r="AE15" s="112">
        <f t="shared" si="7"/>
        <v>19</v>
      </c>
      <c r="AF15" s="118">
        <f t="shared" si="0"/>
        <v>1.3484358144552318E-4</v>
      </c>
      <c r="AH15" s="114" t="s">
        <v>112</v>
      </c>
      <c r="AI15" s="107"/>
      <c r="AJ15" s="107">
        <v>1</v>
      </c>
      <c r="AK15" s="107">
        <v>5</v>
      </c>
      <c r="AL15" s="107">
        <v>1</v>
      </c>
      <c r="AM15" s="107">
        <v>11</v>
      </c>
      <c r="AN15" s="107">
        <v>5</v>
      </c>
      <c r="AO15" s="107">
        <v>2</v>
      </c>
      <c r="AP15" s="107">
        <v>4</v>
      </c>
      <c r="AQ15" s="107">
        <v>5</v>
      </c>
      <c r="AR15" s="107">
        <v>5</v>
      </c>
      <c r="AS15" s="107">
        <v>9</v>
      </c>
      <c r="AT15" s="107">
        <v>4</v>
      </c>
      <c r="AU15" s="107">
        <v>1</v>
      </c>
      <c r="AV15" s="107">
        <v>1</v>
      </c>
      <c r="AW15" s="107">
        <v>3</v>
      </c>
      <c r="AX15" s="107">
        <v>11</v>
      </c>
      <c r="AY15" s="107">
        <v>1</v>
      </c>
      <c r="AZ15" s="107">
        <v>2</v>
      </c>
      <c r="BA15" s="107">
        <v>15</v>
      </c>
      <c r="BB15" s="107">
        <v>8</v>
      </c>
      <c r="BC15" s="107">
        <v>5</v>
      </c>
      <c r="BD15" s="107"/>
      <c r="BE15" s="107">
        <v>7</v>
      </c>
      <c r="BF15" s="107">
        <v>1</v>
      </c>
      <c r="BG15" s="107">
        <v>3</v>
      </c>
      <c r="BH15" s="107">
        <v>19</v>
      </c>
      <c r="BI15" s="107"/>
      <c r="BJ15" s="107"/>
      <c r="BK15" s="112">
        <f t="shared" si="8"/>
        <v>129</v>
      </c>
      <c r="BL15" s="118">
        <f t="shared" si="1"/>
        <v>5.7732586240847813E-4</v>
      </c>
      <c r="BN15" s="114" t="s">
        <v>112</v>
      </c>
      <c r="BO15" s="107"/>
      <c r="BP15" s="107">
        <v>2</v>
      </c>
      <c r="BQ15" s="107"/>
      <c r="BR15" s="107"/>
      <c r="BS15" s="107">
        <v>3</v>
      </c>
      <c r="BT15" s="107">
        <v>2</v>
      </c>
      <c r="BU15" s="107"/>
      <c r="BV15" s="107"/>
      <c r="BW15" s="107"/>
      <c r="BX15" s="107"/>
      <c r="BY15" s="107"/>
      <c r="BZ15" s="107">
        <v>1</v>
      </c>
      <c r="CA15" s="107"/>
      <c r="CB15" s="107">
        <v>4</v>
      </c>
      <c r="CC15" s="107">
        <v>2</v>
      </c>
      <c r="CD15" s="107">
        <v>2</v>
      </c>
      <c r="CE15" s="107">
        <v>2</v>
      </c>
      <c r="CF15" s="107">
        <v>2</v>
      </c>
      <c r="CG15" s="107">
        <v>4</v>
      </c>
      <c r="CH15" s="107">
        <v>1</v>
      </c>
      <c r="CI15" s="107"/>
      <c r="CJ15" s="107"/>
      <c r="CK15" s="107"/>
      <c r="CL15" s="107"/>
      <c r="CM15" s="107"/>
      <c r="CN15" s="107">
        <v>2</v>
      </c>
      <c r="CO15" s="107"/>
      <c r="CP15" s="107"/>
      <c r="CQ15" s="112">
        <f t="shared" si="9"/>
        <v>27</v>
      </c>
      <c r="CR15" s="118">
        <f t="shared" si="2"/>
        <v>1.2656032474441846E-4</v>
      </c>
      <c r="CT15" s="114" t="s">
        <v>112</v>
      </c>
      <c r="CU15" s="107"/>
      <c r="CV15" s="107">
        <v>1</v>
      </c>
      <c r="CW15" s="107"/>
      <c r="CX15" s="107"/>
      <c r="CY15" s="107">
        <v>2</v>
      </c>
      <c r="CZ15" s="107">
        <v>1</v>
      </c>
      <c r="DA15" s="107">
        <v>1</v>
      </c>
      <c r="DB15" s="107"/>
      <c r="DC15" s="107">
        <v>2</v>
      </c>
      <c r="DD15" s="107">
        <v>1</v>
      </c>
      <c r="DE15" s="107">
        <v>8</v>
      </c>
      <c r="DF15" s="107">
        <v>3</v>
      </c>
      <c r="DG15" s="107">
        <v>1</v>
      </c>
      <c r="DH15" s="107"/>
      <c r="DI15" s="107">
        <v>1</v>
      </c>
      <c r="DJ15" s="107"/>
      <c r="DK15" s="107">
        <v>1</v>
      </c>
      <c r="DL15" s="107">
        <v>1</v>
      </c>
      <c r="DM15" s="107"/>
      <c r="DN15" s="107">
        <v>4</v>
      </c>
      <c r="DO15" s="107"/>
      <c r="DP15" s="107"/>
      <c r="DQ15" s="107"/>
      <c r="DR15" s="107">
        <v>5</v>
      </c>
      <c r="DS15" s="107">
        <v>2</v>
      </c>
      <c r="DT15" s="107">
        <v>4</v>
      </c>
      <c r="DU15" s="107"/>
      <c r="DV15" s="107"/>
      <c r="DW15" s="112">
        <f t="shared" si="10"/>
        <v>38</v>
      </c>
      <c r="DX15" s="118">
        <f t="shared" si="3"/>
        <v>2.4748767446252843E-4</v>
      </c>
      <c r="DZ15" s="114" t="s">
        <v>112</v>
      </c>
      <c r="EA15" s="107"/>
      <c r="EB15" s="107"/>
      <c r="EC15" s="107">
        <v>1</v>
      </c>
      <c r="ED15" s="107"/>
      <c r="EE15" s="107">
        <v>2</v>
      </c>
      <c r="EF15" s="107">
        <v>2</v>
      </c>
      <c r="EG15" s="107"/>
      <c r="EH15" s="107"/>
      <c r="EI15" s="107"/>
      <c r="EJ15" s="107">
        <v>1</v>
      </c>
      <c r="EK15" s="107"/>
      <c r="EL15" s="107"/>
      <c r="EM15" s="107">
        <v>1</v>
      </c>
      <c r="EN15" s="107">
        <v>2</v>
      </c>
      <c r="EO15" s="107"/>
      <c r="EP15" s="107"/>
      <c r="EQ15" s="107"/>
      <c r="ER15" s="107">
        <v>2</v>
      </c>
      <c r="ES15" s="107">
        <v>2</v>
      </c>
      <c r="ET15" s="107">
        <v>3</v>
      </c>
      <c r="EU15" s="107"/>
      <c r="EV15" s="107"/>
      <c r="EW15" s="107">
        <v>1</v>
      </c>
      <c r="EX15" s="107"/>
      <c r="EY15" s="107"/>
      <c r="EZ15" s="107"/>
      <c r="FA15" s="107">
        <v>1</v>
      </c>
      <c r="FB15" s="107"/>
      <c r="FC15" s="112">
        <f t="shared" si="11"/>
        <v>18</v>
      </c>
      <c r="FD15" s="118">
        <f t="shared" si="4"/>
        <v>1.3549217532687487E-4</v>
      </c>
      <c r="FE15" s="158"/>
      <c r="FF15" s="114" t="s">
        <v>112</v>
      </c>
      <c r="FG15" s="107"/>
      <c r="FH15" s="107"/>
      <c r="FI15" s="107"/>
      <c r="FJ15" s="107"/>
      <c r="FK15" s="107"/>
      <c r="FL15" s="107"/>
      <c r="FM15" s="107"/>
      <c r="FN15" s="107"/>
      <c r="FO15" s="107"/>
      <c r="FP15" s="107">
        <v>1</v>
      </c>
      <c r="FQ15" s="107"/>
      <c r="FR15" s="107"/>
      <c r="FS15" s="107"/>
      <c r="FT15" s="107"/>
      <c r="FU15" s="107"/>
      <c r="FV15" s="107"/>
      <c r="FW15" s="107"/>
      <c r="FX15" s="107"/>
      <c r="FY15" s="107"/>
      <c r="FZ15" s="107"/>
      <c r="GA15" s="107">
        <v>1</v>
      </c>
      <c r="GB15" s="107"/>
      <c r="GC15" s="107"/>
      <c r="GD15" s="107"/>
      <c r="GE15" s="107"/>
      <c r="GF15" s="107">
        <v>1</v>
      </c>
      <c r="GG15" s="107"/>
      <c r="GH15" s="107"/>
      <c r="GI15" s="112">
        <f t="shared" si="12"/>
        <v>3</v>
      </c>
      <c r="GJ15" s="118">
        <f t="shared" si="5"/>
        <v>2.4777006937561941E-5</v>
      </c>
      <c r="GK15" s="158"/>
      <c r="GL15" s="114" t="s">
        <v>112</v>
      </c>
      <c r="GM15" s="107"/>
      <c r="GN15" s="107"/>
      <c r="GO15" s="107"/>
      <c r="GP15" s="107"/>
      <c r="GQ15" s="107"/>
      <c r="GR15" s="107"/>
      <c r="GS15" s="107"/>
      <c r="GT15" s="107"/>
      <c r="GU15" s="107"/>
      <c r="GV15" s="107"/>
      <c r="GW15" s="107"/>
      <c r="GX15" s="107"/>
      <c r="GY15" s="107"/>
      <c r="GZ15" s="107"/>
      <c r="HA15" s="107"/>
      <c r="HB15" s="107"/>
      <c r="HC15" s="107"/>
      <c r="HD15" s="107"/>
      <c r="HE15" s="107"/>
      <c r="HF15" s="107"/>
      <c r="HG15" s="107"/>
      <c r="HH15" s="107"/>
      <c r="HI15" s="107"/>
      <c r="HJ15" s="107"/>
      <c r="HK15" s="107"/>
      <c r="HL15" s="107"/>
      <c r="HM15" s="107"/>
      <c r="HN15" s="107"/>
      <c r="HO15" s="112">
        <f t="shared" si="13"/>
        <v>0</v>
      </c>
      <c r="HP15" s="118">
        <f t="shared" si="6"/>
        <v>0</v>
      </c>
      <c r="HQ15" s="16"/>
      <c r="HR15" s="114" t="s">
        <v>112</v>
      </c>
      <c r="HS15" s="107"/>
      <c r="HT15" s="107"/>
      <c r="HU15" s="107"/>
      <c r="HV15" s="107"/>
      <c r="HW15" s="107"/>
      <c r="HX15" s="107"/>
      <c r="HY15" s="107"/>
      <c r="HZ15" s="107"/>
      <c r="IA15" s="107"/>
      <c r="IB15" s="107"/>
      <c r="IC15" s="107"/>
      <c r="ID15" s="107"/>
      <c r="IE15" s="107"/>
      <c r="IF15" s="107"/>
      <c r="IG15" s="107"/>
      <c r="IH15" s="107"/>
      <c r="II15" s="107"/>
      <c r="IJ15" s="107"/>
      <c r="IK15" s="107"/>
      <c r="IL15" s="107"/>
      <c r="IM15" s="107"/>
      <c r="IN15" s="107"/>
      <c r="IO15" s="107">
        <v>2</v>
      </c>
      <c r="IP15" s="107"/>
      <c r="IQ15" s="107"/>
      <c r="IR15" s="107"/>
      <c r="IS15" s="107"/>
      <c r="IT15" s="107"/>
      <c r="IU15" s="112">
        <f t="shared" si="14"/>
        <v>2</v>
      </c>
      <c r="IV15" s="118">
        <f t="shared" si="15"/>
        <v>1.6877637130801688E-5</v>
      </c>
      <c r="IX15" s="114" t="s">
        <v>112</v>
      </c>
      <c r="IY15" s="107"/>
      <c r="IZ15" s="107"/>
      <c r="JA15" s="107"/>
      <c r="JB15" s="107"/>
      <c r="JC15" s="107">
        <v>1</v>
      </c>
      <c r="JD15" s="107"/>
      <c r="JE15" s="107"/>
      <c r="JF15" s="107"/>
      <c r="JG15" s="107">
        <v>1</v>
      </c>
      <c r="JH15" s="107">
        <v>1</v>
      </c>
      <c r="JI15" s="107"/>
      <c r="JJ15" s="107"/>
      <c r="JK15" s="107"/>
      <c r="JL15" s="107"/>
      <c r="JM15" s="107"/>
      <c r="JN15" s="107"/>
      <c r="JO15" s="107"/>
      <c r="JP15" s="107"/>
      <c r="JQ15" s="107">
        <v>2</v>
      </c>
      <c r="JR15" s="107"/>
      <c r="JS15" s="107"/>
      <c r="JT15" s="107"/>
      <c r="JU15" s="107"/>
      <c r="JV15" s="107">
        <v>1</v>
      </c>
      <c r="JW15" s="107"/>
      <c r="JX15" s="107">
        <v>2</v>
      </c>
      <c r="JY15" s="107"/>
      <c r="JZ15" s="107"/>
      <c r="KA15" s="112">
        <f t="shared" si="16"/>
        <v>8</v>
      </c>
      <c r="KB15" s="118">
        <f t="shared" si="17"/>
        <v>1.2263543550909036E-4</v>
      </c>
    </row>
    <row r="16" spans="2:288" x14ac:dyDescent="0.25">
      <c r="B16" s="114" t="s">
        <v>111</v>
      </c>
      <c r="C16" s="107"/>
      <c r="D16" s="107">
        <v>1</v>
      </c>
      <c r="E16" s="107">
        <v>2</v>
      </c>
      <c r="F16" s="107">
        <v>1</v>
      </c>
      <c r="G16" s="107"/>
      <c r="H16" s="107"/>
      <c r="I16" s="107"/>
      <c r="J16" s="107"/>
      <c r="K16" s="107"/>
      <c r="L16" s="107">
        <v>1</v>
      </c>
      <c r="M16" s="107">
        <v>1</v>
      </c>
      <c r="N16" s="107"/>
      <c r="O16" s="107"/>
      <c r="P16" s="107"/>
      <c r="Q16" s="107"/>
      <c r="R16" s="107"/>
      <c r="S16" s="107"/>
      <c r="T16" s="107"/>
      <c r="U16" s="107">
        <v>1</v>
      </c>
      <c r="V16" s="107"/>
      <c r="W16" s="107"/>
      <c r="X16" s="107"/>
      <c r="Y16" s="107"/>
      <c r="Z16" s="107"/>
      <c r="AA16" s="107"/>
      <c r="AB16" s="107">
        <v>1</v>
      </c>
      <c r="AC16" s="107"/>
      <c r="AD16" s="107"/>
      <c r="AE16" s="112">
        <f t="shared" si="7"/>
        <v>8</v>
      </c>
      <c r="AF16" s="118">
        <f t="shared" si="0"/>
        <v>5.6776244819167658E-5</v>
      </c>
      <c r="AH16" s="114" t="s">
        <v>111</v>
      </c>
      <c r="AI16" s="107"/>
      <c r="AJ16" s="107">
        <v>1</v>
      </c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>
        <v>1</v>
      </c>
      <c r="BA16" s="107"/>
      <c r="BB16" s="107"/>
      <c r="BC16" s="107"/>
      <c r="BD16" s="107"/>
      <c r="BE16" s="107"/>
      <c r="BF16" s="107"/>
      <c r="BG16" s="107"/>
      <c r="BH16" s="107">
        <v>1</v>
      </c>
      <c r="BI16" s="107"/>
      <c r="BJ16" s="107"/>
      <c r="BK16" s="112">
        <f t="shared" si="8"/>
        <v>3</v>
      </c>
      <c r="BL16" s="118">
        <f t="shared" si="1"/>
        <v>1.3426182846708796E-5</v>
      </c>
      <c r="BN16" s="114" t="s">
        <v>111</v>
      </c>
      <c r="BO16" s="107"/>
      <c r="BP16" s="107"/>
      <c r="BQ16" s="107"/>
      <c r="BR16" s="107"/>
      <c r="BS16" s="107"/>
      <c r="BT16" s="107"/>
      <c r="BU16" s="107"/>
      <c r="BV16" s="107"/>
      <c r="BW16" s="107">
        <v>1</v>
      </c>
      <c r="BX16" s="107"/>
      <c r="BY16" s="107">
        <v>2</v>
      </c>
      <c r="BZ16" s="107"/>
      <c r="CA16" s="107"/>
      <c r="CB16" s="107"/>
      <c r="CC16" s="107"/>
      <c r="CD16" s="107"/>
      <c r="CE16" s="107"/>
      <c r="CF16" s="107"/>
      <c r="CG16" s="107">
        <v>1</v>
      </c>
      <c r="CH16" s="107">
        <v>1</v>
      </c>
      <c r="CI16" s="107"/>
      <c r="CJ16" s="107"/>
      <c r="CK16" s="107"/>
      <c r="CL16" s="107"/>
      <c r="CM16" s="107"/>
      <c r="CN16" s="107"/>
      <c r="CO16" s="107"/>
      <c r="CP16" s="107"/>
      <c r="CQ16" s="112">
        <f t="shared" si="9"/>
        <v>5</v>
      </c>
      <c r="CR16" s="118">
        <f t="shared" si="2"/>
        <v>2.3437097174892305E-5</v>
      </c>
      <c r="CT16" s="114" t="s">
        <v>111</v>
      </c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>
        <v>1</v>
      </c>
      <c r="DU16" s="107"/>
      <c r="DV16" s="107"/>
      <c r="DW16" s="112">
        <f t="shared" si="10"/>
        <v>1</v>
      </c>
      <c r="DX16" s="118">
        <f t="shared" si="3"/>
        <v>6.5128335384875895E-6</v>
      </c>
      <c r="DZ16" s="114" t="s">
        <v>111</v>
      </c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07"/>
      <c r="EP16" s="107"/>
      <c r="EQ16" s="107"/>
      <c r="ER16" s="107"/>
      <c r="ES16" s="107"/>
      <c r="ET16" s="107"/>
      <c r="EU16" s="107"/>
      <c r="EV16" s="107"/>
      <c r="EW16" s="107"/>
      <c r="EX16" s="107"/>
      <c r="EY16" s="107"/>
      <c r="EZ16" s="107"/>
      <c r="FA16" s="107"/>
      <c r="FB16" s="107"/>
      <c r="FC16" s="112">
        <f t="shared" si="11"/>
        <v>0</v>
      </c>
      <c r="FD16" s="118">
        <f t="shared" si="4"/>
        <v>0</v>
      </c>
      <c r="FE16" s="158"/>
      <c r="FF16" s="114" t="s">
        <v>111</v>
      </c>
      <c r="FG16" s="107"/>
      <c r="FH16" s="107"/>
      <c r="FI16" s="107"/>
      <c r="FJ16" s="107"/>
      <c r="FK16" s="107"/>
      <c r="FL16" s="107"/>
      <c r="FM16" s="107"/>
      <c r="FN16" s="107">
        <v>1</v>
      </c>
      <c r="FO16" s="107"/>
      <c r="FP16" s="107"/>
      <c r="FQ16" s="107"/>
      <c r="FR16" s="107"/>
      <c r="FS16" s="107"/>
      <c r="FT16" s="107"/>
      <c r="FU16" s="107"/>
      <c r="FV16" s="107"/>
      <c r="FW16" s="107"/>
      <c r="FX16" s="107"/>
      <c r="FY16" s="107"/>
      <c r="FZ16" s="107"/>
      <c r="GA16" s="107"/>
      <c r="GB16" s="107"/>
      <c r="GC16" s="107">
        <v>1</v>
      </c>
      <c r="GD16" s="107"/>
      <c r="GE16" s="107"/>
      <c r="GF16" s="107"/>
      <c r="GG16" s="107"/>
      <c r="GH16" s="107"/>
      <c r="GI16" s="112">
        <f t="shared" si="12"/>
        <v>2</v>
      </c>
      <c r="GJ16" s="118">
        <f t="shared" si="5"/>
        <v>1.6518004625041296E-5</v>
      </c>
      <c r="GK16" s="158"/>
      <c r="GL16" s="114" t="s">
        <v>111</v>
      </c>
      <c r="GM16" s="107"/>
      <c r="GN16" s="107"/>
      <c r="GO16" s="107"/>
      <c r="GP16" s="107"/>
      <c r="GQ16" s="107"/>
      <c r="GR16" s="107"/>
      <c r="GS16" s="107"/>
      <c r="GT16" s="107"/>
      <c r="GU16" s="107"/>
      <c r="GV16" s="107"/>
      <c r="GW16" s="107"/>
      <c r="GX16" s="107"/>
      <c r="GY16" s="107"/>
      <c r="GZ16" s="107"/>
      <c r="HA16" s="107"/>
      <c r="HB16" s="107"/>
      <c r="HC16" s="107"/>
      <c r="HD16" s="107"/>
      <c r="HE16" s="107"/>
      <c r="HF16" s="107"/>
      <c r="HG16" s="107"/>
      <c r="HH16" s="107"/>
      <c r="HI16" s="107"/>
      <c r="HJ16" s="107"/>
      <c r="HK16" s="107"/>
      <c r="HL16" s="107"/>
      <c r="HM16" s="107"/>
      <c r="HN16" s="107"/>
      <c r="HO16" s="112">
        <f t="shared" si="13"/>
        <v>0</v>
      </c>
      <c r="HP16" s="118">
        <f t="shared" si="6"/>
        <v>0</v>
      </c>
      <c r="HQ16" s="16"/>
      <c r="HR16" s="114" t="s">
        <v>111</v>
      </c>
      <c r="HS16" s="107"/>
      <c r="HT16" s="107"/>
      <c r="HU16" s="107"/>
      <c r="HV16" s="107"/>
      <c r="HW16" s="107"/>
      <c r="HX16" s="107"/>
      <c r="HY16" s="107"/>
      <c r="HZ16" s="107"/>
      <c r="IA16" s="107"/>
      <c r="IB16" s="107"/>
      <c r="IC16" s="107"/>
      <c r="ID16" s="107"/>
      <c r="IE16" s="107"/>
      <c r="IF16" s="107"/>
      <c r="IG16" s="107"/>
      <c r="IH16" s="107"/>
      <c r="II16" s="107"/>
      <c r="IJ16" s="107"/>
      <c r="IK16" s="107"/>
      <c r="IL16" s="107"/>
      <c r="IM16" s="107"/>
      <c r="IN16" s="107"/>
      <c r="IO16" s="107"/>
      <c r="IP16" s="107"/>
      <c r="IQ16" s="107"/>
      <c r="IR16" s="107"/>
      <c r="IS16" s="107"/>
      <c r="IT16" s="107"/>
      <c r="IU16" s="112">
        <f t="shared" si="14"/>
        <v>0</v>
      </c>
      <c r="IV16" s="118">
        <f t="shared" si="15"/>
        <v>0</v>
      </c>
      <c r="IX16" s="114" t="s">
        <v>111</v>
      </c>
      <c r="IY16" s="107"/>
      <c r="IZ16" s="107"/>
      <c r="JA16" s="107"/>
      <c r="JB16" s="107"/>
      <c r="JC16" s="107"/>
      <c r="JD16" s="107"/>
      <c r="JE16" s="107"/>
      <c r="JF16" s="107"/>
      <c r="JG16" s="107"/>
      <c r="JH16" s="107"/>
      <c r="JI16" s="107"/>
      <c r="JJ16" s="107"/>
      <c r="JK16" s="107"/>
      <c r="JL16" s="107"/>
      <c r="JM16" s="107"/>
      <c r="JN16" s="107"/>
      <c r="JO16" s="107"/>
      <c r="JP16" s="107"/>
      <c r="JQ16" s="107"/>
      <c r="JR16" s="107"/>
      <c r="JS16" s="107"/>
      <c r="JT16" s="107"/>
      <c r="JU16" s="107"/>
      <c r="JV16" s="107"/>
      <c r="JW16" s="107"/>
      <c r="JX16" s="107"/>
      <c r="JY16" s="107"/>
      <c r="JZ16" s="107"/>
      <c r="KA16" s="112">
        <f t="shared" si="16"/>
        <v>0</v>
      </c>
      <c r="KB16" s="118">
        <f t="shared" si="17"/>
        <v>0</v>
      </c>
    </row>
    <row r="17" spans="2:288" x14ac:dyDescent="0.25">
      <c r="B17" s="114" t="s">
        <v>117</v>
      </c>
      <c r="C17" s="107"/>
      <c r="D17" s="107"/>
      <c r="E17" s="107">
        <v>1</v>
      </c>
      <c r="F17" s="107"/>
      <c r="G17" s="107">
        <v>5</v>
      </c>
      <c r="H17" s="107"/>
      <c r="I17" s="107"/>
      <c r="J17" s="107"/>
      <c r="K17" s="107"/>
      <c r="L17" s="107">
        <v>3</v>
      </c>
      <c r="M17" s="107"/>
      <c r="N17" s="107"/>
      <c r="O17" s="107"/>
      <c r="P17" s="107"/>
      <c r="Q17" s="107"/>
      <c r="R17" s="107"/>
      <c r="S17" s="107">
        <v>1</v>
      </c>
      <c r="T17" s="107"/>
      <c r="U17" s="107">
        <v>2</v>
      </c>
      <c r="V17" s="107">
        <v>1</v>
      </c>
      <c r="W17" s="107">
        <v>2</v>
      </c>
      <c r="X17" s="107"/>
      <c r="Y17" s="107">
        <v>1</v>
      </c>
      <c r="Z17" s="107"/>
      <c r="AA17" s="107"/>
      <c r="AB17" s="107">
        <v>3</v>
      </c>
      <c r="AC17" s="107"/>
      <c r="AD17" s="107"/>
      <c r="AE17" s="112">
        <f t="shared" si="7"/>
        <v>19</v>
      </c>
      <c r="AF17" s="118">
        <f t="shared" si="0"/>
        <v>1.3484358144552318E-4</v>
      </c>
      <c r="AH17" s="114" t="s">
        <v>117</v>
      </c>
      <c r="AI17" s="107">
        <v>2</v>
      </c>
      <c r="AJ17" s="107">
        <v>3</v>
      </c>
      <c r="AK17" s="107">
        <v>8</v>
      </c>
      <c r="AL17" s="107"/>
      <c r="AM17" s="107">
        <v>24</v>
      </c>
      <c r="AN17" s="107">
        <v>3</v>
      </c>
      <c r="AO17" s="107">
        <v>3</v>
      </c>
      <c r="AP17" s="107">
        <v>7</v>
      </c>
      <c r="AQ17" s="107">
        <v>8</v>
      </c>
      <c r="AR17" s="107">
        <v>6</v>
      </c>
      <c r="AS17" s="107">
        <v>17</v>
      </c>
      <c r="AT17" s="107">
        <v>4</v>
      </c>
      <c r="AU17" s="107">
        <v>6</v>
      </c>
      <c r="AV17" s="107">
        <v>10</v>
      </c>
      <c r="AW17" s="107">
        <v>10</v>
      </c>
      <c r="AX17" s="107">
        <v>10</v>
      </c>
      <c r="AY17" s="107">
        <v>4</v>
      </c>
      <c r="AZ17" s="107">
        <v>9</v>
      </c>
      <c r="BA17" s="107">
        <v>36</v>
      </c>
      <c r="BB17" s="107">
        <v>11</v>
      </c>
      <c r="BC17" s="107">
        <v>1</v>
      </c>
      <c r="BD17" s="107"/>
      <c r="BE17" s="107">
        <v>14</v>
      </c>
      <c r="BF17" s="107">
        <v>3</v>
      </c>
      <c r="BG17" s="107"/>
      <c r="BH17" s="107">
        <v>29</v>
      </c>
      <c r="BI17" s="107">
        <v>2</v>
      </c>
      <c r="BJ17" s="107"/>
      <c r="BK17" s="112">
        <f t="shared" si="8"/>
        <v>230</v>
      </c>
      <c r="BL17" s="118">
        <f t="shared" si="1"/>
        <v>1.0293406849143409E-3</v>
      </c>
      <c r="BN17" s="114" t="s">
        <v>117</v>
      </c>
      <c r="BO17" s="107">
        <v>3</v>
      </c>
      <c r="BP17" s="107">
        <v>5</v>
      </c>
      <c r="BQ17" s="107">
        <v>10</v>
      </c>
      <c r="BR17" s="107"/>
      <c r="BS17" s="107">
        <v>24</v>
      </c>
      <c r="BT17" s="107">
        <v>16</v>
      </c>
      <c r="BU17" s="107">
        <v>15</v>
      </c>
      <c r="BV17" s="107">
        <v>3</v>
      </c>
      <c r="BW17" s="107">
        <v>8</v>
      </c>
      <c r="BX17" s="107">
        <v>9</v>
      </c>
      <c r="BY17" s="107">
        <v>16</v>
      </c>
      <c r="BZ17" s="107">
        <v>1</v>
      </c>
      <c r="CA17" s="107">
        <v>6</v>
      </c>
      <c r="CB17" s="107">
        <v>7</v>
      </c>
      <c r="CC17" s="107">
        <v>5</v>
      </c>
      <c r="CD17" s="107">
        <v>7</v>
      </c>
      <c r="CE17" s="107">
        <v>2</v>
      </c>
      <c r="CF17" s="107">
        <v>14</v>
      </c>
      <c r="CG17" s="107">
        <v>49</v>
      </c>
      <c r="CH17" s="107">
        <v>11</v>
      </c>
      <c r="CI17" s="107">
        <v>4</v>
      </c>
      <c r="CJ17" s="107"/>
      <c r="CK17" s="107">
        <v>12</v>
      </c>
      <c r="CL17" s="107">
        <v>4</v>
      </c>
      <c r="CM17" s="107"/>
      <c r="CN17" s="107">
        <v>46</v>
      </c>
      <c r="CO17" s="107">
        <v>2</v>
      </c>
      <c r="CP17" s="107"/>
      <c r="CQ17" s="112">
        <f t="shared" si="9"/>
        <v>279</v>
      </c>
      <c r="CR17" s="118">
        <f t="shared" si="2"/>
        <v>1.3077900223589906E-3</v>
      </c>
      <c r="CT17" s="114" t="s">
        <v>117</v>
      </c>
      <c r="CU17" s="107">
        <v>1</v>
      </c>
      <c r="CV17" s="107">
        <v>5</v>
      </c>
      <c r="CW17" s="107">
        <v>7</v>
      </c>
      <c r="CX17" s="107"/>
      <c r="CY17" s="107">
        <v>28</v>
      </c>
      <c r="CZ17" s="107">
        <v>15</v>
      </c>
      <c r="DA17" s="107">
        <v>9</v>
      </c>
      <c r="DB17" s="107">
        <v>3</v>
      </c>
      <c r="DC17" s="107">
        <v>11</v>
      </c>
      <c r="DD17" s="107">
        <v>11</v>
      </c>
      <c r="DE17" s="107">
        <v>20</v>
      </c>
      <c r="DF17" s="107">
        <v>11</v>
      </c>
      <c r="DG17" s="107">
        <v>12</v>
      </c>
      <c r="DH17" s="107">
        <v>9</v>
      </c>
      <c r="DI17" s="107">
        <v>11</v>
      </c>
      <c r="DJ17" s="107">
        <v>14</v>
      </c>
      <c r="DK17" s="107">
        <v>4</v>
      </c>
      <c r="DL17" s="107">
        <v>7</v>
      </c>
      <c r="DM17" s="107">
        <v>58</v>
      </c>
      <c r="DN17" s="107">
        <v>8</v>
      </c>
      <c r="DO17" s="107">
        <v>3</v>
      </c>
      <c r="DP17" s="107">
        <v>1</v>
      </c>
      <c r="DQ17" s="107">
        <v>17</v>
      </c>
      <c r="DR17" s="107">
        <v>11</v>
      </c>
      <c r="DS17" s="107">
        <v>2</v>
      </c>
      <c r="DT17" s="107">
        <v>51</v>
      </c>
      <c r="DU17" s="107">
        <v>3</v>
      </c>
      <c r="DV17" s="107"/>
      <c r="DW17" s="112">
        <f t="shared" si="10"/>
        <v>332</v>
      </c>
      <c r="DX17" s="118">
        <f t="shared" si="3"/>
        <v>2.1622607347778796E-3</v>
      </c>
      <c r="DZ17" s="114" t="s">
        <v>117</v>
      </c>
      <c r="EA17" s="107">
        <v>1</v>
      </c>
      <c r="EB17" s="107">
        <v>8</v>
      </c>
      <c r="EC17" s="107">
        <v>16</v>
      </c>
      <c r="ED17" s="107"/>
      <c r="EE17" s="107">
        <v>38</v>
      </c>
      <c r="EF17" s="107">
        <v>22</v>
      </c>
      <c r="EG17" s="107">
        <v>11</v>
      </c>
      <c r="EH17" s="107">
        <v>4</v>
      </c>
      <c r="EI17" s="107">
        <v>17</v>
      </c>
      <c r="EJ17" s="107">
        <v>14</v>
      </c>
      <c r="EK17" s="107">
        <v>38</v>
      </c>
      <c r="EL17" s="107">
        <v>9</v>
      </c>
      <c r="EM17" s="107">
        <v>8</v>
      </c>
      <c r="EN17" s="107">
        <v>20</v>
      </c>
      <c r="EO17" s="107">
        <v>5</v>
      </c>
      <c r="EP17" s="107">
        <v>16</v>
      </c>
      <c r="EQ17" s="107">
        <v>4</v>
      </c>
      <c r="ER17" s="107">
        <v>12</v>
      </c>
      <c r="ES17" s="107">
        <v>59</v>
      </c>
      <c r="ET17" s="107">
        <v>7</v>
      </c>
      <c r="EU17" s="107">
        <v>5</v>
      </c>
      <c r="EV17" s="107">
        <v>1</v>
      </c>
      <c r="EW17" s="107">
        <v>45</v>
      </c>
      <c r="EX17" s="107">
        <v>20</v>
      </c>
      <c r="EY17" s="107">
        <v>8</v>
      </c>
      <c r="EZ17" s="107">
        <v>70</v>
      </c>
      <c r="FA17" s="107">
        <v>2</v>
      </c>
      <c r="FB17" s="107">
        <v>1</v>
      </c>
      <c r="FC17" s="112">
        <f t="shared" si="11"/>
        <v>461</v>
      </c>
      <c r="FD17" s="118">
        <f t="shared" si="4"/>
        <v>3.47010515698274E-3</v>
      </c>
      <c r="FE17" s="158"/>
      <c r="FF17" s="114" t="s">
        <v>117</v>
      </c>
      <c r="FG17" s="107">
        <v>1</v>
      </c>
      <c r="FH17" s="107"/>
      <c r="FI17" s="107">
        <v>3</v>
      </c>
      <c r="FJ17" s="107"/>
      <c r="FK17" s="107">
        <v>7</v>
      </c>
      <c r="FL17" s="107">
        <v>1</v>
      </c>
      <c r="FM17" s="107">
        <v>2</v>
      </c>
      <c r="FN17" s="107">
        <v>3</v>
      </c>
      <c r="FO17" s="107">
        <v>4</v>
      </c>
      <c r="FP17" s="107">
        <v>6</v>
      </c>
      <c r="FQ17" s="107">
        <v>18</v>
      </c>
      <c r="FR17" s="107">
        <v>5</v>
      </c>
      <c r="FS17" s="107">
        <v>2</v>
      </c>
      <c r="FT17" s="107">
        <v>2</v>
      </c>
      <c r="FU17" s="107">
        <v>3</v>
      </c>
      <c r="FV17" s="107">
        <v>2</v>
      </c>
      <c r="FW17" s="107">
        <v>1</v>
      </c>
      <c r="FX17" s="107">
        <v>5</v>
      </c>
      <c r="FY17" s="107">
        <v>21</v>
      </c>
      <c r="FZ17" s="107">
        <v>5</v>
      </c>
      <c r="GA17" s="107">
        <v>1</v>
      </c>
      <c r="GB17" s="107"/>
      <c r="GC17" s="107">
        <v>5</v>
      </c>
      <c r="GD17" s="107">
        <v>2</v>
      </c>
      <c r="GE17" s="107">
        <v>3</v>
      </c>
      <c r="GF17" s="107">
        <v>31</v>
      </c>
      <c r="GG17" s="107"/>
      <c r="GH17" s="107"/>
      <c r="GI17" s="112">
        <f t="shared" si="12"/>
        <v>133</v>
      </c>
      <c r="GJ17" s="118">
        <f t="shared" si="5"/>
        <v>1.0984473075652461E-3</v>
      </c>
      <c r="GK17" s="158"/>
      <c r="GL17" s="114" t="s">
        <v>117</v>
      </c>
      <c r="GM17" s="107"/>
      <c r="GN17" s="107">
        <v>2</v>
      </c>
      <c r="GO17" s="107">
        <v>1</v>
      </c>
      <c r="GP17" s="107">
        <v>4</v>
      </c>
      <c r="GQ17" s="107">
        <v>5</v>
      </c>
      <c r="GR17" s="107">
        <v>4</v>
      </c>
      <c r="GS17" s="107"/>
      <c r="GT17" s="107">
        <v>6</v>
      </c>
      <c r="GU17" s="107">
        <v>3</v>
      </c>
      <c r="GV17" s="107">
        <v>3</v>
      </c>
      <c r="GW17" s="107">
        <v>8</v>
      </c>
      <c r="GX17" s="107">
        <v>2</v>
      </c>
      <c r="GY17" s="107">
        <v>2</v>
      </c>
      <c r="GZ17" s="107">
        <v>8</v>
      </c>
      <c r="HA17" s="107">
        <v>1</v>
      </c>
      <c r="HB17" s="107"/>
      <c r="HC17" s="107"/>
      <c r="HD17" s="107">
        <v>11</v>
      </c>
      <c r="HE17" s="107">
        <v>8</v>
      </c>
      <c r="HF17" s="107">
        <v>2</v>
      </c>
      <c r="HG17" s="107">
        <v>4</v>
      </c>
      <c r="HH17" s="107">
        <v>1</v>
      </c>
      <c r="HI17" s="107">
        <v>8</v>
      </c>
      <c r="HJ17" s="107">
        <v>8</v>
      </c>
      <c r="HK17" s="107">
        <v>1</v>
      </c>
      <c r="HL17" s="107">
        <v>30</v>
      </c>
      <c r="HM17" s="107">
        <v>1</v>
      </c>
      <c r="HN17" s="107">
        <v>1</v>
      </c>
      <c r="HO17" s="112">
        <f t="shared" si="13"/>
        <v>124</v>
      </c>
      <c r="HP17" s="118">
        <f t="shared" si="6"/>
        <v>9.4474750860939257E-4</v>
      </c>
      <c r="HQ17" s="16"/>
      <c r="HR17" s="114" t="s">
        <v>117</v>
      </c>
      <c r="HS17" s="107">
        <v>2</v>
      </c>
      <c r="HT17" s="107">
        <v>2</v>
      </c>
      <c r="HU17" s="107">
        <v>6</v>
      </c>
      <c r="HV17" s="107">
        <v>1</v>
      </c>
      <c r="HW17" s="107">
        <v>5</v>
      </c>
      <c r="HX17" s="107">
        <v>3</v>
      </c>
      <c r="HY17" s="107">
        <v>3</v>
      </c>
      <c r="HZ17" s="107">
        <v>1</v>
      </c>
      <c r="IA17" s="107">
        <v>3</v>
      </c>
      <c r="IB17" s="107">
        <v>6</v>
      </c>
      <c r="IC17" s="107">
        <v>11</v>
      </c>
      <c r="ID17" s="107"/>
      <c r="IE17" s="107"/>
      <c r="IF17" s="107">
        <v>4</v>
      </c>
      <c r="IG17" s="107">
        <v>4</v>
      </c>
      <c r="IH17" s="107">
        <v>3</v>
      </c>
      <c r="II17" s="107">
        <v>5</v>
      </c>
      <c r="IJ17" s="107">
        <v>11</v>
      </c>
      <c r="IK17" s="107">
        <v>17</v>
      </c>
      <c r="IL17" s="107">
        <v>1</v>
      </c>
      <c r="IM17" s="107"/>
      <c r="IN17" s="107">
        <v>1</v>
      </c>
      <c r="IO17" s="107">
        <v>3</v>
      </c>
      <c r="IP17" s="107">
        <v>3</v>
      </c>
      <c r="IQ17" s="107">
        <v>1</v>
      </c>
      <c r="IR17" s="107">
        <v>39</v>
      </c>
      <c r="IS17" s="107"/>
      <c r="IT17" s="107"/>
      <c r="IU17" s="112">
        <f t="shared" si="14"/>
        <v>135</v>
      </c>
      <c r="IV17" s="118">
        <f t="shared" si="15"/>
        <v>1.139240506329114E-3</v>
      </c>
      <c r="IX17" s="114" t="s">
        <v>117</v>
      </c>
      <c r="IY17" s="107">
        <v>1</v>
      </c>
      <c r="IZ17" s="107">
        <v>8</v>
      </c>
      <c r="JA17" s="107">
        <v>9</v>
      </c>
      <c r="JB17" s="107"/>
      <c r="JC17" s="107">
        <v>18</v>
      </c>
      <c r="JD17" s="107">
        <v>17</v>
      </c>
      <c r="JE17" s="107">
        <v>4</v>
      </c>
      <c r="JF17" s="107">
        <v>6</v>
      </c>
      <c r="JG17" s="107">
        <v>15</v>
      </c>
      <c r="JH17" s="107">
        <v>13</v>
      </c>
      <c r="JI17" s="107">
        <v>39</v>
      </c>
      <c r="JJ17" s="107">
        <v>13</v>
      </c>
      <c r="JK17" s="107">
        <v>5</v>
      </c>
      <c r="JL17" s="107">
        <v>13</v>
      </c>
      <c r="JM17" s="107">
        <v>11</v>
      </c>
      <c r="JN17" s="107">
        <v>13</v>
      </c>
      <c r="JO17" s="107">
        <v>13</v>
      </c>
      <c r="JP17" s="107">
        <v>17</v>
      </c>
      <c r="JQ17" s="107">
        <v>35</v>
      </c>
      <c r="JR17" s="107">
        <v>6</v>
      </c>
      <c r="JS17" s="107">
        <v>1</v>
      </c>
      <c r="JT17" s="107"/>
      <c r="JU17" s="107">
        <v>19</v>
      </c>
      <c r="JV17" s="107">
        <v>11</v>
      </c>
      <c r="JW17" s="107">
        <v>2</v>
      </c>
      <c r="JX17" s="107">
        <v>45</v>
      </c>
      <c r="JY17" s="107"/>
      <c r="JZ17" s="107"/>
      <c r="KA17" s="112">
        <f t="shared" si="16"/>
        <v>334</v>
      </c>
      <c r="KB17" s="118">
        <f t="shared" si="17"/>
        <v>5.1200294325045225E-3</v>
      </c>
    </row>
    <row r="18" spans="2:288" x14ac:dyDescent="0.25">
      <c r="B18" s="114" t="s">
        <v>110</v>
      </c>
      <c r="C18" s="107"/>
      <c r="D18" s="107"/>
      <c r="E18" s="107"/>
      <c r="F18" s="107"/>
      <c r="G18" s="107">
        <v>1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>
        <v>1</v>
      </c>
      <c r="AC18" s="107"/>
      <c r="AD18" s="107"/>
      <c r="AE18" s="112">
        <f t="shared" si="7"/>
        <v>2</v>
      </c>
      <c r="AF18" s="118">
        <f t="shared" si="0"/>
        <v>1.4194061204791914E-5</v>
      </c>
      <c r="AH18" s="114" t="s">
        <v>110</v>
      </c>
      <c r="AI18" s="107"/>
      <c r="AJ18" s="107">
        <v>2</v>
      </c>
      <c r="AK18" s="107"/>
      <c r="AL18" s="107"/>
      <c r="AM18" s="107">
        <v>1</v>
      </c>
      <c r="AN18" s="107">
        <v>1</v>
      </c>
      <c r="AO18" s="107">
        <v>1</v>
      </c>
      <c r="AP18" s="107"/>
      <c r="AQ18" s="107"/>
      <c r="AR18" s="107">
        <v>1</v>
      </c>
      <c r="AS18" s="107">
        <v>1</v>
      </c>
      <c r="AT18" s="107"/>
      <c r="AU18" s="107"/>
      <c r="AV18" s="107">
        <v>1</v>
      </c>
      <c r="AW18" s="107"/>
      <c r="AX18" s="107"/>
      <c r="AY18" s="107"/>
      <c r="AZ18" s="107"/>
      <c r="BA18" s="107"/>
      <c r="BB18" s="107"/>
      <c r="BC18" s="107"/>
      <c r="BD18" s="107"/>
      <c r="BE18" s="107">
        <v>1</v>
      </c>
      <c r="BF18" s="107"/>
      <c r="BG18" s="107"/>
      <c r="BH18" s="107">
        <v>1</v>
      </c>
      <c r="BI18" s="107"/>
      <c r="BJ18" s="107"/>
      <c r="BK18" s="112">
        <f t="shared" si="8"/>
        <v>10</v>
      </c>
      <c r="BL18" s="118">
        <f t="shared" si="1"/>
        <v>4.4753942822362652E-5</v>
      </c>
      <c r="BN18" s="114" t="s">
        <v>110</v>
      </c>
      <c r="BO18" s="107"/>
      <c r="BP18" s="107"/>
      <c r="BQ18" s="107"/>
      <c r="BR18" s="107"/>
      <c r="BS18" s="107"/>
      <c r="BT18" s="107"/>
      <c r="BU18" s="107"/>
      <c r="BV18" s="107"/>
      <c r="BW18" s="107">
        <v>1</v>
      </c>
      <c r="BX18" s="107">
        <v>1</v>
      </c>
      <c r="BY18" s="107">
        <v>1</v>
      </c>
      <c r="BZ18" s="107"/>
      <c r="CA18" s="107"/>
      <c r="CB18" s="107"/>
      <c r="CC18" s="107"/>
      <c r="CD18" s="107"/>
      <c r="CE18" s="107"/>
      <c r="CF18" s="107"/>
      <c r="CG18" s="107">
        <v>2</v>
      </c>
      <c r="CH18" s="107"/>
      <c r="CI18" s="107"/>
      <c r="CJ18" s="107"/>
      <c r="CK18" s="107"/>
      <c r="CL18" s="107"/>
      <c r="CM18" s="107"/>
      <c r="CN18" s="107">
        <v>1</v>
      </c>
      <c r="CO18" s="107"/>
      <c r="CP18" s="107"/>
      <c r="CQ18" s="112">
        <f t="shared" si="9"/>
        <v>6</v>
      </c>
      <c r="CR18" s="118">
        <f t="shared" si="2"/>
        <v>2.8124516609870768E-5</v>
      </c>
      <c r="CT18" s="114" t="s">
        <v>110</v>
      </c>
      <c r="CU18" s="107"/>
      <c r="CV18" s="107">
        <v>2</v>
      </c>
      <c r="CW18" s="107"/>
      <c r="CX18" s="107"/>
      <c r="CY18" s="107">
        <v>2</v>
      </c>
      <c r="CZ18" s="107">
        <v>1</v>
      </c>
      <c r="DA18" s="107"/>
      <c r="DB18" s="107"/>
      <c r="DC18" s="107"/>
      <c r="DD18" s="107"/>
      <c r="DE18" s="107"/>
      <c r="DF18" s="107"/>
      <c r="DG18" s="107">
        <v>2</v>
      </c>
      <c r="DH18" s="107"/>
      <c r="DI18" s="107"/>
      <c r="DJ18" s="107"/>
      <c r="DK18" s="107">
        <v>1</v>
      </c>
      <c r="DL18" s="107">
        <v>1</v>
      </c>
      <c r="DM18" s="107">
        <v>1</v>
      </c>
      <c r="DN18" s="107"/>
      <c r="DO18" s="107"/>
      <c r="DP18" s="107"/>
      <c r="DQ18" s="107"/>
      <c r="DR18" s="107"/>
      <c r="DS18" s="107"/>
      <c r="DT18" s="107">
        <v>3</v>
      </c>
      <c r="DU18" s="107"/>
      <c r="DV18" s="107"/>
      <c r="DW18" s="112">
        <f t="shared" si="10"/>
        <v>13</v>
      </c>
      <c r="DX18" s="118">
        <f t="shared" si="3"/>
        <v>8.4666836000338663E-5</v>
      </c>
      <c r="DZ18" s="114" t="s">
        <v>110</v>
      </c>
      <c r="EA18" s="107"/>
      <c r="EB18" s="107"/>
      <c r="EC18" s="107">
        <v>1</v>
      </c>
      <c r="ED18" s="107"/>
      <c r="EE18" s="107">
        <v>2</v>
      </c>
      <c r="EF18" s="107"/>
      <c r="EG18" s="107"/>
      <c r="EH18" s="107">
        <v>1</v>
      </c>
      <c r="EI18" s="107"/>
      <c r="EJ18" s="107"/>
      <c r="EK18" s="107">
        <v>3</v>
      </c>
      <c r="EL18" s="107">
        <v>1</v>
      </c>
      <c r="EM18" s="107"/>
      <c r="EN18" s="107"/>
      <c r="EO18" s="107">
        <v>1</v>
      </c>
      <c r="EP18" s="107">
        <v>1</v>
      </c>
      <c r="EQ18" s="107">
        <v>2</v>
      </c>
      <c r="ER18" s="107"/>
      <c r="ES18" s="107"/>
      <c r="ET18" s="107">
        <v>2</v>
      </c>
      <c r="EU18" s="107"/>
      <c r="EV18" s="107"/>
      <c r="EW18" s="107"/>
      <c r="EX18" s="107"/>
      <c r="EY18" s="107"/>
      <c r="EZ18" s="107">
        <v>1</v>
      </c>
      <c r="FA18" s="107"/>
      <c r="FB18" s="107"/>
      <c r="FC18" s="112">
        <f t="shared" si="11"/>
        <v>15</v>
      </c>
      <c r="FD18" s="118">
        <f t="shared" si="4"/>
        <v>1.1291014610572907E-4</v>
      </c>
      <c r="FE18" s="158"/>
      <c r="FF18" s="114" t="s">
        <v>110</v>
      </c>
      <c r="FG18" s="107"/>
      <c r="FH18" s="107"/>
      <c r="FI18" s="107"/>
      <c r="FJ18" s="107"/>
      <c r="FK18" s="107">
        <v>1</v>
      </c>
      <c r="FL18" s="107"/>
      <c r="FM18" s="107"/>
      <c r="FN18" s="107"/>
      <c r="FO18" s="107"/>
      <c r="FP18" s="107">
        <v>1</v>
      </c>
      <c r="FQ18" s="107"/>
      <c r="FR18" s="107"/>
      <c r="FS18" s="107"/>
      <c r="FT18" s="107"/>
      <c r="FU18" s="107">
        <v>1</v>
      </c>
      <c r="FV18" s="107"/>
      <c r="FW18" s="107"/>
      <c r="FX18" s="107">
        <v>1</v>
      </c>
      <c r="FY18" s="107"/>
      <c r="FZ18" s="107"/>
      <c r="GA18" s="107"/>
      <c r="GB18" s="107"/>
      <c r="GC18" s="107"/>
      <c r="GD18" s="107">
        <v>1</v>
      </c>
      <c r="GE18" s="107"/>
      <c r="GF18" s="107"/>
      <c r="GG18" s="107"/>
      <c r="GH18" s="107"/>
      <c r="GI18" s="112">
        <f t="shared" si="12"/>
        <v>5</v>
      </c>
      <c r="GJ18" s="118">
        <f t="shared" si="5"/>
        <v>4.1295011562603234E-5</v>
      </c>
      <c r="GK18" s="158"/>
      <c r="GL18" s="114" t="s">
        <v>110</v>
      </c>
      <c r="GM18" s="107"/>
      <c r="GN18" s="107"/>
      <c r="GO18" s="107"/>
      <c r="GP18" s="107"/>
      <c r="GQ18" s="107"/>
      <c r="GR18" s="107"/>
      <c r="GS18" s="107"/>
      <c r="GT18" s="107"/>
      <c r="GU18" s="107"/>
      <c r="GV18" s="107"/>
      <c r="GW18" s="107"/>
      <c r="GX18" s="107"/>
      <c r="GY18" s="107"/>
      <c r="GZ18" s="107"/>
      <c r="HA18" s="107"/>
      <c r="HB18" s="107">
        <v>1</v>
      </c>
      <c r="HC18" s="107"/>
      <c r="HD18" s="107">
        <v>1</v>
      </c>
      <c r="HE18" s="107">
        <v>1</v>
      </c>
      <c r="HF18" s="107">
        <v>1</v>
      </c>
      <c r="HG18" s="107"/>
      <c r="HH18" s="107"/>
      <c r="HI18" s="107">
        <v>1</v>
      </c>
      <c r="HJ18" s="107"/>
      <c r="HK18" s="107"/>
      <c r="HL18" s="107">
        <v>1</v>
      </c>
      <c r="HM18" s="107"/>
      <c r="HN18" s="107"/>
      <c r="HO18" s="112">
        <f t="shared" si="13"/>
        <v>6</v>
      </c>
      <c r="HP18" s="118">
        <f t="shared" si="6"/>
        <v>4.5713589126260932E-5</v>
      </c>
      <c r="HQ18" s="16"/>
      <c r="HR18" s="114" t="s">
        <v>110</v>
      </c>
      <c r="HS18" s="107"/>
      <c r="HT18" s="107"/>
      <c r="HU18" s="107"/>
      <c r="HV18" s="107"/>
      <c r="HW18" s="107"/>
      <c r="HX18" s="107"/>
      <c r="HY18" s="107"/>
      <c r="HZ18" s="107"/>
      <c r="IA18" s="107"/>
      <c r="IB18" s="107"/>
      <c r="IC18" s="107"/>
      <c r="ID18" s="107"/>
      <c r="IE18" s="107"/>
      <c r="IF18" s="107">
        <v>1</v>
      </c>
      <c r="IG18" s="107"/>
      <c r="IH18" s="107"/>
      <c r="II18" s="107"/>
      <c r="IJ18" s="107"/>
      <c r="IK18" s="107"/>
      <c r="IL18" s="107"/>
      <c r="IM18" s="107"/>
      <c r="IN18" s="107"/>
      <c r="IO18" s="107"/>
      <c r="IP18" s="107"/>
      <c r="IQ18" s="107"/>
      <c r="IR18" s="107"/>
      <c r="IS18" s="107"/>
      <c r="IT18" s="107"/>
      <c r="IU18" s="112">
        <f t="shared" si="14"/>
        <v>1</v>
      </c>
      <c r="IV18" s="118">
        <f t="shared" si="15"/>
        <v>8.4388185654008438E-6</v>
      </c>
      <c r="IX18" s="114" t="s">
        <v>110</v>
      </c>
      <c r="IY18" s="107"/>
      <c r="IZ18" s="107">
        <v>1</v>
      </c>
      <c r="JA18" s="107"/>
      <c r="JB18" s="107"/>
      <c r="JC18" s="107"/>
      <c r="JD18" s="107">
        <v>1</v>
      </c>
      <c r="JE18" s="107"/>
      <c r="JF18" s="107"/>
      <c r="JG18" s="107"/>
      <c r="JH18" s="107"/>
      <c r="JI18" s="107"/>
      <c r="JJ18" s="107"/>
      <c r="JK18" s="107">
        <v>1</v>
      </c>
      <c r="JL18" s="107"/>
      <c r="JM18" s="107"/>
      <c r="JN18" s="107"/>
      <c r="JO18" s="107"/>
      <c r="JP18" s="107"/>
      <c r="JQ18" s="107">
        <v>1</v>
      </c>
      <c r="JR18" s="107">
        <v>1</v>
      </c>
      <c r="JS18" s="107"/>
      <c r="JT18" s="107"/>
      <c r="JU18" s="107"/>
      <c r="JV18" s="107"/>
      <c r="JW18" s="107"/>
      <c r="JX18" s="107"/>
      <c r="JY18" s="107"/>
      <c r="JZ18" s="107"/>
      <c r="KA18" s="112">
        <f t="shared" si="16"/>
        <v>5</v>
      </c>
      <c r="KB18" s="118">
        <f t="shared" si="17"/>
        <v>7.6647147193181471E-5</v>
      </c>
    </row>
    <row r="19" spans="2:288" x14ac:dyDescent="0.25">
      <c r="B19" s="114" t="s">
        <v>114</v>
      </c>
      <c r="C19" s="107"/>
      <c r="D19" s="107"/>
      <c r="E19" s="107"/>
      <c r="F19" s="107"/>
      <c r="G19" s="107"/>
      <c r="H19" s="107"/>
      <c r="I19" s="107">
        <v>2</v>
      </c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12">
        <f t="shared" si="7"/>
        <v>2</v>
      </c>
      <c r="AF19" s="118">
        <f t="shared" si="0"/>
        <v>1.4194061204791914E-5</v>
      </c>
      <c r="AH19" s="114" t="s">
        <v>114</v>
      </c>
      <c r="AI19" s="107"/>
      <c r="AJ19" s="107"/>
      <c r="AK19" s="107">
        <v>1</v>
      </c>
      <c r="AL19" s="107"/>
      <c r="AM19" s="107"/>
      <c r="AN19" s="107"/>
      <c r="AO19" s="107"/>
      <c r="AP19" s="107"/>
      <c r="AQ19" s="107"/>
      <c r="AR19" s="107"/>
      <c r="AS19" s="107"/>
      <c r="AT19" s="107"/>
      <c r="AU19" s="107">
        <v>1</v>
      </c>
      <c r="AV19" s="107"/>
      <c r="AW19" s="107">
        <v>1</v>
      </c>
      <c r="AX19" s="107"/>
      <c r="AY19" s="107"/>
      <c r="AZ19" s="107">
        <v>1</v>
      </c>
      <c r="BA19" s="107">
        <v>1</v>
      </c>
      <c r="BB19" s="107"/>
      <c r="BC19" s="107"/>
      <c r="BD19" s="107"/>
      <c r="BE19" s="107">
        <v>1</v>
      </c>
      <c r="BF19" s="107"/>
      <c r="BG19" s="107"/>
      <c r="BH19" s="107">
        <v>1</v>
      </c>
      <c r="BI19" s="107"/>
      <c r="BJ19" s="107"/>
      <c r="BK19" s="112">
        <f t="shared" si="8"/>
        <v>7</v>
      </c>
      <c r="BL19" s="118">
        <f t="shared" si="1"/>
        <v>3.1327759975653853E-5</v>
      </c>
      <c r="BN19" s="114" t="s">
        <v>114</v>
      </c>
      <c r="BO19" s="107"/>
      <c r="BP19" s="107"/>
      <c r="BQ19" s="107"/>
      <c r="BR19" s="107"/>
      <c r="BS19" s="107"/>
      <c r="BT19" s="107">
        <v>2</v>
      </c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>
        <v>2</v>
      </c>
      <c r="CH19" s="107"/>
      <c r="CI19" s="107"/>
      <c r="CJ19" s="107"/>
      <c r="CK19" s="107"/>
      <c r="CL19" s="107"/>
      <c r="CM19" s="107"/>
      <c r="CN19" s="107">
        <v>2</v>
      </c>
      <c r="CO19" s="107"/>
      <c r="CP19" s="107"/>
      <c r="CQ19" s="112">
        <f t="shared" si="9"/>
        <v>6</v>
      </c>
      <c r="CR19" s="118">
        <f t="shared" si="2"/>
        <v>2.8124516609870768E-5</v>
      </c>
      <c r="CT19" s="114" t="s">
        <v>114</v>
      </c>
      <c r="CU19" s="107"/>
      <c r="CV19" s="107"/>
      <c r="CW19" s="107">
        <v>1</v>
      </c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>
        <v>2</v>
      </c>
      <c r="DJ19" s="107">
        <v>1</v>
      </c>
      <c r="DK19" s="107"/>
      <c r="DL19" s="107"/>
      <c r="DM19" s="107"/>
      <c r="DN19" s="107"/>
      <c r="DO19" s="117"/>
      <c r="DP19" s="107"/>
      <c r="DQ19" s="107"/>
      <c r="DR19" s="107"/>
      <c r="DS19" s="107"/>
      <c r="DT19" s="107">
        <v>3</v>
      </c>
      <c r="DU19" s="107"/>
      <c r="DV19" s="107"/>
      <c r="DW19" s="112">
        <f t="shared" si="10"/>
        <v>7</v>
      </c>
      <c r="DX19" s="118">
        <f t="shared" si="3"/>
        <v>4.5589834769413126E-5</v>
      </c>
      <c r="DZ19" s="114" t="s">
        <v>114</v>
      </c>
      <c r="EA19" s="107"/>
      <c r="EB19" s="107"/>
      <c r="EC19" s="107"/>
      <c r="ED19" s="107"/>
      <c r="EE19" s="107">
        <v>1</v>
      </c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>
        <v>1</v>
      </c>
      <c r="ER19" s="107"/>
      <c r="ES19" s="107">
        <v>2</v>
      </c>
      <c r="ET19" s="107"/>
      <c r="EU19" s="107"/>
      <c r="EV19" s="107"/>
      <c r="EW19" s="107"/>
      <c r="EX19" s="107"/>
      <c r="EY19" s="107"/>
      <c r="EZ19" s="107"/>
      <c r="FA19" s="107"/>
      <c r="FB19" s="107"/>
      <c r="FC19" s="112">
        <f t="shared" si="11"/>
        <v>4</v>
      </c>
      <c r="FD19" s="118">
        <f t="shared" si="4"/>
        <v>3.0109372294861083E-5</v>
      </c>
      <c r="FE19" s="158"/>
      <c r="FF19" s="114" t="s">
        <v>114</v>
      </c>
      <c r="FG19" s="107"/>
      <c r="FH19" s="107"/>
      <c r="FI19" s="107"/>
      <c r="FJ19" s="107"/>
      <c r="FK19" s="107"/>
      <c r="FL19" s="107">
        <v>1</v>
      </c>
      <c r="FM19" s="107"/>
      <c r="FN19" s="107"/>
      <c r="FO19" s="107"/>
      <c r="FP19" s="107"/>
      <c r="FQ19" s="107"/>
      <c r="FR19" s="107"/>
      <c r="FS19" s="107"/>
      <c r="FT19" s="107"/>
      <c r="FU19" s="107"/>
      <c r="FV19" s="107"/>
      <c r="FW19" s="107"/>
      <c r="FX19" s="107">
        <v>1</v>
      </c>
      <c r="FY19" s="107">
        <v>1</v>
      </c>
      <c r="FZ19" s="107"/>
      <c r="GA19" s="107">
        <v>1</v>
      </c>
      <c r="GB19" s="107"/>
      <c r="GC19" s="107">
        <v>1</v>
      </c>
      <c r="GD19" s="107"/>
      <c r="GE19" s="107"/>
      <c r="GF19" s="107"/>
      <c r="GG19" s="107"/>
      <c r="GH19" s="107"/>
      <c r="GI19" s="112">
        <f t="shared" si="12"/>
        <v>5</v>
      </c>
      <c r="GJ19" s="118">
        <f t="shared" si="5"/>
        <v>4.1295011562603234E-5</v>
      </c>
      <c r="GK19" s="158"/>
      <c r="GL19" s="114" t="s">
        <v>114</v>
      </c>
      <c r="GM19" s="107"/>
      <c r="GN19" s="107"/>
      <c r="GO19" s="107"/>
      <c r="GP19" s="107"/>
      <c r="GQ19" s="107"/>
      <c r="GR19" s="107"/>
      <c r="GS19" s="107"/>
      <c r="GT19" s="107"/>
      <c r="GU19" s="107"/>
      <c r="GV19" s="107"/>
      <c r="GW19" s="107"/>
      <c r="GX19" s="107"/>
      <c r="GY19" s="107"/>
      <c r="GZ19" s="107"/>
      <c r="HA19" s="107"/>
      <c r="HB19" s="107"/>
      <c r="HC19" s="107"/>
      <c r="HD19" s="107"/>
      <c r="HE19" s="107"/>
      <c r="HF19" s="107"/>
      <c r="HG19" s="107"/>
      <c r="HH19" s="107"/>
      <c r="HI19" s="107"/>
      <c r="HJ19" s="107"/>
      <c r="HK19" s="107"/>
      <c r="HL19" s="107"/>
      <c r="HM19" s="107"/>
      <c r="HN19" s="107"/>
      <c r="HO19" s="112">
        <f t="shared" si="13"/>
        <v>0</v>
      </c>
      <c r="HP19" s="118">
        <f t="shared" si="6"/>
        <v>0</v>
      </c>
      <c r="HQ19" s="16"/>
      <c r="HR19" s="114" t="s">
        <v>114</v>
      </c>
      <c r="HS19" s="107"/>
      <c r="HT19" s="107"/>
      <c r="HU19" s="107"/>
      <c r="HV19" s="107"/>
      <c r="HW19" s="107"/>
      <c r="HX19" s="107"/>
      <c r="HY19" s="107"/>
      <c r="HZ19" s="107"/>
      <c r="IA19" s="107"/>
      <c r="IB19" s="107"/>
      <c r="IC19" s="107"/>
      <c r="ID19" s="107"/>
      <c r="IE19" s="107"/>
      <c r="IF19" s="107"/>
      <c r="IG19" s="107"/>
      <c r="IH19" s="107"/>
      <c r="II19" s="107"/>
      <c r="IJ19" s="107"/>
      <c r="IK19" s="107"/>
      <c r="IL19" s="107"/>
      <c r="IM19" s="107"/>
      <c r="IN19" s="107"/>
      <c r="IO19" s="107"/>
      <c r="IP19" s="107"/>
      <c r="IQ19" s="107"/>
      <c r="IR19" s="107">
        <v>1</v>
      </c>
      <c r="IS19" s="107"/>
      <c r="IT19" s="107"/>
      <c r="IU19" s="112">
        <f t="shared" si="14"/>
        <v>1</v>
      </c>
      <c r="IV19" s="118">
        <f t="shared" si="15"/>
        <v>8.4388185654008438E-6</v>
      </c>
      <c r="IX19" s="114" t="s">
        <v>114</v>
      </c>
      <c r="IY19" s="107"/>
      <c r="IZ19" s="107"/>
      <c r="JA19" s="107"/>
      <c r="JB19" s="107"/>
      <c r="JC19" s="107"/>
      <c r="JD19" s="107"/>
      <c r="JE19" s="107"/>
      <c r="JF19" s="107"/>
      <c r="JG19" s="107"/>
      <c r="JH19" s="107"/>
      <c r="JI19" s="107"/>
      <c r="JJ19" s="107"/>
      <c r="JK19" s="107"/>
      <c r="JL19" s="107"/>
      <c r="JM19" s="107"/>
      <c r="JN19" s="107"/>
      <c r="JO19" s="107"/>
      <c r="JP19" s="107"/>
      <c r="JQ19" s="107"/>
      <c r="JR19" s="107"/>
      <c r="JS19" s="107"/>
      <c r="JT19" s="107"/>
      <c r="JU19" s="107"/>
      <c r="JV19" s="107"/>
      <c r="JW19" s="107"/>
      <c r="JX19" s="107">
        <v>1</v>
      </c>
      <c r="JY19" s="107"/>
      <c r="JZ19" s="107"/>
      <c r="KA19" s="112">
        <f t="shared" si="16"/>
        <v>1</v>
      </c>
      <c r="KB19" s="118">
        <f t="shared" si="17"/>
        <v>1.5329429438636295E-5</v>
      </c>
    </row>
    <row r="20" spans="2:288" x14ac:dyDescent="0.25">
      <c r="B20" s="114" t="s">
        <v>165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>
        <v>1</v>
      </c>
      <c r="AC20" s="107"/>
      <c r="AD20" s="107"/>
      <c r="AE20" s="112">
        <f t="shared" si="7"/>
        <v>1</v>
      </c>
      <c r="AF20" s="118">
        <f t="shared" si="0"/>
        <v>7.0970306023959572E-6</v>
      </c>
      <c r="AH20" s="114" t="s">
        <v>165</v>
      </c>
      <c r="AI20" s="107"/>
      <c r="AJ20" s="107"/>
      <c r="AK20" s="107"/>
      <c r="AL20" s="107"/>
      <c r="AM20" s="107">
        <v>1</v>
      </c>
      <c r="AN20" s="107"/>
      <c r="AO20" s="107"/>
      <c r="AP20" s="107"/>
      <c r="AQ20" s="107">
        <v>1</v>
      </c>
      <c r="AR20" s="107"/>
      <c r="AS20" s="107"/>
      <c r="AT20" s="107"/>
      <c r="AU20" s="107"/>
      <c r="AV20" s="107"/>
      <c r="AW20" s="107"/>
      <c r="AX20" s="107"/>
      <c r="AY20" s="107"/>
      <c r="AZ20" s="107"/>
      <c r="BA20" s="107">
        <v>2</v>
      </c>
      <c r="BB20" s="107"/>
      <c r="BC20" s="107"/>
      <c r="BD20" s="107"/>
      <c r="BE20" s="107"/>
      <c r="BF20" s="107"/>
      <c r="BG20" s="107"/>
      <c r="BH20" s="107"/>
      <c r="BI20" s="107"/>
      <c r="BJ20" s="107"/>
      <c r="BK20" s="112">
        <f t="shared" si="8"/>
        <v>4</v>
      </c>
      <c r="BL20" s="118">
        <f t="shared" si="1"/>
        <v>1.7901577128945061E-5</v>
      </c>
      <c r="BN20" s="114" t="s">
        <v>165</v>
      </c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>
        <v>1</v>
      </c>
      <c r="CI20" s="107"/>
      <c r="CJ20" s="107"/>
      <c r="CK20" s="107">
        <v>2</v>
      </c>
      <c r="CL20" s="107"/>
      <c r="CM20" s="107"/>
      <c r="CN20" s="107"/>
      <c r="CO20" s="107"/>
      <c r="CP20" s="107"/>
      <c r="CQ20" s="112">
        <f t="shared" si="9"/>
        <v>3</v>
      </c>
      <c r="CR20" s="118">
        <f t="shared" si="2"/>
        <v>1.4062258304935384E-5</v>
      </c>
      <c r="CT20" s="114" t="s">
        <v>165</v>
      </c>
      <c r="CU20" s="107"/>
      <c r="CV20" s="107"/>
      <c r="CW20" s="107"/>
      <c r="CX20" s="107"/>
      <c r="CY20" s="107"/>
      <c r="CZ20" s="107"/>
      <c r="DA20" s="107"/>
      <c r="DB20" s="107">
        <v>1</v>
      </c>
      <c r="DC20" s="107"/>
      <c r="DD20" s="107"/>
      <c r="DE20" s="107"/>
      <c r="DF20" s="107"/>
      <c r="DG20" s="107"/>
      <c r="DH20" s="107"/>
      <c r="DI20" s="107">
        <v>1</v>
      </c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>
        <v>1</v>
      </c>
      <c r="DU20" s="107"/>
      <c r="DV20" s="107"/>
      <c r="DW20" s="112">
        <f t="shared" si="10"/>
        <v>3</v>
      </c>
      <c r="DX20" s="118">
        <f t="shared" si="3"/>
        <v>1.9538500615462768E-5</v>
      </c>
      <c r="DZ20" s="114" t="s">
        <v>165</v>
      </c>
      <c r="EA20" s="107"/>
      <c r="EB20" s="107"/>
      <c r="EC20" s="107"/>
      <c r="ED20" s="107"/>
      <c r="EE20" s="107"/>
      <c r="EF20" s="107"/>
      <c r="EG20" s="107"/>
      <c r="EH20" s="107"/>
      <c r="EI20" s="107">
        <v>1</v>
      </c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12">
        <f t="shared" si="11"/>
        <v>1</v>
      </c>
      <c r="FD20" s="118">
        <f t="shared" si="4"/>
        <v>7.5273430737152708E-6</v>
      </c>
      <c r="FE20" s="158"/>
      <c r="FF20" s="114" t="s">
        <v>165</v>
      </c>
      <c r="FG20" s="107"/>
      <c r="FH20" s="107"/>
      <c r="FI20" s="107"/>
      <c r="FJ20" s="107"/>
      <c r="FK20" s="107"/>
      <c r="FL20" s="107"/>
      <c r="FM20" s="107"/>
      <c r="FN20" s="107">
        <v>1</v>
      </c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12">
        <f t="shared" si="12"/>
        <v>1</v>
      </c>
      <c r="GJ20" s="118">
        <f t="shared" si="5"/>
        <v>8.2590023125206482E-6</v>
      </c>
      <c r="GK20" s="158"/>
      <c r="GL20" s="114" t="s">
        <v>165</v>
      </c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12">
        <f t="shared" si="13"/>
        <v>0</v>
      </c>
      <c r="HP20" s="118">
        <f t="shared" si="6"/>
        <v>0</v>
      </c>
      <c r="HQ20" s="16"/>
      <c r="HR20" s="114" t="s">
        <v>165</v>
      </c>
      <c r="HS20" s="107"/>
      <c r="HT20" s="107"/>
      <c r="HU20" s="107"/>
      <c r="HV20" s="107"/>
      <c r="HW20" s="107"/>
      <c r="HX20" s="107"/>
      <c r="HY20" s="107"/>
      <c r="HZ20" s="107"/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  <c r="IP20" s="107"/>
      <c r="IQ20" s="107"/>
      <c r="IR20" s="107"/>
      <c r="IS20" s="107"/>
      <c r="IT20" s="107"/>
      <c r="IU20" s="112">
        <f t="shared" si="14"/>
        <v>0</v>
      </c>
      <c r="IV20" s="118">
        <f t="shared" si="15"/>
        <v>0</v>
      </c>
      <c r="IX20" s="114" t="s">
        <v>165</v>
      </c>
      <c r="IY20" s="107"/>
      <c r="IZ20" s="107"/>
      <c r="JA20" s="107"/>
      <c r="JB20" s="107"/>
      <c r="JC20" s="107"/>
      <c r="JD20" s="107"/>
      <c r="JE20" s="107"/>
      <c r="JF20" s="107"/>
      <c r="JG20" s="107"/>
      <c r="JH20" s="107"/>
      <c r="JI20" s="107"/>
      <c r="JJ20" s="107"/>
      <c r="JK20" s="107"/>
      <c r="JL20" s="107"/>
      <c r="JM20" s="107"/>
      <c r="JN20" s="107"/>
      <c r="JO20" s="107"/>
      <c r="JP20" s="107"/>
      <c r="JQ20" s="107"/>
      <c r="JR20" s="107"/>
      <c r="JS20" s="107"/>
      <c r="JT20" s="107"/>
      <c r="JU20" s="107"/>
      <c r="JV20" s="107"/>
      <c r="JW20" s="107"/>
      <c r="JX20" s="107"/>
      <c r="JY20" s="107"/>
      <c r="JZ20" s="107"/>
      <c r="KA20" s="112">
        <f t="shared" si="16"/>
        <v>0</v>
      </c>
      <c r="KB20" s="118">
        <f t="shared" si="17"/>
        <v>0</v>
      </c>
    </row>
    <row r="21" spans="2:288" x14ac:dyDescent="0.25">
      <c r="B21" s="114" t="s">
        <v>163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12">
        <f t="shared" si="7"/>
        <v>0</v>
      </c>
      <c r="AF21" s="118">
        <f t="shared" si="0"/>
        <v>0</v>
      </c>
      <c r="AH21" s="114" t="s">
        <v>163</v>
      </c>
      <c r="AI21" s="107"/>
      <c r="AJ21" s="107"/>
      <c r="AK21" s="107"/>
      <c r="AL21" s="107"/>
      <c r="AM21" s="107">
        <v>1</v>
      </c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12">
        <f t="shared" si="8"/>
        <v>1</v>
      </c>
      <c r="BL21" s="118">
        <f t="shared" si="1"/>
        <v>4.4753942822362652E-6</v>
      </c>
      <c r="BN21" s="114" t="s">
        <v>163</v>
      </c>
      <c r="BO21" s="107"/>
      <c r="BP21" s="107"/>
      <c r="BQ21" s="107"/>
      <c r="BR21" s="107"/>
      <c r="BS21" s="107"/>
      <c r="BT21" s="107"/>
      <c r="BU21" s="107"/>
      <c r="BV21" s="107"/>
      <c r="BW21" s="107"/>
      <c r="BX21" s="107">
        <v>1</v>
      </c>
      <c r="BY21" s="107"/>
      <c r="BZ21" s="107"/>
      <c r="CA21" s="107"/>
      <c r="CB21" s="107"/>
      <c r="CC21" s="107"/>
      <c r="CD21" s="107"/>
      <c r="CE21" s="107"/>
      <c r="CF21" s="107">
        <v>1</v>
      </c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12">
        <f t="shared" si="9"/>
        <v>2</v>
      </c>
      <c r="CR21" s="118">
        <f t="shared" si="2"/>
        <v>9.3748388699569226E-6</v>
      </c>
      <c r="CT21" s="114" t="s">
        <v>163</v>
      </c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12">
        <f t="shared" si="10"/>
        <v>0</v>
      </c>
      <c r="DX21" s="118">
        <f t="shared" si="3"/>
        <v>0</v>
      </c>
      <c r="DZ21" s="114" t="s">
        <v>163</v>
      </c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07"/>
      <c r="EN21" s="107"/>
      <c r="EO21" s="107"/>
      <c r="EP21" s="107"/>
      <c r="EQ21" s="107"/>
      <c r="ER21" s="107"/>
      <c r="ES21" s="107"/>
      <c r="ET21" s="107"/>
      <c r="EU21" s="107"/>
      <c r="EV21" s="107"/>
      <c r="EW21" s="107"/>
      <c r="EX21" s="107"/>
      <c r="EY21" s="107"/>
      <c r="EZ21" s="107"/>
      <c r="FA21" s="107"/>
      <c r="FB21" s="107"/>
      <c r="FC21" s="112">
        <f t="shared" si="11"/>
        <v>0</v>
      </c>
      <c r="FD21" s="118">
        <f t="shared" si="4"/>
        <v>0</v>
      </c>
      <c r="FE21" s="158"/>
      <c r="FF21" s="114" t="s">
        <v>163</v>
      </c>
      <c r="FG21" s="107"/>
      <c r="FH21" s="107"/>
      <c r="FI21" s="107"/>
      <c r="FJ21" s="107"/>
      <c r="FK21" s="107"/>
      <c r="FL21" s="107"/>
      <c r="FM21" s="107"/>
      <c r="FN21" s="107"/>
      <c r="FO21" s="107"/>
      <c r="FP21" s="107"/>
      <c r="FQ21" s="107"/>
      <c r="FR21" s="107"/>
      <c r="FS21" s="107"/>
      <c r="FT21" s="107"/>
      <c r="FU21" s="107"/>
      <c r="FV21" s="107"/>
      <c r="FW21" s="107"/>
      <c r="FX21" s="107"/>
      <c r="FY21" s="107"/>
      <c r="FZ21" s="107"/>
      <c r="GA21" s="107"/>
      <c r="GB21" s="107"/>
      <c r="GC21" s="107"/>
      <c r="GD21" s="107"/>
      <c r="GE21" s="107"/>
      <c r="GF21" s="107"/>
      <c r="GG21" s="107"/>
      <c r="GH21" s="107"/>
      <c r="GI21" s="112">
        <f t="shared" si="12"/>
        <v>0</v>
      </c>
      <c r="GJ21" s="118">
        <f t="shared" si="5"/>
        <v>0</v>
      </c>
      <c r="GK21" s="158"/>
      <c r="GL21" s="114" t="s">
        <v>163</v>
      </c>
      <c r="GM21" s="107"/>
      <c r="GN21" s="107"/>
      <c r="GO21" s="107"/>
      <c r="GP21" s="107"/>
      <c r="GQ21" s="107"/>
      <c r="GR21" s="107"/>
      <c r="GS21" s="107"/>
      <c r="GT21" s="107"/>
      <c r="GU21" s="107"/>
      <c r="GV21" s="107"/>
      <c r="GW21" s="107"/>
      <c r="GX21" s="107"/>
      <c r="GY21" s="107"/>
      <c r="GZ21" s="107"/>
      <c r="HA21" s="107"/>
      <c r="HB21" s="107"/>
      <c r="HC21" s="107"/>
      <c r="HD21" s="107"/>
      <c r="HE21" s="107"/>
      <c r="HF21" s="107"/>
      <c r="HG21" s="107"/>
      <c r="HH21" s="107"/>
      <c r="HI21" s="107"/>
      <c r="HJ21" s="107"/>
      <c r="HK21" s="107"/>
      <c r="HL21" s="107"/>
      <c r="HM21" s="107"/>
      <c r="HN21" s="107"/>
      <c r="HO21" s="112">
        <f t="shared" si="13"/>
        <v>0</v>
      </c>
      <c r="HP21" s="118">
        <f t="shared" si="6"/>
        <v>0</v>
      </c>
      <c r="HQ21" s="16"/>
      <c r="HR21" s="114" t="s">
        <v>163</v>
      </c>
      <c r="HS21" s="107"/>
      <c r="HT21" s="107"/>
      <c r="HU21" s="107"/>
      <c r="HV21" s="107"/>
      <c r="HW21" s="107"/>
      <c r="HX21" s="107"/>
      <c r="HY21" s="107"/>
      <c r="HZ21" s="107"/>
      <c r="IA21" s="107"/>
      <c r="IB21" s="107"/>
      <c r="IC21" s="107"/>
      <c r="ID21" s="107"/>
      <c r="IE21" s="107"/>
      <c r="IF21" s="107"/>
      <c r="IG21" s="107"/>
      <c r="IH21" s="107"/>
      <c r="II21" s="107"/>
      <c r="IJ21" s="107"/>
      <c r="IK21" s="107"/>
      <c r="IL21" s="107"/>
      <c r="IM21" s="107"/>
      <c r="IN21" s="107"/>
      <c r="IO21" s="107"/>
      <c r="IP21" s="107"/>
      <c r="IQ21" s="107"/>
      <c r="IR21" s="107"/>
      <c r="IS21" s="107"/>
      <c r="IT21" s="107"/>
      <c r="IU21" s="112">
        <f t="shared" si="14"/>
        <v>0</v>
      </c>
      <c r="IV21" s="118">
        <f t="shared" si="15"/>
        <v>0</v>
      </c>
      <c r="IX21" s="114" t="s">
        <v>163</v>
      </c>
      <c r="IY21" s="107"/>
      <c r="IZ21" s="107"/>
      <c r="JA21" s="107"/>
      <c r="JB21" s="107"/>
      <c r="JC21" s="107"/>
      <c r="JD21" s="107"/>
      <c r="JE21" s="107"/>
      <c r="JF21" s="107"/>
      <c r="JG21" s="107"/>
      <c r="JH21" s="107"/>
      <c r="JI21" s="107"/>
      <c r="JJ21" s="107"/>
      <c r="JK21" s="107"/>
      <c r="JL21" s="107"/>
      <c r="JM21" s="107"/>
      <c r="JN21" s="107"/>
      <c r="JO21" s="107"/>
      <c r="JP21" s="107"/>
      <c r="JQ21" s="107"/>
      <c r="JR21" s="107"/>
      <c r="JS21" s="107"/>
      <c r="JT21" s="107"/>
      <c r="JU21" s="107"/>
      <c r="JV21" s="107"/>
      <c r="JW21" s="107"/>
      <c r="JX21" s="107"/>
      <c r="JY21" s="107"/>
      <c r="JZ21" s="107"/>
      <c r="KA21" s="112">
        <f t="shared" si="16"/>
        <v>0</v>
      </c>
      <c r="KB21" s="118">
        <f t="shared" si="17"/>
        <v>0</v>
      </c>
    </row>
    <row r="22" spans="2:288" x14ac:dyDescent="0.25">
      <c r="B22" s="114" t="s">
        <v>97</v>
      </c>
      <c r="C22" s="107">
        <v>0</v>
      </c>
      <c r="D22" s="107">
        <v>5</v>
      </c>
      <c r="E22" s="107">
        <v>12</v>
      </c>
      <c r="F22" s="107">
        <v>0</v>
      </c>
      <c r="G22" s="107">
        <v>26</v>
      </c>
      <c r="H22" s="107">
        <v>14</v>
      </c>
      <c r="I22" s="107">
        <v>7</v>
      </c>
      <c r="J22" s="107">
        <v>4</v>
      </c>
      <c r="K22" s="107">
        <v>10</v>
      </c>
      <c r="L22" s="107">
        <v>15</v>
      </c>
      <c r="M22" s="107">
        <v>19</v>
      </c>
      <c r="N22" s="107">
        <v>3</v>
      </c>
      <c r="O22" s="107">
        <v>2</v>
      </c>
      <c r="P22" s="107">
        <v>9</v>
      </c>
      <c r="Q22" s="107">
        <v>1</v>
      </c>
      <c r="R22" s="107">
        <v>8</v>
      </c>
      <c r="S22" s="107">
        <v>9</v>
      </c>
      <c r="T22" s="107">
        <v>3</v>
      </c>
      <c r="U22" s="107">
        <v>39</v>
      </c>
      <c r="V22" s="107">
        <v>3</v>
      </c>
      <c r="W22" s="107">
        <v>6</v>
      </c>
      <c r="X22" s="107">
        <v>0</v>
      </c>
      <c r="Y22" s="107">
        <v>9</v>
      </c>
      <c r="Z22" s="107">
        <v>2</v>
      </c>
      <c r="AA22" s="107">
        <v>2</v>
      </c>
      <c r="AB22" s="107">
        <v>39</v>
      </c>
      <c r="AC22" s="107">
        <v>2</v>
      </c>
      <c r="AD22" s="107">
        <v>0</v>
      </c>
      <c r="AE22" s="112">
        <f t="shared" si="7"/>
        <v>249</v>
      </c>
      <c r="AF22" s="118">
        <f t="shared" si="0"/>
        <v>1.7671606199965934E-3</v>
      </c>
      <c r="AH22" s="114" t="s">
        <v>97</v>
      </c>
      <c r="AI22" s="107"/>
      <c r="AJ22" s="107">
        <v>1</v>
      </c>
      <c r="AK22" s="107"/>
      <c r="AL22" s="107"/>
      <c r="AM22" s="107">
        <v>1</v>
      </c>
      <c r="AN22" s="107"/>
      <c r="AO22" s="107">
        <v>1</v>
      </c>
      <c r="AP22" s="107"/>
      <c r="AQ22" s="107">
        <v>2</v>
      </c>
      <c r="AR22" s="107">
        <v>1</v>
      </c>
      <c r="AS22" s="107">
        <v>7</v>
      </c>
      <c r="AT22" s="107"/>
      <c r="AU22" s="107"/>
      <c r="AV22" s="107">
        <v>1</v>
      </c>
      <c r="AW22" s="107"/>
      <c r="AX22" s="107">
        <v>1</v>
      </c>
      <c r="AY22" s="107"/>
      <c r="AZ22" s="107">
        <v>2</v>
      </c>
      <c r="BA22" s="107">
        <v>7</v>
      </c>
      <c r="BB22" s="107">
        <v>4</v>
      </c>
      <c r="BC22" s="107">
        <v>1</v>
      </c>
      <c r="BD22" s="107"/>
      <c r="BE22" s="107">
        <v>1</v>
      </c>
      <c r="BF22" s="107"/>
      <c r="BG22" s="107"/>
      <c r="BH22" s="107">
        <v>7</v>
      </c>
      <c r="BI22" s="107"/>
      <c r="BJ22" s="107"/>
      <c r="BK22" s="112">
        <f t="shared" si="8"/>
        <v>37</v>
      </c>
      <c r="BL22" s="118">
        <f t="shared" si="1"/>
        <v>1.655895884427418E-4</v>
      </c>
      <c r="BN22" s="114" t="s">
        <v>97</v>
      </c>
      <c r="BO22" s="107">
        <v>1</v>
      </c>
      <c r="BP22" s="107">
        <v>2</v>
      </c>
      <c r="BQ22" s="107">
        <v>3</v>
      </c>
      <c r="BR22" s="107"/>
      <c r="BS22" s="107">
        <v>2</v>
      </c>
      <c r="BT22" s="107">
        <v>1</v>
      </c>
      <c r="BU22" s="107">
        <v>2</v>
      </c>
      <c r="BV22" s="107"/>
      <c r="BW22" s="107">
        <v>2</v>
      </c>
      <c r="BX22" s="107">
        <v>3</v>
      </c>
      <c r="BY22" s="107">
        <v>1</v>
      </c>
      <c r="BZ22" s="107">
        <v>1</v>
      </c>
      <c r="CA22" s="107">
        <v>1</v>
      </c>
      <c r="CB22" s="107">
        <v>2</v>
      </c>
      <c r="CC22" s="107"/>
      <c r="CD22" s="107">
        <v>3</v>
      </c>
      <c r="CE22" s="107"/>
      <c r="CF22" s="107">
        <v>6</v>
      </c>
      <c r="CG22" s="107">
        <v>9</v>
      </c>
      <c r="CH22" s="107"/>
      <c r="CI22" s="107">
        <v>2</v>
      </c>
      <c r="CJ22" s="107"/>
      <c r="CK22" s="107">
        <v>1</v>
      </c>
      <c r="CL22" s="107"/>
      <c r="CM22" s="107"/>
      <c r="CN22" s="107">
        <v>5</v>
      </c>
      <c r="CO22" s="107"/>
      <c r="CP22" s="107"/>
      <c r="CQ22" s="112">
        <f t="shared" si="9"/>
        <v>47</v>
      </c>
      <c r="CR22" s="118">
        <f t="shared" si="2"/>
        <v>2.2030871344398768E-4</v>
      </c>
      <c r="CT22" s="114" t="s">
        <v>97</v>
      </c>
      <c r="CU22" s="107"/>
      <c r="CV22" s="107"/>
      <c r="CW22" s="107"/>
      <c r="CX22" s="107"/>
      <c r="CY22" s="107"/>
      <c r="CZ22" s="107"/>
      <c r="DA22" s="107"/>
      <c r="DB22" s="107"/>
      <c r="DC22" s="107">
        <v>1</v>
      </c>
      <c r="DD22" s="107"/>
      <c r="DE22" s="107"/>
      <c r="DF22" s="107"/>
      <c r="DG22" s="107"/>
      <c r="DH22" s="107"/>
      <c r="DI22" s="107"/>
      <c r="DJ22" s="107">
        <v>1</v>
      </c>
      <c r="DK22" s="107"/>
      <c r="DL22" s="107"/>
      <c r="DM22" s="107"/>
      <c r="DN22" s="107"/>
      <c r="DO22" s="107"/>
      <c r="DP22" s="107"/>
      <c r="DQ22" s="107">
        <v>1</v>
      </c>
      <c r="DR22" s="107"/>
      <c r="DS22" s="107"/>
      <c r="DT22" s="107">
        <v>1</v>
      </c>
      <c r="DU22" s="107"/>
      <c r="DV22" s="107"/>
      <c r="DW22" s="112">
        <f t="shared" si="10"/>
        <v>4</v>
      </c>
      <c r="DX22" s="118">
        <f t="shared" si="3"/>
        <v>2.6051334153950358E-5</v>
      </c>
      <c r="DZ22" s="114" t="s">
        <v>97</v>
      </c>
      <c r="EA22" s="107"/>
      <c r="EB22" s="107"/>
      <c r="EC22" s="107"/>
      <c r="ED22" s="107"/>
      <c r="EE22" s="107"/>
      <c r="EF22" s="107">
        <v>1</v>
      </c>
      <c r="EG22" s="107">
        <v>2</v>
      </c>
      <c r="EH22" s="107">
        <v>1</v>
      </c>
      <c r="EI22" s="107"/>
      <c r="EJ22" s="107"/>
      <c r="EK22" s="107">
        <v>2</v>
      </c>
      <c r="EL22" s="107">
        <v>1</v>
      </c>
      <c r="EM22" s="107"/>
      <c r="EN22" s="107"/>
      <c r="EO22" s="107"/>
      <c r="EP22" s="107"/>
      <c r="EQ22" s="107"/>
      <c r="ER22" s="107">
        <v>1</v>
      </c>
      <c r="ES22" s="107">
        <v>4</v>
      </c>
      <c r="ET22" s="107">
        <v>2</v>
      </c>
      <c r="EU22" s="107"/>
      <c r="EV22" s="107"/>
      <c r="EW22" s="107">
        <v>2</v>
      </c>
      <c r="EX22" s="107"/>
      <c r="EY22" s="107"/>
      <c r="EZ22" s="107"/>
      <c r="FA22" s="107"/>
      <c r="FB22" s="107"/>
      <c r="FC22" s="112">
        <f t="shared" si="11"/>
        <v>16</v>
      </c>
      <c r="FD22" s="118">
        <f t="shared" si="4"/>
        <v>1.2043748917944433E-4</v>
      </c>
      <c r="FE22" s="158"/>
      <c r="FF22" s="114" t="s">
        <v>97</v>
      </c>
      <c r="FG22" s="107"/>
      <c r="FH22" s="107"/>
      <c r="FI22" s="107"/>
      <c r="FJ22" s="107"/>
      <c r="FK22" s="107"/>
      <c r="FL22" s="107"/>
      <c r="FM22" s="107"/>
      <c r="FN22" s="107"/>
      <c r="FO22" s="107">
        <v>1</v>
      </c>
      <c r="FP22" s="107"/>
      <c r="FQ22" s="107">
        <v>2</v>
      </c>
      <c r="FR22" s="107"/>
      <c r="FS22" s="107"/>
      <c r="FT22" s="107"/>
      <c r="FU22" s="107">
        <v>1</v>
      </c>
      <c r="FV22" s="107">
        <v>1</v>
      </c>
      <c r="FW22" s="107"/>
      <c r="FX22" s="107">
        <v>1</v>
      </c>
      <c r="FY22" s="107">
        <v>1</v>
      </c>
      <c r="FZ22" s="107"/>
      <c r="GA22" s="107"/>
      <c r="GB22" s="107"/>
      <c r="GC22" s="107">
        <v>1</v>
      </c>
      <c r="GD22" s="107"/>
      <c r="GE22" s="107"/>
      <c r="GF22" s="107">
        <v>1</v>
      </c>
      <c r="GG22" s="107"/>
      <c r="GH22" s="107"/>
      <c r="GI22" s="112">
        <f t="shared" si="12"/>
        <v>9</v>
      </c>
      <c r="GJ22" s="118">
        <f t="shared" si="5"/>
        <v>7.4331020812685834E-5</v>
      </c>
      <c r="GK22" s="158"/>
      <c r="GL22" s="114" t="s">
        <v>97</v>
      </c>
      <c r="GM22" s="107"/>
      <c r="GN22" s="107"/>
      <c r="GO22" s="107">
        <v>1</v>
      </c>
      <c r="GP22" s="107"/>
      <c r="GQ22" s="107">
        <v>3</v>
      </c>
      <c r="GR22" s="107">
        <v>1</v>
      </c>
      <c r="GS22" s="107">
        <v>3</v>
      </c>
      <c r="GT22" s="107">
        <v>4</v>
      </c>
      <c r="GU22" s="107"/>
      <c r="GV22" s="107">
        <v>1</v>
      </c>
      <c r="GW22" s="107">
        <v>5</v>
      </c>
      <c r="GX22" s="107">
        <v>1</v>
      </c>
      <c r="GY22" s="107"/>
      <c r="GZ22" s="107"/>
      <c r="HA22" s="107"/>
      <c r="HB22" s="107">
        <v>2</v>
      </c>
      <c r="HC22" s="107">
        <v>5</v>
      </c>
      <c r="HD22" s="107">
        <v>1</v>
      </c>
      <c r="HE22" s="107">
        <v>8</v>
      </c>
      <c r="HF22" s="107">
        <v>3</v>
      </c>
      <c r="HG22" s="107">
        <v>3</v>
      </c>
      <c r="HH22" s="107"/>
      <c r="HI22" s="107">
        <v>9</v>
      </c>
      <c r="HJ22" s="107">
        <v>6</v>
      </c>
      <c r="HK22" s="107">
        <v>5</v>
      </c>
      <c r="HL22" s="107">
        <v>28</v>
      </c>
      <c r="HM22" s="107"/>
      <c r="HN22" s="107"/>
      <c r="HO22" s="112">
        <f t="shared" si="13"/>
        <v>89</v>
      </c>
      <c r="HP22" s="118">
        <f t="shared" si="6"/>
        <v>6.7808490537287055E-4</v>
      </c>
      <c r="HQ22" s="16"/>
      <c r="HR22" s="114" t="s">
        <v>97</v>
      </c>
      <c r="HS22" s="107"/>
      <c r="HT22" s="107"/>
      <c r="HU22" s="107">
        <v>7</v>
      </c>
      <c r="HV22" s="107"/>
      <c r="HW22" s="107">
        <v>15</v>
      </c>
      <c r="HX22" s="107">
        <v>5</v>
      </c>
      <c r="HY22" s="107">
        <v>2</v>
      </c>
      <c r="HZ22" s="107">
        <v>2</v>
      </c>
      <c r="IA22" s="107">
        <v>10</v>
      </c>
      <c r="IB22" s="107">
        <v>2</v>
      </c>
      <c r="IC22" s="107">
        <v>16</v>
      </c>
      <c r="ID22" s="107">
        <v>1</v>
      </c>
      <c r="IE22" s="107">
        <v>2</v>
      </c>
      <c r="IF22" s="107"/>
      <c r="IG22" s="107">
        <v>4</v>
      </c>
      <c r="IH22" s="107">
        <v>4</v>
      </c>
      <c r="II22" s="107"/>
      <c r="IJ22" s="107">
        <v>8</v>
      </c>
      <c r="IK22" s="107">
        <v>28</v>
      </c>
      <c r="IL22" s="107">
        <v>4</v>
      </c>
      <c r="IM22" s="107"/>
      <c r="IN22" s="107"/>
      <c r="IO22" s="107">
        <v>8</v>
      </c>
      <c r="IP22" s="107">
        <v>4</v>
      </c>
      <c r="IQ22" s="107">
        <v>2</v>
      </c>
      <c r="IR22" s="107">
        <v>44</v>
      </c>
      <c r="IS22" s="107"/>
      <c r="IT22" s="107"/>
      <c r="IU22" s="112">
        <f t="shared" si="14"/>
        <v>168</v>
      </c>
      <c r="IV22" s="118">
        <f t="shared" si="15"/>
        <v>1.4177215189873419E-3</v>
      </c>
      <c r="IX22" s="114" t="s">
        <v>97</v>
      </c>
      <c r="IY22" s="107"/>
      <c r="IZ22" s="107">
        <v>2</v>
      </c>
      <c r="JA22" s="107"/>
      <c r="JB22" s="107"/>
      <c r="JC22" s="107">
        <v>1</v>
      </c>
      <c r="JD22" s="107"/>
      <c r="JE22" s="107"/>
      <c r="JF22" s="107">
        <v>2</v>
      </c>
      <c r="JG22" s="107"/>
      <c r="JH22" s="107"/>
      <c r="JI22" s="107">
        <v>1</v>
      </c>
      <c r="JJ22" s="107"/>
      <c r="JK22" s="107"/>
      <c r="JL22" s="107"/>
      <c r="JM22" s="107"/>
      <c r="JN22" s="107"/>
      <c r="JO22" s="107"/>
      <c r="JP22" s="107">
        <v>3</v>
      </c>
      <c r="JQ22" s="107"/>
      <c r="JR22" s="107"/>
      <c r="JS22" s="107"/>
      <c r="JT22" s="107"/>
      <c r="JU22" s="107">
        <v>4</v>
      </c>
      <c r="JV22" s="107">
        <v>2</v>
      </c>
      <c r="JW22" s="107"/>
      <c r="JX22" s="107">
        <v>14</v>
      </c>
      <c r="JY22" s="107"/>
      <c r="JZ22" s="107"/>
      <c r="KA22" s="112">
        <f t="shared" si="16"/>
        <v>29</v>
      </c>
      <c r="KB22" s="118">
        <f t="shared" si="17"/>
        <v>4.4455345372045252E-4</v>
      </c>
    </row>
    <row r="23" spans="2:288" x14ac:dyDescent="0.25">
      <c r="B23" s="114" t="s">
        <v>95</v>
      </c>
      <c r="C23" s="107">
        <v>0</v>
      </c>
      <c r="D23" s="107">
        <v>6</v>
      </c>
      <c r="E23" s="107">
        <v>3</v>
      </c>
      <c r="F23" s="107">
        <v>0</v>
      </c>
      <c r="G23" s="107">
        <v>15</v>
      </c>
      <c r="H23" s="107">
        <v>17</v>
      </c>
      <c r="I23" s="107">
        <v>2</v>
      </c>
      <c r="J23" s="107">
        <v>0</v>
      </c>
      <c r="K23" s="107">
        <v>4</v>
      </c>
      <c r="L23" s="107">
        <v>10</v>
      </c>
      <c r="M23" s="107">
        <v>16</v>
      </c>
      <c r="N23" s="107">
        <v>1</v>
      </c>
      <c r="O23" s="107">
        <v>7</v>
      </c>
      <c r="P23" s="107">
        <v>12</v>
      </c>
      <c r="Q23" s="107">
        <v>9</v>
      </c>
      <c r="R23" s="107">
        <v>14</v>
      </c>
      <c r="S23" s="107">
        <v>7</v>
      </c>
      <c r="T23" s="107">
        <v>6</v>
      </c>
      <c r="U23" s="107">
        <v>15</v>
      </c>
      <c r="V23" s="107">
        <v>5</v>
      </c>
      <c r="W23" s="107">
        <v>0</v>
      </c>
      <c r="X23" s="107">
        <v>0</v>
      </c>
      <c r="Y23" s="107">
        <v>2</v>
      </c>
      <c r="Z23" s="107">
        <v>5</v>
      </c>
      <c r="AA23" s="107">
        <v>3</v>
      </c>
      <c r="AB23" s="107">
        <v>24</v>
      </c>
      <c r="AC23" s="107">
        <v>0</v>
      </c>
      <c r="AD23" s="107">
        <v>0</v>
      </c>
      <c r="AE23" s="112">
        <f t="shared" si="7"/>
        <v>183</v>
      </c>
      <c r="AF23" s="118">
        <f t="shared" si="0"/>
        <v>1.2987566002384601E-3</v>
      </c>
      <c r="AH23" s="114" t="s">
        <v>95</v>
      </c>
      <c r="AI23" s="107">
        <v>4</v>
      </c>
      <c r="AJ23" s="107">
        <v>13</v>
      </c>
      <c r="AK23" s="107">
        <v>2</v>
      </c>
      <c r="AL23" s="107"/>
      <c r="AM23" s="107">
        <v>13</v>
      </c>
      <c r="AN23" s="107">
        <v>13</v>
      </c>
      <c r="AO23" s="107">
        <v>10</v>
      </c>
      <c r="AP23" s="107">
        <v>2</v>
      </c>
      <c r="AQ23" s="107">
        <v>2</v>
      </c>
      <c r="AR23" s="107">
        <v>17</v>
      </c>
      <c r="AS23" s="107">
        <v>12</v>
      </c>
      <c r="AT23" s="107">
        <v>3</v>
      </c>
      <c r="AU23" s="107">
        <v>1</v>
      </c>
      <c r="AV23" s="107"/>
      <c r="AW23" s="107">
        <v>4</v>
      </c>
      <c r="AX23" s="107">
        <v>11</v>
      </c>
      <c r="AY23" s="107">
        <v>3</v>
      </c>
      <c r="AZ23" s="107">
        <v>8</v>
      </c>
      <c r="BA23" s="107">
        <v>20</v>
      </c>
      <c r="BB23" s="107">
        <v>5</v>
      </c>
      <c r="BC23" s="107"/>
      <c r="BD23" s="107">
        <v>2</v>
      </c>
      <c r="BE23" s="107">
        <v>11</v>
      </c>
      <c r="BF23" s="107">
        <v>3</v>
      </c>
      <c r="BG23" s="107">
        <v>1</v>
      </c>
      <c r="BH23" s="107">
        <v>16</v>
      </c>
      <c r="BI23" s="107">
        <v>6</v>
      </c>
      <c r="BJ23" s="107"/>
      <c r="BK23" s="112">
        <f t="shared" si="8"/>
        <v>182</v>
      </c>
      <c r="BL23" s="118">
        <f t="shared" si="1"/>
        <v>8.1452175936700029E-4</v>
      </c>
      <c r="BN23" s="114" t="s">
        <v>95</v>
      </c>
      <c r="BO23" s="107">
        <v>1</v>
      </c>
      <c r="BP23" s="107">
        <v>3</v>
      </c>
      <c r="BQ23" s="107">
        <v>3</v>
      </c>
      <c r="BR23" s="107">
        <v>1</v>
      </c>
      <c r="BS23" s="107">
        <v>20</v>
      </c>
      <c r="BT23" s="107">
        <v>18</v>
      </c>
      <c r="BU23" s="107">
        <v>4</v>
      </c>
      <c r="BV23" s="107">
        <v>2</v>
      </c>
      <c r="BW23" s="107">
        <v>3</v>
      </c>
      <c r="BX23" s="107">
        <v>7</v>
      </c>
      <c r="BY23" s="107">
        <v>7</v>
      </c>
      <c r="BZ23" s="107">
        <v>2</v>
      </c>
      <c r="CA23" s="107">
        <v>3</v>
      </c>
      <c r="CB23" s="107">
        <v>6</v>
      </c>
      <c r="CC23" s="107"/>
      <c r="CD23" s="107">
        <v>16</v>
      </c>
      <c r="CE23" s="107">
        <v>1</v>
      </c>
      <c r="CF23" s="107">
        <v>5</v>
      </c>
      <c r="CG23" s="107">
        <v>18</v>
      </c>
      <c r="CH23" s="107">
        <v>4</v>
      </c>
      <c r="CI23" s="107"/>
      <c r="CJ23" s="107"/>
      <c r="CK23" s="107">
        <v>8</v>
      </c>
      <c r="CL23" s="107"/>
      <c r="CM23" s="107"/>
      <c r="CN23" s="107">
        <v>16</v>
      </c>
      <c r="CO23" s="107"/>
      <c r="CP23" s="107"/>
      <c r="CQ23" s="112">
        <f t="shared" si="9"/>
        <v>148</v>
      </c>
      <c r="CR23" s="118">
        <f t="shared" si="2"/>
        <v>6.9373807637681227E-4</v>
      </c>
      <c r="CT23" s="114" t="s">
        <v>95</v>
      </c>
      <c r="CU23" s="107">
        <v>2</v>
      </c>
      <c r="CV23" s="107"/>
      <c r="CW23" s="107">
        <v>3</v>
      </c>
      <c r="CX23" s="107"/>
      <c r="CY23" s="107">
        <v>5</v>
      </c>
      <c r="CZ23" s="107">
        <v>4</v>
      </c>
      <c r="DA23" s="107">
        <v>1</v>
      </c>
      <c r="DB23" s="107"/>
      <c r="DC23" s="107">
        <v>2</v>
      </c>
      <c r="DD23" s="107">
        <v>3</v>
      </c>
      <c r="DE23" s="107">
        <v>6</v>
      </c>
      <c r="DF23" s="107">
        <v>1</v>
      </c>
      <c r="DG23" s="107">
        <v>1</v>
      </c>
      <c r="DH23" s="107">
        <v>1</v>
      </c>
      <c r="DI23" s="107">
        <v>2</v>
      </c>
      <c r="DJ23" s="107"/>
      <c r="DK23" s="107"/>
      <c r="DL23" s="107">
        <v>5</v>
      </c>
      <c r="DM23" s="107">
        <v>7</v>
      </c>
      <c r="DN23" s="107">
        <v>5</v>
      </c>
      <c r="DO23" s="107">
        <v>2</v>
      </c>
      <c r="DP23" s="107"/>
      <c r="DQ23" s="107">
        <v>3</v>
      </c>
      <c r="DR23" s="107">
        <v>1</v>
      </c>
      <c r="DS23" s="107"/>
      <c r="DT23" s="107">
        <v>14</v>
      </c>
      <c r="DU23" s="107">
        <v>1</v>
      </c>
      <c r="DV23" s="107"/>
      <c r="DW23" s="112">
        <f t="shared" si="10"/>
        <v>69</v>
      </c>
      <c r="DX23" s="118">
        <f t="shared" si="3"/>
        <v>4.4938551415564369E-4</v>
      </c>
      <c r="DZ23" s="114" t="s">
        <v>95</v>
      </c>
      <c r="EA23" s="107"/>
      <c r="EB23" s="107">
        <v>2</v>
      </c>
      <c r="EC23" s="107">
        <v>5</v>
      </c>
      <c r="ED23" s="107"/>
      <c r="EE23" s="107">
        <v>12</v>
      </c>
      <c r="EF23" s="107">
        <v>8</v>
      </c>
      <c r="EG23" s="107">
        <v>6</v>
      </c>
      <c r="EH23" s="107">
        <v>5</v>
      </c>
      <c r="EI23" s="107">
        <v>4</v>
      </c>
      <c r="EJ23" s="107">
        <v>5</v>
      </c>
      <c r="EK23" s="107">
        <v>6</v>
      </c>
      <c r="EL23" s="107">
        <v>2</v>
      </c>
      <c r="EM23" s="107">
        <v>2</v>
      </c>
      <c r="EN23" s="107">
        <v>1</v>
      </c>
      <c r="EO23" s="107">
        <v>1</v>
      </c>
      <c r="EP23" s="107">
        <v>8</v>
      </c>
      <c r="EQ23" s="107">
        <v>1</v>
      </c>
      <c r="ER23" s="107">
        <v>3</v>
      </c>
      <c r="ES23" s="107">
        <v>10</v>
      </c>
      <c r="ET23" s="107">
        <v>2</v>
      </c>
      <c r="EU23" s="107"/>
      <c r="EV23" s="107"/>
      <c r="EW23" s="107">
        <v>5</v>
      </c>
      <c r="EX23" s="107">
        <v>4</v>
      </c>
      <c r="EY23" s="107">
        <v>5</v>
      </c>
      <c r="EZ23" s="107">
        <v>35</v>
      </c>
      <c r="FA23" s="107"/>
      <c r="FB23" s="107"/>
      <c r="FC23" s="112">
        <f t="shared" si="11"/>
        <v>132</v>
      </c>
      <c r="FD23" s="118">
        <f t="shared" si="4"/>
        <v>9.9360928573041579E-4</v>
      </c>
      <c r="FE23" s="158"/>
      <c r="FF23" s="114" t="s">
        <v>95</v>
      </c>
      <c r="FG23" s="107"/>
      <c r="FH23" s="107"/>
      <c r="FI23" s="107">
        <v>1</v>
      </c>
      <c r="FJ23" s="107"/>
      <c r="FK23" s="107">
        <v>1</v>
      </c>
      <c r="FL23" s="107">
        <v>3</v>
      </c>
      <c r="FM23" s="107">
        <v>2</v>
      </c>
      <c r="FN23" s="107">
        <v>3</v>
      </c>
      <c r="FO23" s="107">
        <v>1</v>
      </c>
      <c r="FP23" s="107">
        <v>1</v>
      </c>
      <c r="FQ23" s="107">
        <v>6</v>
      </c>
      <c r="FR23" s="107">
        <v>1</v>
      </c>
      <c r="FS23" s="107"/>
      <c r="FT23" s="107">
        <v>2</v>
      </c>
      <c r="FU23" s="107">
        <v>1</v>
      </c>
      <c r="FV23" s="107">
        <v>3</v>
      </c>
      <c r="FW23" s="107">
        <v>2</v>
      </c>
      <c r="FX23" s="107">
        <v>1</v>
      </c>
      <c r="FY23" s="107">
        <v>8</v>
      </c>
      <c r="FZ23" s="107">
        <v>2</v>
      </c>
      <c r="GA23" s="107"/>
      <c r="GB23" s="107"/>
      <c r="GC23" s="107">
        <v>1</v>
      </c>
      <c r="GD23" s="107"/>
      <c r="GE23" s="107">
        <v>2</v>
      </c>
      <c r="GF23" s="107">
        <v>10</v>
      </c>
      <c r="GG23" s="107"/>
      <c r="GH23" s="107"/>
      <c r="GI23" s="112">
        <f t="shared" si="12"/>
        <v>51</v>
      </c>
      <c r="GJ23" s="118">
        <f t="shared" si="5"/>
        <v>4.2120911793855305E-4</v>
      </c>
      <c r="GK23" s="158"/>
      <c r="GL23" s="114" t="s">
        <v>95</v>
      </c>
      <c r="GM23" s="107">
        <v>1</v>
      </c>
      <c r="GN23" s="107">
        <v>1</v>
      </c>
      <c r="GO23" s="107">
        <v>3</v>
      </c>
      <c r="GP23" s="107"/>
      <c r="GQ23" s="107">
        <v>16</v>
      </c>
      <c r="GR23" s="107">
        <v>5</v>
      </c>
      <c r="GS23" s="107">
        <v>1</v>
      </c>
      <c r="GT23" s="107">
        <v>1</v>
      </c>
      <c r="GU23" s="107">
        <v>4</v>
      </c>
      <c r="GV23" s="107">
        <v>5</v>
      </c>
      <c r="GW23" s="107">
        <v>14</v>
      </c>
      <c r="GX23" s="107">
        <v>6</v>
      </c>
      <c r="GY23" s="107"/>
      <c r="GZ23" s="107">
        <v>7</v>
      </c>
      <c r="HA23" s="107">
        <v>6</v>
      </c>
      <c r="HB23" s="107">
        <v>4</v>
      </c>
      <c r="HC23" s="107">
        <v>3</v>
      </c>
      <c r="HD23" s="107">
        <v>4</v>
      </c>
      <c r="HE23" s="107">
        <v>10</v>
      </c>
      <c r="HF23" s="107">
        <v>3</v>
      </c>
      <c r="HG23" s="107">
        <v>2</v>
      </c>
      <c r="HH23" s="107">
        <v>2</v>
      </c>
      <c r="HI23" s="107">
        <v>6</v>
      </c>
      <c r="HJ23" s="107">
        <v>2</v>
      </c>
      <c r="HK23" s="107">
        <v>2</v>
      </c>
      <c r="HL23" s="107">
        <v>19</v>
      </c>
      <c r="HM23" s="107">
        <v>1</v>
      </c>
      <c r="HN23" s="107"/>
      <c r="HO23" s="112">
        <f t="shared" si="13"/>
        <v>128</v>
      </c>
      <c r="HP23" s="118">
        <f t="shared" si="6"/>
        <v>9.7522323469356655E-4</v>
      </c>
      <c r="HQ23" s="16"/>
      <c r="HR23" s="114" t="s">
        <v>95</v>
      </c>
      <c r="HS23" s="107"/>
      <c r="HT23" s="107">
        <v>1</v>
      </c>
      <c r="HU23" s="107"/>
      <c r="HV23" s="107"/>
      <c r="HW23" s="107">
        <v>6</v>
      </c>
      <c r="HX23" s="107">
        <v>1</v>
      </c>
      <c r="HY23" s="107">
        <v>1</v>
      </c>
      <c r="HZ23" s="107">
        <v>4</v>
      </c>
      <c r="IA23" s="107">
        <v>2</v>
      </c>
      <c r="IB23" s="107">
        <v>1</v>
      </c>
      <c r="IC23" s="107">
        <v>8</v>
      </c>
      <c r="ID23" s="107"/>
      <c r="IE23" s="107"/>
      <c r="IF23" s="107">
        <v>4</v>
      </c>
      <c r="IG23" s="107">
        <v>6</v>
      </c>
      <c r="IH23" s="107"/>
      <c r="II23" s="107">
        <v>4</v>
      </c>
      <c r="IJ23" s="107">
        <v>1</v>
      </c>
      <c r="IK23" s="107">
        <v>12</v>
      </c>
      <c r="IL23" s="107">
        <v>7</v>
      </c>
      <c r="IM23" s="107">
        <v>4</v>
      </c>
      <c r="IN23" s="107"/>
      <c r="IO23" s="107">
        <v>1</v>
      </c>
      <c r="IP23" s="107">
        <v>3</v>
      </c>
      <c r="IQ23" s="107"/>
      <c r="IR23" s="107">
        <v>5</v>
      </c>
      <c r="IS23" s="107"/>
      <c r="IT23" s="107"/>
      <c r="IU23" s="112">
        <f t="shared" si="14"/>
        <v>71</v>
      </c>
      <c r="IV23" s="118">
        <f t="shared" si="15"/>
        <v>5.9915611814345996E-4</v>
      </c>
      <c r="IX23" s="114" t="s">
        <v>95</v>
      </c>
      <c r="IY23" s="107"/>
      <c r="IZ23" s="107">
        <v>4</v>
      </c>
      <c r="JA23" s="107">
        <v>2</v>
      </c>
      <c r="JB23" s="107"/>
      <c r="JC23" s="107">
        <v>7</v>
      </c>
      <c r="JD23" s="107">
        <v>8</v>
      </c>
      <c r="JE23" s="107">
        <v>6</v>
      </c>
      <c r="JF23" s="107">
        <v>3</v>
      </c>
      <c r="JG23" s="107">
        <v>3</v>
      </c>
      <c r="JH23" s="107">
        <v>2</v>
      </c>
      <c r="JI23" s="107">
        <v>14</v>
      </c>
      <c r="JJ23" s="107">
        <v>3</v>
      </c>
      <c r="JK23" s="107">
        <v>2</v>
      </c>
      <c r="JL23" s="107">
        <v>3</v>
      </c>
      <c r="JM23" s="107"/>
      <c r="JN23" s="107">
        <v>1</v>
      </c>
      <c r="JO23" s="107"/>
      <c r="JP23" s="107">
        <v>1</v>
      </c>
      <c r="JQ23" s="107">
        <v>13</v>
      </c>
      <c r="JR23" s="107">
        <v>2</v>
      </c>
      <c r="JS23" s="107"/>
      <c r="JT23" s="107"/>
      <c r="JU23" s="107">
        <v>10</v>
      </c>
      <c r="JV23" s="107">
        <v>3</v>
      </c>
      <c r="JW23" s="107"/>
      <c r="JX23" s="107">
        <v>17</v>
      </c>
      <c r="JY23" s="107"/>
      <c r="JZ23" s="107"/>
      <c r="KA23" s="112">
        <f t="shared" si="16"/>
        <v>104</v>
      </c>
      <c r="KB23" s="118">
        <f t="shared" si="17"/>
        <v>1.5942606616181746E-3</v>
      </c>
    </row>
    <row r="24" spans="2:288" x14ac:dyDescent="0.25">
      <c r="B24" s="114" t="s">
        <v>119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12">
        <f t="shared" ref="AE24:AE42" si="18">SUM(C24:AD24)</f>
        <v>0</v>
      </c>
      <c r="AF24" s="118">
        <f t="shared" si="0"/>
        <v>0</v>
      </c>
      <c r="AH24" s="114" t="s">
        <v>119</v>
      </c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12">
        <f t="shared" si="8"/>
        <v>0</v>
      </c>
      <c r="BL24" s="118">
        <f t="shared" si="1"/>
        <v>0</v>
      </c>
      <c r="BN24" s="114" t="s">
        <v>119</v>
      </c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12">
        <f>SUM(BO24:CP24)</f>
        <v>0</v>
      </c>
      <c r="CR24" s="118">
        <f t="shared" si="2"/>
        <v>0</v>
      </c>
      <c r="CT24" s="114" t="s">
        <v>119</v>
      </c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12">
        <f t="shared" si="10"/>
        <v>0</v>
      </c>
      <c r="DX24" s="118">
        <f t="shared" si="3"/>
        <v>0</v>
      </c>
      <c r="DZ24" s="114" t="s">
        <v>119</v>
      </c>
      <c r="EA24" s="107"/>
      <c r="EB24" s="107"/>
      <c r="EC24" s="107"/>
      <c r="ED24" s="107"/>
      <c r="EE24" s="107"/>
      <c r="EF24" s="107"/>
      <c r="EG24" s="107"/>
      <c r="EH24" s="107"/>
      <c r="EI24" s="107"/>
      <c r="EJ24" s="107"/>
      <c r="EK24" s="107"/>
      <c r="EL24" s="107"/>
      <c r="EM24" s="107"/>
      <c r="EN24" s="107"/>
      <c r="EO24" s="107"/>
      <c r="EP24" s="107"/>
      <c r="EQ24" s="107"/>
      <c r="ER24" s="107"/>
      <c r="ES24" s="107"/>
      <c r="ET24" s="107"/>
      <c r="EU24" s="107"/>
      <c r="EV24" s="107"/>
      <c r="EW24" s="107"/>
      <c r="EX24" s="107"/>
      <c r="EY24" s="107"/>
      <c r="EZ24" s="107"/>
      <c r="FA24" s="107"/>
      <c r="FB24" s="107"/>
      <c r="FC24" s="112">
        <f t="shared" si="11"/>
        <v>0</v>
      </c>
      <c r="FD24" s="118">
        <f t="shared" si="4"/>
        <v>0</v>
      </c>
      <c r="FE24" s="158"/>
      <c r="FF24" s="114" t="s">
        <v>119</v>
      </c>
      <c r="FG24" s="107"/>
      <c r="FH24" s="107"/>
      <c r="FI24" s="107"/>
      <c r="FJ24" s="107"/>
      <c r="FK24" s="107"/>
      <c r="FL24" s="107"/>
      <c r="FM24" s="107"/>
      <c r="FN24" s="107"/>
      <c r="FO24" s="107"/>
      <c r="FP24" s="107"/>
      <c r="FQ24" s="107"/>
      <c r="FR24" s="107"/>
      <c r="FS24" s="107"/>
      <c r="FT24" s="107"/>
      <c r="FU24" s="107"/>
      <c r="FV24" s="10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12">
        <f t="shared" si="12"/>
        <v>0</v>
      </c>
      <c r="GJ24" s="118">
        <f t="shared" si="5"/>
        <v>0</v>
      </c>
      <c r="GK24" s="158"/>
      <c r="GL24" s="114" t="s">
        <v>119</v>
      </c>
      <c r="GM24" s="107"/>
      <c r="GN24" s="107"/>
      <c r="GO24" s="107"/>
      <c r="GP24" s="107"/>
      <c r="GQ24" s="107"/>
      <c r="GR24" s="107"/>
      <c r="GS24" s="107"/>
      <c r="GT24" s="107"/>
      <c r="GU24" s="107"/>
      <c r="GV24" s="107"/>
      <c r="GW24" s="107"/>
      <c r="GX24" s="107"/>
      <c r="GY24" s="107"/>
      <c r="GZ24" s="107"/>
      <c r="HA24" s="107"/>
      <c r="HB24" s="107"/>
      <c r="HC24" s="107"/>
      <c r="HD24" s="107"/>
      <c r="HE24" s="107"/>
      <c r="HF24" s="107"/>
      <c r="HG24" s="107"/>
      <c r="HH24" s="107"/>
      <c r="HI24" s="107"/>
      <c r="HJ24" s="107"/>
      <c r="HK24" s="107"/>
      <c r="HL24" s="107"/>
      <c r="HM24" s="107"/>
      <c r="HN24" s="107"/>
      <c r="HO24" s="112">
        <f t="shared" si="13"/>
        <v>0</v>
      </c>
      <c r="HP24" s="118">
        <f t="shared" si="6"/>
        <v>0</v>
      </c>
      <c r="HQ24" s="16"/>
      <c r="HR24" s="114" t="s">
        <v>119</v>
      </c>
      <c r="HS24" s="107"/>
      <c r="HT24" s="107"/>
      <c r="HU24" s="107"/>
      <c r="HV24" s="107"/>
      <c r="HW24" s="107"/>
      <c r="HX24" s="107"/>
      <c r="HY24" s="107"/>
      <c r="HZ24" s="107"/>
      <c r="IA24" s="107"/>
      <c r="IB24" s="107"/>
      <c r="IC24" s="107"/>
      <c r="ID24" s="107"/>
      <c r="IE24" s="107"/>
      <c r="IF24" s="107"/>
      <c r="IG24" s="107"/>
      <c r="IH24" s="107"/>
      <c r="II24" s="107"/>
      <c r="IJ24" s="107"/>
      <c r="IK24" s="107"/>
      <c r="IL24" s="107"/>
      <c r="IM24" s="107"/>
      <c r="IN24" s="107"/>
      <c r="IO24" s="107"/>
      <c r="IP24" s="107"/>
      <c r="IQ24" s="107"/>
      <c r="IR24" s="107"/>
      <c r="IS24" s="107"/>
      <c r="IT24" s="107"/>
      <c r="IU24" s="112">
        <f t="shared" si="14"/>
        <v>0</v>
      </c>
      <c r="IV24" s="118">
        <f t="shared" si="15"/>
        <v>0</v>
      </c>
      <c r="IX24" s="114" t="s">
        <v>119</v>
      </c>
      <c r="IY24" s="107"/>
      <c r="IZ24" s="107"/>
      <c r="JA24" s="107"/>
      <c r="JB24" s="107"/>
      <c r="JC24" s="107"/>
      <c r="JD24" s="107"/>
      <c r="JE24" s="107"/>
      <c r="JF24" s="107"/>
      <c r="JG24" s="107"/>
      <c r="JH24" s="107"/>
      <c r="JI24" s="107"/>
      <c r="JJ24" s="107"/>
      <c r="JK24" s="107"/>
      <c r="JL24" s="107"/>
      <c r="JM24" s="107"/>
      <c r="JN24" s="107"/>
      <c r="JO24" s="107"/>
      <c r="JP24" s="107"/>
      <c r="JQ24" s="107"/>
      <c r="JR24" s="107"/>
      <c r="JS24" s="107"/>
      <c r="JT24" s="107"/>
      <c r="JU24" s="107"/>
      <c r="JV24" s="107"/>
      <c r="JW24" s="107"/>
      <c r="JX24" s="107"/>
      <c r="JY24" s="107"/>
      <c r="JZ24" s="107"/>
      <c r="KA24" s="112">
        <f t="shared" si="16"/>
        <v>0</v>
      </c>
      <c r="KB24" s="118">
        <f t="shared" si="17"/>
        <v>0</v>
      </c>
    </row>
    <row r="25" spans="2:288" x14ac:dyDescent="0.25">
      <c r="B25" s="114" t="s">
        <v>103</v>
      </c>
      <c r="C25" s="107"/>
      <c r="D25" s="107"/>
      <c r="E25" s="107"/>
      <c r="F25" s="107"/>
      <c r="G25" s="107">
        <v>1</v>
      </c>
      <c r="H25" s="107"/>
      <c r="I25" s="107"/>
      <c r="J25" s="107"/>
      <c r="K25" s="107"/>
      <c r="L25" s="107"/>
      <c r="M25" s="107"/>
      <c r="N25" s="107"/>
      <c r="O25" s="107"/>
      <c r="P25" s="107">
        <v>1</v>
      </c>
      <c r="Q25" s="107"/>
      <c r="R25" s="107"/>
      <c r="S25" s="107"/>
      <c r="T25" s="107">
        <v>1</v>
      </c>
      <c r="U25" s="107"/>
      <c r="V25" s="107"/>
      <c r="W25" s="107"/>
      <c r="X25" s="107"/>
      <c r="Y25" s="107">
        <v>1</v>
      </c>
      <c r="Z25" s="107">
        <v>1</v>
      </c>
      <c r="AA25" s="107"/>
      <c r="AB25" s="107"/>
      <c r="AC25" s="107"/>
      <c r="AD25" s="107"/>
      <c r="AE25" s="112">
        <f t="shared" si="18"/>
        <v>5</v>
      </c>
      <c r="AF25" s="118">
        <f t="shared" si="0"/>
        <v>3.5485153011979785E-5</v>
      </c>
      <c r="AH25" s="114" t="s">
        <v>103</v>
      </c>
      <c r="AI25" s="107"/>
      <c r="AJ25" s="107"/>
      <c r="AK25" s="107">
        <v>1</v>
      </c>
      <c r="AL25" s="107"/>
      <c r="AM25" s="107">
        <v>5</v>
      </c>
      <c r="AN25" s="107">
        <v>2</v>
      </c>
      <c r="AO25" s="107">
        <v>1</v>
      </c>
      <c r="AP25" s="107"/>
      <c r="AQ25" s="107">
        <v>1</v>
      </c>
      <c r="AR25" s="107"/>
      <c r="AS25" s="107"/>
      <c r="AT25" s="107"/>
      <c r="AU25" s="107"/>
      <c r="AV25" s="107">
        <v>1</v>
      </c>
      <c r="AW25" s="107"/>
      <c r="AX25" s="107">
        <v>1</v>
      </c>
      <c r="AY25" s="107"/>
      <c r="AZ25" s="107">
        <v>1</v>
      </c>
      <c r="BA25" s="107">
        <v>3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12">
        <f t="shared" si="8"/>
        <v>16</v>
      </c>
      <c r="BL25" s="118">
        <f t="shared" si="1"/>
        <v>7.1606308515780243E-5</v>
      </c>
      <c r="BN25" s="114" t="s">
        <v>103</v>
      </c>
      <c r="BO25" s="107"/>
      <c r="BP25" s="107"/>
      <c r="BQ25" s="107">
        <v>3</v>
      </c>
      <c r="BR25" s="107"/>
      <c r="BS25" s="107">
        <v>3</v>
      </c>
      <c r="BT25" s="107"/>
      <c r="BU25" s="107">
        <v>1</v>
      </c>
      <c r="BV25" s="107">
        <v>1</v>
      </c>
      <c r="BW25" s="107"/>
      <c r="BX25" s="107"/>
      <c r="BY25" s="107">
        <v>1</v>
      </c>
      <c r="BZ25" s="107">
        <v>3</v>
      </c>
      <c r="CA25" s="107"/>
      <c r="CB25" s="107"/>
      <c r="CC25" s="107"/>
      <c r="CD25" s="107">
        <v>5</v>
      </c>
      <c r="CE25" s="107"/>
      <c r="CF25" s="107"/>
      <c r="CG25" s="107">
        <v>1</v>
      </c>
      <c r="CH25" s="107">
        <v>1</v>
      </c>
      <c r="CI25" s="107"/>
      <c r="CJ25" s="107"/>
      <c r="CK25" s="107">
        <v>2</v>
      </c>
      <c r="CL25" s="107"/>
      <c r="CM25" s="107"/>
      <c r="CN25" s="107">
        <v>1</v>
      </c>
      <c r="CO25" s="107"/>
      <c r="CP25" s="107"/>
      <c r="CQ25" s="112">
        <f t="shared" si="9"/>
        <v>22</v>
      </c>
      <c r="CR25" s="118">
        <f t="shared" si="2"/>
        <v>1.0312322756952615E-4</v>
      </c>
      <c r="CT25" s="114" t="s">
        <v>103</v>
      </c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12">
        <f t="shared" si="10"/>
        <v>0</v>
      </c>
      <c r="DX25" s="118">
        <f t="shared" si="3"/>
        <v>0</v>
      </c>
      <c r="DZ25" s="114" t="s">
        <v>103</v>
      </c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  <c r="EK25" s="107"/>
      <c r="EL25" s="107"/>
      <c r="EM25" s="107"/>
      <c r="EN25" s="107"/>
      <c r="EO25" s="107"/>
      <c r="EP25" s="107">
        <v>1</v>
      </c>
      <c r="EQ25" s="107">
        <v>1</v>
      </c>
      <c r="ER25" s="107"/>
      <c r="ES25" s="107"/>
      <c r="ET25" s="107"/>
      <c r="EU25" s="107"/>
      <c r="EV25" s="107"/>
      <c r="EW25" s="107"/>
      <c r="EX25" s="107"/>
      <c r="EY25" s="107"/>
      <c r="EZ25" s="107"/>
      <c r="FA25" s="107"/>
      <c r="FB25" s="107"/>
      <c r="FC25" s="112">
        <f t="shared" si="11"/>
        <v>2</v>
      </c>
      <c r="FD25" s="118">
        <f t="shared" si="4"/>
        <v>1.5054686147430542E-5</v>
      </c>
      <c r="FE25" s="158"/>
      <c r="FF25" s="114" t="s">
        <v>103</v>
      </c>
      <c r="FG25" s="107"/>
      <c r="FH25" s="107"/>
      <c r="FI25" s="107"/>
      <c r="FJ25" s="107"/>
      <c r="FK25" s="107"/>
      <c r="FL25" s="107"/>
      <c r="FM25" s="107"/>
      <c r="FN25" s="107"/>
      <c r="FO25" s="107"/>
      <c r="FP25" s="107"/>
      <c r="FQ25" s="107"/>
      <c r="FR25" s="107"/>
      <c r="FS25" s="107"/>
      <c r="FT25" s="107"/>
      <c r="FU25" s="107"/>
      <c r="FV25" s="107"/>
      <c r="FW25" s="107"/>
      <c r="FX25" s="107"/>
      <c r="FY25" s="107"/>
      <c r="FZ25" s="107"/>
      <c r="GA25" s="107"/>
      <c r="GB25" s="107"/>
      <c r="GC25" s="107"/>
      <c r="GD25" s="107"/>
      <c r="GE25" s="107"/>
      <c r="GF25" s="107"/>
      <c r="GG25" s="107"/>
      <c r="GH25" s="107"/>
      <c r="GI25" s="112">
        <f t="shared" si="12"/>
        <v>0</v>
      </c>
      <c r="GJ25" s="118">
        <f t="shared" si="5"/>
        <v>0</v>
      </c>
      <c r="GK25" s="158"/>
      <c r="GL25" s="114" t="s">
        <v>103</v>
      </c>
      <c r="GM25" s="107"/>
      <c r="GN25" s="107">
        <v>1</v>
      </c>
      <c r="GO25" s="107"/>
      <c r="GP25" s="107"/>
      <c r="GQ25" s="107"/>
      <c r="GR25" s="107"/>
      <c r="GS25" s="107"/>
      <c r="GT25" s="107"/>
      <c r="GU25" s="107"/>
      <c r="GV25" s="107"/>
      <c r="GW25" s="107">
        <v>1</v>
      </c>
      <c r="GX25" s="107"/>
      <c r="GY25" s="107"/>
      <c r="GZ25" s="107"/>
      <c r="HA25" s="107"/>
      <c r="HB25" s="107"/>
      <c r="HC25" s="107"/>
      <c r="HD25" s="107"/>
      <c r="HE25" s="107"/>
      <c r="HF25" s="107"/>
      <c r="HG25" s="107"/>
      <c r="HH25" s="107"/>
      <c r="HI25" s="107"/>
      <c r="HJ25" s="107"/>
      <c r="HK25" s="107"/>
      <c r="HL25" s="107">
        <v>1</v>
      </c>
      <c r="HM25" s="107"/>
      <c r="HN25" s="107"/>
      <c r="HO25" s="112">
        <f t="shared" si="13"/>
        <v>3</v>
      </c>
      <c r="HP25" s="118">
        <f t="shared" si="6"/>
        <v>2.2856794563130466E-5</v>
      </c>
      <c r="HQ25" s="16"/>
      <c r="HR25" s="114" t="s">
        <v>103</v>
      </c>
      <c r="HS25" s="107"/>
      <c r="HT25" s="107"/>
      <c r="HU25" s="107"/>
      <c r="HV25" s="107"/>
      <c r="HW25" s="107"/>
      <c r="HX25" s="107"/>
      <c r="HY25" s="107"/>
      <c r="HZ25" s="107"/>
      <c r="IA25" s="107"/>
      <c r="IB25" s="107"/>
      <c r="IC25" s="107"/>
      <c r="ID25" s="107"/>
      <c r="IE25" s="107"/>
      <c r="IF25" s="107"/>
      <c r="IG25" s="107"/>
      <c r="IH25" s="107"/>
      <c r="II25" s="107"/>
      <c r="IJ25" s="107"/>
      <c r="IK25" s="107"/>
      <c r="IL25" s="107"/>
      <c r="IM25" s="107"/>
      <c r="IN25" s="107"/>
      <c r="IO25" s="107"/>
      <c r="IP25" s="107"/>
      <c r="IQ25" s="107"/>
      <c r="IR25" s="107"/>
      <c r="IS25" s="107"/>
      <c r="IT25" s="107"/>
      <c r="IU25" s="112">
        <f t="shared" si="14"/>
        <v>0</v>
      </c>
      <c r="IV25" s="118">
        <f t="shared" si="15"/>
        <v>0</v>
      </c>
      <c r="IX25" s="114" t="s">
        <v>103</v>
      </c>
      <c r="IY25" s="107"/>
      <c r="IZ25" s="107"/>
      <c r="JA25" s="107"/>
      <c r="JB25" s="107"/>
      <c r="JC25" s="107"/>
      <c r="JD25" s="107"/>
      <c r="JE25" s="107"/>
      <c r="JF25" s="107"/>
      <c r="JG25" s="107"/>
      <c r="JH25" s="107"/>
      <c r="JI25" s="107"/>
      <c r="JJ25" s="107"/>
      <c r="JK25" s="107"/>
      <c r="JL25" s="107"/>
      <c r="JM25" s="107"/>
      <c r="JN25" s="107"/>
      <c r="JO25" s="107"/>
      <c r="JP25" s="107"/>
      <c r="JQ25" s="107"/>
      <c r="JR25" s="107"/>
      <c r="JS25" s="107"/>
      <c r="JT25" s="107"/>
      <c r="JU25" s="107"/>
      <c r="JV25" s="107"/>
      <c r="JW25" s="107"/>
      <c r="JX25" s="107"/>
      <c r="JY25" s="107"/>
      <c r="JZ25" s="107"/>
      <c r="KA25" s="112">
        <f t="shared" si="16"/>
        <v>0</v>
      </c>
      <c r="KB25" s="118">
        <f t="shared" si="17"/>
        <v>0</v>
      </c>
    </row>
    <row r="26" spans="2:288" x14ac:dyDescent="0.25">
      <c r="B26" s="114" t="s">
        <v>166</v>
      </c>
      <c r="C26" s="107"/>
      <c r="D26" s="107">
        <v>2</v>
      </c>
      <c r="E26" s="107">
        <v>3</v>
      </c>
      <c r="F26" s="107"/>
      <c r="G26" s="107">
        <v>4</v>
      </c>
      <c r="H26" s="107"/>
      <c r="I26" s="107">
        <v>3</v>
      </c>
      <c r="J26" s="107"/>
      <c r="K26" s="107"/>
      <c r="L26" s="107">
        <v>2</v>
      </c>
      <c r="M26" s="107">
        <v>7</v>
      </c>
      <c r="N26" s="107"/>
      <c r="O26" s="107">
        <v>4</v>
      </c>
      <c r="P26" s="107">
        <v>2</v>
      </c>
      <c r="Q26" s="107">
        <v>3</v>
      </c>
      <c r="R26" s="107">
        <v>2</v>
      </c>
      <c r="S26" s="107"/>
      <c r="T26" s="107">
        <v>1</v>
      </c>
      <c r="U26" s="107">
        <v>8</v>
      </c>
      <c r="V26" s="107"/>
      <c r="W26" s="107"/>
      <c r="X26" s="107"/>
      <c r="Y26" s="107">
        <v>4</v>
      </c>
      <c r="Z26" s="107"/>
      <c r="AA26" s="107">
        <v>2</v>
      </c>
      <c r="AB26" s="107">
        <v>5</v>
      </c>
      <c r="AC26" s="107"/>
      <c r="AD26" s="107">
        <v>0</v>
      </c>
      <c r="AE26" s="112">
        <f t="shared" si="18"/>
        <v>52</v>
      </c>
      <c r="AF26" s="118">
        <f t="shared" si="0"/>
        <v>3.690455913245898E-4</v>
      </c>
      <c r="AH26" s="114" t="s">
        <v>166</v>
      </c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12">
        <f t="shared" si="8"/>
        <v>0</v>
      </c>
      <c r="BL26" s="118">
        <f t="shared" si="1"/>
        <v>0</v>
      </c>
      <c r="BN26" s="114" t="s">
        <v>166</v>
      </c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12">
        <f t="shared" si="9"/>
        <v>0</v>
      </c>
      <c r="CR26" s="118">
        <f t="shared" si="2"/>
        <v>0</v>
      </c>
      <c r="CT26" s="114" t="s">
        <v>166</v>
      </c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12">
        <f t="shared" si="10"/>
        <v>0</v>
      </c>
      <c r="DX26" s="118">
        <f t="shared" si="3"/>
        <v>0</v>
      </c>
      <c r="DZ26" s="114" t="s">
        <v>166</v>
      </c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12">
        <f t="shared" si="11"/>
        <v>0</v>
      </c>
      <c r="FD26" s="118">
        <f t="shared" si="4"/>
        <v>0</v>
      </c>
      <c r="FE26" s="158"/>
      <c r="FF26" s="114" t="s">
        <v>166</v>
      </c>
      <c r="FG26" s="107"/>
      <c r="FH26" s="107"/>
      <c r="FI26" s="107"/>
      <c r="FJ26" s="107"/>
      <c r="FK26" s="107"/>
      <c r="FL26" s="107"/>
      <c r="FM26" s="107"/>
      <c r="FN26" s="107"/>
      <c r="FO26" s="107"/>
      <c r="FP26" s="107"/>
      <c r="FQ26" s="107"/>
      <c r="FR26" s="107"/>
      <c r="FS26" s="107"/>
      <c r="FT26" s="107"/>
      <c r="FU26" s="107"/>
      <c r="FV26" s="107"/>
      <c r="FW26" s="107"/>
      <c r="FX26" s="107"/>
      <c r="FY26" s="107"/>
      <c r="FZ26" s="107"/>
      <c r="GA26" s="107"/>
      <c r="GB26" s="107"/>
      <c r="GC26" s="107"/>
      <c r="GD26" s="107"/>
      <c r="GE26" s="107"/>
      <c r="GF26" s="107"/>
      <c r="GG26" s="107"/>
      <c r="GH26" s="107"/>
      <c r="GI26" s="112">
        <f t="shared" si="12"/>
        <v>0</v>
      </c>
      <c r="GJ26" s="118">
        <f t="shared" si="5"/>
        <v>0</v>
      </c>
      <c r="GK26" s="158"/>
      <c r="GL26" s="114" t="s">
        <v>166</v>
      </c>
      <c r="GM26" s="107"/>
      <c r="GN26" s="107"/>
      <c r="GO26" s="107"/>
      <c r="GP26" s="107"/>
      <c r="GQ26" s="107"/>
      <c r="GR26" s="107"/>
      <c r="GS26" s="107"/>
      <c r="GT26" s="107"/>
      <c r="GU26" s="107"/>
      <c r="GV26" s="107"/>
      <c r="GW26" s="107"/>
      <c r="GX26" s="107"/>
      <c r="GY26" s="107"/>
      <c r="GZ26" s="107"/>
      <c r="HA26" s="107"/>
      <c r="HB26" s="107"/>
      <c r="HC26" s="107"/>
      <c r="HD26" s="107"/>
      <c r="HE26" s="107"/>
      <c r="HF26" s="107"/>
      <c r="HG26" s="107"/>
      <c r="HH26" s="107"/>
      <c r="HI26" s="107"/>
      <c r="HJ26" s="107"/>
      <c r="HK26" s="107"/>
      <c r="HL26" s="107"/>
      <c r="HM26" s="107"/>
      <c r="HN26" s="107"/>
      <c r="HO26" s="112">
        <f t="shared" si="13"/>
        <v>0</v>
      </c>
      <c r="HP26" s="118">
        <f t="shared" si="6"/>
        <v>0</v>
      </c>
      <c r="HQ26" s="16"/>
      <c r="HR26" s="114" t="s">
        <v>166</v>
      </c>
      <c r="HS26" s="107"/>
      <c r="HT26" s="107"/>
      <c r="HU26" s="107"/>
      <c r="HV26" s="107"/>
      <c r="HW26" s="107"/>
      <c r="HX26" s="107"/>
      <c r="HY26" s="107"/>
      <c r="HZ26" s="107"/>
      <c r="IA26" s="107"/>
      <c r="IB26" s="107"/>
      <c r="IC26" s="107"/>
      <c r="ID26" s="107"/>
      <c r="IE26" s="107"/>
      <c r="IF26" s="107"/>
      <c r="IG26" s="107"/>
      <c r="IH26" s="107"/>
      <c r="II26" s="107"/>
      <c r="IJ26" s="107"/>
      <c r="IK26" s="107"/>
      <c r="IL26" s="107"/>
      <c r="IM26" s="107"/>
      <c r="IN26" s="107"/>
      <c r="IO26" s="107"/>
      <c r="IP26" s="107"/>
      <c r="IQ26" s="107"/>
      <c r="IR26" s="107"/>
      <c r="IS26" s="107"/>
      <c r="IT26" s="107"/>
      <c r="IU26" s="112">
        <f t="shared" si="14"/>
        <v>0</v>
      </c>
      <c r="IV26" s="118">
        <f t="shared" si="15"/>
        <v>0</v>
      </c>
      <c r="IX26" s="114" t="s">
        <v>166</v>
      </c>
      <c r="IY26" s="107"/>
      <c r="IZ26" s="107"/>
      <c r="JA26" s="107"/>
      <c r="JB26" s="107"/>
      <c r="JC26" s="107"/>
      <c r="JD26" s="107"/>
      <c r="JE26" s="107"/>
      <c r="JF26" s="107"/>
      <c r="JG26" s="107"/>
      <c r="JH26" s="107"/>
      <c r="JI26" s="107"/>
      <c r="JJ26" s="107"/>
      <c r="JK26" s="107"/>
      <c r="JL26" s="107"/>
      <c r="JM26" s="107"/>
      <c r="JN26" s="107"/>
      <c r="JO26" s="107"/>
      <c r="JP26" s="107"/>
      <c r="JQ26" s="107"/>
      <c r="JR26" s="107"/>
      <c r="JS26" s="107"/>
      <c r="JT26" s="107"/>
      <c r="JU26" s="107"/>
      <c r="JV26" s="107"/>
      <c r="JW26" s="107"/>
      <c r="JX26" s="107"/>
      <c r="JY26" s="107"/>
      <c r="JZ26" s="107"/>
      <c r="KA26" s="112">
        <f t="shared" si="16"/>
        <v>0</v>
      </c>
      <c r="KB26" s="118">
        <f t="shared" si="17"/>
        <v>0</v>
      </c>
    </row>
    <row r="27" spans="2:288" x14ac:dyDescent="0.25">
      <c r="B27" s="114" t="s">
        <v>89</v>
      </c>
      <c r="C27" s="107">
        <v>1</v>
      </c>
      <c r="D27" s="107">
        <v>3</v>
      </c>
      <c r="E27" s="107">
        <v>4</v>
      </c>
      <c r="F27" s="107"/>
      <c r="G27" s="107">
        <v>8</v>
      </c>
      <c r="H27" s="107">
        <v>5</v>
      </c>
      <c r="I27" s="107">
        <v>1</v>
      </c>
      <c r="J27" s="107"/>
      <c r="K27" s="107">
        <v>6</v>
      </c>
      <c r="L27" s="107">
        <v>1</v>
      </c>
      <c r="M27" s="107">
        <v>7</v>
      </c>
      <c r="N27" s="107">
        <v>1</v>
      </c>
      <c r="O27" s="107">
        <v>1</v>
      </c>
      <c r="P27" s="107">
        <v>3</v>
      </c>
      <c r="Q27" s="107">
        <v>5</v>
      </c>
      <c r="R27" s="107">
        <v>8</v>
      </c>
      <c r="S27" s="107">
        <v>2</v>
      </c>
      <c r="T27" s="107">
        <v>12</v>
      </c>
      <c r="U27" s="107">
        <v>15</v>
      </c>
      <c r="V27" s="107">
        <v>1</v>
      </c>
      <c r="W27" s="107">
        <v>3</v>
      </c>
      <c r="X27" s="107"/>
      <c r="Y27" s="107">
        <v>3</v>
      </c>
      <c r="Z27" s="107">
        <v>1</v>
      </c>
      <c r="AA27" s="107">
        <v>1</v>
      </c>
      <c r="AB27" s="107">
        <v>19</v>
      </c>
      <c r="AC27" s="107">
        <v>3</v>
      </c>
      <c r="AD27" s="107"/>
      <c r="AE27" s="112">
        <f t="shared" si="18"/>
        <v>114</v>
      </c>
      <c r="AF27" s="118">
        <f t="shared" si="0"/>
        <v>8.090614886731392E-4</v>
      </c>
      <c r="AH27" s="114" t="s">
        <v>89</v>
      </c>
      <c r="AI27" s="107">
        <v>4</v>
      </c>
      <c r="AJ27" s="107">
        <v>10</v>
      </c>
      <c r="AK27" s="107">
        <v>10</v>
      </c>
      <c r="AL27" s="107"/>
      <c r="AM27" s="107">
        <v>34</v>
      </c>
      <c r="AN27" s="107">
        <v>12</v>
      </c>
      <c r="AO27" s="107">
        <v>20</v>
      </c>
      <c r="AP27" s="107">
        <v>11</v>
      </c>
      <c r="AQ27" s="107">
        <v>14</v>
      </c>
      <c r="AR27" s="107">
        <v>15</v>
      </c>
      <c r="AS27" s="107">
        <v>28</v>
      </c>
      <c r="AT27" s="107">
        <v>5</v>
      </c>
      <c r="AU27" s="107">
        <v>7</v>
      </c>
      <c r="AV27" s="107">
        <v>16</v>
      </c>
      <c r="AW27" s="107">
        <v>5</v>
      </c>
      <c r="AX27" s="107">
        <v>3</v>
      </c>
      <c r="AY27" s="107">
        <v>4</v>
      </c>
      <c r="AZ27" s="107">
        <v>25</v>
      </c>
      <c r="BA27" s="107">
        <v>58</v>
      </c>
      <c r="BB27" s="107">
        <v>19</v>
      </c>
      <c r="BC27" s="107"/>
      <c r="BD27" s="107"/>
      <c r="BE27" s="107">
        <v>14</v>
      </c>
      <c r="BF27" s="107">
        <v>7</v>
      </c>
      <c r="BG27" s="107">
        <v>1</v>
      </c>
      <c r="BH27" s="107">
        <v>75</v>
      </c>
      <c r="BI27" s="107"/>
      <c r="BJ27" s="107"/>
      <c r="BK27" s="112">
        <f t="shared" si="8"/>
        <v>397</v>
      </c>
      <c r="BL27" s="118">
        <f t="shared" si="1"/>
        <v>1.7767315300477972E-3</v>
      </c>
      <c r="BN27" s="114" t="s">
        <v>89</v>
      </c>
      <c r="BO27" s="107">
        <v>1</v>
      </c>
      <c r="BP27" s="107">
        <v>6</v>
      </c>
      <c r="BQ27" s="107">
        <v>5</v>
      </c>
      <c r="BR27" s="107"/>
      <c r="BS27" s="107">
        <v>42</v>
      </c>
      <c r="BT27" s="107">
        <v>22</v>
      </c>
      <c r="BU27" s="107">
        <v>14</v>
      </c>
      <c r="BV27" s="107">
        <v>13</v>
      </c>
      <c r="BW27" s="107">
        <v>9</v>
      </c>
      <c r="BX27" s="107">
        <v>21</v>
      </c>
      <c r="BY27" s="107">
        <v>32</v>
      </c>
      <c r="BZ27" s="107">
        <v>9</v>
      </c>
      <c r="CA27" s="107">
        <v>5</v>
      </c>
      <c r="CB27" s="107">
        <v>11</v>
      </c>
      <c r="CC27" s="107">
        <v>8</v>
      </c>
      <c r="CD27" s="107">
        <v>14</v>
      </c>
      <c r="CE27" s="107">
        <v>7</v>
      </c>
      <c r="CF27" s="107">
        <v>14</v>
      </c>
      <c r="CG27" s="107">
        <v>75</v>
      </c>
      <c r="CH27" s="107">
        <v>8</v>
      </c>
      <c r="CI27" s="107">
        <v>6</v>
      </c>
      <c r="CJ27" s="107">
        <v>4</v>
      </c>
      <c r="CK27" s="107">
        <v>21</v>
      </c>
      <c r="CL27" s="107">
        <v>21</v>
      </c>
      <c r="CM27" s="107">
        <v>1</v>
      </c>
      <c r="CN27" s="107">
        <v>62</v>
      </c>
      <c r="CO27" s="107">
        <v>2</v>
      </c>
      <c r="CP27" s="107"/>
      <c r="CQ27" s="112">
        <f t="shared" si="9"/>
        <v>433</v>
      </c>
      <c r="CR27" s="118">
        <f t="shared" si="2"/>
        <v>2.0296526153456736E-3</v>
      </c>
      <c r="CT27" s="114" t="s">
        <v>89</v>
      </c>
      <c r="CU27" s="107">
        <v>1</v>
      </c>
      <c r="CV27" s="107">
        <v>4</v>
      </c>
      <c r="CW27" s="107">
        <v>3</v>
      </c>
      <c r="CX27" s="107"/>
      <c r="CY27" s="107">
        <v>8</v>
      </c>
      <c r="CZ27" s="107">
        <v>4</v>
      </c>
      <c r="DA27" s="107">
        <v>6</v>
      </c>
      <c r="DB27" s="107">
        <v>8</v>
      </c>
      <c r="DC27" s="107">
        <v>5</v>
      </c>
      <c r="DD27" s="107">
        <v>5</v>
      </c>
      <c r="DE27" s="107">
        <v>5</v>
      </c>
      <c r="DF27" s="107">
        <v>2</v>
      </c>
      <c r="DG27" s="107">
        <v>2</v>
      </c>
      <c r="DH27" s="107"/>
      <c r="DI27" s="107">
        <v>2</v>
      </c>
      <c r="DJ27" s="107">
        <v>1</v>
      </c>
      <c r="DK27" s="107">
        <v>2</v>
      </c>
      <c r="DL27" s="107">
        <v>4</v>
      </c>
      <c r="DM27" s="107">
        <v>17</v>
      </c>
      <c r="DN27" s="107"/>
      <c r="DO27" s="107">
        <v>1</v>
      </c>
      <c r="DP27" s="107"/>
      <c r="DQ27" s="107">
        <v>4</v>
      </c>
      <c r="DR27" s="107">
        <v>1</v>
      </c>
      <c r="DS27" s="107"/>
      <c r="DT27" s="107">
        <v>16</v>
      </c>
      <c r="DU27" s="107">
        <v>1</v>
      </c>
      <c r="DV27" s="107"/>
      <c r="DW27" s="112">
        <f t="shared" si="10"/>
        <v>102</v>
      </c>
      <c r="DX27" s="118">
        <f t="shared" si="3"/>
        <v>6.6430902092573421E-4</v>
      </c>
      <c r="DZ27" s="114" t="s">
        <v>89</v>
      </c>
      <c r="EA27" s="107">
        <v>1</v>
      </c>
      <c r="EB27" s="107">
        <v>1</v>
      </c>
      <c r="EC27" s="107"/>
      <c r="ED27" s="107"/>
      <c r="EE27" s="107">
        <v>4</v>
      </c>
      <c r="EF27" s="107">
        <v>5</v>
      </c>
      <c r="EG27" s="107">
        <v>3</v>
      </c>
      <c r="EH27" s="107">
        <v>2</v>
      </c>
      <c r="EI27" s="107">
        <v>1</v>
      </c>
      <c r="EJ27" s="107">
        <v>3</v>
      </c>
      <c r="EK27" s="107">
        <v>12</v>
      </c>
      <c r="EL27" s="107">
        <v>2</v>
      </c>
      <c r="EM27" s="107">
        <v>1</v>
      </c>
      <c r="EN27" s="107">
        <v>4</v>
      </c>
      <c r="EO27" s="107">
        <v>1</v>
      </c>
      <c r="EP27" s="107">
        <v>2</v>
      </c>
      <c r="EQ27" s="107">
        <v>1</v>
      </c>
      <c r="ER27" s="107">
        <v>5</v>
      </c>
      <c r="ES27" s="107">
        <v>8</v>
      </c>
      <c r="ET27" s="107">
        <v>4</v>
      </c>
      <c r="EU27" s="107"/>
      <c r="EV27" s="107"/>
      <c r="EW27" s="107">
        <v>9</v>
      </c>
      <c r="EX27" s="107"/>
      <c r="EY27" s="107"/>
      <c r="EZ27" s="107">
        <v>12</v>
      </c>
      <c r="FA27" s="107"/>
      <c r="FB27" s="107"/>
      <c r="FC27" s="112">
        <f t="shared" si="11"/>
        <v>81</v>
      </c>
      <c r="FD27" s="118">
        <f t="shared" si="4"/>
        <v>6.0971478897093689E-4</v>
      </c>
      <c r="FE27" s="158"/>
      <c r="FF27" s="114" t="s">
        <v>89</v>
      </c>
      <c r="FG27" s="107"/>
      <c r="FH27" s="107"/>
      <c r="FI27" s="107">
        <v>3</v>
      </c>
      <c r="FJ27" s="107">
        <v>1</v>
      </c>
      <c r="FK27" s="107">
        <v>6</v>
      </c>
      <c r="FL27" s="107">
        <v>2</v>
      </c>
      <c r="FM27" s="107">
        <v>3</v>
      </c>
      <c r="FN27" s="107">
        <v>1</v>
      </c>
      <c r="FO27" s="107"/>
      <c r="FP27" s="107"/>
      <c r="FQ27" s="107">
        <v>6</v>
      </c>
      <c r="FR27" s="107"/>
      <c r="FS27" s="107"/>
      <c r="FT27" s="107"/>
      <c r="FU27" s="107">
        <v>2</v>
      </c>
      <c r="FV27" s="107">
        <v>1</v>
      </c>
      <c r="FW27" s="107">
        <v>6</v>
      </c>
      <c r="FX27" s="107">
        <v>9</v>
      </c>
      <c r="FY27" s="107">
        <v>15</v>
      </c>
      <c r="FZ27" s="107">
        <v>1</v>
      </c>
      <c r="GA27" s="107">
        <v>2</v>
      </c>
      <c r="GB27" s="107"/>
      <c r="GC27" s="107">
        <v>2</v>
      </c>
      <c r="GD27" s="107">
        <v>5</v>
      </c>
      <c r="GE27" s="107"/>
      <c r="GF27" s="107">
        <v>16</v>
      </c>
      <c r="GG27" s="107"/>
      <c r="GH27" s="107"/>
      <c r="GI27" s="112">
        <f t="shared" si="12"/>
        <v>81</v>
      </c>
      <c r="GJ27" s="118">
        <f t="shared" si="5"/>
        <v>6.6897918731417241E-4</v>
      </c>
      <c r="GK27" s="158"/>
      <c r="GL27" s="114" t="s">
        <v>89</v>
      </c>
      <c r="GM27" s="107"/>
      <c r="GN27" s="107">
        <v>3</v>
      </c>
      <c r="GO27" s="107">
        <v>1</v>
      </c>
      <c r="GP27" s="107"/>
      <c r="GQ27" s="107">
        <v>3</v>
      </c>
      <c r="GR27" s="107">
        <v>6</v>
      </c>
      <c r="GS27" s="107">
        <v>3</v>
      </c>
      <c r="GT27" s="107">
        <v>4</v>
      </c>
      <c r="GU27" s="107">
        <v>7</v>
      </c>
      <c r="GV27" s="107">
        <v>2</v>
      </c>
      <c r="GW27" s="107">
        <v>9</v>
      </c>
      <c r="GX27" s="107"/>
      <c r="GY27" s="107">
        <v>1</v>
      </c>
      <c r="GZ27" s="107">
        <v>3</v>
      </c>
      <c r="HA27" s="107">
        <v>2</v>
      </c>
      <c r="HB27" s="107">
        <v>4</v>
      </c>
      <c r="HC27" s="107">
        <v>3</v>
      </c>
      <c r="HD27" s="107">
        <v>4</v>
      </c>
      <c r="HE27" s="107">
        <v>8</v>
      </c>
      <c r="HF27" s="107"/>
      <c r="HG27" s="107"/>
      <c r="HH27" s="107"/>
      <c r="HI27" s="107">
        <v>1</v>
      </c>
      <c r="HJ27" s="107">
        <v>3</v>
      </c>
      <c r="HK27" s="107">
        <v>2</v>
      </c>
      <c r="HL27" s="107">
        <v>12</v>
      </c>
      <c r="HM27" s="107"/>
      <c r="HN27" s="107"/>
      <c r="HO27" s="112">
        <f t="shared" si="13"/>
        <v>81</v>
      </c>
      <c r="HP27" s="118">
        <f t="shared" si="6"/>
        <v>6.1713345320452259E-4</v>
      </c>
      <c r="HQ27" s="16"/>
      <c r="HR27" s="114" t="s">
        <v>89</v>
      </c>
      <c r="HS27" s="107"/>
      <c r="HT27" s="107"/>
      <c r="HU27" s="107">
        <v>1</v>
      </c>
      <c r="HV27" s="107"/>
      <c r="HW27" s="107"/>
      <c r="HX27" s="107">
        <v>4</v>
      </c>
      <c r="HY27" s="107"/>
      <c r="HZ27" s="107">
        <v>1</v>
      </c>
      <c r="IA27" s="107">
        <v>2</v>
      </c>
      <c r="IB27" s="107"/>
      <c r="IC27" s="107">
        <v>4</v>
      </c>
      <c r="ID27" s="107"/>
      <c r="IE27" s="107">
        <v>1</v>
      </c>
      <c r="IF27" s="107"/>
      <c r="IG27" s="107">
        <v>1</v>
      </c>
      <c r="IH27" s="107"/>
      <c r="II27" s="107">
        <v>3</v>
      </c>
      <c r="IJ27" s="107">
        <v>1</v>
      </c>
      <c r="IK27" s="107"/>
      <c r="IL27" s="107"/>
      <c r="IM27" s="107"/>
      <c r="IN27" s="107"/>
      <c r="IO27" s="107">
        <v>2</v>
      </c>
      <c r="IP27" s="107">
        <v>1</v>
      </c>
      <c r="IQ27" s="107"/>
      <c r="IR27" s="107">
        <v>3</v>
      </c>
      <c r="IS27" s="107"/>
      <c r="IT27" s="107"/>
      <c r="IU27" s="112">
        <f t="shared" si="14"/>
        <v>24</v>
      </c>
      <c r="IV27" s="118">
        <f t="shared" si="15"/>
        <v>2.0253164556962027E-4</v>
      </c>
      <c r="IX27" s="114" t="s">
        <v>89</v>
      </c>
      <c r="IY27" s="107"/>
      <c r="IZ27" s="107"/>
      <c r="JA27" s="107"/>
      <c r="JB27" s="107"/>
      <c r="JC27" s="107">
        <v>3</v>
      </c>
      <c r="JD27" s="107">
        <v>4</v>
      </c>
      <c r="JE27" s="107">
        <v>2</v>
      </c>
      <c r="JF27" s="107"/>
      <c r="JG27" s="107">
        <v>1</v>
      </c>
      <c r="JH27" s="107"/>
      <c r="JI27" s="107">
        <v>6</v>
      </c>
      <c r="JJ27" s="107"/>
      <c r="JK27" s="107"/>
      <c r="JL27" s="107"/>
      <c r="JM27" s="107"/>
      <c r="JN27" s="107"/>
      <c r="JO27" s="107">
        <v>3</v>
      </c>
      <c r="JP27" s="107"/>
      <c r="JQ27" s="107">
        <v>7</v>
      </c>
      <c r="JR27" s="107">
        <v>2</v>
      </c>
      <c r="JS27" s="107"/>
      <c r="JT27" s="107"/>
      <c r="JU27" s="107"/>
      <c r="JV27" s="107">
        <v>1</v>
      </c>
      <c r="JW27" s="107"/>
      <c r="JX27" s="107">
        <v>11</v>
      </c>
      <c r="JY27" s="107"/>
      <c r="JZ27" s="107"/>
      <c r="KA27" s="112">
        <f t="shared" si="16"/>
        <v>40</v>
      </c>
      <c r="KB27" s="118">
        <f t="shared" si="17"/>
        <v>6.1317717754545177E-4</v>
      </c>
    </row>
    <row r="28" spans="2:288" x14ac:dyDescent="0.25">
      <c r="B28" s="114" t="s">
        <v>108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12">
        <f t="shared" si="18"/>
        <v>0</v>
      </c>
      <c r="AF28" s="118">
        <f t="shared" si="0"/>
        <v>0</v>
      </c>
      <c r="AH28" s="114" t="s">
        <v>108</v>
      </c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>
        <v>1</v>
      </c>
      <c r="BF28" s="107"/>
      <c r="BG28" s="107"/>
      <c r="BH28" s="107">
        <v>1</v>
      </c>
      <c r="BI28" s="107"/>
      <c r="BJ28" s="107"/>
      <c r="BK28" s="112">
        <f t="shared" si="8"/>
        <v>2</v>
      </c>
      <c r="BL28" s="118">
        <f t="shared" si="1"/>
        <v>8.9507885644725304E-6</v>
      </c>
      <c r="BN28" s="114" t="s">
        <v>108</v>
      </c>
      <c r="BO28" s="107">
        <v>1</v>
      </c>
      <c r="BP28" s="107"/>
      <c r="BQ28" s="107"/>
      <c r="BR28" s="107"/>
      <c r="BS28" s="107"/>
      <c r="BT28" s="107">
        <v>1</v>
      </c>
      <c r="BU28" s="107"/>
      <c r="BV28" s="107"/>
      <c r="BW28" s="107"/>
      <c r="BX28" s="107"/>
      <c r="BY28" s="107"/>
      <c r="BZ28" s="107"/>
      <c r="CA28" s="107"/>
      <c r="CB28" s="107"/>
      <c r="CC28" s="107"/>
      <c r="CD28" s="107">
        <v>1</v>
      </c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12">
        <f t="shared" si="9"/>
        <v>3</v>
      </c>
      <c r="CR28" s="118">
        <f t="shared" si="2"/>
        <v>1.4062258304935384E-5</v>
      </c>
      <c r="CT28" s="114" t="s">
        <v>108</v>
      </c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>
        <v>1</v>
      </c>
      <c r="DU28" s="107"/>
      <c r="DV28" s="107"/>
      <c r="DW28" s="112">
        <f t="shared" si="10"/>
        <v>1</v>
      </c>
      <c r="DX28" s="118">
        <f t="shared" si="3"/>
        <v>6.5128335384875895E-6</v>
      </c>
      <c r="DZ28" s="114" t="s">
        <v>108</v>
      </c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>
        <v>1</v>
      </c>
      <c r="FA28" s="107"/>
      <c r="FB28" s="107"/>
      <c r="FC28" s="112">
        <f t="shared" si="11"/>
        <v>1</v>
      </c>
      <c r="FD28" s="118">
        <f t="shared" si="4"/>
        <v>7.5273430737152708E-6</v>
      </c>
      <c r="FE28" s="158"/>
      <c r="FF28" s="114" t="s">
        <v>108</v>
      </c>
      <c r="FG28" s="107"/>
      <c r="FH28" s="107"/>
      <c r="FI28" s="107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12">
        <f t="shared" si="12"/>
        <v>0</v>
      </c>
      <c r="GJ28" s="118">
        <f t="shared" si="5"/>
        <v>0</v>
      </c>
      <c r="GK28" s="158"/>
      <c r="GL28" s="114" t="s">
        <v>108</v>
      </c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  <c r="HN28" s="107"/>
      <c r="HO28" s="112">
        <f t="shared" si="13"/>
        <v>0</v>
      </c>
      <c r="HP28" s="118">
        <f t="shared" si="6"/>
        <v>0</v>
      </c>
      <c r="HQ28" s="16"/>
      <c r="HR28" s="114" t="s">
        <v>108</v>
      </c>
      <c r="HS28" s="107"/>
      <c r="HT28" s="107"/>
      <c r="HU28" s="107"/>
      <c r="HV28" s="107"/>
      <c r="HW28" s="107"/>
      <c r="HX28" s="107"/>
      <c r="HY28" s="107"/>
      <c r="HZ28" s="107"/>
      <c r="IA28" s="107"/>
      <c r="IB28" s="107"/>
      <c r="IC28" s="107"/>
      <c r="ID28" s="107"/>
      <c r="IE28" s="107"/>
      <c r="IF28" s="107"/>
      <c r="IG28" s="107"/>
      <c r="IH28" s="107"/>
      <c r="II28" s="107"/>
      <c r="IJ28" s="107"/>
      <c r="IK28" s="107"/>
      <c r="IL28" s="107"/>
      <c r="IM28" s="107"/>
      <c r="IN28" s="107"/>
      <c r="IO28" s="107"/>
      <c r="IP28" s="107"/>
      <c r="IQ28" s="107"/>
      <c r="IR28" s="107"/>
      <c r="IS28" s="107"/>
      <c r="IT28" s="107"/>
      <c r="IU28" s="112">
        <f t="shared" si="14"/>
        <v>0</v>
      </c>
      <c r="IV28" s="118">
        <f t="shared" si="15"/>
        <v>0</v>
      </c>
      <c r="IX28" s="114" t="s">
        <v>108</v>
      </c>
      <c r="IY28" s="107"/>
      <c r="IZ28" s="107"/>
      <c r="JA28" s="107"/>
      <c r="JB28" s="107"/>
      <c r="JC28" s="107"/>
      <c r="JD28" s="107"/>
      <c r="JE28" s="107"/>
      <c r="JF28" s="107"/>
      <c r="JG28" s="107"/>
      <c r="JH28" s="107"/>
      <c r="JI28" s="107"/>
      <c r="JJ28" s="107"/>
      <c r="JK28" s="107"/>
      <c r="JL28" s="107"/>
      <c r="JM28" s="107"/>
      <c r="JN28" s="107"/>
      <c r="JO28" s="107"/>
      <c r="JP28" s="107"/>
      <c r="JQ28" s="107"/>
      <c r="JR28" s="107"/>
      <c r="JS28" s="107"/>
      <c r="JT28" s="107"/>
      <c r="JU28" s="107"/>
      <c r="JV28" s="107"/>
      <c r="JW28" s="107"/>
      <c r="JX28" s="107"/>
      <c r="JY28" s="107"/>
      <c r="JZ28" s="107"/>
      <c r="KA28" s="112">
        <f t="shared" si="16"/>
        <v>0</v>
      </c>
      <c r="KB28" s="118">
        <f t="shared" si="17"/>
        <v>0</v>
      </c>
    </row>
    <row r="29" spans="2:288" x14ac:dyDescent="0.25">
      <c r="B29" s="114" t="s">
        <v>99</v>
      </c>
      <c r="C29" s="107">
        <v>0</v>
      </c>
      <c r="D29" s="107">
        <v>1</v>
      </c>
      <c r="E29" s="107">
        <v>1</v>
      </c>
      <c r="F29" s="107">
        <v>0</v>
      </c>
      <c r="G29" s="107">
        <v>2</v>
      </c>
      <c r="H29" s="107">
        <v>5</v>
      </c>
      <c r="I29" s="107">
        <v>0</v>
      </c>
      <c r="J29" s="107">
        <v>0</v>
      </c>
      <c r="K29" s="107">
        <v>1</v>
      </c>
      <c r="L29" s="107">
        <v>0</v>
      </c>
      <c r="M29" s="107">
        <v>4</v>
      </c>
      <c r="N29" s="107">
        <v>1</v>
      </c>
      <c r="O29" s="107">
        <v>0</v>
      </c>
      <c r="P29" s="107">
        <v>1</v>
      </c>
      <c r="Q29" s="107">
        <v>3</v>
      </c>
      <c r="R29" s="107">
        <v>0</v>
      </c>
      <c r="S29" s="107">
        <v>1</v>
      </c>
      <c r="T29" s="107">
        <v>2</v>
      </c>
      <c r="U29" s="107">
        <v>11</v>
      </c>
      <c r="V29" s="107">
        <v>2</v>
      </c>
      <c r="W29" s="107">
        <v>0</v>
      </c>
      <c r="X29" s="107">
        <v>0</v>
      </c>
      <c r="Y29" s="107">
        <v>0</v>
      </c>
      <c r="Z29" s="107">
        <v>2</v>
      </c>
      <c r="AA29" s="107">
        <v>0</v>
      </c>
      <c r="AB29" s="107">
        <v>4</v>
      </c>
      <c r="AC29" s="107">
        <v>0</v>
      </c>
      <c r="AD29" s="107">
        <v>0</v>
      </c>
      <c r="AE29" s="112">
        <f t="shared" si="18"/>
        <v>41</v>
      </c>
      <c r="AF29" s="118">
        <f t="shared" si="0"/>
        <v>2.9097825469823424E-4</v>
      </c>
      <c r="AH29" s="114" t="s">
        <v>99</v>
      </c>
      <c r="AI29" s="107">
        <v>1</v>
      </c>
      <c r="AJ29" s="107">
        <v>2</v>
      </c>
      <c r="AK29" s="107">
        <v>3</v>
      </c>
      <c r="AL29" s="107"/>
      <c r="AM29" s="107">
        <v>13</v>
      </c>
      <c r="AN29" s="107">
        <v>8</v>
      </c>
      <c r="AO29" s="107">
        <v>5</v>
      </c>
      <c r="AP29" s="107">
        <v>4</v>
      </c>
      <c r="AQ29" s="107">
        <v>3</v>
      </c>
      <c r="AR29" s="107">
        <v>6</v>
      </c>
      <c r="AS29" s="107">
        <v>6</v>
      </c>
      <c r="AT29" s="107">
        <v>5</v>
      </c>
      <c r="AU29" s="107">
        <v>1</v>
      </c>
      <c r="AV29" s="107">
        <v>3</v>
      </c>
      <c r="AW29" s="107">
        <v>7</v>
      </c>
      <c r="AX29" s="107">
        <v>6</v>
      </c>
      <c r="AY29" s="107"/>
      <c r="AZ29" s="107">
        <v>4</v>
      </c>
      <c r="BA29" s="107">
        <v>10</v>
      </c>
      <c r="BB29" s="107">
        <v>7</v>
      </c>
      <c r="BC29" s="107"/>
      <c r="BD29" s="107"/>
      <c r="BE29" s="107">
        <v>7</v>
      </c>
      <c r="BF29" s="107">
        <v>1</v>
      </c>
      <c r="BG29" s="107">
        <v>1</v>
      </c>
      <c r="BH29" s="107">
        <v>17</v>
      </c>
      <c r="BI29" s="107">
        <v>2</v>
      </c>
      <c r="BJ29" s="107"/>
      <c r="BK29" s="112">
        <f t="shared" si="8"/>
        <v>122</v>
      </c>
      <c r="BL29" s="118">
        <f t="shared" si="1"/>
        <v>5.4599810243282428E-4</v>
      </c>
      <c r="BN29" s="114" t="s">
        <v>99</v>
      </c>
      <c r="BO29" s="107"/>
      <c r="BP29" s="107"/>
      <c r="BQ29" s="107">
        <v>4</v>
      </c>
      <c r="BR29" s="107">
        <v>4</v>
      </c>
      <c r="BS29" s="107">
        <v>12</v>
      </c>
      <c r="BT29" s="107">
        <v>10</v>
      </c>
      <c r="BU29" s="107">
        <v>1</v>
      </c>
      <c r="BV29" s="107">
        <v>1</v>
      </c>
      <c r="BW29" s="107">
        <v>6</v>
      </c>
      <c r="BX29" s="107">
        <v>7</v>
      </c>
      <c r="BY29" s="107">
        <v>7</v>
      </c>
      <c r="BZ29" s="107">
        <v>4</v>
      </c>
      <c r="CA29" s="107"/>
      <c r="CB29" s="107">
        <v>2</v>
      </c>
      <c r="CC29" s="107">
        <v>5</v>
      </c>
      <c r="CD29" s="107">
        <v>5</v>
      </c>
      <c r="CE29" s="107">
        <v>2</v>
      </c>
      <c r="CF29" s="107">
        <v>3</v>
      </c>
      <c r="CG29" s="107">
        <v>13</v>
      </c>
      <c r="CH29" s="107">
        <v>2</v>
      </c>
      <c r="CI29" s="107">
        <v>1</v>
      </c>
      <c r="CJ29" s="107"/>
      <c r="CK29" s="107">
        <v>8</v>
      </c>
      <c r="CL29" s="107">
        <v>2</v>
      </c>
      <c r="CM29" s="107"/>
      <c r="CN29" s="107">
        <v>17</v>
      </c>
      <c r="CO29" s="107"/>
      <c r="CP29" s="107"/>
      <c r="CQ29" s="112">
        <f t="shared" si="9"/>
        <v>116</v>
      </c>
      <c r="CR29" s="118">
        <f t="shared" si="2"/>
        <v>5.4374065445750156E-4</v>
      </c>
      <c r="CT29" s="114" t="s">
        <v>99</v>
      </c>
      <c r="CU29" s="107"/>
      <c r="CV29" s="107"/>
      <c r="CW29" s="107">
        <v>1</v>
      </c>
      <c r="CX29" s="107">
        <v>2</v>
      </c>
      <c r="CY29" s="107">
        <v>3</v>
      </c>
      <c r="CZ29" s="107">
        <v>5</v>
      </c>
      <c r="DA29" s="107">
        <v>1</v>
      </c>
      <c r="DB29" s="107">
        <v>1</v>
      </c>
      <c r="DC29" s="107">
        <v>3</v>
      </c>
      <c r="DD29" s="107">
        <v>2</v>
      </c>
      <c r="DE29" s="107">
        <v>3</v>
      </c>
      <c r="DF29" s="107">
        <v>3</v>
      </c>
      <c r="DG29" s="107"/>
      <c r="DH29" s="107">
        <v>2</v>
      </c>
      <c r="DI29" s="107">
        <v>5</v>
      </c>
      <c r="DJ29" s="107">
        <v>4</v>
      </c>
      <c r="DK29" s="107">
        <v>2</v>
      </c>
      <c r="DL29" s="107">
        <v>3</v>
      </c>
      <c r="DM29" s="107">
        <v>3</v>
      </c>
      <c r="DN29" s="107">
        <v>3</v>
      </c>
      <c r="DO29" s="107">
        <v>2</v>
      </c>
      <c r="DP29" s="107"/>
      <c r="DQ29" s="107">
        <v>4</v>
      </c>
      <c r="DR29" s="107">
        <v>1</v>
      </c>
      <c r="DS29" s="107">
        <v>2</v>
      </c>
      <c r="DT29" s="107">
        <v>7</v>
      </c>
      <c r="DU29" s="107"/>
      <c r="DV29" s="107"/>
      <c r="DW29" s="112">
        <f t="shared" si="10"/>
        <v>62</v>
      </c>
      <c r="DX29" s="118">
        <f t="shared" si="3"/>
        <v>4.0379567938623057E-4</v>
      </c>
      <c r="DZ29" s="114" t="s">
        <v>99</v>
      </c>
      <c r="EA29" s="107"/>
      <c r="EB29" s="107"/>
      <c r="EC29" s="107">
        <v>6</v>
      </c>
      <c r="ED29" s="107"/>
      <c r="EE29" s="107">
        <v>10</v>
      </c>
      <c r="EF29" s="107">
        <v>5</v>
      </c>
      <c r="EG29" s="107">
        <v>3</v>
      </c>
      <c r="EH29" s="107">
        <v>2</v>
      </c>
      <c r="EI29" s="107">
        <v>1</v>
      </c>
      <c r="EJ29" s="107">
        <v>6</v>
      </c>
      <c r="EK29" s="107">
        <v>3</v>
      </c>
      <c r="EL29" s="107"/>
      <c r="EM29" s="107">
        <v>2</v>
      </c>
      <c r="EN29" s="107">
        <v>3</v>
      </c>
      <c r="EO29" s="107">
        <v>4</v>
      </c>
      <c r="EP29" s="107">
        <v>2</v>
      </c>
      <c r="EQ29" s="107">
        <v>3</v>
      </c>
      <c r="ER29" s="107">
        <v>4</v>
      </c>
      <c r="ES29" s="107">
        <v>9</v>
      </c>
      <c r="ET29" s="107">
        <v>2</v>
      </c>
      <c r="EU29" s="107"/>
      <c r="EV29" s="107"/>
      <c r="EW29" s="107">
        <v>4</v>
      </c>
      <c r="EX29" s="107">
        <v>3</v>
      </c>
      <c r="EY29" s="107"/>
      <c r="EZ29" s="107">
        <v>7</v>
      </c>
      <c r="FA29" s="107"/>
      <c r="FB29" s="107"/>
      <c r="FC29" s="112">
        <f t="shared" si="11"/>
        <v>79</v>
      </c>
      <c r="FD29" s="118">
        <f t="shared" si="4"/>
        <v>5.9466010282350644E-4</v>
      </c>
      <c r="FE29" s="158"/>
      <c r="FF29" s="114" t="s">
        <v>99</v>
      </c>
      <c r="FG29" s="107"/>
      <c r="FH29" s="107"/>
      <c r="FI29" s="107">
        <v>1</v>
      </c>
      <c r="FJ29" s="107"/>
      <c r="FK29" s="107">
        <v>2</v>
      </c>
      <c r="FL29" s="107">
        <v>2</v>
      </c>
      <c r="FM29" s="107"/>
      <c r="FN29" s="107"/>
      <c r="FO29" s="107">
        <v>1</v>
      </c>
      <c r="FP29" s="107"/>
      <c r="FQ29" s="107">
        <v>2</v>
      </c>
      <c r="FR29" s="107"/>
      <c r="FS29" s="107"/>
      <c r="FT29" s="107"/>
      <c r="FU29" s="107"/>
      <c r="FV29" s="107"/>
      <c r="FW29" s="107"/>
      <c r="FX29" s="107">
        <v>1</v>
      </c>
      <c r="FY29" s="107">
        <v>1</v>
      </c>
      <c r="FZ29" s="107"/>
      <c r="GA29" s="107"/>
      <c r="GB29" s="107"/>
      <c r="GC29" s="107"/>
      <c r="GD29" s="107">
        <v>1</v>
      </c>
      <c r="GE29" s="107">
        <v>1</v>
      </c>
      <c r="GF29" s="107">
        <v>2</v>
      </c>
      <c r="GG29" s="107"/>
      <c r="GH29" s="107"/>
      <c r="GI29" s="112">
        <f>SUM(FG29:GH29)</f>
        <v>14</v>
      </c>
      <c r="GJ29" s="118">
        <f t="shared" si="5"/>
        <v>1.1562603237528906E-4</v>
      </c>
      <c r="GK29" s="158"/>
      <c r="GL29" s="114" t="s">
        <v>99</v>
      </c>
      <c r="GM29" s="107"/>
      <c r="GN29" s="107"/>
      <c r="GO29" s="107"/>
      <c r="GP29" s="107"/>
      <c r="GQ29" s="107">
        <v>2</v>
      </c>
      <c r="GR29" s="107"/>
      <c r="GS29" s="107"/>
      <c r="GT29" s="107"/>
      <c r="GU29" s="107"/>
      <c r="GV29" s="107"/>
      <c r="GW29" s="107">
        <v>3</v>
      </c>
      <c r="GX29" s="107"/>
      <c r="GY29" s="107"/>
      <c r="GZ29" s="107"/>
      <c r="HA29" s="107"/>
      <c r="HB29" s="107"/>
      <c r="HC29" s="107">
        <v>1</v>
      </c>
      <c r="HD29" s="107">
        <v>1</v>
      </c>
      <c r="HE29" s="107">
        <v>1</v>
      </c>
      <c r="HF29" s="107"/>
      <c r="HG29" s="107">
        <v>1</v>
      </c>
      <c r="HH29" s="107"/>
      <c r="HI29" s="107">
        <v>2</v>
      </c>
      <c r="HJ29" s="107"/>
      <c r="HK29" s="107"/>
      <c r="HL29" s="107">
        <v>1</v>
      </c>
      <c r="HM29" s="107"/>
      <c r="HN29" s="107"/>
      <c r="HO29" s="112">
        <f t="shared" ref="HO29:HO42" si="19">SUM(GM29:HN29)</f>
        <v>12</v>
      </c>
      <c r="HP29" s="118">
        <f t="shared" si="6"/>
        <v>9.1427178252521864E-5</v>
      </c>
      <c r="HQ29" s="16"/>
      <c r="HR29" s="114" t="s">
        <v>99</v>
      </c>
      <c r="HS29" s="107"/>
      <c r="HT29" s="107"/>
      <c r="HU29" s="107"/>
      <c r="HV29" s="107"/>
      <c r="HW29" s="107"/>
      <c r="HX29" s="107"/>
      <c r="HY29" s="107"/>
      <c r="HZ29" s="107"/>
      <c r="IA29" s="107">
        <v>1</v>
      </c>
      <c r="IB29" s="107"/>
      <c r="IC29" s="107">
        <v>1</v>
      </c>
      <c r="ID29" s="107"/>
      <c r="IE29" s="107"/>
      <c r="IF29" s="107"/>
      <c r="IG29" s="107"/>
      <c r="IH29" s="107"/>
      <c r="II29" s="107">
        <v>1</v>
      </c>
      <c r="IJ29" s="107"/>
      <c r="IK29" s="107">
        <v>1</v>
      </c>
      <c r="IL29" s="107"/>
      <c r="IM29" s="107"/>
      <c r="IN29" s="107"/>
      <c r="IO29" s="107">
        <v>1</v>
      </c>
      <c r="IP29" s="107"/>
      <c r="IQ29" s="107"/>
      <c r="IR29" s="107"/>
      <c r="IS29" s="107">
        <v>1</v>
      </c>
      <c r="IT29" s="107"/>
      <c r="IU29" s="112">
        <f t="shared" si="14"/>
        <v>6</v>
      </c>
      <c r="IV29" s="118">
        <f t="shared" si="15"/>
        <v>5.0632911392405066E-5</v>
      </c>
      <c r="IX29" s="114" t="s">
        <v>99</v>
      </c>
      <c r="IY29" s="107">
        <v>1</v>
      </c>
      <c r="IZ29" s="107">
        <v>2</v>
      </c>
      <c r="JA29" s="107">
        <v>1</v>
      </c>
      <c r="JB29" s="107"/>
      <c r="JC29" s="107">
        <v>1</v>
      </c>
      <c r="JD29" s="107">
        <v>1</v>
      </c>
      <c r="JE29" s="107"/>
      <c r="JF29" s="107">
        <v>1</v>
      </c>
      <c r="JG29" s="107">
        <v>4</v>
      </c>
      <c r="JH29" s="107">
        <v>4</v>
      </c>
      <c r="JI29" s="107">
        <v>3</v>
      </c>
      <c r="JJ29" s="107">
        <v>2</v>
      </c>
      <c r="JK29" s="107">
        <v>2</v>
      </c>
      <c r="JL29" s="107"/>
      <c r="JM29" s="107">
        <v>2</v>
      </c>
      <c r="JN29" s="107">
        <v>2</v>
      </c>
      <c r="JO29" s="107"/>
      <c r="JP29" s="107">
        <v>1</v>
      </c>
      <c r="JQ29" s="107">
        <v>2</v>
      </c>
      <c r="JR29" s="107"/>
      <c r="JS29" s="107">
        <v>1</v>
      </c>
      <c r="JT29" s="107"/>
      <c r="JU29" s="107"/>
      <c r="JV29" s="107"/>
      <c r="JW29" s="107">
        <v>1</v>
      </c>
      <c r="JX29" s="107">
        <v>3</v>
      </c>
      <c r="JY29" s="107"/>
      <c r="JZ29" s="107"/>
      <c r="KA29" s="112">
        <f t="shared" si="16"/>
        <v>34</v>
      </c>
      <c r="KB29" s="118">
        <f t="shared" si="17"/>
        <v>5.2120060091363405E-4</v>
      </c>
    </row>
    <row r="30" spans="2:288" x14ac:dyDescent="0.25">
      <c r="B30" s="114" t="s">
        <v>72</v>
      </c>
      <c r="C30" s="107">
        <v>364</v>
      </c>
      <c r="D30" s="107">
        <v>2001</v>
      </c>
      <c r="E30" s="107">
        <v>3864</v>
      </c>
      <c r="F30" s="107">
        <v>171</v>
      </c>
      <c r="G30" s="107">
        <v>9095</v>
      </c>
      <c r="H30" s="107">
        <v>3909</v>
      </c>
      <c r="I30" s="107">
        <v>1830</v>
      </c>
      <c r="J30" s="107">
        <v>1454</v>
      </c>
      <c r="K30" s="107">
        <v>2140</v>
      </c>
      <c r="L30" s="107">
        <v>4659</v>
      </c>
      <c r="M30" s="107">
        <v>5842</v>
      </c>
      <c r="N30" s="107">
        <v>1409</v>
      </c>
      <c r="O30" s="107">
        <v>1003</v>
      </c>
      <c r="P30" s="107">
        <v>3372</v>
      </c>
      <c r="Q30" s="107">
        <v>1946</v>
      </c>
      <c r="R30" s="107">
        <v>4372</v>
      </c>
      <c r="S30" s="107">
        <v>1865</v>
      </c>
      <c r="T30" s="107">
        <v>3113</v>
      </c>
      <c r="U30" s="107">
        <v>9749</v>
      </c>
      <c r="V30" s="107">
        <v>2893</v>
      </c>
      <c r="W30" s="107">
        <v>1193</v>
      </c>
      <c r="X30" s="107">
        <v>83</v>
      </c>
      <c r="Y30" s="107">
        <v>3544</v>
      </c>
      <c r="Z30" s="107">
        <v>2182</v>
      </c>
      <c r="AA30" s="107">
        <v>719</v>
      </c>
      <c r="AB30" s="107">
        <v>11380</v>
      </c>
      <c r="AC30" s="107">
        <v>491</v>
      </c>
      <c r="AD30" s="107">
        <v>46</v>
      </c>
      <c r="AE30" s="112">
        <f t="shared" si="18"/>
        <v>84689</v>
      </c>
      <c r="AF30" s="118">
        <f t="shared" si="0"/>
        <v>0.60104042468631125</v>
      </c>
      <c r="AH30" s="114" t="s">
        <v>72</v>
      </c>
      <c r="AI30" s="107">
        <v>571</v>
      </c>
      <c r="AJ30" s="107">
        <v>2132</v>
      </c>
      <c r="AK30" s="107">
        <v>3566</v>
      </c>
      <c r="AL30" s="107">
        <v>278</v>
      </c>
      <c r="AM30" s="107">
        <v>10017</v>
      </c>
      <c r="AN30" s="107">
        <v>4753</v>
      </c>
      <c r="AO30" s="107">
        <v>2718</v>
      </c>
      <c r="AP30" s="107">
        <v>1426</v>
      </c>
      <c r="AQ30" s="107">
        <v>2453</v>
      </c>
      <c r="AR30" s="107">
        <v>4803</v>
      </c>
      <c r="AS30" s="107">
        <v>6590</v>
      </c>
      <c r="AT30" s="107">
        <v>1825</v>
      </c>
      <c r="AU30" s="107">
        <v>1060</v>
      </c>
      <c r="AV30" s="107">
        <v>2892</v>
      </c>
      <c r="AW30" s="107">
        <v>2237</v>
      </c>
      <c r="AX30" s="107">
        <v>4759</v>
      </c>
      <c r="AY30" s="107">
        <v>1741</v>
      </c>
      <c r="AZ30" s="107">
        <v>3625</v>
      </c>
      <c r="BA30" s="107">
        <v>11282</v>
      </c>
      <c r="BB30" s="107">
        <v>3234</v>
      </c>
      <c r="BC30" s="107">
        <v>1224</v>
      </c>
      <c r="BD30" s="107">
        <v>149</v>
      </c>
      <c r="BE30" s="107">
        <v>3903</v>
      </c>
      <c r="BF30" s="107">
        <v>2262</v>
      </c>
      <c r="BG30" s="107">
        <v>982</v>
      </c>
      <c r="BH30" s="107">
        <v>11266</v>
      </c>
      <c r="BI30" s="107">
        <v>412</v>
      </c>
      <c r="BJ30" s="107">
        <v>73</v>
      </c>
      <c r="BK30" s="112">
        <f t="shared" si="8"/>
        <v>92233</v>
      </c>
      <c r="BL30" s="118">
        <f t="shared" si="1"/>
        <v>0.41277904083349742</v>
      </c>
      <c r="BN30" s="114" t="s">
        <v>72</v>
      </c>
      <c r="BO30" s="107">
        <v>789</v>
      </c>
      <c r="BP30" s="107">
        <v>3007</v>
      </c>
      <c r="BQ30" s="107">
        <v>4904</v>
      </c>
      <c r="BR30" s="107">
        <v>482</v>
      </c>
      <c r="BS30" s="107">
        <v>13173</v>
      </c>
      <c r="BT30" s="107">
        <v>7589</v>
      </c>
      <c r="BU30" s="107">
        <v>4017</v>
      </c>
      <c r="BV30" s="107">
        <v>2583</v>
      </c>
      <c r="BW30" s="107">
        <v>4923</v>
      </c>
      <c r="BX30" s="107">
        <v>6798</v>
      </c>
      <c r="BY30" s="107">
        <v>11778</v>
      </c>
      <c r="BZ30" s="107">
        <v>3447</v>
      </c>
      <c r="CA30" s="107">
        <v>1871</v>
      </c>
      <c r="CB30" s="107">
        <v>5165</v>
      </c>
      <c r="CC30" s="107">
        <v>4018</v>
      </c>
      <c r="CD30" s="107">
        <v>6547</v>
      </c>
      <c r="CE30" s="107">
        <v>2423</v>
      </c>
      <c r="CF30" s="107">
        <v>6656</v>
      </c>
      <c r="CG30" s="107">
        <v>20524</v>
      </c>
      <c r="CH30" s="107">
        <v>4722</v>
      </c>
      <c r="CI30" s="107">
        <v>1774</v>
      </c>
      <c r="CJ30" s="107">
        <v>178</v>
      </c>
      <c r="CK30" s="107">
        <v>7919</v>
      </c>
      <c r="CL30" s="107">
        <v>4935</v>
      </c>
      <c r="CM30" s="107">
        <v>1754</v>
      </c>
      <c r="CN30" s="107">
        <v>22817</v>
      </c>
      <c r="CO30" s="107">
        <v>614</v>
      </c>
      <c r="CP30" s="107">
        <v>231</v>
      </c>
      <c r="CQ30" s="112">
        <f t="shared" si="9"/>
        <v>155638</v>
      </c>
      <c r="CR30" s="118">
        <f t="shared" si="2"/>
        <v>0.72954058602117777</v>
      </c>
      <c r="CT30" s="114" t="s">
        <v>72</v>
      </c>
      <c r="CU30" s="107">
        <v>563</v>
      </c>
      <c r="CV30" s="107">
        <v>2254</v>
      </c>
      <c r="CW30" s="107">
        <v>4314</v>
      </c>
      <c r="CX30" s="107">
        <v>340</v>
      </c>
      <c r="CY30" s="107">
        <v>10104</v>
      </c>
      <c r="CZ30" s="107">
        <v>6207</v>
      </c>
      <c r="DA30" s="107">
        <v>3747</v>
      </c>
      <c r="DB30" s="107">
        <v>2399</v>
      </c>
      <c r="DC30" s="107">
        <v>4428</v>
      </c>
      <c r="DD30" s="107">
        <v>5017</v>
      </c>
      <c r="DE30" s="107">
        <v>10244</v>
      </c>
      <c r="DF30" s="107">
        <v>3047</v>
      </c>
      <c r="DG30" s="107">
        <v>1777</v>
      </c>
      <c r="DH30" s="107">
        <v>4184</v>
      </c>
      <c r="DI30" s="107">
        <v>3204</v>
      </c>
      <c r="DJ30" s="107">
        <v>5396</v>
      </c>
      <c r="DK30" s="107">
        <v>2177</v>
      </c>
      <c r="DL30" s="107">
        <v>6045</v>
      </c>
      <c r="DM30" s="107">
        <v>16904</v>
      </c>
      <c r="DN30" s="107">
        <v>4273</v>
      </c>
      <c r="DO30" s="107">
        <v>1154</v>
      </c>
      <c r="DP30" s="107">
        <v>140</v>
      </c>
      <c r="DQ30" s="107">
        <v>8379</v>
      </c>
      <c r="DR30" s="107">
        <v>4916</v>
      </c>
      <c r="DS30" s="107">
        <v>1437</v>
      </c>
      <c r="DT30" s="107">
        <v>26561</v>
      </c>
      <c r="DU30" s="107">
        <v>433</v>
      </c>
      <c r="DV30" s="107">
        <v>202</v>
      </c>
      <c r="DW30" s="112">
        <f>SUM(CU30:DV30)</f>
        <v>139846</v>
      </c>
      <c r="DX30" s="118">
        <f t="shared" si="3"/>
        <v>0.9107937190233355</v>
      </c>
      <c r="DZ30" s="114" t="s">
        <v>72</v>
      </c>
      <c r="EA30" s="107">
        <v>401</v>
      </c>
      <c r="EB30" s="107">
        <v>1756</v>
      </c>
      <c r="EC30" s="107">
        <v>3932</v>
      </c>
      <c r="ED30" s="107">
        <v>238</v>
      </c>
      <c r="EE30" s="107">
        <v>8476</v>
      </c>
      <c r="EF30" s="107">
        <v>4753</v>
      </c>
      <c r="EG30" s="107">
        <v>3257</v>
      </c>
      <c r="EH30" s="107">
        <v>2294</v>
      </c>
      <c r="EI30" s="107">
        <v>4193</v>
      </c>
      <c r="EJ30" s="107">
        <v>4082</v>
      </c>
      <c r="EK30" s="107">
        <v>9801</v>
      </c>
      <c r="EL30" s="107">
        <v>2972</v>
      </c>
      <c r="EM30" s="107">
        <v>1887</v>
      </c>
      <c r="EN30" s="107">
        <v>3848</v>
      </c>
      <c r="EO30" s="107">
        <v>3284</v>
      </c>
      <c r="EP30" s="107">
        <v>4840</v>
      </c>
      <c r="EQ30" s="107">
        <v>2125</v>
      </c>
      <c r="ER30" s="107">
        <v>5354</v>
      </c>
      <c r="ES30" s="107">
        <v>15592</v>
      </c>
      <c r="ET30" s="107">
        <v>3058</v>
      </c>
      <c r="EU30" s="107">
        <v>1217</v>
      </c>
      <c r="EV30" s="107">
        <v>99</v>
      </c>
      <c r="EW30" s="107">
        <v>7303</v>
      </c>
      <c r="EX30" s="107">
        <v>4230</v>
      </c>
      <c r="EY30" s="107">
        <v>1343</v>
      </c>
      <c r="EZ30" s="107">
        <v>26268</v>
      </c>
      <c r="FA30" s="107">
        <v>365</v>
      </c>
      <c r="FB30" s="107">
        <v>194</v>
      </c>
      <c r="FC30" s="112">
        <f t="shared" si="11"/>
        <v>127162</v>
      </c>
      <c r="FD30" s="118">
        <f t="shared" si="4"/>
        <v>0.95719199993978121</v>
      </c>
      <c r="FE30" s="158"/>
      <c r="FF30" s="114" t="s">
        <v>72</v>
      </c>
      <c r="FG30" s="107">
        <v>439</v>
      </c>
      <c r="FH30" s="107">
        <v>1759</v>
      </c>
      <c r="FI30" s="107">
        <v>4407</v>
      </c>
      <c r="FJ30" s="107">
        <v>265</v>
      </c>
      <c r="FK30" s="107">
        <v>7811</v>
      </c>
      <c r="FL30" s="107">
        <v>4765</v>
      </c>
      <c r="FM30" s="107">
        <v>2984</v>
      </c>
      <c r="FN30" s="107">
        <v>2083</v>
      </c>
      <c r="FO30" s="107">
        <v>3407</v>
      </c>
      <c r="FP30" s="107">
        <v>3388</v>
      </c>
      <c r="FQ30" s="107">
        <v>10678</v>
      </c>
      <c r="FR30" s="107">
        <v>2585</v>
      </c>
      <c r="FS30" s="107">
        <v>1630</v>
      </c>
      <c r="FT30" s="107">
        <v>3204</v>
      </c>
      <c r="FU30" s="107">
        <v>2816</v>
      </c>
      <c r="FV30" s="107">
        <v>4049</v>
      </c>
      <c r="FW30" s="107">
        <v>1652</v>
      </c>
      <c r="FX30" s="107">
        <v>4945</v>
      </c>
      <c r="FY30" s="107">
        <v>14328</v>
      </c>
      <c r="FZ30" s="107">
        <v>2957</v>
      </c>
      <c r="GA30" s="107">
        <v>1184</v>
      </c>
      <c r="GB30" s="107">
        <v>141</v>
      </c>
      <c r="GC30" s="107">
        <v>5640</v>
      </c>
      <c r="GD30" s="107">
        <v>4040</v>
      </c>
      <c r="GE30" s="107">
        <v>1373</v>
      </c>
      <c r="GF30" s="107">
        <v>26741</v>
      </c>
      <c r="GG30" s="107">
        <v>349</v>
      </c>
      <c r="GH30" s="107">
        <v>40</v>
      </c>
      <c r="GI30" s="112">
        <f t="shared" si="12"/>
        <v>119660</v>
      </c>
      <c r="GJ30" s="118">
        <f t="shared" si="5"/>
        <v>0.98827221671622068</v>
      </c>
      <c r="GK30" s="158"/>
      <c r="GL30" s="114" t="s">
        <v>72</v>
      </c>
      <c r="GM30" s="107">
        <v>379</v>
      </c>
      <c r="GN30" s="107">
        <v>1774</v>
      </c>
      <c r="GO30" s="107">
        <v>3801</v>
      </c>
      <c r="GP30" s="107">
        <v>264</v>
      </c>
      <c r="GQ30" s="107">
        <v>7315</v>
      </c>
      <c r="GR30" s="107">
        <v>6189</v>
      </c>
      <c r="GS30" s="107">
        <v>3032</v>
      </c>
      <c r="GT30" s="107">
        <v>2331</v>
      </c>
      <c r="GU30" s="107">
        <v>3935</v>
      </c>
      <c r="GV30" s="107">
        <v>4252</v>
      </c>
      <c r="GW30" s="107">
        <v>13013</v>
      </c>
      <c r="GX30" s="107">
        <v>2658</v>
      </c>
      <c r="GY30" s="107">
        <v>1728</v>
      </c>
      <c r="GZ30" s="107">
        <v>3699</v>
      </c>
      <c r="HA30" s="107">
        <v>2948</v>
      </c>
      <c r="HB30" s="107">
        <v>5282</v>
      </c>
      <c r="HC30" s="107">
        <v>1840</v>
      </c>
      <c r="HD30" s="107">
        <v>5565</v>
      </c>
      <c r="HE30" s="107">
        <v>15471</v>
      </c>
      <c r="HF30" s="107">
        <v>2913</v>
      </c>
      <c r="HG30" s="107">
        <v>1129</v>
      </c>
      <c r="HH30" s="107">
        <v>209</v>
      </c>
      <c r="HI30" s="107">
        <v>5244</v>
      </c>
      <c r="HJ30" s="107">
        <v>4205</v>
      </c>
      <c r="HK30" s="107">
        <v>1620</v>
      </c>
      <c r="HL30" s="107">
        <v>27248</v>
      </c>
      <c r="HM30" s="107">
        <v>507</v>
      </c>
      <c r="HN30" s="107">
        <v>213</v>
      </c>
      <c r="HO30" s="112">
        <f t="shared" si="19"/>
        <v>128764</v>
      </c>
      <c r="HP30" s="118">
        <f t="shared" si="6"/>
        <v>0.98104409837564377</v>
      </c>
      <c r="HQ30" s="16"/>
      <c r="HR30" s="114" t="s">
        <v>72</v>
      </c>
      <c r="HS30" s="107">
        <v>300</v>
      </c>
      <c r="HT30" s="107">
        <v>1526</v>
      </c>
      <c r="HU30" s="107">
        <v>2786</v>
      </c>
      <c r="HV30" s="107">
        <v>234</v>
      </c>
      <c r="HW30" s="107">
        <v>6261</v>
      </c>
      <c r="HX30" s="107">
        <v>4592</v>
      </c>
      <c r="HY30" s="107">
        <v>2522</v>
      </c>
      <c r="HZ30" s="107">
        <v>2127</v>
      </c>
      <c r="IA30" s="107">
        <v>3341</v>
      </c>
      <c r="IB30" s="107">
        <v>3164</v>
      </c>
      <c r="IC30" s="107">
        <v>13484</v>
      </c>
      <c r="ID30" s="107">
        <v>2287</v>
      </c>
      <c r="IE30" s="107">
        <v>1494</v>
      </c>
      <c r="IF30" s="107">
        <v>2758</v>
      </c>
      <c r="IG30" s="107">
        <v>2376</v>
      </c>
      <c r="IH30" s="107">
        <v>4524</v>
      </c>
      <c r="II30" s="107">
        <v>1627</v>
      </c>
      <c r="IJ30" s="107">
        <v>4886</v>
      </c>
      <c r="IK30" s="107">
        <v>14202</v>
      </c>
      <c r="IL30" s="107">
        <v>2878</v>
      </c>
      <c r="IM30" s="107">
        <v>857</v>
      </c>
      <c r="IN30" s="107">
        <v>203</v>
      </c>
      <c r="IO30" s="107">
        <v>4737</v>
      </c>
      <c r="IP30" s="107">
        <v>3876</v>
      </c>
      <c r="IQ30" s="107">
        <v>1313</v>
      </c>
      <c r="IR30" s="107">
        <v>27054</v>
      </c>
      <c r="IS30" s="107">
        <v>408</v>
      </c>
      <c r="IT30" s="107">
        <v>157</v>
      </c>
      <c r="IU30" s="112">
        <f t="shared" si="14"/>
        <v>115974</v>
      </c>
      <c r="IV30" s="118">
        <f t="shared" si="15"/>
        <v>0.97868354430379745</v>
      </c>
      <c r="IX30" s="114" t="s">
        <v>72</v>
      </c>
      <c r="IY30" s="107">
        <v>117</v>
      </c>
      <c r="IZ30" s="107">
        <v>945</v>
      </c>
      <c r="JA30" s="107">
        <v>1713</v>
      </c>
      <c r="JB30" s="107">
        <v>125</v>
      </c>
      <c r="JC30" s="107">
        <v>3158</v>
      </c>
      <c r="JD30" s="107">
        <v>2233</v>
      </c>
      <c r="JE30" s="107">
        <v>1355</v>
      </c>
      <c r="JF30" s="107">
        <v>1221</v>
      </c>
      <c r="JG30" s="107">
        <v>1769</v>
      </c>
      <c r="JH30" s="107">
        <v>1923</v>
      </c>
      <c r="JI30" s="107">
        <v>7977</v>
      </c>
      <c r="JJ30" s="107">
        <v>1358</v>
      </c>
      <c r="JK30" s="107">
        <v>659</v>
      </c>
      <c r="JL30" s="107">
        <v>1558</v>
      </c>
      <c r="JM30" s="107">
        <v>1320</v>
      </c>
      <c r="JN30" s="107">
        <v>2179</v>
      </c>
      <c r="JO30" s="107">
        <v>910</v>
      </c>
      <c r="JP30" s="107">
        <v>2598</v>
      </c>
      <c r="JQ30" s="107">
        <v>7184</v>
      </c>
      <c r="JR30" s="107">
        <v>1446</v>
      </c>
      <c r="JS30" s="107">
        <v>456</v>
      </c>
      <c r="JT30" s="107">
        <v>155</v>
      </c>
      <c r="JU30" s="107">
        <v>2465</v>
      </c>
      <c r="JV30" s="107">
        <v>2183</v>
      </c>
      <c r="JW30" s="107">
        <v>890</v>
      </c>
      <c r="JX30" s="107">
        <v>15391</v>
      </c>
      <c r="JY30" s="107">
        <v>225</v>
      </c>
      <c r="JZ30" s="107">
        <v>39</v>
      </c>
      <c r="KA30" s="112">
        <f t="shared" si="16"/>
        <v>63552</v>
      </c>
      <c r="KB30" s="118">
        <f t="shared" si="17"/>
        <v>0.97421589968421374</v>
      </c>
    </row>
    <row r="31" spans="2:288" x14ac:dyDescent="0.25">
      <c r="B31" s="114" t="s">
        <v>93</v>
      </c>
      <c r="C31" s="107"/>
      <c r="D31" s="107"/>
      <c r="E31" s="107">
        <v>1</v>
      </c>
      <c r="F31" s="107"/>
      <c r="G31" s="107"/>
      <c r="H31" s="107"/>
      <c r="I31" s="107"/>
      <c r="J31" s="107"/>
      <c r="K31" s="107"/>
      <c r="L31" s="107"/>
      <c r="M31" s="107">
        <v>1</v>
      </c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>
        <v>1</v>
      </c>
      <c r="AA31" s="107"/>
      <c r="AB31" s="107">
        <v>1</v>
      </c>
      <c r="AC31" s="107"/>
      <c r="AD31" s="107"/>
      <c r="AE31" s="112">
        <f t="shared" si="18"/>
        <v>4</v>
      </c>
      <c r="AF31" s="118">
        <f t="shared" si="0"/>
        <v>2.8388122409583829E-5</v>
      </c>
      <c r="AH31" s="114" t="s">
        <v>93</v>
      </c>
      <c r="AI31" s="107"/>
      <c r="AJ31" s="107">
        <v>1</v>
      </c>
      <c r="AK31" s="107"/>
      <c r="AL31" s="107"/>
      <c r="AM31" s="107"/>
      <c r="AN31" s="107"/>
      <c r="AO31" s="107"/>
      <c r="AP31" s="107">
        <v>1</v>
      </c>
      <c r="AQ31" s="107"/>
      <c r="AR31" s="107"/>
      <c r="AS31" s="107">
        <v>2</v>
      </c>
      <c r="AT31" s="107"/>
      <c r="AU31" s="107"/>
      <c r="AV31" s="107"/>
      <c r="AW31" s="107"/>
      <c r="AX31" s="107"/>
      <c r="AY31" s="107"/>
      <c r="AZ31" s="107">
        <v>1</v>
      </c>
      <c r="BA31" s="107">
        <v>3</v>
      </c>
      <c r="BB31" s="107"/>
      <c r="BC31" s="107"/>
      <c r="BD31" s="107"/>
      <c r="BE31" s="107"/>
      <c r="BF31" s="107"/>
      <c r="BG31" s="107"/>
      <c r="BH31" s="107">
        <v>2</v>
      </c>
      <c r="BI31" s="107"/>
      <c r="BJ31" s="107"/>
      <c r="BK31" s="112">
        <f t="shared" si="8"/>
        <v>10</v>
      </c>
      <c r="BL31" s="118">
        <f t="shared" si="1"/>
        <v>4.4753942822362652E-5</v>
      </c>
      <c r="BN31" s="114" t="s">
        <v>93</v>
      </c>
      <c r="BO31" s="107"/>
      <c r="BP31" s="107"/>
      <c r="BQ31" s="107"/>
      <c r="BR31" s="107"/>
      <c r="BS31" s="107"/>
      <c r="BT31" s="107"/>
      <c r="BU31" s="107"/>
      <c r="BV31" s="107">
        <v>1</v>
      </c>
      <c r="BW31" s="107"/>
      <c r="BX31" s="107"/>
      <c r="BY31" s="107">
        <v>2</v>
      </c>
      <c r="BZ31" s="107">
        <v>1</v>
      </c>
      <c r="CA31" s="107"/>
      <c r="CB31" s="107"/>
      <c r="CC31" s="107"/>
      <c r="CD31" s="107"/>
      <c r="CE31" s="107"/>
      <c r="CF31" s="107">
        <v>1</v>
      </c>
      <c r="CG31" s="107">
        <v>1</v>
      </c>
      <c r="CH31" s="107"/>
      <c r="CI31" s="107"/>
      <c r="CJ31" s="107"/>
      <c r="CK31" s="107">
        <v>2</v>
      </c>
      <c r="CL31" s="107">
        <v>1</v>
      </c>
      <c r="CM31" s="107"/>
      <c r="CN31" s="107">
        <v>1</v>
      </c>
      <c r="CO31" s="107"/>
      <c r="CP31" s="107"/>
      <c r="CQ31" s="112">
        <f t="shared" si="9"/>
        <v>10</v>
      </c>
      <c r="CR31" s="118">
        <f t="shared" si="2"/>
        <v>4.687419434978461E-5</v>
      </c>
      <c r="CT31" s="114" t="s">
        <v>93</v>
      </c>
      <c r="CU31" s="107"/>
      <c r="CV31" s="107"/>
      <c r="CW31" s="107"/>
      <c r="CX31" s="107"/>
      <c r="CY31" s="107"/>
      <c r="CZ31" s="107"/>
      <c r="DA31" s="107"/>
      <c r="DB31" s="107">
        <v>1</v>
      </c>
      <c r="DC31" s="107"/>
      <c r="DD31" s="107"/>
      <c r="DE31" s="107"/>
      <c r="DF31" s="107"/>
      <c r="DG31" s="107"/>
      <c r="DH31" s="107"/>
      <c r="DI31" s="107"/>
      <c r="DJ31" s="107"/>
      <c r="DK31" s="107"/>
      <c r="DL31" s="107">
        <v>3</v>
      </c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12">
        <f t="shared" si="10"/>
        <v>4</v>
      </c>
      <c r="DX31" s="118">
        <f t="shared" si="3"/>
        <v>2.6051334153950358E-5</v>
      </c>
      <c r="DZ31" s="114" t="s">
        <v>93</v>
      </c>
      <c r="EA31" s="107"/>
      <c r="EB31" s="107"/>
      <c r="EC31" s="107"/>
      <c r="ED31" s="107"/>
      <c r="EE31" s="107">
        <v>2</v>
      </c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>
        <v>1</v>
      </c>
      <c r="ET31" s="107"/>
      <c r="EU31" s="107"/>
      <c r="EV31" s="107"/>
      <c r="EW31" s="107"/>
      <c r="EX31" s="107">
        <v>1</v>
      </c>
      <c r="EY31" s="107"/>
      <c r="EZ31" s="107"/>
      <c r="FA31" s="107"/>
      <c r="FB31" s="107"/>
      <c r="FC31" s="112">
        <f t="shared" si="11"/>
        <v>4</v>
      </c>
      <c r="FD31" s="118">
        <f t="shared" si="4"/>
        <v>3.0109372294861083E-5</v>
      </c>
      <c r="FE31" s="158"/>
      <c r="FF31" s="114" t="s">
        <v>93</v>
      </c>
      <c r="FG31" s="107"/>
      <c r="FH31" s="107"/>
      <c r="FI31" s="107"/>
      <c r="FJ31" s="107"/>
      <c r="FK31" s="107"/>
      <c r="FL31" s="107"/>
      <c r="FM31" s="107"/>
      <c r="FN31" s="107"/>
      <c r="FO31" s="107"/>
      <c r="FP31" s="107"/>
      <c r="FQ31" s="107"/>
      <c r="FR31" s="107"/>
      <c r="FS31" s="107"/>
      <c r="FT31" s="107"/>
      <c r="FU31" s="107"/>
      <c r="FV31" s="107"/>
      <c r="FW31" s="107"/>
      <c r="FX31" s="107"/>
      <c r="FY31" s="107">
        <v>1</v>
      </c>
      <c r="FZ31" s="107"/>
      <c r="GA31" s="107"/>
      <c r="GB31" s="107"/>
      <c r="GC31" s="107"/>
      <c r="GD31" s="107"/>
      <c r="GE31" s="107"/>
      <c r="GF31" s="107">
        <v>1</v>
      </c>
      <c r="GG31" s="107"/>
      <c r="GH31" s="107"/>
      <c r="GI31" s="112">
        <f t="shared" si="12"/>
        <v>2</v>
      </c>
      <c r="GJ31" s="118">
        <f t="shared" si="5"/>
        <v>1.6518004625041296E-5</v>
      </c>
      <c r="GK31" s="158"/>
      <c r="GL31" s="114" t="s">
        <v>93</v>
      </c>
      <c r="GM31" s="107"/>
      <c r="GN31" s="107"/>
      <c r="GO31" s="107"/>
      <c r="GP31" s="107"/>
      <c r="GQ31" s="107"/>
      <c r="GR31" s="107"/>
      <c r="GS31" s="107"/>
      <c r="GT31" s="107"/>
      <c r="GU31" s="107"/>
      <c r="GV31" s="107"/>
      <c r="GW31" s="107">
        <v>1</v>
      </c>
      <c r="GX31" s="107">
        <v>1</v>
      </c>
      <c r="GY31" s="107"/>
      <c r="GZ31" s="107"/>
      <c r="HA31" s="107"/>
      <c r="HB31" s="107">
        <v>1</v>
      </c>
      <c r="HC31" s="107"/>
      <c r="HD31" s="107">
        <v>1</v>
      </c>
      <c r="HE31" s="107"/>
      <c r="HF31" s="107"/>
      <c r="HG31" s="107"/>
      <c r="HH31" s="107"/>
      <c r="HI31" s="107"/>
      <c r="HJ31" s="107"/>
      <c r="HK31" s="107"/>
      <c r="HL31" s="107">
        <v>2</v>
      </c>
      <c r="HM31" s="107"/>
      <c r="HN31" s="107"/>
      <c r="HO31" s="112">
        <f t="shared" si="19"/>
        <v>6</v>
      </c>
      <c r="HP31" s="118">
        <f t="shared" si="6"/>
        <v>4.5713589126260932E-5</v>
      </c>
      <c r="HQ31" s="16"/>
      <c r="HR31" s="114" t="s">
        <v>93</v>
      </c>
      <c r="HS31" s="107"/>
      <c r="HT31" s="107"/>
      <c r="HU31" s="107"/>
      <c r="HV31" s="107"/>
      <c r="HW31" s="107"/>
      <c r="HX31" s="107"/>
      <c r="HY31" s="107"/>
      <c r="HZ31" s="107"/>
      <c r="IA31" s="107"/>
      <c r="IB31" s="107"/>
      <c r="IC31" s="107"/>
      <c r="ID31" s="107"/>
      <c r="IE31" s="107"/>
      <c r="IF31" s="107"/>
      <c r="IG31" s="107">
        <v>1</v>
      </c>
      <c r="IH31" s="107"/>
      <c r="II31" s="107"/>
      <c r="IJ31" s="107"/>
      <c r="IK31" s="107"/>
      <c r="IL31" s="107"/>
      <c r="IM31" s="107"/>
      <c r="IN31" s="107"/>
      <c r="IO31" s="107"/>
      <c r="IP31" s="107"/>
      <c r="IQ31" s="107"/>
      <c r="IR31" s="107"/>
      <c r="IS31" s="107"/>
      <c r="IT31" s="107"/>
      <c r="IU31" s="112">
        <f t="shared" si="14"/>
        <v>1</v>
      </c>
      <c r="IV31" s="118">
        <f t="shared" si="15"/>
        <v>8.4388185654008438E-6</v>
      </c>
      <c r="IX31" s="114" t="s">
        <v>93</v>
      </c>
      <c r="IY31" s="107"/>
      <c r="IZ31" s="107"/>
      <c r="JA31" s="107"/>
      <c r="JB31" s="107"/>
      <c r="JC31" s="107"/>
      <c r="JD31" s="107"/>
      <c r="JE31" s="107"/>
      <c r="JF31" s="107"/>
      <c r="JG31" s="107"/>
      <c r="JH31" s="107"/>
      <c r="JI31" s="107"/>
      <c r="JJ31" s="107"/>
      <c r="JK31" s="107"/>
      <c r="JL31" s="107"/>
      <c r="JM31" s="107"/>
      <c r="JN31" s="107"/>
      <c r="JO31" s="107"/>
      <c r="JP31" s="107"/>
      <c r="JQ31" s="107"/>
      <c r="JR31" s="107"/>
      <c r="JS31" s="107"/>
      <c r="JT31" s="107"/>
      <c r="JU31" s="107"/>
      <c r="JV31" s="107"/>
      <c r="JW31" s="107"/>
      <c r="JX31" s="107"/>
      <c r="JY31" s="107"/>
      <c r="JZ31" s="107"/>
      <c r="KA31" s="112">
        <f t="shared" si="16"/>
        <v>0</v>
      </c>
      <c r="KB31" s="118">
        <f t="shared" si="17"/>
        <v>0</v>
      </c>
    </row>
    <row r="32" spans="2:288" x14ac:dyDescent="0.25">
      <c r="B32" s="114" t="s">
        <v>116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2">
        <f t="shared" si="18"/>
        <v>0</v>
      </c>
      <c r="AF32" s="118">
        <f t="shared" si="0"/>
        <v>0</v>
      </c>
      <c r="AH32" s="114" t="s">
        <v>116</v>
      </c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12">
        <f t="shared" si="8"/>
        <v>0</v>
      </c>
      <c r="BL32" s="118">
        <f t="shared" si="1"/>
        <v>0</v>
      </c>
      <c r="BN32" s="114" t="s">
        <v>116</v>
      </c>
      <c r="BO32" s="107"/>
      <c r="BP32" s="107"/>
      <c r="BQ32" s="107">
        <v>1</v>
      </c>
      <c r="BR32" s="107"/>
      <c r="BS32" s="107"/>
      <c r="BT32" s="107"/>
      <c r="BU32" s="107"/>
      <c r="BV32" s="107"/>
      <c r="BW32" s="107"/>
      <c r="BX32" s="107">
        <v>1</v>
      </c>
      <c r="BY32" s="107"/>
      <c r="BZ32" s="107"/>
      <c r="CA32" s="107"/>
      <c r="CB32" s="107"/>
      <c r="CC32" s="107"/>
      <c r="CD32" s="107"/>
      <c r="CE32" s="107"/>
      <c r="CF32" s="107"/>
      <c r="CG32" s="107">
        <v>1</v>
      </c>
      <c r="CH32" s="107"/>
      <c r="CI32" s="107"/>
      <c r="CJ32" s="107"/>
      <c r="CK32" s="107"/>
      <c r="CL32" s="107"/>
      <c r="CM32" s="107"/>
      <c r="CN32" s="107"/>
      <c r="CO32" s="107"/>
      <c r="CP32" s="107"/>
      <c r="CQ32" s="112">
        <f t="shared" si="9"/>
        <v>3</v>
      </c>
      <c r="CR32" s="118">
        <f t="shared" si="2"/>
        <v>1.4062258304935384E-5</v>
      </c>
      <c r="CT32" s="114" t="s">
        <v>116</v>
      </c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12">
        <f t="shared" si="10"/>
        <v>0</v>
      </c>
      <c r="DX32" s="118">
        <f t="shared" si="3"/>
        <v>0</v>
      </c>
      <c r="DZ32" s="114" t="s">
        <v>116</v>
      </c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12">
        <f t="shared" si="11"/>
        <v>0</v>
      </c>
      <c r="FD32" s="118">
        <f t="shared" si="4"/>
        <v>0</v>
      </c>
      <c r="FE32" s="158"/>
      <c r="FF32" s="114" t="s">
        <v>116</v>
      </c>
      <c r="FG32" s="107"/>
      <c r="FH32" s="107"/>
      <c r="FI32" s="107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12">
        <f t="shared" si="12"/>
        <v>0</v>
      </c>
      <c r="GJ32" s="118">
        <f t="shared" si="5"/>
        <v>0</v>
      </c>
      <c r="GK32" s="158"/>
      <c r="GL32" s="114" t="s">
        <v>116</v>
      </c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>
        <v>1</v>
      </c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  <c r="HN32" s="107"/>
      <c r="HO32" s="112">
        <f t="shared" si="19"/>
        <v>1</v>
      </c>
      <c r="HP32" s="118">
        <f t="shared" si="6"/>
        <v>7.6189315210434887E-6</v>
      </c>
      <c r="HQ32" s="16"/>
      <c r="HR32" s="114" t="s">
        <v>116</v>
      </c>
      <c r="HS32" s="107"/>
      <c r="HT32" s="107"/>
      <c r="HU32" s="107"/>
      <c r="HV32" s="107"/>
      <c r="HW32" s="107"/>
      <c r="HX32" s="107"/>
      <c r="HY32" s="107"/>
      <c r="HZ32" s="107"/>
      <c r="IA32" s="107"/>
      <c r="IB32" s="107"/>
      <c r="IC32" s="107"/>
      <c r="ID32" s="107"/>
      <c r="IE32" s="107"/>
      <c r="IF32" s="107"/>
      <c r="IG32" s="107"/>
      <c r="IH32" s="107"/>
      <c r="II32" s="107"/>
      <c r="IJ32" s="107"/>
      <c r="IK32" s="107"/>
      <c r="IL32" s="107"/>
      <c r="IM32" s="107"/>
      <c r="IN32" s="107"/>
      <c r="IO32" s="107"/>
      <c r="IP32" s="107"/>
      <c r="IQ32" s="107"/>
      <c r="IR32" s="107"/>
      <c r="IS32" s="107"/>
      <c r="IT32" s="107"/>
      <c r="IU32" s="112">
        <f t="shared" si="14"/>
        <v>0</v>
      </c>
      <c r="IV32" s="118">
        <f t="shared" si="15"/>
        <v>0</v>
      </c>
      <c r="IX32" s="114" t="s">
        <v>116</v>
      </c>
      <c r="IY32" s="107"/>
      <c r="IZ32" s="107"/>
      <c r="JA32" s="107"/>
      <c r="JB32" s="107"/>
      <c r="JC32" s="107"/>
      <c r="JD32" s="107"/>
      <c r="JE32" s="107"/>
      <c r="JF32" s="107"/>
      <c r="JG32" s="107">
        <v>5</v>
      </c>
      <c r="JH32" s="107"/>
      <c r="JI32" s="107"/>
      <c r="JJ32" s="107"/>
      <c r="JK32" s="107"/>
      <c r="JL32" s="107"/>
      <c r="JM32" s="107"/>
      <c r="JN32" s="107"/>
      <c r="JO32" s="107"/>
      <c r="JP32" s="107"/>
      <c r="JQ32" s="107"/>
      <c r="JR32" s="107"/>
      <c r="JS32" s="107"/>
      <c r="JT32" s="107"/>
      <c r="JU32" s="107"/>
      <c r="JV32" s="107"/>
      <c r="JW32" s="107"/>
      <c r="JX32" s="107"/>
      <c r="JY32" s="107"/>
      <c r="JZ32" s="107"/>
      <c r="KA32" s="112">
        <f t="shared" si="16"/>
        <v>5</v>
      </c>
      <c r="KB32" s="118">
        <f t="shared" si="17"/>
        <v>7.6647147193181471E-5</v>
      </c>
    </row>
    <row r="33" spans="2:288" x14ac:dyDescent="0.25">
      <c r="B33" s="114" t="s">
        <v>90</v>
      </c>
      <c r="C33" s="107"/>
      <c r="D33" s="107">
        <v>1</v>
      </c>
      <c r="E33" s="107"/>
      <c r="F33" s="107"/>
      <c r="G33" s="107">
        <v>6</v>
      </c>
      <c r="H33" s="107">
        <v>2</v>
      </c>
      <c r="I33" s="107">
        <v>1</v>
      </c>
      <c r="J33" s="107">
        <v>3</v>
      </c>
      <c r="K33" s="107"/>
      <c r="L33" s="107">
        <v>2</v>
      </c>
      <c r="M33" s="107">
        <v>2</v>
      </c>
      <c r="N33" s="107">
        <v>4</v>
      </c>
      <c r="O33" s="107"/>
      <c r="P33" s="107">
        <v>1</v>
      </c>
      <c r="Q33" s="107">
        <v>1</v>
      </c>
      <c r="R33" s="107">
        <v>1</v>
      </c>
      <c r="S33" s="107">
        <v>3</v>
      </c>
      <c r="T33" s="107">
        <v>4</v>
      </c>
      <c r="U33" s="107">
        <v>3</v>
      </c>
      <c r="V33" s="107">
        <v>1</v>
      </c>
      <c r="W33" s="107">
        <v>2</v>
      </c>
      <c r="X33" s="107"/>
      <c r="Y33" s="107"/>
      <c r="Z33" s="107">
        <v>4</v>
      </c>
      <c r="AA33" s="107">
        <v>1</v>
      </c>
      <c r="AB33" s="107">
        <v>11</v>
      </c>
      <c r="AC33" s="107">
        <v>1</v>
      </c>
      <c r="AD33" s="107"/>
      <c r="AE33" s="112">
        <f t="shared" si="18"/>
        <v>54</v>
      </c>
      <c r="AF33" s="118">
        <f t="shared" si="0"/>
        <v>3.8323965252938172E-4</v>
      </c>
      <c r="AH33" s="114" t="s">
        <v>90</v>
      </c>
      <c r="AI33" s="107"/>
      <c r="AJ33" s="107">
        <v>6</v>
      </c>
      <c r="AK33" s="107">
        <v>4</v>
      </c>
      <c r="AL33" s="107"/>
      <c r="AM33" s="107">
        <v>22</v>
      </c>
      <c r="AN33" s="107">
        <v>3</v>
      </c>
      <c r="AO33" s="107">
        <v>7</v>
      </c>
      <c r="AP33" s="107">
        <v>1</v>
      </c>
      <c r="AQ33" s="107">
        <v>1</v>
      </c>
      <c r="AR33" s="107">
        <v>6</v>
      </c>
      <c r="AS33" s="107">
        <v>20</v>
      </c>
      <c r="AT33" s="107">
        <v>2</v>
      </c>
      <c r="AU33" s="107">
        <v>3</v>
      </c>
      <c r="AV33" s="107">
        <v>3</v>
      </c>
      <c r="AW33" s="107">
        <v>7</v>
      </c>
      <c r="AX33" s="107">
        <v>3</v>
      </c>
      <c r="AY33" s="107">
        <v>1</v>
      </c>
      <c r="AZ33" s="107">
        <v>7</v>
      </c>
      <c r="BA33" s="107">
        <v>27</v>
      </c>
      <c r="BB33" s="107">
        <v>3</v>
      </c>
      <c r="BC33" s="107">
        <v>6</v>
      </c>
      <c r="BD33" s="107">
        <v>1</v>
      </c>
      <c r="BE33" s="107">
        <v>9</v>
      </c>
      <c r="BF33" s="107">
        <v>8</v>
      </c>
      <c r="BG33" s="107"/>
      <c r="BH33" s="107">
        <v>32</v>
      </c>
      <c r="BI33" s="107"/>
      <c r="BJ33" s="107"/>
      <c r="BK33" s="112">
        <f t="shared" si="8"/>
        <v>182</v>
      </c>
      <c r="BL33" s="118">
        <f t="shared" si="1"/>
        <v>8.1452175936700029E-4</v>
      </c>
      <c r="BN33" s="114" t="s">
        <v>90</v>
      </c>
      <c r="BO33" s="107"/>
      <c r="BP33" s="107">
        <v>1</v>
      </c>
      <c r="BQ33" s="107">
        <v>2</v>
      </c>
      <c r="BR33" s="107"/>
      <c r="BS33" s="107">
        <v>5</v>
      </c>
      <c r="BT33" s="107">
        <v>9</v>
      </c>
      <c r="BU33" s="107">
        <v>4</v>
      </c>
      <c r="BV33" s="107">
        <v>3</v>
      </c>
      <c r="BW33" s="107">
        <v>7</v>
      </c>
      <c r="BX33" s="107">
        <v>12</v>
      </c>
      <c r="BY33" s="107">
        <v>15</v>
      </c>
      <c r="BZ33" s="107">
        <v>5</v>
      </c>
      <c r="CA33" s="107">
        <v>1</v>
      </c>
      <c r="CB33" s="107">
        <v>6</v>
      </c>
      <c r="CC33" s="107">
        <v>1</v>
      </c>
      <c r="CD33" s="107">
        <v>5</v>
      </c>
      <c r="CE33" s="107">
        <v>1</v>
      </c>
      <c r="CF33" s="107">
        <v>11</v>
      </c>
      <c r="CG33" s="107">
        <v>20</v>
      </c>
      <c r="CH33" s="107">
        <v>1</v>
      </c>
      <c r="CI33" s="107"/>
      <c r="CJ33" s="107"/>
      <c r="CK33" s="107">
        <v>8</v>
      </c>
      <c r="CL33" s="107">
        <v>5</v>
      </c>
      <c r="CM33" s="107">
        <v>2</v>
      </c>
      <c r="CN33" s="107">
        <v>44</v>
      </c>
      <c r="CO33" s="107"/>
      <c r="CP33" s="107"/>
      <c r="CQ33" s="112">
        <f t="shared" si="9"/>
        <v>168</v>
      </c>
      <c r="CR33" s="118">
        <f t="shared" si="2"/>
        <v>7.8748646507638149E-4</v>
      </c>
      <c r="CT33" s="114" t="s">
        <v>90</v>
      </c>
      <c r="CU33" s="107">
        <v>1</v>
      </c>
      <c r="CV33" s="107">
        <v>1</v>
      </c>
      <c r="CW33" s="107"/>
      <c r="CX33" s="107"/>
      <c r="CY33" s="107">
        <v>4</v>
      </c>
      <c r="CZ33" s="107">
        <v>7</v>
      </c>
      <c r="DA33" s="107">
        <v>3</v>
      </c>
      <c r="DB33" s="107">
        <v>1</v>
      </c>
      <c r="DC33" s="107">
        <v>1</v>
      </c>
      <c r="DD33" s="107"/>
      <c r="DE33" s="107">
        <v>8</v>
      </c>
      <c r="DF33" s="107"/>
      <c r="DG33" s="107"/>
      <c r="DH33" s="107"/>
      <c r="DI33" s="107">
        <v>2</v>
      </c>
      <c r="DJ33" s="107"/>
      <c r="DK33" s="107"/>
      <c r="DL33" s="107">
        <v>4</v>
      </c>
      <c r="DM33" s="107">
        <v>10</v>
      </c>
      <c r="DN33" s="107"/>
      <c r="DO33" s="107">
        <v>1</v>
      </c>
      <c r="DP33" s="107"/>
      <c r="DQ33" s="107">
        <v>1</v>
      </c>
      <c r="DR33" s="107"/>
      <c r="DS33" s="107"/>
      <c r="DT33" s="107">
        <v>13</v>
      </c>
      <c r="DU33" s="107"/>
      <c r="DV33" s="107"/>
      <c r="DW33" s="112">
        <f t="shared" si="10"/>
        <v>57</v>
      </c>
      <c r="DX33" s="118">
        <f t="shared" si="3"/>
        <v>3.7123151169379261E-4</v>
      </c>
      <c r="DZ33" s="114" t="s">
        <v>90</v>
      </c>
      <c r="EA33" s="107"/>
      <c r="EB33" s="107">
        <v>2</v>
      </c>
      <c r="EC33" s="107">
        <v>1</v>
      </c>
      <c r="ED33" s="107"/>
      <c r="EE33" s="107">
        <v>11</v>
      </c>
      <c r="EF33" s="107">
        <v>1</v>
      </c>
      <c r="EG33" s="107">
        <v>6</v>
      </c>
      <c r="EH33" s="107"/>
      <c r="EI33" s="107"/>
      <c r="EJ33" s="107">
        <v>2</v>
      </c>
      <c r="EK33" s="107">
        <v>1</v>
      </c>
      <c r="EL33" s="107">
        <v>1</v>
      </c>
      <c r="EM33" s="107">
        <v>1</v>
      </c>
      <c r="EN33" s="107">
        <v>1</v>
      </c>
      <c r="EO33" s="107">
        <v>2</v>
      </c>
      <c r="EP33" s="107">
        <v>1</v>
      </c>
      <c r="EQ33" s="107">
        <v>3</v>
      </c>
      <c r="ER33" s="107"/>
      <c r="ES33" s="107">
        <v>4</v>
      </c>
      <c r="ET33" s="107">
        <v>1</v>
      </c>
      <c r="EU33" s="107"/>
      <c r="EV33" s="107"/>
      <c r="EW33" s="107">
        <v>4</v>
      </c>
      <c r="EX33" s="107"/>
      <c r="EY33" s="107"/>
      <c r="EZ33" s="107">
        <v>12</v>
      </c>
      <c r="FA33" s="107"/>
      <c r="FB33" s="107"/>
      <c r="FC33" s="112">
        <f t="shared" si="11"/>
        <v>54</v>
      </c>
      <c r="FD33" s="118">
        <f t="shared" si="4"/>
        <v>4.0647652598062463E-4</v>
      </c>
      <c r="FE33" s="158"/>
      <c r="FF33" s="114" t="s">
        <v>90</v>
      </c>
      <c r="FG33" s="107"/>
      <c r="FH33" s="107"/>
      <c r="FI33" s="107"/>
      <c r="FJ33" s="107"/>
      <c r="FK33" s="107">
        <v>3</v>
      </c>
      <c r="FL33" s="107"/>
      <c r="FM33" s="107"/>
      <c r="FN33" s="107">
        <v>2</v>
      </c>
      <c r="FO33" s="107">
        <v>1</v>
      </c>
      <c r="FP33" s="107"/>
      <c r="FQ33" s="107"/>
      <c r="FR33" s="107"/>
      <c r="FS33" s="107">
        <v>2</v>
      </c>
      <c r="FT33" s="107"/>
      <c r="FU33" s="107">
        <v>2</v>
      </c>
      <c r="FV33" s="107">
        <v>2</v>
      </c>
      <c r="FW33" s="107">
        <v>1</v>
      </c>
      <c r="FX33" s="107"/>
      <c r="FY33" s="107">
        <v>2</v>
      </c>
      <c r="FZ33" s="107"/>
      <c r="GA33" s="107"/>
      <c r="GB33" s="107"/>
      <c r="GC33" s="107">
        <v>4</v>
      </c>
      <c r="GD33" s="107"/>
      <c r="GE33" s="107">
        <v>2</v>
      </c>
      <c r="GF33" s="107">
        <v>11</v>
      </c>
      <c r="GG33" s="107">
        <v>1</v>
      </c>
      <c r="GH33" s="107"/>
      <c r="GI33" s="112">
        <f t="shared" si="12"/>
        <v>33</v>
      </c>
      <c r="GJ33" s="118">
        <f t="shared" si="5"/>
        <v>2.7254707631318135E-4</v>
      </c>
      <c r="GK33" s="158"/>
      <c r="GL33" s="114" t="s">
        <v>90</v>
      </c>
      <c r="GM33" s="107"/>
      <c r="GN33" s="107">
        <v>1</v>
      </c>
      <c r="GO33" s="107">
        <v>2</v>
      </c>
      <c r="GP33" s="107"/>
      <c r="GQ33" s="107">
        <v>1</v>
      </c>
      <c r="GR33" s="107">
        <v>2</v>
      </c>
      <c r="GS33" s="107"/>
      <c r="GT33" s="107"/>
      <c r="GU33" s="107"/>
      <c r="GV33" s="107">
        <v>1</v>
      </c>
      <c r="GW33" s="107">
        <v>1</v>
      </c>
      <c r="GX33" s="107"/>
      <c r="GY33" s="107">
        <v>1</v>
      </c>
      <c r="GZ33" s="107"/>
      <c r="HA33" s="107">
        <v>1</v>
      </c>
      <c r="HB33" s="107"/>
      <c r="HC33" s="107"/>
      <c r="HD33" s="107">
        <v>8</v>
      </c>
      <c r="HE33" s="107">
        <v>6</v>
      </c>
      <c r="HF33" s="107"/>
      <c r="HG33" s="107">
        <v>1</v>
      </c>
      <c r="HH33" s="107"/>
      <c r="HI33" s="107"/>
      <c r="HJ33" s="107">
        <v>2</v>
      </c>
      <c r="HK33" s="107">
        <v>2</v>
      </c>
      <c r="HL33" s="107">
        <v>2</v>
      </c>
      <c r="HM33" s="107"/>
      <c r="HN33" s="107"/>
      <c r="HO33" s="112">
        <f t="shared" si="19"/>
        <v>31</v>
      </c>
      <c r="HP33" s="118">
        <f t="shared" si="6"/>
        <v>2.3618687715234814E-4</v>
      </c>
      <c r="HQ33" s="16"/>
      <c r="HR33" s="114" t="s">
        <v>90</v>
      </c>
      <c r="HS33" s="107"/>
      <c r="HT33" s="107"/>
      <c r="HU33" s="107"/>
      <c r="HV33" s="107"/>
      <c r="HW33" s="107">
        <v>4</v>
      </c>
      <c r="HX33" s="107"/>
      <c r="HY33" s="107">
        <v>1</v>
      </c>
      <c r="HZ33" s="107"/>
      <c r="IA33" s="107"/>
      <c r="IB33" s="107"/>
      <c r="IC33" s="107">
        <v>1</v>
      </c>
      <c r="ID33" s="107"/>
      <c r="IE33" s="107"/>
      <c r="IF33" s="107">
        <v>6</v>
      </c>
      <c r="IG33" s="107">
        <v>2</v>
      </c>
      <c r="IH33" s="107">
        <v>3</v>
      </c>
      <c r="II33" s="107"/>
      <c r="IJ33" s="107"/>
      <c r="IK33" s="107"/>
      <c r="IL33" s="107"/>
      <c r="IM33" s="107"/>
      <c r="IN33" s="107"/>
      <c r="IO33" s="107"/>
      <c r="IP33" s="107"/>
      <c r="IQ33" s="107"/>
      <c r="IR33" s="107">
        <v>2</v>
      </c>
      <c r="IS33" s="107"/>
      <c r="IT33" s="107"/>
      <c r="IU33" s="112">
        <f t="shared" si="14"/>
        <v>19</v>
      </c>
      <c r="IV33" s="118">
        <f t="shared" si="15"/>
        <v>1.6033755274261603E-4</v>
      </c>
      <c r="IX33" s="114" t="s">
        <v>90</v>
      </c>
      <c r="IY33" s="107"/>
      <c r="IZ33" s="107"/>
      <c r="JA33" s="107">
        <v>3</v>
      </c>
      <c r="JB33" s="107"/>
      <c r="JC33" s="107"/>
      <c r="JD33" s="107"/>
      <c r="JE33" s="107"/>
      <c r="JF33" s="107"/>
      <c r="JG33" s="107"/>
      <c r="JH33" s="107"/>
      <c r="JI33" s="107">
        <v>7</v>
      </c>
      <c r="JJ33" s="107">
        <v>1</v>
      </c>
      <c r="JK33" s="107">
        <v>1</v>
      </c>
      <c r="JL33" s="107"/>
      <c r="JM33" s="107"/>
      <c r="JN33" s="107"/>
      <c r="JO33" s="107"/>
      <c r="JP33" s="107">
        <v>1</v>
      </c>
      <c r="JQ33" s="107">
        <v>5</v>
      </c>
      <c r="JR33" s="107">
        <v>2</v>
      </c>
      <c r="JS33" s="107"/>
      <c r="JT33" s="107"/>
      <c r="JU33" s="107"/>
      <c r="JV33" s="107"/>
      <c r="JW33" s="107"/>
      <c r="JX33" s="107">
        <v>3</v>
      </c>
      <c r="JY33" s="107"/>
      <c r="JZ33" s="107"/>
      <c r="KA33" s="112">
        <f t="shared" si="16"/>
        <v>23</v>
      </c>
      <c r="KB33" s="118">
        <f t="shared" si="17"/>
        <v>3.5257687708863475E-4</v>
      </c>
    </row>
    <row r="34" spans="2:288" x14ac:dyDescent="0.25">
      <c r="B34" s="114" t="s">
        <v>164</v>
      </c>
      <c r="C34" s="107">
        <v>15</v>
      </c>
      <c r="D34" s="107">
        <v>34</v>
      </c>
      <c r="E34" s="107">
        <v>90</v>
      </c>
      <c r="F34" s="107">
        <v>7</v>
      </c>
      <c r="G34" s="107">
        <v>185</v>
      </c>
      <c r="H34" s="107">
        <v>61</v>
      </c>
      <c r="I34" s="107">
        <v>92</v>
      </c>
      <c r="J34" s="107">
        <v>40</v>
      </c>
      <c r="K34" s="107">
        <v>56</v>
      </c>
      <c r="L34" s="107">
        <v>90</v>
      </c>
      <c r="M34" s="107">
        <v>142</v>
      </c>
      <c r="N34" s="107">
        <v>54</v>
      </c>
      <c r="O34" s="107">
        <v>24</v>
      </c>
      <c r="P34" s="107">
        <v>60</v>
      </c>
      <c r="Q34" s="107">
        <v>25</v>
      </c>
      <c r="R34" s="107">
        <v>68</v>
      </c>
      <c r="S34" s="107">
        <v>36</v>
      </c>
      <c r="T34" s="107">
        <v>118</v>
      </c>
      <c r="U34" s="107">
        <v>335</v>
      </c>
      <c r="V34" s="107">
        <v>53</v>
      </c>
      <c r="W34" s="107">
        <v>25</v>
      </c>
      <c r="X34" s="107">
        <v>4</v>
      </c>
      <c r="Y34" s="107">
        <v>95</v>
      </c>
      <c r="Z34" s="107">
        <v>83</v>
      </c>
      <c r="AA34" s="107">
        <v>12</v>
      </c>
      <c r="AB34" s="107">
        <v>421</v>
      </c>
      <c r="AC34" s="107">
        <v>4</v>
      </c>
      <c r="AD34" s="107">
        <v>5</v>
      </c>
      <c r="AE34" s="112">
        <f t="shared" si="18"/>
        <v>2234</v>
      </c>
      <c r="AF34" s="118">
        <f t="shared" si="0"/>
        <v>1.585476636575257E-2</v>
      </c>
      <c r="AH34" s="114" t="s">
        <v>164</v>
      </c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12">
        <f t="shared" si="8"/>
        <v>0</v>
      </c>
      <c r="BL34" s="118">
        <f t="shared" si="1"/>
        <v>0</v>
      </c>
      <c r="BN34" s="114" t="s">
        <v>164</v>
      </c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12">
        <f t="shared" si="9"/>
        <v>0</v>
      </c>
      <c r="CR34" s="118">
        <f t="shared" si="2"/>
        <v>0</v>
      </c>
      <c r="CT34" s="114" t="s">
        <v>164</v>
      </c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12">
        <f t="shared" si="10"/>
        <v>0</v>
      </c>
      <c r="DX34" s="118">
        <f t="shared" si="3"/>
        <v>0</v>
      </c>
      <c r="DZ34" s="114" t="s">
        <v>164</v>
      </c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12">
        <f t="shared" si="11"/>
        <v>0</v>
      </c>
      <c r="FD34" s="118">
        <f t="shared" ref="FD34:FD41" si="20">FC34/$FC$43</f>
        <v>0</v>
      </c>
      <c r="FE34" s="158"/>
      <c r="FF34" s="114" t="s">
        <v>164</v>
      </c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12">
        <f t="shared" si="12"/>
        <v>0</v>
      </c>
      <c r="GJ34" s="118">
        <f t="shared" si="5"/>
        <v>0</v>
      </c>
      <c r="GK34" s="158"/>
      <c r="GL34" s="114" t="s">
        <v>164</v>
      </c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12">
        <f t="shared" si="19"/>
        <v>0</v>
      </c>
      <c r="HP34" s="118">
        <f t="shared" si="6"/>
        <v>0</v>
      </c>
      <c r="HQ34" s="16"/>
      <c r="HR34" s="114" t="s">
        <v>164</v>
      </c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  <c r="IE34" s="107"/>
      <c r="IF34" s="107"/>
      <c r="IG34" s="107"/>
      <c r="IH34" s="107"/>
      <c r="II34" s="107"/>
      <c r="IJ34" s="107"/>
      <c r="IK34" s="107"/>
      <c r="IL34" s="107"/>
      <c r="IM34" s="107"/>
      <c r="IN34" s="107"/>
      <c r="IO34" s="107"/>
      <c r="IP34" s="107"/>
      <c r="IQ34" s="107"/>
      <c r="IR34" s="107"/>
      <c r="IS34" s="107"/>
      <c r="IT34" s="107"/>
      <c r="IU34" s="112">
        <f t="shared" si="14"/>
        <v>0</v>
      </c>
      <c r="IV34" s="118">
        <f t="shared" si="15"/>
        <v>0</v>
      </c>
      <c r="IX34" s="114" t="s">
        <v>164</v>
      </c>
      <c r="IY34" s="107"/>
      <c r="IZ34" s="107"/>
      <c r="JA34" s="107"/>
      <c r="JB34" s="107"/>
      <c r="JC34" s="107"/>
      <c r="JD34" s="107"/>
      <c r="JE34" s="107"/>
      <c r="JF34" s="107"/>
      <c r="JG34" s="107"/>
      <c r="JH34" s="107"/>
      <c r="JI34" s="107"/>
      <c r="JJ34" s="107"/>
      <c r="JK34" s="107"/>
      <c r="JL34" s="107"/>
      <c r="JM34" s="107"/>
      <c r="JN34" s="107"/>
      <c r="JO34" s="107"/>
      <c r="JP34" s="107"/>
      <c r="JQ34" s="107"/>
      <c r="JR34" s="107"/>
      <c r="JS34" s="107"/>
      <c r="JT34" s="107"/>
      <c r="JU34" s="107"/>
      <c r="JV34" s="107"/>
      <c r="JW34" s="107"/>
      <c r="JX34" s="107"/>
      <c r="JY34" s="107"/>
      <c r="JZ34" s="107"/>
      <c r="KA34" s="112">
        <f t="shared" si="16"/>
        <v>0</v>
      </c>
      <c r="KB34" s="118">
        <f t="shared" si="17"/>
        <v>0</v>
      </c>
    </row>
    <row r="35" spans="2:288" x14ac:dyDescent="0.25">
      <c r="B35" s="114" t="s">
        <v>104</v>
      </c>
      <c r="C35" s="107"/>
      <c r="D35" s="107"/>
      <c r="E35" s="107">
        <v>2</v>
      </c>
      <c r="F35" s="107"/>
      <c r="G35" s="107">
        <v>1</v>
      </c>
      <c r="H35" s="107">
        <v>1</v>
      </c>
      <c r="I35" s="107"/>
      <c r="J35" s="107"/>
      <c r="K35" s="107">
        <v>1</v>
      </c>
      <c r="L35" s="107">
        <v>3</v>
      </c>
      <c r="M35" s="107">
        <v>2</v>
      </c>
      <c r="N35" s="107"/>
      <c r="O35" s="107"/>
      <c r="P35" s="107"/>
      <c r="Q35" s="107"/>
      <c r="R35" s="107"/>
      <c r="S35" s="107"/>
      <c r="T35" s="107"/>
      <c r="U35" s="107">
        <v>4</v>
      </c>
      <c r="V35" s="107"/>
      <c r="W35" s="107"/>
      <c r="X35" s="107"/>
      <c r="Y35" s="107"/>
      <c r="Z35" s="107"/>
      <c r="AA35" s="107"/>
      <c r="AB35" s="107">
        <v>1</v>
      </c>
      <c r="AC35" s="107"/>
      <c r="AD35" s="107"/>
      <c r="AE35" s="112">
        <f t="shared" si="18"/>
        <v>15</v>
      </c>
      <c r="AF35" s="118">
        <f t="shared" si="0"/>
        <v>1.0645545903593937E-4</v>
      </c>
      <c r="AH35" s="114" t="s">
        <v>104</v>
      </c>
      <c r="AI35" s="107">
        <v>1</v>
      </c>
      <c r="AJ35" s="107">
        <v>2</v>
      </c>
      <c r="AK35" s="107"/>
      <c r="AL35" s="107"/>
      <c r="AM35" s="107">
        <v>5</v>
      </c>
      <c r="AN35" s="107">
        <v>2</v>
      </c>
      <c r="AO35" s="107"/>
      <c r="AP35" s="107"/>
      <c r="AQ35" s="107"/>
      <c r="AR35" s="107">
        <v>1</v>
      </c>
      <c r="AS35" s="107">
        <v>5</v>
      </c>
      <c r="AT35" s="107"/>
      <c r="AU35" s="107"/>
      <c r="AV35" s="107"/>
      <c r="AW35" s="107">
        <v>2</v>
      </c>
      <c r="AX35" s="107">
        <v>7</v>
      </c>
      <c r="AY35" s="107">
        <v>1</v>
      </c>
      <c r="AZ35" s="107">
        <v>1</v>
      </c>
      <c r="BA35" s="107">
        <v>5</v>
      </c>
      <c r="BB35" s="107">
        <v>2</v>
      </c>
      <c r="BC35" s="107"/>
      <c r="BD35" s="107"/>
      <c r="BE35" s="107">
        <v>1</v>
      </c>
      <c r="BF35" s="107"/>
      <c r="BG35" s="107"/>
      <c r="BH35" s="107">
        <v>6</v>
      </c>
      <c r="BI35" s="107"/>
      <c r="BJ35" s="107"/>
      <c r="BK35" s="112">
        <f t="shared" si="8"/>
        <v>41</v>
      </c>
      <c r="BL35" s="118">
        <f t="shared" si="1"/>
        <v>1.8349116557168688E-4</v>
      </c>
      <c r="BN35" s="114" t="s">
        <v>104</v>
      </c>
      <c r="BO35" s="107">
        <v>4</v>
      </c>
      <c r="BP35" s="107">
        <v>2</v>
      </c>
      <c r="BQ35" s="107">
        <v>2</v>
      </c>
      <c r="BR35" s="107"/>
      <c r="BS35" s="107">
        <v>2</v>
      </c>
      <c r="BT35" s="107"/>
      <c r="BU35" s="107"/>
      <c r="BV35" s="107"/>
      <c r="BW35" s="107"/>
      <c r="BX35" s="107"/>
      <c r="BY35" s="107">
        <v>5</v>
      </c>
      <c r="BZ35" s="107"/>
      <c r="CA35" s="107"/>
      <c r="CB35" s="107">
        <v>2</v>
      </c>
      <c r="CC35" s="107"/>
      <c r="CD35" s="107">
        <v>4</v>
      </c>
      <c r="CE35" s="107"/>
      <c r="CF35" s="107">
        <v>1</v>
      </c>
      <c r="CG35" s="107">
        <v>5</v>
      </c>
      <c r="CH35" s="107"/>
      <c r="CI35" s="107">
        <v>1</v>
      </c>
      <c r="CJ35" s="107"/>
      <c r="CK35" s="107">
        <v>2</v>
      </c>
      <c r="CL35" s="107"/>
      <c r="CM35" s="107"/>
      <c r="CN35" s="107">
        <v>1</v>
      </c>
      <c r="CO35" s="107"/>
      <c r="CP35" s="107"/>
      <c r="CQ35" s="112">
        <f t="shared" si="9"/>
        <v>31</v>
      </c>
      <c r="CR35" s="118">
        <f t="shared" si="2"/>
        <v>1.453100024843323E-4</v>
      </c>
      <c r="CT35" s="114" t="s">
        <v>104</v>
      </c>
      <c r="CU35" s="107"/>
      <c r="CV35" s="107"/>
      <c r="CW35" s="107"/>
      <c r="CX35" s="107"/>
      <c r="CY35" s="107">
        <v>2</v>
      </c>
      <c r="CZ35" s="107">
        <v>1</v>
      </c>
      <c r="DA35" s="107"/>
      <c r="DB35" s="107"/>
      <c r="DC35" s="107">
        <v>4</v>
      </c>
      <c r="DD35" s="107"/>
      <c r="DE35" s="107">
        <v>1</v>
      </c>
      <c r="DF35" s="107"/>
      <c r="DG35" s="107">
        <v>4</v>
      </c>
      <c r="DH35" s="107"/>
      <c r="DI35" s="107">
        <v>1</v>
      </c>
      <c r="DJ35" s="107">
        <v>2</v>
      </c>
      <c r="DK35" s="107"/>
      <c r="DL35" s="107">
        <v>2</v>
      </c>
      <c r="DM35" s="107">
        <v>5</v>
      </c>
      <c r="DN35" s="107">
        <v>1</v>
      </c>
      <c r="DO35" s="107"/>
      <c r="DP35" s="107"/>
      <c r="DQ35" s="107">
        <v>1</v>
      </c>
      <c r="DR35" s="107"/>
      <c r="DS35" s="107"/>
      <c r="DT35" s="107">
        <v>2</v>
      </c>
      <c r="DU35" s="107"/>
      <c r="DV35" s="107"/>
      <c r="DW35" s="112">
        <f t="shared" si="10"/>
        <v>26</v>
      </c>
      <c r="DX35" s="118">
        <f t="shared" si="3"/>
        <v>1.6933367200067733E-4</v>
      </c>
      <c r="DZ35" s="114" t="s">
        <v>104</v>
      </c>
      <c r="EA35" s="107"/>
      <c r="EB35" s="107"/>
      <c r="EC35" s="107"/>
      <c r="ED35" s="107"/>
      <c r="EE35" s="107">
        <v>4</v>
      </c>
      <c r="EF35" s="107">
        <v>2</v>
      </c>
      <c r="EG35" s="107"/>
      <c r="EH35" s="107"/>
      <c r="EI35" s="107">
        <v>7</v>
      </c>
      <c r="EJ35" s="107">
        <v>1</v>
      </c>
      <c r="EK35" s="107">
        <v>2</v>
      </c>
      <c r="EL35" s="107">
        <v>1</v>
      </c>
      <c r="EM35" s="107"/>
      <c r="EN35" s="107">
        <v>3</v>
      </c>
      <c r="EO35" s="107">
        <v>2</v>
      </c>
      <c r="EP35" s="107"/>
      <c r="EQ35" s="107">
        <v>1</v>
      </c>
      <c r="ER35" s="107">
        <v>1</v>
      </c>
      <c r="ES35" s="107">
        <v>2</v>
      </c>
      <c r="ET35" s="107">
        <v>3</v>
      </c>
      <c r="EU35" s="107"/>
      <c r="EV35" s="107"/>
      <c r="EW35" s="107">
        <v>1</v>
      </c>
      <c r="EX35" s="107"/>
      <c r="EY35" s="107"/>
      <c r="EZ35" s="107">
        <v>9</v>
      </c>
      <c r="FA35" s="107"/>
      <c r="FB35" s="107"/>
      <c r="FC35" s="112">
        <f t="shared" si="11"/>
        <v>39</v>
      </c>
      <c r="FD35" s="118">
        <f t="shared" si="20"/>
        <v>2.9356637987489558E-4</v>
      </c>
      <c r="FE35" s="158"/>
      <c r="FF35" s="114" t="s">
        <v>104</v>
      </c>
      <c r="FG35" s="107"/>
      <c r="FH35" s="107"/>
      <c r="FI35" s="107"/>
      <c r="FJ35" s="107"/>
      <c r="FK35" s="107"/>
      <c r="FL35" s="107">
        <v>3</v>
      </c>
      <c r="FM35" s="107"/>
      <c r="FN35" s="107"/>
      <c r="FO35" s="107"/>
      <c r="FP35" s="107">
        <v>2</v>
      </c>
      <c r="FQ35" s="107">
        <v>1</v>
      </c>
      <c r="FR35" s="107"/>
      <c r="FS35" s="107"/>
      <c r="FT35" s="107"/>
      <c r="FU35" s="107"/>
      <c r="FV35" s="107"/>
      <c r="FW35" s="107"/>
      <c r="FX35" s="107">
        <v>5</v>
      </c>
      <c r="FY35" s="107">
        <v>6</v>
      </c>
      <c r="FZ35" s="107"/>
      <c r="GA35" s="107"/>
      <c r="GB35" s="107"/>
      <c r="GC35" s="107"/>
      <c r="GD35" s="107">
        <v>4</v>
      </c>
      <c r="GE35" s="107"/>
      <c r="GF35" s="107">
        <v>1</v>
      </c>
      <c r="GG35" s="107"/>
      <c r="GH35" s="107"/>
      <c r="GI35" s="112">
        <f t="shared" si="12"/>
        <v>22</v>
      </c>
      <c r="GJ35" s="118">
        <f t="shared" si="5"/>
        <v>1.8169805087545423E-4</v>
      </c>
      <c r="GK35" s="158"/>
      <c r="GL35" s="114" t="s">
        <v>104</v>
      </c>
      <c r="GM35" s="107"/>
      <c r="GN35" s="107"/>
      <c r="GO35" s="107"/>
      <c r="GP35" s="107"/>
      <c r="GQ35" s="107">
        <v>1</v>
      </c>
      <c r="GR35" s="107">
        <v>1</v>
      </c>
      <c r="GS35" s="107"/>
      <c r="GT35" s="107">
        <v>1</v>
      </c>
      <c r="GU35" s="107"/>
      <c r="GV35" s="107"/>
      <c r="GW35" s="107">
        <v>2</v>
      </c>
      <c r="GX35" s="107">
        <v>1</v>
      </c>
      <c r="GY35" s="107"/>
      <c r="GZ35" s="107"/>
      <c r="HA35" s="107"/>
      <c r="HB35" s="107">
        <v>1</v>
      </c>
      <c r="HC35" s="107"/>
      <c r="HD35" s="107"/>
      <c r="HE35" s="107">
        <v>2</v>
      </c>
      <c r="HF35" s="107"/>
      <c r="HG35" s="107"/>
      <c r="HH35" s="107"/>
      <c r="HI35" s="107"/>
      <c r="HJ35" s="107">
        <v>1</v>
      </c>
      <c r="HK35" s="107"/>
      <c r="HL35" s="107">
        <v>4</v>
      </c>
      <c r="HM35" s="107"/>
      <c r="HN35" s="107"/>
      <c r="HO35" s="112">
        <f t="shared" si="19"/>
        <v>14</v>
      </c>
      <c r="HP35" s="118">
        <f t="shared" si="6"/>
        <v>1.0666504129460884E-4</v>
      </c>
      <c r="HQ35" s="16"/>
      <c r="HR35" s="114" t="s">
        <v>104</v>
      </c>
      <c r="HS35" s="107"/>
      <c r="HT35" s="107"/>
      <c r="HU35" s="107"/>
      <c r="HV35" s="107"/>
      <c r="HW35" s="107"/>
      <c r="HX35" s="107"/>
      <c r="HY35" s="107"/>
      <c r="HZ35" s="107">
        <v>1</v>
      </c>
      <c r="IA35" s="107"/>
      <c r="IB35" s="107">
        <v>1</v>
      </c>
      <c r="IC35" s="107">
        <v>2</v>
      </c>
      <c r="ID35" s="107"/>
      <c r="IE35" s="107"/>
      <c r="IF35" s="107">
        <v>2</v>
      </c>
      <c r="IG35" s="107"/>
      <c r="IH35" s="107">
        <v>2</v>
      </c>
      <c r="II35" s="107">
        <v>1</v>
      </c>
      <c r="IJ35" s="107"/>
      <c r="IK35" s="107">
        <v>1</v>
      </c>
      <c r="IL35" s="107"/>
      <c r="IM35" s="107">
        <v>1</v>
      </c>
      <c r="IN35" s="107"/>
      <c r="IO35" s="107"/>
      <c r="IP35" s="107"/>
      <c r="IQ35" s="107"/>
      <c r="IR35" s="107">
        <v>4</v>
      </c>
      <c r="IS35" s="107"/>
      <c r="IT35" s="107"/>
      <c r="IU35" s="112">
        <f t="shared" si="14"/>
        <v>15</v>
      </c>
      <c r="IV35" s="118">
        <f t="shared" si="15"/>
        <v>1.2658227848101267E-4</v>
      </c>
      <c r="IX35" s="114" t="s">
        <v>104</v>
      </c>
      <c r="IY35" s="107"/>
      <c r="IZ35" s="107"/>
      <c r="JA35" s="107">
        <v>1</v>
      </c>
      <c r="JB35" s="107"/>
      <c r="JC35" s="107">
        <v>7</v>
      </c>
      <c r="JD35" s="107"/>
      <c r="JE35" s="107">
        <v>1</v>
      </c>
      <c r="JF35" s="107"/>
      <c r="JG35" s="107">
        <v>2</v>
      </c>
      <c r="JH35" s="107"/>
      <c r="JI35" s="107">
        <v>2</v>
      </c>
      <c r="JJ35" s="107"/>
      <c r="JK35" s="107">
        <v>2</v>
      </c>
      <c r="JL35" s="107">
        <v>2</v>
      </c>
      <c r="JM35" s="107"/>
      <c r="JN35" s="107"/>
      <c r="JO35" s="107"/>
      <c r="JP35" s="107"/>
      <c r="JQ35" s="107">
        <v>1</v>
      </c>
      <c r="JR35" s="107"/>
      <c r="JS35" s="107"/>
      <c r="JT35" s="107"/>
      <c r="JU35" s="107">
        <v>1</v>
      </c>
      <c r="JV35" s="107"/>
      <c r="JW35" s="107"/>
      <c r="JX35" s="107"/>
      <c r="JY35" s="107"/>
      <c r="JZ35" s="107"/>
      <c r="KA35" s="112">
        <f t="shared" si="16"/>
        <v>19</v>
      </c>
      <c r="KB35" s="118">
        <f t="shared" si="17"/>
        <v>2.9125915933408958E-4</v>
      </c>
    </row>
    <row r="36" spans="2:288" x14ac:dyDescent="0.25">
      <c r="B36" s="114" t="s">
        <v>109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1</v>
      </c>
      <c r="J36" s="107">
        <v>0</v>
      </c>
      <c r="K36" s="107">
        <v>0</v>
      </c>
      <c r="L36" s="107">
        <v>3</v>
      </c>
      <c r="M36" s="107">
        <v>0</v>
      </c>
      <c r="N36" s="107">
        <v>2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1</v>
      </c>
      <c r="U36" s="107">
        <v>2</v>
      </c>
      <c r="V36" s="107">
        <v>0</v>
      </c>
      <c r="W36" s="107">
        <v>2</v>
      </c>
      <c r="X36" s="107">
        <v>0</v>
      </c>
      <c r="Y36" s="107">
        <v>1</v>
      </c>
      <c r="Z36" s="107">
        <v>0</v>
      </c>
      <c r="AA36" s="107">
        <v>0</v>
      </c>
      <c r="AB36" s="107">
        <v>0</v>
      </c>
      <c r="AC36" s="107">
        <v>0</v>
      </c>
      <c r="AD36" s="107">
        <v>0</v>
      </c>
      <c r="AE36" s="112">
        <f t="shared" si="18"/>
        <v>12</v>
      </c>
      <c r="AF36" s="118">
        <f t="shared" si="0"/>
        <v>8.516436722875149E-5</v>
      </c>
      <c r="AH36" s="114" t="s">
        <v>109</v>
      </c>
      <c r="AI36" s="107">
        <v>1</v>
      </c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>
        <v>1</v>
      </c>
      <c r="BA36" s="107"/>
      <c r="BB36" s="107">
        <v>1</v>
      </c>
      <c r="BC36" s="107"/>
      <c r="BD36" s="107"/>
      <c r="BE36" s="107">
        <v>1</v>
      </c>
      <c r="BF36" s="107"/>
      <c r="BG36" s="107"/>
      <c r="BH36" s="107">
        <v>1</v>
      </c>
      <c r="BI36" s="107"/>
      <c r="BJ36" s="107"/>
      <c r="BK36" s="112">
        <f t="shared" si="8"/>
        <v>5</v>
      </c>
      <c r="BL36" s="118">
        <f t="shared" si="1"/>
        <v>2.2376971411181326E-5</v>
      </c>
      <c r="BN36" s="114" t="s">
        <v>109</v>
      </c>
      <c r="BO36" s="107"/>
      <c r="BP36" s="107"/>
      <c r="BQ36" s="107">
        <v>1</v>
      </c>
      <c r="BR36" s="107"/>
      <c r="BS36" s="107"/>
      <c r="BT36" s="107"/>
      <c r="BU36" s="107"/>
      <c r="BV36" s="107"/>
      <c r="BW36" s="107">
        <v>2</v>
      </c>
      <c r="BX36" s="107"/>
      <c r="BY36" s="107"/>
      <c r="BZ36" s="107"/>
      <c r="CA36" s="107"/>
      <c r="CB36" s="107">
        <v>1</v>
      </c>
      <c r="CC36" s="107"/>
      <c r="CD36" s="107"/>
      <c r="CE36" s="107"/>
      <c r="CF36" s="107"/>
      <c r="CG36" s="107"/>
      <c r="CH36" s="107"/>
      <c r="CI36" s="117"/>
      <c r="CJ36" s="107"/>
      <c r="CK36" s="107">
        <v>3</v>
      </c>
      <c r="CL36" s="107"/>
      <c r="CM36" s="107"/>
      <c r="CN36" s="107">
        <v>1</v>
      </c>
      <c r="CO36" s="107"/>
      <c r="CP36" s="107"/>
      <c r="CQ36" s="112">
        <f t="shared" si="9"/>
        <v>8</v>
      </c>
      <c r="CR36" s="118">
        <f t="shared" si="2"/>
        <v>3.7499355479827691E-5</v>
      </c>
      <c r="CT36" s="114" t="s">
        <v>109</v>
      </c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>
        <v>1</v>
      </c>
      <c r="DS36" s="107"/>
      <c r="DT36" s="107"/>
      <c r="DU36" s="107"/>
      <c r="DV36" s="107"/>
      <c r="DW36" s="112">
        <f t="shared" si="10"/>
        <v>1</v>
      </c>
      <c r="DX36" s="118">
        <f t="shared" si="3"/>
        <v>6.5128335384875895E-6</v>
      </c>
      <c r="DZ36" s="114" t="s">
        <v>109</v>
      </c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>
        <v>1</v>
      </c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12">
        <f t="shared" si="11"/>
        <v>1</v>
      </c>
      <c r="FD36" s="118">
        <f t="shared" si="20"/>
        <v>7.5273430737152708E-6</v>
      </c>
      <c r="FE36" s="158"/>
      <c r="FF36" s="114" t="s">
        <v>109</v>
      </c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>
        <v>1</v>
      </c>
      <c r="FS36" s="107"/>
      <c r="FT36" s="107"/>
      <c r="FU36" s="107">
        <v>1</v>
      </c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>
        <v>1</v>
      </c>
      <c r="GG36" s="107"/>
      <c r="GH36" s="107"/>
      <c r="GI36" s="112">
        <f t="shared" si="12"/>
        <v>3</v>
      </c>
      <c r="GJ36" s="118">
        <f t="shared" si="5"/>
        <v>2.4777006937561941E-5</v>
      </c>
      <c r="GK36" s="158"/>
      <c r="GL36" s="114" t="s">
        <v>109</v>
      </c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>
        <v>1</v>
      </c>
      <c r="GX36" s="107">
        <v>1</v>
      </c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12">
        <f t="shared" si="19"/>
        <v>2</v>
      </c>
      <c r="HP36" s="118">
        <f t="shared" si="6"/>
        <v>1.5237863042086977E-5</v>
      </c>
      <c r="HQ36" s="16"/>
      <c r="HR36" s="114" t="s">
        <v>109</v>
      </c>
      <c r="HS36" s="107"/>
      <c r="HT36" s="107"/>
      <c r="HU36" s="107"/>
      <c r="HV36" s="107"/>
      <c r="HW36" s="107"/>
      <c r="HX36" s="107"/>
      <c r="HY36" s="107"/>
      <c r="HZ36" s="107"/>
      <c r="IA36" s="107">
        <v>1</v>
      </c>
      <c r="IB36" s="107"/>
      <c r="IC36" s="107"/>
      <c r="ID36" s="107"/>
      <c r="IE36" s="107"/>
      <c r="IF36" s="107"/>
      <c r="IG36" s="107">
        <v>1</v>
      </c>
      <c r="IH36" s="107"/>
      <c r="II36" s="107">
        <v>1</v>
      </c>
      <c r="IJ36" s="107"/>
      <c r="IK36" s="107"/>
      <c r="IL36" s="107"/>
      <c r="IM36" s="107"/>
      <c r="IN36" s="107"/>
      <c r="IO36" s="107"/>
      <c r="IP36" s="107"/>
      <c r="IQ36" s="107"/>
      <c r="IR36" s="107">
        <v>2</v>
      </c>
      <c r="IS36" s="107"/>
      <c r="IT36" s="107"/>
      <c r="IU36" s="112">
        <f t="shared" si="14"/>
        <v>5</v>
      </c>
      <c r="IV36" s="118">
        <f t="shared" si="15"/>
        <v>4.2194092827004217E-5</v>
      </c>
      <c r="IX36" s="114" t="s">
        <v>109</v>
      </c>
      <c r="IY36" s="107"/>
      <c r="IZ36" s="107"/>
      <c r="JA36" s="107"/>
      <c r="JB36" s="107"/>
      <c r="JC36" s="107"/>
      <c r="JD36" s="107"/>
      <c r="JE36" s="107"/>
      <c r="JF36" s="107"/>
      <c r="JG36" s="107"/>
      <c r="JH36" s="107"/>
      <c r="JI36" s="107"/>
      <c r="JJ36" s="107"/>
      <c r="JK36" s="107"/>
      <c r="JL36" s="107"/>
      <c r="JM36" s="107"/>
      <c r="JN36" s="107"/>
      <c r="JO36" s="107"/>
      <c r="JP36" s="107"/>
      <c r="JQ36" s="107"/>
      <c r="JR36" s="107"/>
      <c r="JS36" s="107"/>
      <c r="JT36" s="107"/>
      <c r="JU36" s="107"/>
      <c r="JV36" s="107"/>
      <c r="JW36" s="107"/>
      <c r="JX36" s="107">
        <v>5</v>
      </c>
      <c r="JY36" s="107"/>
      <c r="JZ36" s="107"/>
      <c r="KA36" s="112">
        <f t="shared" si="16"/>
        <v>5</v>
      </c>
      <c r="KB36" s="118">
        <f t="shared" si="17"/>
        <v>7.6647147193181471E-5</v>
      </c>
    </row>
    <row r="37" spans="2:288" x14ac:dyDescent="0.25">
      <c r="B37" s="114" t="s">
        <v>113</v>
      </c>
      <c r="C37" s="107"/>
      <c r="D37" s="107">
        <v>7</v>
      </c>
      <c r="E37" s="107">
        <v>7</v>
      </c>
      <c r="F37" s="107">
        <v>2</v>
      </c>
      <c r="G37" s="107">
        <v>21</v>
      </c>
      <c r="H37" s="107">
        <v>17</v>
      </c>
      <c r="I37" s="107"/>
      <c r="J37" s="107">
        <v>1</v>
      </c>
      <c r="K37" s="107">
        <v>6</v>
      </c>
      <c r="L37" s="107">
        <v>13</v>
      </c>
      <c r="M37" s="107">
        <v>13</v>
      </c>
      <c r="N37" s="107">
        <v>3</v>
      </c>
      <c r="O37" s="107">
        <v>1</v>
      </c>
      <c r="P37" s="107">
        <v>12</v>
      </c>
      <c r="Q37" s="107">
        <v>9</v>
      </c>
      <c r="R37" s="107">
        <v>12</v>
      </c>
      <c r="S37" s="107">
        <v>8</v>
      </c>
      <c r="T37" s="107">
        <v>3</v>
      </c>
      <c r="U37" s="107">
        <v>12</v>
      </c>
      <c r="V37" s="107">
        <v>1</v>
      </c>
      <c r="W37" s="107">
        <v>3</v>
      </c>
      <c r="X37" s="107">
        <v>1</v>
      </c>
      <c r="Y37" s="107">
        <v>8</v>
      </c>
      <c r="Z37" s="107">
        <v>2</v>
      </c>
      <c r="AA37" s="107">
        <v>1</v>
      </c>
      <c r="AB37" s="107">
        <v>14</v>
      </c>
      <c r="AC37" s="107">
        <v>1</v>
      </c>
      <c r="AD37" s="107"/>
      <c r="AE37" s="112">
        <f t="shared" si="18"/>
        <v>178</v>
      </c>
      <c r="AF37" s="118">
        <f t="shared" si="0"/>
        <v>1.2632714472264805E-3</v>
      </c>
      <c r="AH37" s="114" t="s">
        <v>113</v>
      </c>
      <c r="AI37" s="107">
        <v>3</v>
      </c>
      <c r="AJ37" s="107">
        <v>3</v>
      </c>
      <c r="AK37" s="107">
        <v>15</v>
      </c>
      <c r="AL37" s="107">
        <v>1</v>
      </c>
      <c r="AM37" s="107">
        <v>51</v>
      </c>
      <c r="AN37" s="107">
        <v>20</v>
      </c>
      <c r="AO37" s="107">
        <v>9</v>
      </c>
      <c r="AP37" s="107">
        <v>6</v>
      </c>
      <c r="AQ37" s="107">
        <v>7</v>
      </c>
      <c r="AR37" s="107">
        <v>30</v>
      </c>
      <c r="AS37" s="107">
        <v>29</v>
      </c>
      <c r="AT37" s="107">
        <v>5</v>
      </c>
      <c r="AU37" s="107">
        <v>6</v>
      </c>
      <c r="AV37" s="107">
        <v>11</v>
      </c>
      <c r="AW37" s="107">
        <v>12</v>
      </c>
      <c r="AX37" s="107">
        <v>24</v>
      </c>
      <c r="AY37" s="107">
        <v>9</v>
      </c>
      <c r="AZ37" s="107">
        <v>16</v>
      </c>
      <c r="BA37" s="107">
        <v>23</v>
      </c>
      <c r="BB37" s="107">
        <v>5</v>
      </c>
      <c r="BC37" s="107">
        <v>5</v>
      </c>
      <c r="BD37" s="107">
        <v>1</v>
      </c>
      <c r="BE37" s="107">
        <v>9</v>
      </c>
      <c r="BF37" s="107">
        <v>9</v>
      </c>
      <c r="BG37" s="107">
        <v>3</v>
      </c>
      <c r="BH37" s="107">
        <v>29</v>
      </c>
      <c r="BI37" s="107">
        <v>3</v>
      </c>
      <c r="BJ37" s="107"/>
      <c r="BK37" s="112">
        <f t="shared" si="8"/>
        <v>344</v>
      </c>
      <c r="BL37" s="118">
        <f t="shared" si="1"/>
        <v>1.5395356330892751E-3</v>
      </c>
      <c r="BN37" s="114" t="s">
        <v>113</v>
      </c>
      <c r="BO37" s="107">
        <v>1</v>
      </c>
      <c r="BP37" s="107">
        <v>5</v>
      </c>
      <c r="BQ37" s="107">
        <v>5</v>
      </c>
      <c r="BR37" s="107"/>
      <c r="BS37" s="107">
        <v>22</v>
      </c>
      <c r="BT37" s="107">
        <v>16</v>
      </c>
      <c r="BU37" s="107">
        <v>4</v>
      </c>
      <c r="BV37" s="107">
        <v>4</v>
      </c>
      <c r="BW37" s="107">
        <v>3</v>
      </c>
      <c r="BX37" s="107">
        <v>9</v>
      </c>
      <c r="BY37" s="107">
        <v>14</v>
      </c>
      <c r="BZ37" s="107">
        <v>3</v>
      </c>
      <c r="CA37" s="107">
        <v>3</v>
      </c>
      <c r="CB37" s="107">
        <v>9</v>
      </c>
      <c r="CC37" s="107">
        <v>12</v>
      </c>
      <c r="CD37" s="107">
        <v>11</v>
      </c>
      <c r="CE37" s="107">
        <v>6</v>
      </c>
      <c r="CF37" s="107">
        <v>2</v>
      </c>
      <c r="CG37" s="107">
        <v>21</v>
      </c>
      <c r="CH37" s="107">
        <v>5</v>
      </c>
      <c r="CI37" s="107">
        <v>1</v>
      </c>
      <c r="CJ37" s="107"/>
      <c r="CK37" s="107">
        <v>6</v>
      </c>
      <c r="CL37" s="107">
        <v>4</v>
      </c>
      <c r="CM37" s="107">
        <v>2</v>
      </c>
      <c r="CN37" s="107">
        <v>17</v>
      </c>
      <c r="CO37" s="107">
        <v>1</v>
      </c>
      <c r="CP37" s="107"/>
      <c r="CQ37" s="112">
        <f t="shared" si="9"/>
        <v>186</v>
      </c>
      <c r="CR37" s="118">
        <f t="shared" si="2"/>
        <v>8.7186001490599377E-4</v>
      </c>
      <c r="CT37" s="114" t="s">
        <v>113</v>
      </c>
      <c r="CU37" s="107">
        <v>1</v>
      </c>
      <c r="CV37" s="107"/>
      <c r="CW37" s="107">
        <v>1</v>
      </c>
      <c r="CX37" s="107"/>
      <c r="CY37" s="107">
        <v>2</v>
      </c>
      <c r="CZ37" s="107">
        <v>1</v>
      </c>
      <c r="DA37" s="107">
        <v>1</v>
      </c>
      <c r="DB37" s="107">
        <v>4</v>
      </c>
      <c r="DC37" s="107"/>
      <c r="DD37" s="107">
        <v>26</v>
      </c>
      <c r="DE37" s="107">
        <v>4</v>
      </c>
      <c r="DF37" s="107">
        <v>3</v>
      </c>
      <c r="DG37" s="107">
        <v>1</v>
      </c>
      <c r="DH37" s="107">
        <v>1</v>
      </c>
      <c r="DI37" s="107">
        <v>7</v>
      </c>
      <c r="DJ37" s="107">
        <v>2</v>
      </c>
      <c r="DK37" s="107"/>
      <c r="DL37" s="107">
        <v>1</v>
      </c>
      <c r="DM37" s="107">
        <v>2</v>
      </c>
      <c r="DN37" s="107">
        <v>5</v>
      </c>
      <c r="DO37" s="107"/>
      <c r="DP37" s="107"/>
      <c r="DQ37" s="107"/>
      <c r="DR37" s="107">
        <v>1</v>
      </c>
      <c r="DS37" s="107"/>
      <c r="DT37" s="107">
        <v>5</v>
      </c>
      <c r="DU37" s="107"/>
      <c r="DV37" s="107"/>
      <c r="DW37" s="112">
        <f t="shared" si="10"/>
        <v>68</v>
      </c>
      <c r="DX37" s="118">
        <f t="shared" si="3"/>
        <v>4.4287268061715608E-4</v>
      </c>
      <c r="DZ37" s="114" t="s">
        <v>113</v>
      </c>
      <c r="EA37" s="107">
        <v>1</v>
      </c>
      <c r="EB37" s="107">
        <v>1</v>
      </c>
      <c r="EC37" s="107">
        <v>2</v>
      </c>
      <c r="ED37" s="107"/>
      <c r="EE37" s="107">
        <v>2</v>
      </c>
      <c r="EF37" s="107">
        <v>1</v>
      </c>
      <c r="EG37" s="107">
        <v>1</v>
      </c>
      <c r="EH37" s="107">
        <v>1</v>
      </c>
      <c r="EI37" s="107">
        <v>1</v>
      </c>
      <c r="EJ37" s="107"/>
      <c r="EK37" s="107">
        <v>4</v>
      </c>
      <c r="EL37" s="107"/>
      <c r="EM37" s="107">
        <v>1</v>
      </c>
      <c r="EN37" s="107">
        <v>2</v>
      </c>
      <c r="EO37" s="107">
        <v>2</v>
      </c>
      <c r="EP37" s="107">
        <v>3</v>
      </c>
      <c r="EQ37" s="107">
        <v>1</v>
      </c>
      <c r="ER37" s="107">
        <v>2</v>
      </c>
      <c r="ES37" s="107">
        <v>5</v>
      </c>
      <c r="ET37" s="107">
        <v>1</v>
      </c>
      <c r="EU37" s="107">
        <v>1</v>
      </c>
      <c r="EV37" s="107"/>
      <c r="EW37" s="107">
        <v>9</v>
      </c>
      <c r="EX37" s="107">
        <v>1</v>
      </c>
      <c r="EY37" s="107">
        <v>1</v>
      </c>
      <c r="EZ37" s="107">
        <v>5</v>
      </c>
      <c r="FA37" s="107"/>
      <c r="FB37" s="107"/>
      <c r="FC37" s="112">
        <f t="shared" si="11"/>
        <v>48</v>
      </c>
      <c r="FD37" s="118">
        <f t="shared" si="20"/>
        <v>3.61312467538333E-4</v>
      </c>
      <c r="FE37" s="158"/>
      <c r="FF37" s="114" t="s">
        <v>113</v>
      </c>
      <c r="FG37" s="107">
        <v>8</v>
      </c>
      <c r="FH37" s="107">
        <v>12</v>
      </c>
      <c r="FI37" s="107">
        <v>22</v>
      </c>
      <c r="FJ37" s="107">
        <v>1</v>
      </c>
      <c r="FK37" s="107">
        <v>60</v>
      </c>
      <c r="FL37" s="107">
        <v>32</v>
      </c>
      <c r="FM37" s="107">
        <v>9</v>
      </c>
      <c r="FN37" s="107">
        <v>3</v>
      </c>
      <c r="FO37" s="107">
        <v>26</v>
      </c>
      <c r="FP37" s="107">
        <v>21</v>
      </c>
      <c r="FQ37" s="107">
        <v>39</v>
      </c>
      <c r="FR37" s="107">
        <v>15</v>
      </c>
      <c r="FS37" s="107">
        <v>12</v>
      </c>
      <c r="FT37" s="107">
        <v>15</v>
      </c>
      <c r="FU37" s="107">
        <v>20</v>
      </c>
      <c r="FV37" s="107">
        <v>34</v>
      </c>
      <c r="FW37" s="107">
        <v>23</v>
      </c>
      <c r="FX37" s="107">
        <v>18</v>
      </c>
      <c r="FY37" s="107">
        <v>53</v>
      </c>
      <c r="FZ37" s="107">
        <v>29</v>
      </c>
      <c r="GA37" s="107">
        <v>3</v>
      </c>
      <c r="GB37" s="107"/>
      <c r="GC37" s="107">
        <v>26</v>
      </c>
      <c r="GD37" s="107">
        <v>16</v>
      </c>
      <c r="GE37" s="107">
        <v>3</v>
      </c>
      <c r="GF37" s="107">
        <v>134</v>
      </c>
      <c r="GG37" s="107">
        <v>2</v>
      </c>
      <c r="GH37" s="107">
        <v>1</v>
      </c>
      <c r="GI37" s="112">
        <f t="shared" si="12"/>
        <v>637</v>
      </c>
      <c r="GJ37" s="118">
        <f t="shared" si="5"/>
        <v>5.2609844730756522E-3</v>
      </c>
      <c r="GK37" s="158"/>
      <c r="GL37" s="114" t="s">
        <v>113</v>
      </c>
      <c r="GM37" s="107">
        <v>6</v>
      </c>
      <c r="GN37" s="107">
        <v>31</v>
      </c>
      <c r="GO37" s="107">
        <v>63</v>
      </c>
      <c r="GP37" s="107">
        <v>8</v>
      </c>
      <c r="GQ37" s="107">
        <v>199</v>
      </c>
      <c r="GR37" s="107">
        <v>88</v>
      </c>
      <c r="GS37" s="107">
        <v>49</v>
      </c>
      <c r="GT37" s="107">
        <v>40</v>
      </c>
      <c r="GU37" s="107">
        <v>81</v>
      </c>
      <c r="GV37" s="107">
        <v>87</v>
      </c>
      <c r="GW37" s="107">
        <v>104</v>
      </c>
      <c r="GX37" s="107">
        <v>20</v>
      </c>
      <c r="GY37" s="107">
        <v>34</v>
      </c>
      <c r="GZ37" s="107">
        <v>84</v>
      </c>
      <c r="HA37" s="107">
        <v>64</v>
      </c>
      <c r="HB37" s="107">
        <v>90</v>
      </c>
      <c r="HC37" s="107">
        <v>53</v>
      </c>
      <c r="HD37" s="107">
        <v>64</v>
      </c>
      <c r="HE37" s="107">
        <v>127</v>
      </c>
      <c r="HF37" s="107">
        <v>61</v>
      </c>
      <c r="HG37" s="107">
        <v>19</v>
      </c>
      <c r="HH37" s="107">
        <v>4</v>
      </c>
      <c r="HI37" s="107">
        <v>45</v>
      </c>
      <c r="HJ37" s="107">
        <v>26</v>
      </c>
      <c r="HK37" s="107">
        <v>32</v>
      </c>
      <c r="HL37" s="107">
        <v>180</v>
      </c>
      <c r="HM37" s="107">
        <v>24</v>
      </c>
      <c r="HN37" s="107"/>
      <c r="HO37" s="112">
        <f t="shared" si="19"/>
        <v>1683</v>
      </c>
      <c r="HP37" s="118">
        <f t="shared" si="6"/>
        <v>1.2822661749916192E-2</v>
      </c>
      <c r="HQ37" s="16"/>
      <c r="HR37" s="114" t="s">
        <v>113</v>
      </c>
      <c r="HS37" s="107">
        <v>3</v>
      </c>
      <c r="HT37" s="107">
        <v>65</v>
      </c>
      <c r="HU37" s="107">
        <v>37</v>
      </c>
      <c r="HV37" s="107">
        <v>9</v>
      </c>
      <c r="HW37" s="107">
        <v>199</v>
      </c>
      <c r="HX37" s="107">
        <v>130</v>
      </c>
      <c r="HY37" s="107">
        <v>42</v>
      </c>
      <c r="HZ37" s="107">
        <v>40</v>
      </c>
      <c r="IA37" s="107">
        <v>79</v>
      </c>
      <c r="IB37" s="107">
        <v>117</v>
      </c>
      <c r="IC37" s="107">
        <v>154</v>
      </c>
      <c r="ID37" s="107">
        <v>15</v>
      </c>
      <c r="IE37" s="107">
        <v>13</v>
      </c>
      <c r="IF37" s="107">
        <v>71</v>
      </c>
      <c r="IG37" s="107">
        <v>61</v>
      </c>
      <c r="IH37" s="107">
        <v>103</v>
      </c>
      <c r="II37" s="107">
        <v>59</v>
      </c>
      <c r="IJ37" s="107">
        <v>58</v>
      </c>
      <c r="IK37" s="107">
        <v>184</v>
      </c>
      <c r="IL37" s="107">
        <v>59</v>
      </c>
      <c r="IM37" s="107">
        <v>19</v>
      </c>
      <c r="IN37" s="107">
        <v>8</v>
      </c>
      <c r="IO37" s="107">
        <v>39</v>
      </c>
      <c r="IP37" s="107">
        <v>34</v>
      </c>
      <c r="IQ37" s="107">
        <v>44</v>
      </c>
      <c r="IR37" s="107">
        <v>212</v>
      </c>
      <c r="IS37" s="107">
        <v>35</v>
      </c>
      <c r="IT37" s="107">
        <v>1</v>
      </c>
      <c r="IU37" s="112">
        <f t="shared" si="14"/>
        <v>1890</v>
      </c>
      <c r="IV37" s="118">
        <f t="shared" si="15"/>
        <v>1.5949367088607596E-2</v>
      </c>
      <c r="IX37" s="114" t="s">
        <v>113</v>
      </c>
      <c r="IY37" s="107">
        <v>1</v>
      </c>
      <c r="IZ37" s="107">
        <v>20</v>
      </c>
      <c r="JA37" s="107">
        <v>20</v>
      </c>
      <c r="JB37" s="107">
        <v>5</v>
      </c>
      <c r="JC37" s="107">
        <v>95</v>
      </c>
      <c r="JD37" s="107">
        <v>34</v>
      </c>
      <c r="JE37" s="107">
        <v>13</v>
      </c>
      <c r="JF37" s="107">
        <v>19</v>
      </c>
      <c r="JG37" s="107">
        <v>32</v>
      </c>
      <c r="JH37" s="107">
        <v>44</v>
      </c>
      <c r="JI37" s="107">
        <v>84</v>
      </c>
      <c r="JJ37" s="107">
        <v>10</v>
      </c>
      <c r="JK37" s="107">
        <v>14</v>
      </c>
      <c r="JL37" s="107">
        <v>30</v>
      </c>
      <c r="JM37" s="107">
        <v>36</v>
      </c>
      <c r="JN37" s="107">
        <v>35</v>
      </c>
      <c r="JO37" s="107">
        <v>22</v>
      </c>
      <c r="JP37" s="107">
        <v>23</v>
      </c>
      <c r="JQ37" s="107">
        <v>85</v>
      </c>
      <c r="JR37" s="107">
        <v>26</v>
      </c>
      <c r="JS37" s="107">
        <v>11</v>
      </c>
      <c r="JT37" s="107">
        <v>1</v>
      </c>
      <c r="JU37" s="107">
        <v>21</v>
      </c>
      <c r="JV37" s="107">
        <v>15</v>
      </c>
      <c r="JW37" s="107">
        <v>2</v>
      </c>
      <c r="JX37" s="107">
        <v>106</v>
      </c>
      <c r="JY37" s="107">
        <v>11</v>
      </c>
      <c r="JZ37" s="107"/>
      <c r="KA37" s="112">
        <f t="shared" si="16"/>
        <v>815</v>
      </c>
      <c r="KB37" s="118">
        <f t="shared" si="17"/>
        <v>1.249348499248858E-2</v>
      </c>
    </row>
    <row r="38" spans="2:288" x14ac:dyDescent="0.25">
      <c r="B38" s="114" t="s">
        <v>107</v>
      </c>
      <c r="C38" s="107"/>
      <c r="D38" s="107"/>
      <c r="E38" s="107">
        <v>2</v>
      </c>
      <c r="F38" s="107"/>
      <c r="G38" s="107">
        <v>2</v>
      </c>
      <c r="H38" s="107">
        <v>5</v>
      </c>
      <c r="I38" s="107"/>
      <c r="J38" s="107">
        <v>2</v>
      </c>
      <c r="K38" s="107">
        <v>2</v>
      </c>
      <c r="L38" s="107">
        <v>3</v>
      </c>
      <c r="M38" s="107">
        <v>4</v>
      </c>
      <c r="N38" s="107">
        <v>1</v>
      </c>
      <c r="O38" s="107"/>
      <c r="P38" s="107">
        <v>1</v>
      </c>
      <c r="Q38" s="107"/>
      <c r="R38" s="107">
        <v>1</v>
      </c>
      <c r="S38" s="107"/>
      <c r="T38" s="107">
        <v>1</v>
      </c>
      <c r="U38" s="107">
        <v>4</v>
      </c>
      <c r="V38" s="107"/>
      <c r="W38" s="107"/>
      <c r="X38" s="107"/>
      <c r="Y38" s="107"/>
      <c r="Z38" s="107">
        <v>2</v>
      </c>
      <c r="AA38" s="107"/>
      <c r="AB38" s="107">
        <v>8</v>
      </c>
      <c r="AC38" s="107">
        <v>1</v>
      </c>
      <c r="AD38" s="107"/>
      <c r="AE38" s="112">
        <f t="shared" si="18"/>
        <v>39</v>
      </c>
      <c r="AF38" s="118">
        <f t="shared" si="0"/>
        <v>2.7678419349344232E-4</v>
      </c>
      <c r="AH38" s="114" t="s">
        <v>107</v>
      </c>
      <c r="AI38" s="107"/>
      <c r="AJ38" s="107">
        <v>13</v>
      </c>
      <c r="AK38" s="107">
        <v>7</v>
      </c>
      <c r="AL38" s="107"/>
      <c r="AM38" s="107">
        <v>21</v>
      </c>
      <c r="AN38" s="107">
        <v>10</v>
      </c>
      <c r="AO38" s="107">
        <v>5</v>
      </c>
      <c r="AP38" s="107">
        <v>1</v>
      </c>
      <c r="AQ38" s="107">
        <v>6</v>
      </c>
      <c r="AR38" s="107">
        <v>16</v>
      </c>
      <c r="AS38" s="107">
        <v>14</v>
      </c>
      <c r="AT38" s="107">
        <v>1</v>
      </c>
      <c r="AU38" s="107">
        <v>3</v>
      </c>
      <c r="AV38" s="107">
        <v>11</v>
      </c>
      <c r="AW38" s="107">
        <v>7</v>
      </c>
      <c r="AX38" s="107">
        <v>9</v>
      </c>
      <c r="AY38" s="107">
        <v>2</v>
      </c>
      <c r="AZ38" s="107">
        <v>14</v>
      </c>
      <c r="BA38" s="107">
        <v>32</v>
      </c>
      <c r="BB38" s="107">
        <v>11</v>
      </c>
      <c r="BC38" s="107">
        <v>4</v>
      </c>
      <c r="BD38" s="107"/>
      <c r="BE38" s="107">
        <v>12</v>
      </c>
      <c r="BF38" s="107">
        <v>4</v>
      </c>
      <c r="BG38" s="107">
        <v>2</v>
      </c>
      <c r="BH38" s="107">
        <v>29</v>
      </c>
      <c r="BI38" s="107"/>
      <c r="BJ38" s="107"/>
      <c r="BK38" s="112">
        <f t="shared" si="8"/>
        <v>234</v>
      </c>
      <c r="BL38" s="118">
        <f t="shared" si="1"/>
        <v>1.047242262043286E-3</v>
      </c>
      <c r="BN38" s="114" t="s">
        <v>107</v>
      </c>
      <c r="BO38" s="107"/>
      <c r="BP38" s="107">
        <v>14</v>
      </c>
      <c r="BQ38" s="107">
        <v>14</v>
      </c>
      <c r="BR38" s="107"/>
      <c r="BS38" s="107">
        <v>8</v>
      </c>
      <c r="BT38" s="107">
        <v>6</v>
      </c>
      <c r="BU38" s="107">
        <v>2</v>
      </c>
      <c r="BV38" s="107">
        <v>4</v>
      </c>
      <c r="BW38" s="107">
        <v>6</v>
      </c>
      <c r="BX38" s="107">
        <v>12</v>
      </c>
      <c r="BY38" s="107">
        <v>32</v>
      </c>
      <c r="BZ38" s="107">
        <v>6</v>
      </c>
      <c r="CA38" s="107">
        <v>5</v>
      </c>
      <c r="CB38" s="107">
        <v>10</v>
      </c>
      <c r="CC38" s="107">
        <v>6</v>
      </c>
      <c r="CD38" s="107"/>
      <c r="CE38" s="107">
        <v>7</v>
      </c>
      <c r="CF38" s="107">
        <v>8</v>
      </c>
      <c r="CG38" s="107">
        <v>34</v>
      </c>
      <c r="CH38" s="107">
        <v>4</v>
      </c>
      <c r="CI38" s="107">
        <v>11</v>
      </c>
      <c r="CJ38" s="107"/>
      <c r="CK38" s="107">
        <v>7</v>
      </c>
      <c r="CL38" s="107">
        <v>15</v>
      </c>
      <c r="CM38" s="107">
        <v>5</v>
      </c>
      <c r="CN38" s="107">
        <v>23</v>
      </c>
      <c r="CO38" s="107">
        <v>2</v>
      </c>
      <c r="CP38" s="107"/>
      <c r="CQ38" s="112">
        <f t="shared" si="9"/>
        <v>241</v>
      </c>
      <c r="CR38" s="118">
        <f t="shared" si="2"/>
        <v>1.1296680838298091E-3</v>
      </c>
      <c r="CT38" s="114" t="s">
        <v>107</v>
      </c>
      <c r="CU38" s="107"/>
      <c r="CV38" s="107"/>
      <c r="CW38" s="107">
        <v>12</v>
      </c>
      <c r="CX38" s="107"/>
      <c r="CY38" s="107">
        <v>8</v>
      </c>
      <c r="CZ38" s="107">
        <v>4</v>
      </c>
      <c r="DA38" s="107">
        <v>10</v>
      </c>
      <c r="DB38" s="107">
        <v>6</v>
      </c>
      <c r="DC38" s="107">
        <v>5</v>
      </c>
      <c r="DD38" s="107">
        <v>14</v>
      </c>
      <c r="DE38" s="107">
        <v>15</v>
      </c>
      <c r="DF38" s="107">
        <v>5</v>
      </c>
      <c r="DG38" s="107">
        <v>3</v>
      </c>
      <c r="DH38" s="107">
        <v>4</v>
      </c>
      <c r="DI38" s="107">
        <v>5</v>
      </c>
      <c r="DJ38" s="107">
        <v>8</v>
      </c>
      <c r="DK38" s="107">
        <v>1</v>
      </c>
      <c r="DL38" s="107">
        <v>15</v>
      </c>
      <c r="DM38" s="107">
        <v>16</v>
      </c>
      <c r="DN38" s="107">
        <v>7</v>
      </c>
      <c r="DO38" s="107">
        <v>3</v>
      </c>
      <c r="DP38" s="107"/>
      <c r="DQ38" s="107">
        <v>15</v>
      </c>
      <c r="DR38" s="107">
        <v>4</v>
      </c>
      <c r="DS38" s="107">
        <v>2</v>
      </c>
      <c r="DT38" s="107">
        <v>38</v>
      </c>
      <c r="DU38" s="107"/>
      <c r="DV38" s="107">
        <v>1</v>
      </c>
      <c r="DW38" s="112">
        <f t="shared" si="10"/>
        <v>201</v>
      </c>
      <c r="DX38" s="118">
        <f t="shared" si="3"/>
        <v>1.3090795412360056E-3</v>
      </c>
      <c r="DZ38" s="114" t="s">
        <v>107</v>
      </c>
      <c r="EA38" s="107">
        <v>2</v>
      </c>
      <c r="EB38" s="107">
        <v>5</v>
      </c>
      <c r="EC38" s="107">
        <v>6</v>
      </c>
      <c r="ED38" s="107"/>
      <c r="EE38" s="107">
        <v>21</v>
      </c>
      <c r="EF38" s="107">
        <v>14</v>
      </c>
      <c r="EG38" s="107">
        <v>14</v>
      </c>
      <c r="EH38" s="107">
        <v>6</v>
      </c>
      <c r="EI38" s="107">
        <v>14</v>
      </c>
      <c r="EJ38" s="107">
        <v>10</v>
      </c>
      <c r="EK38" s="107">
        <v>17</v>
      </c>
      <c r="EL38" s="107">
        <v>8</v>
      </c>
      <c r="EM38" s="107">
        <v>4</v>
      </c>
      <c r="EN38" s="107">
        <v>11</v>
      </c>
      <c r="EO38" s="107">
        <v>9</v>
      </c>
      <c r="EP38" s="107">
        <v>3</v>
      </c>
      <c r="EQ38" s="107">
        <v>5</v>
      </c>
      <c r="ER38" s="107">
        <v>10</v>
      </c>
      <c r="ES38" s="107">
        <v>24</v>
      </c>
      <c r="ET38" s="107">
        <v>6</v>
      </c>
      <c r="EU38" s="107">
        <v>2</v>
      </c>
      <c r="EV38" s="107">
        <v>2</v>
      </c>
      <c r="EW38" s="107">
        <v>6</v>
      </c>
      <c r="EX38" s="107">
        <v>10</v>
      </c>
      <c r="EY38" s="107"/>
      <c r="EZ38" s="107">
        <v>46</v>
      </c>
      <c r="FA38" s="107">
        <v>1</v>
      </c>
      <c r="FB38" s="107"/>
      <c r="FC38" s="112">
        <f t="shared" si="11"/>
        <v>256</v>
      </c>
      <c r="FD38" s="118">
        <f t="shared" si="20"/>
        <v>1.9269998268711093E-3</v>
      </c>
      <c r="FE38" s="158"/>
      <c r="FF38" s="114" t="s">
        <v>107</v>
      </c>
      <c r="FG38" s="107">
        <v>1</v>
      </c>
      <c r="FH38" s="107">
        <v>6</v>
      </c>
      <c r="FI38" s="107">
        <v>7</v>
      </c>
      <c r="FJ38" s="107"/>
      <c r="FK38" s="107">
        <v>3</v>
      </c>
      <c r="FL38" s="107">
        <v>7</v>
      </c>
      <c r="FM38" s="107">
        <v>2</v>
      </c>
      <c r="FN38" s="107">
        <v>3</v>
      </c>
      <c r="FO38" s="107">
        <v>1</v>
      </c>
      <c r="FP38" s="107">
        <v>6</v>
      </c>
      <c r="FQ38" s="107">
        <v>13</v>
      </c>
      <c r="FR38" s="107">
        <v>3</v>
      </c>
      <c r="FS38" s="107">
        <v>1</v>
      </c>
      <c r="FT38" s="107">
        <v>4</v>
      </c>
      <c r="FU38" s="107">
        <v>1</v>
      </c>
      <c r="FV38" s="107">
        <v>8</v>
      </c>
      <c r="FW38" s="107">
        <v>1</v>
      </c>
      <c r="FX38" s="107">
        <v>5</v>
      </c>
      <c r="FY38" s="107">
        <v>5</v>
      </c>
      <c r="FZ38" s="107">
        <v>2</v>
      </c>
      <c r="GA38" s="107"/>
      <c r="GB38" s="107"/>
      <c r="GC38" s="107">
        <v>3</v>
      </c>
      <c r="GD38" s="107">
        <v>1</v>
      </c>
      <c r="GE38" s="107">
        <v>1</v>
      </c>
      <c r="GF38" s="107">
        <v>24</v>
      </c>
      <c r="GG38" s="107"/>
      <c r="GH38" s="107"/>
      <c r="GI38" s="112">
        <f t="shared" si="12"/>
        <v>108</v>
      </c>
      <c r="GJ38" s="118">
        <f t="shared" si="5"/>
        <v>8.9197224975222996E-4</v>
      </c>
      <c r="GK38" s="158"/>
      <c r="GL38" s="114" t="s">
        <v>107</v>
      </c>
      <c r="GM38" s="107">
        <v>1</v>
      </c>
      <c r="GN38" s="107">
        <v>5</v>
      </c>
      <c r="GO38" s="107">
        <v>2</v>
      </c>
      <c r="GP38" s="107"/>
      <c r="GQ38" s="107">
        <v>2</v>
      </c>
      <c r="GR38" s="107">
        <v>3</v>
      </c>
      <c r="GS38" s="107">
        <v>5</v>
      </c>
      <c r="GT38" s="107"/>
      <c r="GU38" s="107">
        <v>3</v>
      </c>
      <c r="GV38" s="107">
        <v>8</v>
      </c>
      <c r="GW38" s="107">
        <v>4</v>
      </c>
      <c r="GX38" s="107">
        <v>2</v>
      </c>
      <c r="GY38" s="107">
        <v>1</v>
      </c>
      <c r="GZ38" s="107">
        <v>1</v>
      </c>
      <c r="HA38" s="107"/>
      <c r="HB38" s="107">
        <v>5</v>
      </c>
      <c r="HC38" s="107">
        <v>1</v>
      </c>
      <c r="HD38" s="107"/>
      <c r="HE38" s="107">
        <v>16</v>
      </c>
      <c r="HF38" s="107"/>
      <c r="HG38" s="107"/>
      <c r="HH38" s="107"/>
      <c r="HI38" s="107">
        <v>2</v>
      </c>
      <c r="HJ38" s="107">
        <v>2</v>
      </c>
      <c r="HK38" s="107"/>
      <c r="HL38" s="107">
        <v>12</v>
      </c>
      <c r="HM38" s="107">
        <v>1</v>
      </c>
      <c r="HN38" s="107"/>
      <c r="HO38" s="112">
        <f t="shared" si="19"/>
        <v>76</v>
      </c>
      <c r="HP38" s="118">
        <f t="shared" si="6"/>
        <v>5.7903879559930511E-4</v>
      </c>
      <c r="HQ38" s="16"/>
      <c r="HR38" s="114" t="s">
        <v>107</v>
      </c>
      <c r="HS38" s="107"/>
      <c r="HT38" s="107">
        <v>1</v>
      </c>
      <c r="HU38" s="107"/>
      <c r="HV38" s="107"/>
      <c r="HW38" s="107">
        <v>10</v>
      </c>
      <c r="HX38" s="107"/>
      <c r="HY38" s="107"/>
      <c r="HZ38" s="107">
        <v>5</v>
      </c>
      <c r="IA38" s="107">
        <v>2</v>
      </c>
      <c r="IB38" s="107">
        <v>1</v>
      </c>
      <c r="IC38" s="107">
        <v>13</v>
      </c>
      <c r="ID38" s="107">
        <v>6</v>
      </c>
      <c r="IE38" s="107"/>
      <c r="IF38" s="107"/>
      <c r="IG38" s="107">
        <v>5</v>
      </c>
      <c r="IH38" s="107">
        <v>5</v>
      </c>
      <c r="II38" s="107"/>
      <c r="IJ38" s="107">
        <v>3</v>
      </c>
      <c r="IK38" s="107">
        <v>10</v>
      </c>
      <c r="IL38" s="107">
        <v>3</v>
      </c>
      <c r="IM38" s="107"/>
      <c r="IN38" s="107"/>
      <c r="IO38" s="107">
        <v>10</v>
      </c>
      <c r="IP38" s="107">
        <v>1</v>
      </c>
      <c r="IQ38" s="107">
        <v>1</v>
      </c>
      <c r="IR38" s="107">
        <v>18</v>
      </c>
      <c r="IS38" s="107"/>
      <c r="IT38" s="107"/>
      <c r="IU38" s="112">
        <f t="shared" si="14"/>
        <v>94</v>
      </c>
      <c r="IV38" s="118">
        <f t="shared" si="15"/>
        <v>7.9324894514767928E-4</v>
      </c>
      <c r="IX38" s="114" t="s">
        <v>107</v>
      </c>
      <c r="IY38" s="107"/>
      <c r="IZ38" s="107"/>
      <c r="JA38" s="107">
        <v>7</v>
      </c>
      <c r="JB38" s="107"/>
      <c r="JC38" s="107">
        <v>7</v>
      </c>
      <c r="JD38" s="107">
        <v>6</v>
      </c>
      <c r="JE38" s="107">
        <v>3</v>
      </c>
      <c r="JF38" s="107">
        <v>4</v>
      </c>
      <c r="JG38" s="107">
        <v>7</v>
      </c>
      <c r="JH38" s="107">
        <v>1</v>
      </c>
      <c r="JI38" s="107">
        <v>12</v>
      </c>
      <c r="JJ38" s="107">
        <v>1</v>
      </c>
      <c r="JK38" s="107"/>
      <c r="JL38" s="107">
        <v>3</v>
      </c>
      <c r="JM38" s="107">
        <v>6</v>
      </c>
      <c r="JN38" s="107">
        <v>7</v>
      </c>
      <c r="JO38" s="107">
        <v>3</v>
      </c>
      <c r="JP38" s="107">
        <v>4</v>
      </c>
      <c r="JQ38" s="107">
        <v>15</v>
      </c>
      <c r="JR38" s="107">
        <v>5</v>
      </c>
      <c r="JS38" s="107"/>
      <c r="JT38" s="107">
        <v>2</v>
      </c>
      <c r="JU38" s="107">
        <v>11</v>
      </c>
      <c r="JV38" s="107">
        <v>9</v>
      </c>
      <c r="JW38" s="107"/>
      <c r="JX38" s="107">
        <v>21</v>
      </c>
      <c r="JY38" s="107">
        <v>1</v>
      </c>
      <c r="JZ38" s="107"/>
      <c r="KA38" s="112">
        <f t="shared" si="16"/>
        <v>135</v>
      </c>
      <c r="KB38" s="118">
        <f t="shared" si="17"/>
        <v>2.0694729742158995E-3</v>
      </c>
    </row>
    <row r="39" spans="2:288" x14ac:dyDescent="0.25">
      <c r="B39" s="114" t="s">
        <v>115</v>
      </c>
      <c r="C39" s="107"/>
      <c r="D39" s="107"/>
      <c r="E39" s="107"/>
      <c r="F39" s="107"/>
      <c r="G39" s="107"/>
      <c r="H39" s="107"/>
      <c r="I39" s="107"/>
      <c r="J39" s="107"/>
      <c r="K39" s="107">
        <v>1</v>
      </c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12">
        <f t="shared" si="18"/>
        <v>1</v>
      </c>
      <c r="AF39" s="118">
        <f t="shared" si="0"/>
        <v>7.0970306023959572E-6</v>
      </c>
      <c r="AH39" s="114" t="s">
        <v>115</v>
      </c>
      <c r="AI39" s="107"/>
      <c r="AJ39" s="107"/>
      <c r="AK39" s="107">
        <v>2</v>
      </c>
      <c r="AL39" s="107"/>
      <c r="AM39" s="107">
        <v>2</v>
      </c>
      <c r="AN39" s="107"/>
      <c r="AO39" s="107"/>
      <c r="AP39" s="107"/>
      <c r="AQ39" s="107"/>
      <c r="AR39" s="107"/>
      <c r="AS39" s="107">
        <v>1</v>
      </c>
      <c r="AT39" s="107"/>
      <c r="AU39" s="107"/>
      <c r="AV39" s="107"/>
      <c r="AW39" s="107"/>
      <c r="AX39" s="107"/>
      <c r="AY39" s="107"/>
      <c r="AZ39" s="107"/>
      <c r="BA39" s="107">
        <v>1</v>
      </c>
      <c r="BB39" s="107"/>
      <c r="BC39" s="107"/>
      <c r="BD39" s="107"/>
      <c r="BE39" s="107"/>
      <c r="BF39" s="107"/>
      <c r="BG39" s="107"/>
      <c r="BH39" s="107">
        <v>1</v>
      </c>
      <c r="BI39" s="107"/>
      <c r="BJ39" s="107"/>
      <c r="BK39" s="112">
        <f t="shared" si="8"/>
        <v>7</v>
      </c>
      <c r="BL39" s="118">
        <f t="shared" si="1"/>
        <v>3.1327759975653853E-5</v>
      </c>
      <c r="BN39" s="114" t="s">
        <v>115</v>
      </c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>
        <v>1</v>
      </c>
      <c r="CL39" s="107"/>
      <c r="CM39" s="107"/>
      <c r="CN39" s="107"/>
      <c r="CO39" s="107"/>
      <c r="CP39" s="107"/>
      <c r="CQ39" s="112">
        <f t="shared" si="9"/>
        <v>1</v>
      </c>
      <c r="CR39" s="118">
        <f t="shared" si="2"/>
        <v>4.6874194349784613E-6</v>
      </c>
      <c r="CT39" s="114" t="s">
        <v>115</v>
      </c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12">
        <f t="shared" si="10"/>
        <v>0</v>
      </c>
      <c r="DX39" s="118">
        <f t="shared" si="3"/>
        <v>0</v>
      </c>
      <c r="DZ39" s="114" t="s">
        <v>115</v>
      </c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12">
        <f t="shared" si="11"/>
        <v>0</v>
      </c>
      <c r="FD39" s="118">
        <f t="shared" si="20"/>
        <v>0</v>
      </c>
      <c r="FE39" s="158"/>
      <c r="FF39" s="114" t="s">
        <v>115</v>
      </c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>
        <v>1</v>
      </c>
      <c r="GG39" s="107"/>
      <c r="GH39" s="107"/>
      <c r="GI39" s="112">
        <f t="shared" si="12"/>
        <v>1</v>
      </c>
      <c r="GJ39" s="118">
        <f t="shared" si="5"/>
        <v>8.2590023125206482E-6</v>
      </c>
      <c r="GK39" s="158"/>
      <c r="GL39" s="114" t="s">
        <v>115</v>
      </c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>
        <v>1</v>
      </c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12">
        <f t="shared" si="19"/>
        <v>1</v>
      </c>
      <c r="HP39" s="118">
        <f t="shared" si="6"/>
        <v>7.6189315210434887E-6</v>
      </c>
      <c r="HQ39" s="16"/>
      <c r="HR39" s="114" t="s">
        <v>115</v>
      </c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12">
        <f t="shared" si="14"/>
        <v>0</v>
      </c>
      <c r="IV39" s="118">
        <f t="shared" si="15"/>
        <v>0</v>
      </c>
      <c r="IX39" s="114" t="s">
        <v>115</v>
      </c>
      <c r="IY39" s="107"/>
      <c r="IZ39" s="107"/>
      <c r="JA39" s="107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12">
        <f t="shared" si="16"/>
        <v>0</v>
      </c>
      <c r="KB39" s="118">
        <f t="shared" si="17"/>
        <v>0</v>
      </c>
    </row>
    <row r="40" spans="2:288" x14ac:dyDescent="0.25">
      <c r="B40" s="114" t="s">
        <v>120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>
        <v>1</v>
      </c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>
        <v>1</v>
      </c>
      <c r="AC40" s="107"/>
      <c r="AD40" s="107"/>
      <c r="AE40" s="112">
        <f t="shared" si="18"/>
        <v>2</v>
      </c>
      <c r="AF40" s="118">
        <f t="shared" si="0"/>
        <v>1.4194061204791914E-5</v>
      </c>
      <c r="AH40" s="114" t="s">
        <v>120</v>
      </c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>
        <v>1</v>
      </c>
      <c r="BI40" s="107"/>
      <c r="BJ40" s="107"/>
      <c r="BK40" s="112">
        <f t="shared" si="8"/>
        <v>1</v>
      </c>
      <c r="BL40" s="118">
        <f t="shared" si="1"/>
        <v>4.4753942822362652E-6</v>
      </c>
      <c r="BN40" s="114" t="s">
        <v>120</v>
      </c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>
        <v>1</v>
      </c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12">
        <f t="shared" si="9"/>
        <v>1</v>
      </c>
      <c r="CR40" s="118">
        <f t="shared" si="2"/>
        <v>4.6874194349784613E-6</v>
      </c>
      <c r="CT40" s="114" t="s">
        <v>120</v>
      </c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12">
        <f t="shared" si="10"/>
        <v>0</v>
      </c>
      <c r="DX40" s="118">
        <f t="shared" si="3"/>
        <v>0</v>
      </c>
      <c r="DZ40" s="114" t="s">
        <v>120</v>
      </c>
      <c r="EA40" s="107"/>
      <c r="EB40" s="107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07"/>
      <c r="EN40" s="107"/>
      <c r="EO40" s="107"/>
      <c r="EP40" s="107"/>
      <c r="EQ40" s="107"/>
      <c r="ER40" s="107"/>
      <c r="ES40" s="107"/>
      <c r="ET40" s="107"/>
      <c r="EU40" s="107"/>
      <c r="EV40" s="107"/>
      <c r="EW40" s="107"/>
      <c r="EX40" s="107"/>
      <c r="EY40" s="107"/>
      <c r="EZ40" s="107"/>
      <c r="FA40" s="107"/>
      <c r="FB40" s="107"/>
      <c r="FC40" s="112">
        <f t="shared" si="11"/>
        <v>0</v>
      </c>
      <c r="FD40" s="118">
        <f t="shared" si="20"/>
        <v>0</v>
      </c>
      <c r="FE40" s="158"/>
      <c r="FF40" s="114" t="s">
        <v>120</v>
      </c>
      <c r="FG40" s="107"/>
      <c r="FH40" s="107"/>
      <c r="FI40" s="107"/>
      <c r="FJ40" s="107"/>
      <c r="FK40" s="107">
        <v>1</v>
      </c>
      <c r="FL40" s="107"/>
      <c r="FM40" s="107"/>
      <c r="FN40" s="107"/>
      <c r="FO40" s="107"/>
      <c r="FP40" s="107"/>
      <c r="FQ40" s="107">
        <v>1</v>
      </c>
      <c r="FR40" s="107"/>
      <c r="FS40" s="107"/>
      <c r="FT40" s="107"/>
      <c r="FU40" s="107"/>
      <c r="FV40" s="107"/>
      <c r="FW40" s="107"/>
      <c r="FX40" s="107"/>
      <c r="FY40" s="107"/>
      <c r="FZ40" s="117"/>
      <c r="GA40" s="107"/>
      <c r="GB40" s="107"/>
      <c r="GC40" s="107"/>
      <c r="GD40" s="107"/>
      <c r="GE40" s="107"/>
      <c r="GF40" s="107">
        <v>2</v>
      </c>
      <c r="GG40" s="107"/>
      <c r="GH40" s="107"/>
      <c r="GI40" s="112">
        <f t="shared" si="12"/>
        <v>4</v>
      </c>
      <c r="GJ40" s="118">
        <f t="shared" si="5"/>
        <v>3.3036009250082593E-5</v>
      </c>
      <c r="GK40" s="158"/>
      <c r="GL40" s="114" t="s">
        <v>120</v>
      </c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17"/>
      <c r="HG40" s="107"/>
      <c r="HH40" s="107"/>
      <c r="HI40" s="107"/>
      <c r="HJ40" s="107"/>
      <c r="HK40" s="107"/>
      <c r="HL40" s="107">
        <v>1</v>
      </c>
      <c r="HM40" s="107"/>
      <c r="HN40" s="107"/>
      <c r="HO40" s="112">
        <f t="shared" si="19"/>
        <v>1</v>
      </c>
      <c r="HP40" s="118">
        <f t="shared" si="6"/>
        <v>7.6189315210434887E-6</v>
      </c>
      <c r="HQ40" s="16"/>
      <c r="HR40" s="114" t="s">
        <v>120</v>
      </c>
      <c r="HS40" s="107"/>
      <c r="HT40" s="107"/>
      <c r="HU40" s="107"/>
      <c r="HV40" s="107"/>
      <c r="HW40" s="107"/>
      <c r="HX40" s="107"/>
      <c r="HY40" s="107"/>
      <c r="HZ40" s="107"/>
      <c r="IA40" s="107"/>
      <c r="IB40" s="107"/>
      <c r="IC40" s="107"/>
      <c r="ID40" s="107"/>
      <c r="IE40" s="107"/>
      <c r="IF40" s="107"/>
      <c r="IG40" s="107"/>
      <c r="IH40" s="107"/>
      <c r="II40" s="107"/>
      <c r="IJ40" s="107"/>
      <c r="IK40" s="107"/>
      <c r="IL40" s="117"/>
      <c r="IM40" s="107"/>
      <c r="IN40" s="107"/>
      <c r="IO40" s="107"/>
      <c r="IP40" s="107"/>
      <c r="IQ40" s="107"/>
      <c r="IR40" s="107"/>
      <c r="IS40" s="107"/>
      <c r="IT40" s="107"/>
      <c r="IU40" s="112">
        <f t="shared" si="14"/>
        <v>0</v>
      </c>
      <c r="IV40" s="118">
        <f t="shared" si="15"/>
        <v>0</v>
      </c>
      <c r="IX40" s="114" t="s">
        <v>120</v>
      </c>
      <c r="IY40" s="107"/>
      <c r="IZ40" s="107"/>
      <c r="JA40" s="107">
        <v>1</v>
      </c>
      <c r="JB40" s="107"/>
      <c r="JC40" s="107"/>
      <c r="JD40" s="107"/>
      <c r="JE40" s="107"/>
      <c r="JF40" s="107"/>
      <c r="JG40" s="107"/>
      <c r="JH40" s="107"/>
      <c r="JI40" s="107"/>
      <c r="JJ40" s="107"/>
      <c r="JK40" s="107"/>
      <c r="JL40" s="107"/>
      <c r="JM40" s="107">
        <v>1</v>
      </c>
      <c r="JN40" s="107"/>
      <c r="JO40" s="107"/>
      <c r="JP40" s="107"/>
      <c r="JQ40" s="107"/>
      <c r="JR40" s="117"/>
      <c r="JS40" s="107"/>
      <c r="JT40" s="107"/>
      <c r="JU40" s="107"/>
      <c r="JV40" s="107">
        <v>3</v>
      </c>
      <c r="JW40" s="107"/>
      <c r="JX40" s="107"/>
      <c r="JY40" s="107"/>
      <c r="JZ40" s="107"/>
      <c r="KA40" s="112">
        <f t="shared" si="16"/>
        <v>5</v>
      </c>
      <c r="KB40" s="118">
        <f t="shared" si="17"/>
        <v>7.6647147193181471E-5</v>
      </c>
    </row>
    <row r="41" spans="2:288" s="2" customFormat="1" x14ac:dyDescent="0.25">
      <c r="B41" s="114" t="s">
        <v>94</v>
      </c>
      <c r="C41" s="107">
        <v>0</v>
      </c>
      <c r="D41" s="107">
        <v>21</v>
      </c>
      <c r="E41" s="107">
        <v>41</v>
      </c>
      <c r="F41" s="107">
        <v>1</v>
      </c>
      <c r="G41" s="107">
        <v>41</v>
      </c>
      <c r="H41" s="107">
        <v>22</v>
      </c>
      <c r="I41" s="107">
        <v>24</v>
      </c>
      <c r="J41" s="107">
        <v>6</v>
      </c>
      <c r="K41" s="107">
        <v>10</v>
      </c>
      <c r="L41" s="107">
        <v>13</v>
      </c>
      <c r="M41" s="107">
        <v>36</v>
      </c>
      <c r="N41" s="107">
        <v>5</v>
      </c>
      <c r="O41" s="107">
        <v>5</v>
      </c>
      <c r="P41" s="107">
        <v>15</v>
      </c>
      <c r="Q41" s="107">
        <v>10</v>
      </c>
      <c r="R41" s="107">
        <v>22</v>
      </c>
      <c r="S41" s="107">
        <v>3</v>
      </c>
      <c r="T41" s="107">
        <v>14</v>
      </c>
      <c r="U41" s="107">
        <v>84</v>
      </c>
      <c r="V41" s="107">
        <v>7</v>
      </c>
      <c r="W41" s="107">
        <v>3</v>
      </c>
      <c r="X41" s="107">
        <v>4</v>
      </c>
      <c r="Y41" s="107">
        <v>7</v>
      </c>
      <c r="Z41" s="107">
        <v>17</v>
      </c>
      <c r="AA41" s="107">
        <v>3</v>
      </c>
      <c r="AB41" s="107">
        <v>67</v>
      </c>
      <c r="AC41" s="107">
        <v>0</v>
      </c>
      <c r="AD41" s="107">
        <v>2</v>
      </c>
      <c r="AE41" s="112">
        <f t="shared" si="18"/>
        <v>483</v>
      </c>
      <c r="AF41" s="118">
        <f t="shared" si="0"/>
        <v>3.4278657809572476E-3</v>
      </c>
      <c r="AH41" s="114" t="s">
        <v>94</v>
      </c>
      <c r="AI41" s="107"/>
      <c r="AJ41" s="107">
        <v>1</v>
      </c>
      <c r="AK41" s="107">
        <v>5</v>
      </c>
      <c r="AL41" s="107"/>
      <c r="AM41" s="107">
        <v>12</v>
      </c>
      <c r="AN41" s="107">
        <v>2</v>
      </c>
      <c r="AO41" s="107">
        <v>1</v>
      </c>
      <c r="AP41" s="107">
        <v>1</v>
      </c>
      <c r="AQ41" s="107">
        <v>2</v>
      </c>
      <c r="AR41" s="107">
        <v>19</v>
      </c>
      <c r="AS41" s="107">
        <v>7</v>
      </c>
      <c r="AT41" s="107">
        <v>7</v>
      </c>
      <c r="AU41" s="107">
        <v>1</v>
      </c>
      <c r="AV41" s="107">
        <v>4</v>
      </c>
      <c r="AW41" s="107">
        <v>1</v>
      </c>
      <c r="AX41" s="107">
        <v>2</v>
      </c>
      <c r="AY41" s="107">
        <v>2</v>
      </c>
      <c r="AZ41" s="107">
        <v>8</v>
      </c>
      <c r="BA41" s="107">
        <v>21</v>
      </c>
      <c r="BB41" s="107">
        <v>8</v>
      </c>
      <c r="BC41" s="107"/>
      <c r="BD41" s="107"/>
      <c r="BE41" s="107">
        <v>3</v>
      </c>
      <c r="BF41" s="107">
        <v>1</v>
      </c>
      <c r="BG41" s="107"/>
      <c r="BH41" s="107">
        <v>21</v>
      </c>
      <c r="BI41" s="107"/>
      <c r="BJ41" s="107"/>
      <c r="BK41" s="112">
        <f t="shared" si="8"/>
        <v>129</v>
      </c>
      <c r="BL41" s="118">
        <f t="shared" si="1"/>
        <v>5.7732586240847813E-4</v>
      </c>
      <c r="BN41" s="114" t="s">
        <v>94</v>
      </c>
      <c r="BO41" s="107">
        <v>2</v>
      </c>
      <c r="BP41" s="107">
        <v>2</v>
      </c>
      <c r="BQ41" s="107">
        <v>8</v>
      </c>
      <c r="BR41" s="107"/>
      <c r="BS41" s="107">
        <v>3</v>
      </c>
      <c r="BT41" s="107">
        <v>17</v>
      </c>
      <c r="BU41" s="107">
        <v>8</v>
      </c>
      <c r="BV41" s="107">
        <v>2</v>
      </c>
      <c r="BW41" s="107">
        <v>2</v>
      </c>
      <c r="BX41" s="107">
        <v>6</v>
      </c>
      <c r="BY41" s="107">
        <v>20</v>
      </c>
      <c r="BZ41" s="107">
        <v>2</v>
      </c>
      <c r="CA41" s="107"/>
      <c r="CB41" s="107">
        <v>3</v>
      </c>
      <c r="CC41" s="107"/>
      <c r="CD41" s="107">
        <v>3</v>
      </c>
      <c r="CE41" s="107">
        <v>4</v>
      </c>
      <c r="CF41" s="107">
        <v>3</v>
      </c>
      <c r="CG41" s="107">
        <v>16</v>
      </c>
      <c r="CH41" s="107">
        <v>4</v>
      </c>
      <c r="CI41" s="107"/>
      <c r="CJ41" s="107">
        <v>1</v>
      </c>
      <c r="CK41" s="107">
        <v>8</v>
      </c>
      <c r="CL41" s="107">
        <v>2</v>
      </c>
      <c r="CM41" s="107">
        <v>6</v>
      </c>
      <c r="CN41" s="107">
        <v>39</v>
      </c>
      <c r="CO41" s="107"/>
      <c r="CP41" s="107"/>
      <c r="CQ41" s="112">
        <f t="shared" si="9"/>
        <v>161</v>
      </c>
      <c r="CR41" s="118">
        <f t="shared" si="2"/>
        <v>7.5467452903153222E-4</v>
      </c>
      <c r="CT41" s="114" t="s">
        <v>94</v>
      </c>
      <c r="CU41" s="107"/>
      <c r="CV41" s="107"/>
      <c r="CW41" s="107"/>
      <c r="CX41" s="107"/>
      <c r="CY41" s="107">
        <v>3</v>
      </c>
      <c r="CZ41" s="107"/>
      <c r="DA41" s="107"/>
      <c r="DB41" s="107">
        <v>2</v>
      </c>
      <c r="DC41" s="107"/>
      <c r="DD41" s="107">
        <v>1</v>
      </c>
      <c r="DE41" s="107"/>
      <c r="DF41" s="107"/>
      <c r="DG41" s="107"/>
      <c r="DH41" s="107">
        <v>1</v>
      </c>
      <c r="DI41" s="107"/>
      <c r="DJ41" s="107"/>
      <c r="DK41" s="107"/>
      <c r="DL41" s="107">
        <v>1</v>
      </c>
      <c r="DM41" s="107">
        <v>4</v>
      </c>
      <c r="DN41" s="107"/>
      <c r="DO41" s="107"/>
      <c r="DP41" s="107"/>
      <c r="DQ41" s="107"/>
      <c r="DR41" s="107">
        <v>1</v>
      </c>
      <c r="DS41" s="107">
        <v>1</v>
      </c>
      <c r="DT41" s="107">
        <v>9</v>
      </c>
      <c r="DU41" s="107"/>
      <c r="DV41" s="107"/>
      <c r="DW41" s="112">
        <f t="shared" si="10"/>
        <v>23</v>
      </c>
      <c r="DX41" s="118">
        <f t="shared" si="3"/>
        <v>1.4979517138521457E-4</v>
      </c>
      <c r="DZ41" s="114" t="s">
        <v>94</v>
      </c>
      <c r="EA41" s="107"/>
      <c r="EB41" s="107"/>
      <c r="EC41" s="107"/>
      <c r="ED41" s="107"/>
      <c r="EE41" s="107">
        <v>1</v>
      </c>
      <c r="EF41" s="107">
        <v>5</v>
      </c>
      <c r="EG41" s="107">
        <v>3</v>
      </c>
      <c r="EH41" s="107"/>
      <c r="EI41" s="107"/>
      <c r="EJ41" s="107"/>
      <c r="EK41" s="107">
        <v>6</v>
      </c>
      <c r="EL41" s="107"/>
      <c r="EM41" s="107"/>
      <c r="EN41" s="107">
        <v>1</v>
      </c>
      <c r="EO41" s="107"/>
      <c r="EP41" s="107">
        <v>3</v>
      </c>
      <c r="EQ41" s="107">
        <v>1</v>
      </c>
      <c r="ER41" s="107"/>
      <c r="ES41" s="107">
        <v>5</v>
      </c>
      <c r="ET41" s="107">
        <v>3</v>
      </c>
      <c r="EU41" s="107"/>
      <c r="EV41" s="107"/>
      <c r="EW41" s="107">
        <v>2</v>
      </c>
      <c r="EX41" s="107">
        <v>2</v>
      </c>
      <c r="EY41" s="107"/>
      <c r="EZ41" s="107">
        <v>9</v>
      </c>
      <c r="FA41" s="107"/>
      <c r="FB41" s="107"/>
      <c r="FC41" s="112">
        <f t="shared" si="11"/>
        <v>41</v>
      </c>
      <c r="FD41" s="118">
        <f t="shared" si="20"/>
        <v>3.0862106602232609E-4</v>
      </c>
      <c r="FE41" s="158"/>
      <c r="FF41" s="114" t="s">
        <v>94</v>
      </c>
      <c r="FG41" s="107"/>
      <c r="FH41" s="107"/>
      <c r="FI41" s="107">
        <v>2</v>
      </c>
      <c r="FJ41" s="107"/>
      <c r="FK41" s="107">
        <v>2</v>
      </c>
      <c r="FL41" s="107">
        <v>1</v>
      </c>
      <c r="FM41" s="107"/>
      <c r="FN41" s="107">
        <v>2</v>
      </c>
      <c r="FO41" s="107"/>
      <c r="FP41" s="107"/>
      <c r="FQ41" s="107"/>
      <c r="FR41" s="107"/>
      <c r="FS41" s="107"/>
      <c r="FT41" s="107"/>
      <c r="FU41" s="107"/>
      <c r="FV41" s="107">
        <v>5</v>
      </c>
      <c r="FW41" s="107">
        <v>1</v>
      </c>
      <c r="FX41" s="107">
        <v>1</v>
      </c>
      <c r="FY41" s="107">
        <v>2</v>
      </c>
      <c r="FZ41" s="107">
        <v>2</v>
      </c>
      <c r="GA41" s="107"/>
      <c r="GB41" s="107"/>
      <c r="GC41" s="107">
        <v>1</v>
      </c>
      <c r="GD41" s="107"/>
      <c r="GE41" s="107"/>
      <c r="GF41" s="107">
        <v>3</v>
      </c>
      <c r="GG41" s="107"/>
      <c r="GH41" s="107"/>
      <c r="GI41" s="112">
        <f>SUM(FG41:GH41)</f>
        <v>22</v>
      </c>
      <c r="GJ41" s="118">
        <f t="shared" si="5"/>
        <v>1.8169805087545423E-4</v>
      </c>
      <c r="GK41" s="158"/>
      <c r="GL41" s="114" t="s">
        <v>94</v>
      </c>
      <c r="GM41" s="107"/>
      <c r="GN41" s="107"/>
      <c r="GO41" s="107">
        <v>5</v>
      </c>
      <c r="GP41" s="107"/>
      <c r="GQ41" s="107">
        <v>1</v>
      </c>
      <c r="GR41" s="107">
        <v>3</v>
      </c>
      <c r="GS41" s="107"/>
      <c r="GT41" s="107"/>
      <c r="GU41" s="107">
        <v>1</v>
      </c>
      <c r="GV41" s="107">
        <v>2</v>
      </c>
      <c r="GW41" s="107">
        <v>9</v>
      </c>
      <c r="GX41" s="107"/>
      <c r="GY41" s="107"/>
      <c r="GZ41" s="107"/>
      <c r="HA41" s="107">
        <v>1</v>
      </c>
      <c r="HB41" s="107"/>
      <c r="HC41" s="107"/>
      <c r="HD41" s="107"/>
      <c r="HE41" s="107">
        <v>6</v>
      </c>
      <c r="HF41" s="107"/>
      <c r="HG41" s="107"/>
      <c r="HH41" s="107"/>
      <c r="HI41" s="107"/>
      <c r="HJ41" s="107">
        <v>1</v>
      </c>
      <c r="HK41" s="107"/>
      <c r="HL41" s="107">
        <v>5</v>
      </c>
      <c r="HM41" s="107"/>
      <c r="HN41" s="107"/>
      <c r="HO41" s="112">
        <f t="shared" si="19"/>
        <v>34</v>
      </c>
      <c r="HP41" s="118">
        <f t="shared" si="6"/>
        <v>2.5904367171547863E-4</v>
      </c>
      <c r="HQ41" s="16"/>
      <c r="HR41" s="114" t="s">
        <v>94</v>
      </c>
      <c r="HS41" s="107"/>
      <c r="HT41" s="107"/>
      <c r="HU41" s="107">
        <v>1</v>
      </c>
      <c r="HV41" s="107"/>
      <c r="HW41" s="107"/>
      <c r="HX41" s="107"/>
      <c r="HY41" s="107"/>
      <c r="HZ41" s="107">
        <v>1</v>
      </c>
      <c r="IA41" s="107"/>
      <c r="IB41" s="107"/>
      <c r="IC41" s="107">
        <v>1</v>
      </c>
      <c r="ID41" s="107"/>
      <c r="IE41" s="107"/>
      <c r="IF41" s="107"/>
      <c r="IG41" s="107">
        <v>1</v>
      </c>
      <c r="IH41" s="107"/>
      <c r="II41" s="107">
        <v>3</v>
      </c>
      <c r="IJ41" s="107"/>
      <c r="IK41" s="107"/>
      <c r="IL41" s="107"/>
      <c r="IM41" s="107"/>
      <c r="IN41" s="107"/>
      <c r="IO41" s="107"/>
      <c r="IP41" s="107"/>
      <c r="IQ41" s="107"/>
      <c r="IR41" s="107">
        <v>1</v>
      </c>
      <c r="IS41" s="107"/>
      <c r="IT41" s="107"/>
      <c r="IU41" s="112">
        <f t="shared" si="14"/>
        <v>8</v>
      </c>
      <c r="IV41" s="118">
        <f t="shared" si="15"/>
        <v>6.7510548523206751E-5</v>
      </c>
      <c r="IX41" s="114" t="s">
        <v>94</v>
      </c>
      <c r="IY41" s="107"/>
      <c r="IZ41" s="107"/>
      <c r="JA41" s="107"/>
      <c r="JB41" s="107"/>
      <c r="JC41" s="107">
        <v>2</v>
      </c>
      <c r="JD41" s="107"/>
      <c r="JE41" s="107"/>
      <c r="JF41" s="107"/>
      <c r="JG41" s="107">
        <v>3</v>
      </c>
      <c r="JH41" s="107">
        <v>3</v>
      </c>
      <c r="JI41" s="107"/>
      <c r="JJ41" s="107">
        <v>1</v>
      </c>
      <c r="JK41" s="107"/>
      <c r="JL41" s="107"/>
      <c r="JM41" s="107"/>
      <c r="JN41" s="107"/>
      <c r="JO41" s="107"/>
      <c r="JP41" s="107"/>
      <c r="JQ41" s="107">
        <v>2</v>
      </c>
      <c r="JR41" s="107"/>
      <c r="JS41" s="107"/>
      <c r="JT41" s="107"/>
      <c r="JU41" s="107">
        <v>3</v>
      </c>
      <c r="JV41" s="107">
        <v>1</v>
      </c>
      <c r="JW41" s="107"/>
      <c r="JX41" s="107">
        <v>4</v>
      </c>
      <c r="JY41" s="107"/>
      <c r="JZ41" s="107"/>
      <c r="KA41" s="112">
        <f t="shared" si="16"/>
        <v>19</v>
      </c>
      <c r="KB41" s="118">
        <f t="shared" si="17"/>
        <v>2.9125915933408958E-4</v>
      </c>
    </row>
    <row r="42" spans="2:288" ht="15.75" thickBot="1" x14ac:dyDescent="0.3">
      <c r="B42" s="115" t="s">
        <v>92</v>
      </c>
      <c r="C42" s="108">
        <v>5</v>
      </c>
      <c r="D42" s="108">
        <v>14</v>
      </c>
      <c r="E42" s="108">
        <v>65</v>
      </c>
      <c r="F42" s="108">
        <v>8</v>
      </c>
      <c r="G42" s="108">
        <v>85</v>
      </c>
      <c r="H42" s="108">
        <v>38</v>
      </c>
      <c r="I42" s="108">
        <v>17</v>
      </c>
      <c r="J42" s="108">
        <v>11</v>
      </c>
      <c r="K42" s="108">
        <v>29</v>
      </c>
      <c r="L42" s="108">
        <v>55</v>
      </c>
      <c r="M42" s="108">
        <v>39</v>
      </c>
      <c r="N42" s="108">
        <v>17</v>
      </c>
      <c r="O42" s="108">
        <v>10</v>
      </c>
      <c r="P42" s="108">
        <v>30</v>
      </c>
      <c r="Q42" s="108">
        <v>45</v>
      </c>
      <c r="R42" s="108">
        <v>50</v>
      </c>
      <c r="S42" s="108">
        <v>13</v>
      </c>
      <c r="T42" s="108">
        <v>22</v>
      </c>
      <c r="U42" s="108">
        <v>139</v>
      </c>
      <c r="V42" s="108">
        <v>46</v>
      </c>
      <c r="W42" s="108">
        <v>14</v>
      </c>
      <c r="X42" s="108">
        <v>3</v>
      </c>
      <c r="Y42" s="108">
        <v>51</v>
      </c>
      <c r="Z42" s="108">
        <v>13</v>
      </c>
      <c r="AA42" s="108">
        <v>7</v>
      </c>
      <c r="AB42" s="108">
        <v>197</v>
      </c>
      <c r="AC42" s="108">
        <v>2</v>
      </c>
      <c r="AD42" s="108">
        <v>0</v>
      </c>
      <c r="AE42" s="112">
        <f t="shared" si="18"/>
        <v>1025</v>
      </c>
      <c r="AF42" s="150">
        <f t="shared" si="0"/>
        <v>7.2744563674558569E-3</v>
      </c>
      <c r="AH42" s="115" t="s">
        <v>92</v>
      </c>
      <c r="AI42" s="108">
        <v>3</v>
      </c>
      <c r="AJ42" s="108">
        <v>9</v>
      </c>
      <c r="AK42" s="108">
        <v>36</v>
      </c>
      <c r="AL42" s="108">
        <v>4</v>
      </c>
      <c r="AM42" s="108">
        <v>87</v>
      </c>
      <c r="AN42" s="108">
        <v>25</v>
      </c>
      <c r="AO42" s="108">
        <v>24</v>
      </c>
      <c r="AP42" s="108">
        <v>13</v>
      </c>
      <c r="AQ42" s="108">
        <v>23</v>
      </c>
      <c r="AR42" s="108">
        <v>34</v>
      </c>
      <c r="AS42" s="108">
        <v>45</v>
      </c>
      <c r="AT42" s="108">
        <v>14</v>
      </c>
      <c r="AU42" s="108">
        <v>9</v>
      </c>
      <c r="AV42" s="108">
        <v>21</v>
      </c>
      <c r="AW42" s="108">
        <v>18</v>
      </c>
      <c r="AX42" s="108">
        <v>27</v>
      </c>
      <c r="AY42" s="108">
        <v>7</v>
      </c>
      <c r="AZ42" s="108">
        <v>18</v>
      </c>
      <c r="BA42" s="108">
        <v>88</v>
      </c>
      <c r="BB42" s="108">
        <v>20</v>
      </c>
      <c r="BC42" s="108">
        <v>10</v>
      </c>
      <c r="BD42" s="108">
        <v>2</v>
      </c>
      <c r="BE42" s="108">
        <v>33</v>
      </c>
      <c r="BF42" s="108">
        <v>13</v>
      </c>
      <c r="BG42" s="108">
        <v>5</v>
      </c>
      <c r="BH42" s="108">
        <v>109</v>
      </c>
      <c r="BI42" s="108"/>
      <c r="BJ42" s="108"/>
      <c r="BK42" s="112">
        <f>SUM(AI42:BJ42)</f>
        <v>697</v>
      </c>
      <c r="BL42" s="150">
        <f t="shared" si="1"/>
        <v>3.1193498147186766E-3</v>
      </c>
      <c r="BN42" s="115" t="s">
        <v>92</v>
      </c>
      <c r="BO42" s="108">
        <v>1</v>
      </c>
      <c r="BP42" s="108">
        <v>3</v>
      </c>
      <c r="BQ42" s="108">
        <v>23</v>
      </c>
      <c r="BR42" s="108">
        <v>3</v>
      </c>
      <c r="BS42" s="108">
        <v>73</v>
      </c>
      <c r="BT42" s="108">
        <v>32</v>
      </c>
      <c r="BU42" s="108">
        <v>13</v>
      </c>
      <c r="BV42" s="108">
        <v>4</v>
      </c>
      <c r="BW42" s="108">
        <v>22</v>
      </c>
      <c r="BX42" s="108">
        <v>35</v>
      </c>
      <c r="BY42" s="108">
        <v>68</v>
      </c>
      <c r="BZ42" s="108">
        <v>19</v>
      </c>
      <c r="CA42" s="108">
        <v>10</v>
      </c>
      <c r="CB42" s="108">
        <v>12</v>
      </c>
      <c r="CC42" s="108">
        <v>24</v>
      </c>
      <c r="CD42" s="108">
        <v>35</v>
      </c>
      <c r="CE42" s="108">
        <v>8</v>
      </c>
      <c r="CF42" s="108">
        <v>25</v>
      </c>
      <c r="CG42" s="108">
        <v>131</v>
      </c>
      <c r="CH42" s="108">
        <v>19</v>
      </c>
      <c r="CI42" s="108">
        <v>12</v>
      </c>
      <c r="CJ42" s="108">
        <v>4</v>
      </c>
      <c r="CK42" s="108">
        <v>46</v>
      </c>
      <c r="CL42" s="108">
        <v>25</v>
      </c>
      <c r="CM42" s="108">
        <v>9</v>
      </c>
      <c r="CN42" s="108">
        <v>90</v>
      </c>
      <c r="CO42" s="108">
        <v>2</v>
      </c>
      <c r="CP42" s="108"/>
      <c r="CQ42" s="112">
        <f t="shared" si="9"/>
        <v>748</v>
      </c>
      <c r="CR42" s="150">
        <f t="shared" si="2"/>
        <v>3.506189737363889E-3</v>
      </c>
      <c r="CT42" s="115" t="s">
        <v>92</v>
      </c>
      <c r="CU42" s="108"/>
      <c r="CV42" s="108">
        <v>4</v>
      </c>
      <c r="CW42" s="108">
        <v>6</v>
      </c>
      <c r="CX42" s="108"/>
      <c r="CY42" s="108">
        <v>10</v>
      </c>
      <c r="CZ42" s="108">
        <v>5</v>
      </c>
      <c r="DA42" s="108">
        <v>2</v>
      </c>
      <c r="DB42" s="108">
        <v>6</v>
      </c>
      <c r="DC42" s="108">
        <v>5</v>
      </c>
      <c r="DD42" s="108">
        <v>4</v>
      </c>
      <c r="DE42" s="108">
        <v>7</v>
      </c>
      <c r="DF42" s="108">
        <v>4</v>
      </c>
      <c r="DG42" s="108">
        <v>2</v>
      </c>
      <c r="DH42" s="108">
        <v>3</v>
      </c>
      <c r="DI42" s="108">
        <v>2</v>
      </c>
      <c r="DJ42" s="108">
        <v>7</v>
      </c>
      <c r="DK42" s="108"/>
      <c r="DL42" s="108">
        <v>1</v>
      </c>
      <c r="DM42" s="108">
        <v>12</v>
      </c>
      <c r="DN42" s="108">
        <v>2</v>
      </c>
      <c r="DO42" s="108">
        <v>1</v>
      </c>
      <c r="DP42" s="108"/>
      <c r="DQ42" s="108">
        <v>6</v>
      </c>
      <c r="DR42" s="108">
        <v>2</v>
      </c>
      <c r="DS42" s="108">
        <v>1</v>
      </c>
      <c r="DT42" s="108">
        <v>20</v>
      </c>
      <c r="DU42" s="108"/>
      <c r="DV42" s="108"/>
      <c r="DW42" s="112">
        <f t="shared" si="10"/>
        <v>112</v>
      </c>
      <c r="DX42" s="118">
        <f t="shared" si="3"/>
        <v>7.2943735631061002E-4</v>
      </c>
      <c r="DZ42" s="115" t="s">
        <v>92</v>
      </c>
      <c r="EA42" s="108">
        <v>5</v>
      </c>
      <c r="EB42" s="108">
        <v>4</v>
      </c>
      <c r="EC42" s="108">
        <v>7</v>
      </c>
      <c r="ED42" s="108"/>
      <c r="EE42" s="108">
        <v>23</v>
      </c>
      <c r="EF42" s="108">
        <v>12</v>
      </c>
      <c r="EG42" s="108">
        <v>4</v>
      </c>
      <c r="EH42" s="108">
        <v>3</v>
      </c>
      <c r="EI42" s="108">
        <v>4</v>
      </c>
      <c r="EJ42" s="108">
        <v>11</v>
      </c>
      <c r="EK42" s="108">
        <v>20</v>
      </c>
      <c r="EL42" s="108">
        <v>3</v>
      </c>
      <c r="EM42" s="108">
        <v>5</v>
      </c>
      <c r="EN42" s="108">
        <v>10</v>
      </c>
      <c r="EO42" s="108">
        <v>2</v>
      </c>
      <c r="EP42" s="108">
        <v>11</v>
      </c>
      <c r="EQ42" s="108">
        <v>1</v>
      </c>
      <c r="ER42" s="108">
        <v>15</v>
      </c>
      <c r="ES42" s="108">
        <v>28</v>
      </c>
      <c r="ET42" s="108">
        <v>3</v>
      </c>
      <c r="EU42" s="108">
        <v>2</v>
      </c>
      <c r="EV42" s="108"/>
      <c r="EW42" s="108">
        <v>21</v>
      </c>
      <c r="EX42" s="108">
        <v>10</v>
      </c>
      <c r="EY42" s="108">
        <v>3</v>
      </c>
      <c r="EZ42" s="108">
        <v>59</v>
      </c>
      <c r="FA42" s="108"/>
      <c r="FB42" s="108"/>
      <c r="FC42" s="112">
        <f t="shared" si="11"/>
        <v>266</v>
      </c>
      <c r="FD42" s="118">
        <f>FC42/$FC$43</f>
        <v>2.0022732576082621E-3</v>
      </c>
      <c r="FE42" s="158"/>
      <c r="FF42" s="114" t="s">
        <v>92</v>
      </c>
      <c r="FG42" s="107">
        <v>5</v>
      </c>
      <c r="FH42" s="107">
        <v>7</v>
      </c>
      <c r="FI42" s="107">
        <v>9</v>
      </c>
      <c r="FJ42" s="107"/>
      <c r="FK42" s="107">
        <v>10</v>
      </c>
      <c r="FL42" s="107">
        <v>2</v>
      </c>
      <c r="FM42" s="107">
        <v>5</v>
      </c>
      <c r="FN42" s="107">
        <v>1</v>
      </c>
      <c r="FO42" s="107">
        <v>7</v>
      </c>
      <c r="FP42" s="107">
        <v>8</v>
      </c>
      <c r="FQ42" s="107">
        <v>19</v>
      </c>
      <c r="FR42" s="107">
        <v>3</v>
      </c>
      <c r="FS42" s="107">
        <v>3</v>
      </c>
      <c r="FT42" s="107">
        <v>11</v>
      </c>
      <c r="FU42" s="107">
        <v>1</v>
      </c>
      <c r="FV42" s="107">
        <v>15</v>
      </c>
      <c r="FW42" s="107">
        <v>1</v>
      </c>
      <c r="FX42" s="107">
        <v>14</v>
      </c>
      <c r="FY42" s="107">
        <v>23</v>
      </c>
      <c r="FZ42" s="107">
        <v>7</v>
      </c>
      <c r="GA42" s="107">
        <v>2</v>
      </c>
      <c r="GB42" s="107"/>
      <c r="GC42" s="107">
        <v>8</v>
      </c>
      <c r="GD42" s="107">
        <v>2</v>
      </c>
      <c r="GE42" s="107">
        <v>2</v>
      </c>
      <c r="GF42" s="107">
        <v>46</v>
      </c>
      <c r="GG42" s="107"/>
      <c r="GH42" s="107"/>
      <c r="GI42" s="112">
        <f t="shared" si="12"/>
        <v>211</v>
      </c>
      <c r="GJ42" s="118">
        <f t="shared" si="5"/>
        <v>1.7426494879418566E-3</v>
      </c>
      <c r="GK42" s="158"/>
      <c r="GL42" s="114" t="s">
        <v>92</v>
      </c>
      <c r="GM42" s="107">
        <v>1</v>
      </c>
      <c r="GN42" s="107">
        <v>2</v>
      </c>
      <c r="GO42" s="107">
        <v>6</v>
      </c>
      <c r="GP42" s="107"/>
      <c r="GQ42" s="107">
        <v>11</v>
      </c>
      <c r="GR42" s="107">
        <v>6</v>
      </c>
      <c r="GS42" s="107">
        <v>1</v>
      </c>
      <c r="GT42" s="107">
        <v>2</v>
      </c>
      <c r="GU42" s="107">
        <v>3</v>
      </c>
      <c r="GV42" s="107">
        <v>2</v>
      </c>
      <c r="GW42" s="107">
        <v>11</v>
      </c>
      <c r="GX42" s="107">
        <v>4</v>
      </c>
      <c r="GY42" s="107">
        <v>3</v>
      </c>
      <c r="GZ42" s="107">
        <v>1</v>
      </c>
      <c r="HA42" s="107">
        <v>3</v>
      </c>
      <c r="HB42" s="107">
        <v>5</v>
      </c>
      <c r="HC42" s="107"/>
      <c r="HD42" s="107">
        <v>2</v>
      </c>
      <c r="HE42" s="107">
        <v>14</v>
      </c>
      <c r="HF42" s="107"/>
      <c r="HG42" s="107"/>
      <c r="HH42" s="107">
        <v>1</v>
      </c>
      <c r="HI42" s="107"/>
      <c r="HJ42" s="107">
        <v>8</v>
      </c>
      <c r="HK42" s="107">
        <v>2</v>
      </c>
      <c r="HL42" s="107">
        <v>27</v>
      </c>
      <c r="HM42" s="107"/>
      <c r="HN42" s="107"/>
      <c r="HO42" s="112">
        <f t="shared" si="19"/>
        <v>115</v>
      </c>
      <c r="HP42" s="118">
        <f t="shared" si="6"/>
        <v>8.7617712492000122E-4</v>
      </c>
      <c r="HQ42" s="16"/>
      <c r="HR42" s="114" t="s">
        <v>92</v>
      </c>
      <c r="HS42" s="107"/>
      <c r="HT42" s="107"/>
      <c r="HU42" s="107">
        <v>2</v>
      </c>
      <c r="HV42" s="107"/>
      <c r="HW42" s="107">
        <v>2</v>
      </c>
      <c r="HX42" s="107"/>
      <c r="HY42" s="107"/>
      <c r="HZ42" s="107">
        <v>3</v>
      </c>
      <c r="IA42" s="107"/>
      <c r="IB42" s="107">
        <v>2</v>
      </c>
      <c r="IC42" s="107">
        <v>3</v>
      </c>
      <c r="ID42" s="107">
        <v>2</v>
      </c>
      <c r="IE42" s="107"/>
      <c r="IF42" s="107">
        <v>2</v>
      </c>
      <c r="IG42" s="107">
        <v>1</v>
      </c>
      <c r="IH42" s="107">
        <v>4</v>
      </c>
      <c r="II42" s="107"/>
      <c r="IJ42" s="107"/>
      <c r="IK42" s="107">
        <v>6</v>
      </c>
      <c r="IL42" s="107">
        <v>4</v>
      </c>
      <c r="IM42" s="107"/>
      <c r="IN42" s="107"/>
      <c r="IO42" s="107">
        <v>1</v>
      </c>
      <c r="IP42" s="107"/>
      <c r="IQ42" s="107"/>
      <c r="IR42" s="107">
        <v>5</v>
      </c>
      <c r="IS42" s="107"/>
      <c r="IT42" s="107"/>
      <c r="IU42" s="112">
        <f t="shared" si="14"/>
        <v>37</v>
      </c>
      <c r="IV42" s="118">
        <f t="shared" si="15"/>
        <v>3.1223628691983123E-4</v>
      </c>
      <c r="IX42" s="114" t="s">
        <v>92</v>
      </c>
      <c r="IY42" s="107"/>
      <c r="IZ42" s="107">
        <v>1</v>
      </c>
      <c r="JA42" s="107">
        <v>7</v>
      </c>
      <c r="JB42" s="107">
        <v>3</v>
      </c>
      <c r="JC42" s="107">
        <v>8</v>
      </c>
      <c r="JD42" s="107"/>
      <c r="JE42" s="107">
        <v>1</v>
      </c>
      <c r="JF42" s="107">
        <v>1</v>
      </c>
      <c r="JG42" s="107"/>
      <c r="JH42" s="107">
        <v>6</v>
      </c>
      <c r="JI42" s="107">
        <v>8</v>
      </c>
      <c r="JJ42" s="107">
        <v>1</v>
      </c>
      <c r="JK42" s="107">
        <v>1</v>
      </c>
      <c r="JL42" s="107"/>
      <c r="JM42" s="107"/>
      <c r="JN42" s="107">
        <v>7</v>
      </c>
      <c r="JO42" s="107"/>
      <c r="JP42" s="107">
        <v>1</v>
      </c>
      <c r="JQ42" s="107">
        <v>6</v>
      </c>
      <c r="JR42" s="107">
        <v>1</v>
      </c>
      <c r="JS42" s="107"/>
      <c r="JT42" s="107"/>
      <c r="JU42" s="107">
        <v>2</v>
      </c>
      <c r="JV42" s="107"/>
      <c r="JW42" s="107">
        <v>1</v>
      </c>
      <c r="JX42" s="107">
        <v>15</v>
      </c>
      <c r="JY42" s="107"/>
      <c r="JZ42" s="107"/>
      <c r="KA42" s="112">
        <f t="shared" si="16"/>
        <v>70</v>
      </c>
      <c r="KB42" s="118">
        <f t="shared" si="17"/>
        <v>1.0730600607045406E-3</v>
      </c>
    </row>
    <row r="43" spans="2:288" ht="16.5" thickTop="1" thickBot="1" x14ac:dyDescent="0.3">
      <c r="B43" s="93" t="s">
        <v>49</v>
      </c>
      <c r="C43" s="91">
        <f>SUM(C4:C42)</f>
        <v>567</v>
      </c>
      <c r="D43" s="111">
        <f t="shared" ref="D43:AE43" si="21">SUM(D4:D42)</f>
        <v>3215</v>
      </c>
      <c r="E43" s="111">
        <f t="shared" si="21"/>
        <v>6296</v>
      </c>
      <c r="F43" s="111">
        <f t="shared" si="21"/>
        <v>319</v>
      </c>
      <c r="G43" s="111">
        <f t="shared" si="21"/>
        <v>14798</v>
      </c>
      <c r="H43" s="111">
        <f t="shared" si="21"/>
        <v>6605</v>
      </c>
      <c r="I43" s="111">
        <f t="shared" si="21"/>
        <v>3127</v>
      </c>
      <c r="J43" s="111">
        <f t="shared" si="21"/>
        <v>2422</v>
      </c>
      <c r="K43" s="111">
        <f t="shared" si="21"/>
        <v>3616</v>
      </c>
      <c r="L43" s="111">
        <f t="shared" si="21"/>
        <v>7671</v>
      </c>
      <c r="M43" s="111">
        <f t="shared" si="21"/>
        <v>9774</v>
      </c>
      <c r="N43" s="111">
        <f t="shared" si="21"/>
        <v>2373</v>
      </c>
      <c r="O43" s="111">
        <f t="shared" si="21"/>
        <v>1753</v>
      </c>
      <c r="P43" s="111">
        <f t="shared" si="21"/>
        <v>5408</v>
      </c>
      <c r="Q43" s="111">
        <f t="shared" si="21"/>
        <v>3550</v>
      </c>
      <c r="R43" s="111">
        <f t="shared" si="21"/>
        <v>7144</v>
      </c>
      <c r="S43" s="111">
        <f t="shared" si="21"/>
        <v>2848</v>
      </c>
      <c r="T43" s="111">
        <f t="shared" si="21"/>
        <v>5329</v>
      </c>
      <c r="U43" s="111">
        <f t="shared" si="21"/>
        <v>16639</v>
      </c>
      <c r="V43" s="111">
        <f t="shared" si="21"/>
        <v>4734</v>
      </c>
      <c r="W43" s="111">
        <f t="shared" si="21"/>
        <v>1956</v>
      </c>
      <c r="X43" s="111">
        <f t="shared" si="21"/>
        <v>170</v>
      </c>
      <c r="Y43" s="111">
        <f t="shared" si="21"/>
        <v>5967</v>
      </c>
      <c r="Z43" s="111">
        <f t="shared" si="21"/>
        <v>3662</v>
      </c>
      <c r="AA43" s="111">
        <f t="shared" si="21"/>
        <v>1283</v>
      </c>
      <c r="AB43" s="111">
        <f t="shared" si="21"/>
        <v>18871</v>
      </c>
      <c r="AC43" s="111">
        <f t="shared" si="21"/>
        <v>752</v>
      </c>
      <c r="AD43" s="111">
        <f t="shared" si="21"/>
        <v>55</v>
      </c>
      <c r="AE43" s="111">
        <f t="shared" si="21"/>
        <v>140904</v>
      </c>
      <c r="AF43" s="30">
        <f t="shared" si="0"/>
        <v>1</v>
      </c>
      <c r="AH43" s="102" t="s">
        <v>49</v>
      </c>
      <c r="AI43" s="100">
        <f>SUM(AI4:AI42)</f>
        <v>1243</v>
      </c>
      <c r="AJ43" s="111">
        <f t="shared" ref="AJ43:BJ43" si="22">SUM(AJ4:AJ42)</f>
        <v>4973</v>
      </c>
      <c r="AK43" s="111">
        <f t="shared" si="22"/>
        <v>8645</v>
      </c>
      <c r="AL43" s="111">
        <f t="shared" si="22"/>
        <v>639</v>
      </c>
      <c r="AM43" s="111">
        <f t="shared" si="22"/>
        <v>23877</v>
      </c>
      <c r="AN43" s="111">
        <f t="shared" si="22"/>
        <v>11169</v>
      </c>
      <c r="AO43" s="111">
        <f t="shared" si="22"/>
        <v>6735</v>
      </c>
      <c r="AP43" s="111">
        <f t="shared" si="22"/>
        <v>3653</v>
      </c>
      <c r="AQ43" s="111">
        <f t="shared" si="22"/>
        <v>6105</v>
      </c>
      <c r="AR43" s="111">
        <f t="shared" si="22"/>
        <v>11474</v>
      </c>
      <c r="AS43" s="111">
        <f t="shared" si="22"/>
        <v>16241</v>
      </c>
      <c r="AT43" s="111">
        <f t="shared" si="22"/>
        <v>4515</v>
      </c>
      <c r="AU43" s="111">
        <f t="shared" si="22"/>
        <v>2550</v>
      </c>
      <c r="AV43" s="111">
        <f t="shared" si="22"/>
        <v>6940</v>
      </c>
      <c r="AW43" s="111">
        <f t="shared" si="22"/>
        <v>4925</v>
      </c>
      <c r="AX43" s="111">
        <f t="shared" si="22"/>
        <v>11233</v>
      </c>
      <c r="AY43" s="111">
        <f t="shared" si="22"/>
        <v>4205</v>
      </c>
      <c r="AZ43" s="111">
        <f t="shared" si="22"/>
        <v>8789</v>
      </c>
      <c r="BA43" s="111">
        <f t="shared" si="22"/>
        <v>28300</v>
      </c>
      <c r="BB43" s="111">
        <f t="shared" si="22"/>
        <v>7803</v>
      </c>
      <c r="BC43" s="111">
        <f t="shared" si="22"/>
        <v>2808</v>
      </c>
      <c r="BD43" s="111">
        <f t="shared" si="22"/>
        <v>307</v>
      </c>
      <c r="BE43" s="111">
        <f t="shared" si="22"/>
        <v>9601</v>
      </c>
      <c r="BF43" s="111">
        <f t="shared" si="22"/>
        <v>5572</v>
      </c>
      <c r="BG43" s="111">
        <f t="shared" si="22"/>
        <v>2331</v>
      </c>
      <c r="BH43" s="111">
        <f t="shared" si="22"/>
        <v>27769</v>
      </c>
      <c r="BI43" s="111">
        <f t="shared" si="22"/>
        <v>916</v>
      </c>
      <c r="BJ43" s="111">
        <f t="shared" si="22"/>
        <v>126</v>
      </c>
      <c r="BK43" s="100">
        <f>SUM(BK4:BK42)</f>
        <v>223444</v>
      </c>
      <c r="BL43" s="30">
        <f t="shared" si="1"/>
        <v>1</v>
      </c>
      <c r="BN43" s="113" t="s">
        <v>49</v>
      </c>
      <c r="BO43" s="111">
        <f>SUM(BO4:BO42)</f>
        <v>1086</v>
      </c>
      <c r="BP43" s="111">
        <f t="shared" ref="BP43:CQ43" si="23">SUM(BP4:BP42)</f>
        <v>4085</v>
      </c>
      <c r="BQ43" s="111">
        <f t="shared" si="23"/>
        <v>6606</v>
      </c>
      <c r="BR43" s="111">
        <f t="shared" si="23"/>
        <v>620</v>
      </c>
      <c r="BS43" s="111">
        <f t="shared" si="23"/>
        <v>17871</v>
      </c>
      <c r="BT43" s="111">
        <f t="shared" si="23"/>
        <v>10272</v>
      </c>
      <c r="BU43" s="111">
        <f t="shared" si="23"/>
        <v>5559</v>
      </c>
      <c r="BV43" s="111">
        <f t="shared" si="23"/>
        <v>3629</v>
      </c>
      <c r="BW43" s="111">
        <f t="shared" si="23"/>
        <v>6784</v>
      </c>
      <c r="BX43" s="111">
        <f t="shared" si="23"/>
        <v>9377</v>
      </c>
      <c r="BY43" s="111">
        <f t="shared" si="23"/>
        <v>16460</v>
      </c>
      <c r="BZ43" s="111">
        <f t="shared" si="23"/>
        <v>4645</v>
      </c>
      <c r="CA43" s="111">
        <f t="shared" si="23"/>
        <v>2532</v>
      </c>
      <c r="CB43" s="111">
        <f t="shared" si="23"/>
        <v>6960</v>
      </c>
      <c r="CC43" s="111">
        <f t="shared" si="23"/>
        <v>5585</v>
      </c>
      <c r="CD43" s="111">
        <f t="shared" si="23"/>
        <v>9102</v>
      </c>
      <c r="CE43" s="111">
        <f t="shared" si="23"/>
        <v>3388</v>
      </c>
      <c r="CF43" s="111">
        <f t="shared" si="23"/>
        <v>9239</v>
      </c>
      <c r="CG43" s="111">
        <f t="shared" si="23"/>
        <v>28410</v>
      </c>
      <c r="CH43" s="111">
        <f t="shared" si="23"/>
        <v>6417</v>
      </c>
      <c r="CI43" s="111">
        <f t="shared" si="23"/>
        <v>2420</v>
      </c>
      <c r="CJ43" s="111">
        <f t="shared" si="23"/>
        <v>261</v>
      </c>
      <c r="CK43" s="111">
        <f t="shared" si="23"/>
        <v>10699</v>
      </c>
      <c r="CL43" s="111">
        <f t="shared" si="23"/>
        <v>6829</v>
      </c>
      <c r="CM43" s="111">
        <f t="shared" si="23"/>
        <v>2420</v>
      </c>
      <c r="CN43" s="111">
        <f t="shared" si="23"/>
        <v>30884</v>
      </c>
      <c r="CO43" s="111">
        <f t="shared" si="23"/>
        <v>879</v>
      </c>
      <c r="CP43" s="111">
        <f t="shared" si="23"/>
        <v>318</v>
      </c>
      <c r="CQ43" s="111">
        <f t="shared" si="23"/>
        <v>213337</v>
      </c>
      <c r="CR43" s="30">
        <f t="shared" si="2"/>
        <v>1</v>
      </c>
      <c r="CT43" s="113" t="s">
        <v>49</v>
      </c>
      <c r="CU43" s="111">
        <f>SUM(CU4:CU42)</f>
        <v>604</v>
      </c>
      <c r="CV43" s="111">
        <f t="shared" ref="CV43:DW43" si="24">SUM(CV4:CV42)</f>
        <v>2436</v>
      </c>
      <c r="CW43" s="111">
        <f t="shared" si="24"/>
        <v>4681</v>
      </c>
      <c r="CX43" s="111">
        <f t="shared" si="24"/>
        <v>364</v>
      </c>
      <c r="CY43" s="111">
        <f t="shared" si="24"/>
        <v>11043</v>
      </c>
      <c r="CZ43" s="111">
        <f t="shared" si="24"/>
        <v>6735</v>
      </c>
      <c r="DA43" s="111">
        <f t="shared" si="24"/>
        <v>4088</v>
      </c>
      <c r="DB43" s="111">
        <f t="shared" si="24"/>
        <v>2672</v>
      </c>
      <c r="DC43" s="111">
        <f t="shared" si="24"/>
        <v>4865</v>
      </c>
      <c r="DD43" s="111">
        <f t="shared" si="24"/>
        <v>5524</v>
      </c>
      <c r="DE43" s="111">
        <f t="shared" si="24"/>
        <v>11288</v>
      </c>
      <c r="DF43" s="111">
        <f t="shared" si="24"/>
        <v>3337</v>
      </c>
      <c r="DG43" s="111">
        <f t="shared" si="24"/>
        <v>1956</v>
      </c>
      <c r="DH43" s="111">
        <f t="shared" si="24"/>
        <v>4609</v>
      </c>
      <c r="DI43" s="111">
        <f t="shared" si="24"/>
        <v>3529</v>
      </c>
      <c r="DJ43" s="111">
        <f t="shared" si="24"/>
        <v>5868</v>
      </c>
      <c r="DK43" s="111">
        <f t="shared" si="24"/>
        <v>2383</v>
      </c>
      <c r="DL43" s="111">
        <f t="shared" si="24"/>
        <v>6672</v>
      </c>
      <c r="DM43" s="111">
        <f t="shared" si="24"/>
        <v>18540</v>
      </c>
      <c r="DN43" s="111">
        <f t="shared" si="24"/>
        <v>4771</v>
      </c>
      <c r="DO43" s="111">
        <f t="shared" si="24"/>
        <v>1260</v>
      </c>
      <c r="DP43" s="111">
        <f t="shared" si="24"/>
        <v>157</v>
      </c>
      <c r="DQ43" s="111">
        <f t="shared" si="24"/>
        <v>9186</v>
      </c>
      <c r="DR43" s="111">
        <f t="shared" si="24"/>
        <v>5413</v>
      </c>
      <c r="DS43" s="111">
        <f t="shared" si="24"/>
        <v>1581</v>
      </c>
      <c r="DT43" s="111">
        <f t="shared" si="24"/>
        <v>29253</v>
      </c>
      <c r="DU43" s="111">
        <f t="shared" si="24"/>
        <v>484</v>
      </c>
      <c r="DV43" s="111">
        <f t="shared" si="24"/>
        <v>244</v>
      </c>
      <c r="DW43" s="111">
        <f t="shared" si="24"/>
        <v>153543</v>
      </c>
      <c r="DX43" s="30">
        <f>SUM(DX4:DX42)</f>
        <v>1</v>
      </c>
      <c r="DZ43" s="113" t="s">
        <v>49</v>
      </c>
      <c r="EA43" s="111">
        <f>SUM(EA4:EA42)</f>
        <v>424</v>
      </c>
      <c r="EB43" s="111">
        <f t="shared" ref="EB43:FC43" si="25">SUM(EB4:EB42)</f>
        <v>1824</v>
      </c>
      <c r="EC43" s="111">
        <f t="shared" si="25"/>
        <v>4095</v>
      </c>
      <c r="ED43" s="111">
        <f t="shared" si="25"/>
        <v>240</v>
      </c>
      <c r="EE43" s="111">
        <f t="shared" si="25"/>
        <v>8934</v>
      </c>
      <c r="EF43" s="111">
        <f t="shared" si="25"/>
        <v>4985</v>
      </c>
      <c r="EG43" s="111">
        <f t="shared" si="25"/>
        <v>3402</v>
      </c>
      <c r="EH43" s="111">
        <f t="shared" si="25"/>
        <v>2416</v>
      </c>
      <c r="EI43" s="111">
        <f t="shared" si="25"/>
        <v>4378</v>
      </c>
      <c r="EJ43" s="111">
        <f t="shared" si="25"/>
        <v>4232</v>
      </c>
      <c r="EK43" s="111">
        <f t="shared" si="25"/>
        <v>10227</v>
      </c>
      <c r="EL43" s="111">
        <f t="shared" si="25"/>
        <v>3079</v>
      </c>
      <c r="EM43" s="111">
        <f t="shared" si="25"/>
        <v>1968</v>
      </c>
      <c r="EN43" s="111">
        <f t="shared" si="25"/>
        <v>4031</v>
      </c>
      <c r="EO43" s="111">
        <f t="shared" si="25"/>
        <v>3425</v>
      </c>
      <c r="EP43" s="111">
        <f t="shared" si="25"/>
        <v>5040</v>
      </c>
      <c r="EQ43" s="111">
        <f t="shared" si="25"/>
        <v>2209</v>
      </c>
      <c r="ER43" s="111">
        <f t="shared" si="25"/>
        <v>5572</v>
      </c>
      <c r="ES43" s="111">
        <f t="shared" si="25"/>
        <v>16252</v>
      </c>
      <c r="ET43" s="111">
        <f t="shared" si="25"/>
        <v>3197</v>
      </c>
      <c r="EU43" s="111">
        <f t="shared" si="25"/>
        <v>1262</v>
      </c>
      <c r="EV43" s="111">
        <f t="shared" si="25"/>
        <v>108</v>
      </c>
      <c r="EW43" s="111">
        <f t="shared" si="25"/>
        <v>7648</v>
      </c>
      <c r="EX43" s="111">
        <f t="shared" si="25"/>
        <v>4407</v>
      </c>
      <c r="EY43" s="111">
        <f t="shared" si="25"/>
        <v>1393</v>
      </c>
      <c r="EZ43" s="111">
        <f t="shared" si="25"/>
        <v>27504</v>
      </c>
      <c r="FA43" s="111">
        <f t="shared" si="25"/>
        <v>384</v>
      </c>
      <c r="FB43" s="111">
        <f t="shared" si="25"/>
        <v>213</v>
      </c>
      <c r="FC43" s="111">
        <f t="shared" si="25"/>
        <v>132849</v>
      </c>
      <c r="FD43" s="30">
        <f>SUM(FD4:FD42)</f>
        <v>0.99999999999999989</v>
      </c>
      <c r="FE43" s="154"/>
      <c r="FF43" s="113" t="s">
        <v>49</v>
      </c>
      <c r="FG43" s="111">
        <f>SUM(FG4:FG42)</f>
        <v>455</v>
      </c>
      <c r="FH43" s="111">
        <f t="shared" ref="FH43:GI43" si="26">SUM(FH4:FH42)</f>
        <v>1785</v>
      </c>
      <c r="FI43" s="111">
        <f t="shared" si="26"/>
        <v>4457</v>
      </c>
      <c r="FJ43" s="111">
        <f t="shared" si="26"/>
        <v>268</v>
      </c>
      <c r="FK43" s="111">
        <f t="shared" si="26"/>
        <v>7914</v>
      </c>
      <c r="FL43" s="111">
        <f t="shared" si="26"/>
        <v>4822</v>
      </c>
      <c r="FM43" s="111">
        <f t="shared" si="26"/>
        <v>3007</v>
      </c>
      <c r="FN43" s="111">
        <f t="shared" si="26"/>
        <v>2103</v>
      </c>
      <c r="FO43" s="111">
        <f t="shared" si="26"/>
        <v>3451</v>
      </c>
      <c r="FP43" s="111">
        <f t="shared" si="26"/>
        <v>3436</v>
      </c>
      <c r="FQ43" s="111">
        <f t="shared" si="26"/>
        <v>10789</v>
      </c>
      <c r="FR43" s="111">
        <f t="shared" si="26"/>
        <v>2613</v>
      </c>
      <c r="FS43" s="111">
        <f t="shared" si="26"/>
        <v>1650</v>
      </c>
      <c r="FT43" s="111">
        <f t="shared" si="26"/>
        <v>3240</v>
      </c>
      <c r="FU43" s="111">
        <f t="shared" si="26"/>
        <v>2849</v>
      </c>
      <c r="FV43" s="111">
        <f t="shared" si="26"/>
        <v>4122</v>
      </c>
      <c r="FW43" s="111">
        <f t="shared" si="26"/>
        <v>1688</v>
      </c>
      <c r="FX43" s="111">
        <f t="shared" si="26"/>
        <v>5007</v>
      </c>
      <c r="FY43" s="111">
        <f t="shared" si="26"/>
        <v>14477</v>
      </c>
      <c r="FZ43" s="111">
        <f t="shared" si="26"/>
        <v>3005</v>
      </c>
      <c r="GA43" s="111">
        <f t="shared" si="26"/>
        <v>1194</v>
      </c>
      <c r="GB43" s="111">
        <f t="shared" si="26"/>
        <v>141</v>
      </c>
      <c r="GC43" s="111">
        <f t="shared" si="26"/>
        <v>5696</v>
      </c>
      <c r="GD43" s="111">
        <f t="shared" si="26"/>
        <v>4084</v>
      </c>
      <c r="GE43" s="111">
        <f t="shared" si="26"/>
        <v>1387</v>
      </c>
      <c r="GF43" s="111">
        <f t="shared" si="26"/>
        <v>27046</v>
      </c>
      <c r="GG43" s="111">
        <f t="shared" si="26"/>
        <v>352</v>
      </c>
      <c r="GH43" s="111">
        <f t="shared" si="26"/>
        <v>42</v>
      </c>
      <c r="GI43" s="111">
        <f t="shared" si="26"/>
        <v>121080</v>
      </c>
      <c r="GJ43" s="30">
        <f>SUM(GJ4:GJ42)</f>
        <v>1</v>
      </c>
      <c r="GK43" s="154"/>
      <c r="GL43" s="113" t="s">
        <v>49</v>
      </c>
      <c r="GM43" s="111">
        <f>SUM(GM4:GM42)</f>
        <v>388</v>
      </c>
      <c r="GN43" s="111">
        <f t="shared" ref="GN43:HO43" si="27">SUM(GN4:GN42)</f>
        <v>1821</v>
      </c>
      <c r="GO43" s="111">
        <f t="shared" si="27"/>
        <v>3889</v>
      </c>
      <c r="GP43" s="111">
        <f t="shared" si="27"/>
        <v>276</v>
      </c>
      <c r="GQ43" s="111">
        <f t="shared" si="27"/>
        <v>7559</v>
      </c>
      <c r="GR43" s="111">
        <f t="shared" si="27"/>
        <v>6311</v>
      </c>
      <c r="GS43" s="111">
        <f t="shared" si="27"/>
        <v>3098</v>
      </c>
      <c r="GT43" s="111">
        <f t="shared" si="27"/>
        <v>2389</v>
      </c>
      <c r="GU43" s="111">
        <f t="shared" si="27"/>
        <v>4041</v>
      </c>
      <c r="GV43" s="111">
        <f t="shared" si="27"/>
        <v>4366</v>
      </c>
      <c r="GW43" s="111">
        <f t="shared" si="27"/>
        <v>13192</v>
      </c>
      <c r="GX43" s="111">
        <f t="shared" si="27"/>
        <v>2700</v>
      </c>
      <c r="GY43" s="111">
        <f t="shared" si="27"/>
        <v>1770</v>
      </c>
      <c r="GZ43" s="111">
        <f t="shared" si="27"/>
        <v>3807</v>
      </c>
      <c r="HA43" s="111">
        <f t="shared" si="27"/>
        <v>3027</v>
      </c>
      <c r="HB43" s="111">
        <f t="shared" si="27"/>
        <v>5400</v>
      </c>
      <c r="HC43" s="111">
        <f t="shared" si="27"/>
        <v>1907</v>
      </c>
      <c r="HD43" s="111">
        <f t="shared" si="27"/>
        <v>5669</v>
      </c>
      <c r="HE43" s="111">
        <f t="shared" si="27"/>
        <v>15692</v>
      </c>
      <c r="HF43" s="111">
        <f t="shared" si="27"/>
        <v>2986</v>
      </c>
      <c r="HG43" s="111">
        <f t="shared" si="27"/>
        <v>1163</v>
      </c>
      <c r="HH43" s="111">
        <f t="shared" si="27"/>
        <v>217</v>
      </c>
      <c r="HI43" s="111">
        <f t="shared" si="27"/>
        <v>5322</v>
      </c>
      <c r="HJ43" s="111">
        <f t="shared" si="27"/>
        <v>4270</v>
      </c>
      <c r="HK43" s="111">
        <f t="shared" si="27"/>
        <v>1667</v>
      </c>
      <c r="HL43" s="111">
        <f t="shared" si="27"/>
        <v>27575</v>
      </c>
      <c r="HM43" s="111">
        <f t="shared" si="27"/>
        <v>536</v>
      </c>
      <c r="HN43" s="111">
        <f t="shared" si="27"/>
        <v>214</v>
      </c>
      <c r="HO43" s="111">
        <f t="shared" si="27"/>
        <v>131252</v>
      </c>
      <c r="HP43" s="30">
        <f>SUM(HP4:HP42)</f>
        <v>1</v>
      </c>
      <c r="HR43" s="113" t="s">
        <v>49</v>
      </c>
      <c r="HS43" s="111">
        <f>SUM(HS4:HS42)</f>
        <v>305</v>
      </c>
      <c r="HT43" s="111">
        <f t="shared" ref="HT43:IU43" si="28">SUM(HT4:HT42)</f>
        <v>1595</v>
      </c>
      <c r="HU43" s="111">
        <f t="shared" si="28"/>
        <v>2842</v>
      </c>
      <c r="HV43" s="111">
        <f t="shared" si="28"/>
        <v>244</v>
      </c>
      <c r="HW43" s="111">
        <f t="shared" si="28"/>
        <v>6503</v>
      </c>
      <c r="HX43" s="111">
        <f t="shared" si="28"/>
        <v>4737</v>
      </c>
      <c r="HY43" s="111">
        <f t="shared" si="28"/>
        <v>2572</v>
      </c>
      <c r="HZ43" s="111">
        <f t="shared" si="28"/>
        <v>2186</v>
      </c>
      <c r="IA43" s="111">
        <f t="shared" si="28"/>
        <v>3442</v>
      </c>
      <c r="IB43" s="111">
        <f t="shared" si="28"/>
        <v>3295</v>
      </c>
      <c r="IC43" s="111">
        <f t="shared" si="28"/>
        <v>13706</v>
      </c>
      <c r="ID43" s="111">
        <f t="shared" si="28"/>
        <v>2311</v>
      </c>
      <c r="IE43" s="111">
        <f t="shared" si="28"/>
        <v>1512</v>
      </c>
      <c r="IF43" s="111">
        <f t="shared" si="28"/>
        <v>2849</v>
      </c>
      <c r="IG43" s="111">
        <f t="shared" si="28"/>
        <v>2464</v>
      </c>
      <c r="IH43" s="111">
        <f t="shared" si="28"/>
        <v>4652</v>
      </c>
      <c r="II43" s="111">
        <f t="shared" si="28"/>
        <v>1704</v>
      </c>
      <c r="IJ43" s="111">
        <f t="shared" si="28"/>
        <v>4968</v>
      </c>
      <c r="IK43" s="111">
        <f t="shared" si="28"/>
        <v>14472</v>
      </c>
      <c r="IL43" s="111">
        <f t="shared" si="28"/>
        <v>2959</v>
      </c>
      <c r="IM43" s="111">
        <f t="shared" si="28"/>
        <v>881</v>
      </c>
      <c r="IN43" s="111">
        <f t="shared" si="28"/>
        <v>212</v>
      </c>
      <c r="IO43" s="111">
        <f t="shared" si="28"/>
        <v>4805</v>
      </c>
      <c r="IP43" s="111">
        <f t="shared" si="28"/>
        <v>3923</v>
      </c>
      <c r="IQ43" s="111">
        <f t="shared" si="28"/>
        <v>1364</v>
      </c>
      <c r="IR43" s="111">
        <f t="shared" si="28"/>
        <v>27395</v>
      </c>
      <c r="IS43" s="111">
        <f t="shared" si="28"/>
        <v>444</v>
      </c>
      <c r="IT43" s="111">
        <f t="shared" si="28"/>
        <v>158</v>
      </c>
      <c r="IU43" s="111">
        <f t="shared" si="28"/>
        <v>118500</v>
      </c>
      <c r="IV43" s="30">
        <f>SUM(IV4:IV42)</f>
        <v>0.99999999999999989</v>
      </c>
      <c r="IX43" s="113" t="s">
        <v>49</v>
      </c>
      <c r="IY43" s="111">
        <f>SUM(IY4:IY42)</f>
        <v>120</v>
      </c>
      <c r="IZ43" s="111">
        <f t="shared" ref="IZ43:KA43" si="29">SUM(IZ4:IZ42)</f>
        <v>983</v>
      </c>
      <c r="JA43" s="111">
        <f t="shared" si="29"/>
        <v>1767</v>
      </c>
      <c r="JB43" s="111">
        <f t="shared" si="29"/>
        <v>133</v>
      </c>
      <c r="JC43" s="111">
        <f t="shared" si="29"/>
        <v>3314</v>
      </c>
      <c r="JD43" s="111">
        <f t="shared" si="29"/>
        <v>2304</v>
      </c>
      <c r="JE43" s="111">
        <f t="shared" si="29"/>
        <v>1388</v>
      </c>
      <c r="JF43" s="111">
        <f t="shared" si="29"/>
        <v>1260</v>
      </c>
      <c r="JG43" s="111">
        <f t="shared" si="29"/>
        <v>1842</v>
      </c>
      <c r="JH43" s="111">
        <f t="shared" si="29"/>
        <v>1997</v>
      </c>
      <c r="JI43" s="111">
        <f t="shared" si="29"/>
        <v>8153</v>
      </c>
      <c r="JJ43" s="111">
        <f t="shared" si="29"/>
        <v>1391</v>
      </c>
      <c r="JK43" s="111">
        <f t="shared" si="29"/>
        <v>687</v>
      </c>
      <c r="JL43" s="111">
        <f t="shared" si="29"/>
        <v>1610</v>
      </c>
      <c r="JM43" s="111">
        <f t="shared" si="29"/>
        <v>1376</v>
      </c>
      <c r="JN43" s="111">
        <f t="shared" si="29"/>
        <v>2244</v>
      </c>
      <c r="JO43" s="111">
        <f t="shared" si="29"/>
        <v>951</v>
      </c>
      <c r="JP43" s="111">
        <f t="shared" si="29"/>
        <v>2650</v>
      </c>
      <c r="JQ43" s="111">
        <f t="shared" si="29"/>
        <v>7360</v>
      </c>
      <c r="JR43" s="111">
        <f t="shared" si="29"/>
        <v>1491</v>
      </c>
      <c r="JS43" s="111">
        <f t="shared" si="29"/>
        <v>469</v>
      </c>
      <c r="JT43" s="111">
        <f t="shared" si="29"/>
        <v>160</v>
      </c>
      <c r="JU43" s="111">
        <f t="shared" si="29"/>
        <v>2538</v>
      </c>
      <c r="JV43" s="111">
        <f t="shared" si="29"/>
        <v>2229</v>
      </c>
      <c r="JW43" s="111">
        <f t="shared" si="29"/>
        <v>898</v>
      </c>
      <c r="JX43" s="111">
        <f t="shared" si="29"/>
        <v>15643</v>
      </c>
      <c r="JY43" s="111">
        <f t="shared" si="29"/>
        <v>237</v>
      </c>
      <c r="JZ43" s="111">
        <f t="shared" si="29"/>
        <v>39</v>
      </c>
      <c r="KA43" s="111">
        <f t="shared" si="29"/>
        <v>65234</v>
      </c>
      <c r="KB43" s="30">
        <f t="shared" si="17"/>
        <v>1</v>
      </c>
    </row>
    <row r="44" spans="2:288" ht="15.75" thickTop="1" x14ac:dyDescent="0.25">
      <c r="B44" s="11"/>
      <c r="AE44" s="11"/>
      <c r="AF44" s="11"/>
      <c r="AH44" s="11"/>
      <c r="BK44" s="11"/>
      <c r="BL44" s="11"/>
      <c r="BN44" s="11"/>
      <c r="CQ44" s="11"/>
      <c r="CR44" s="11"/>
      <c r="FE44" s="154"/>
      <c r="GK44" s="154"/>
    </row>
    <row r="45" spans="2:288" x14ac:dyDescent="0.25">
      <c r="B45" s="11"/>
      <c r="AE45" s="11"/>
      <c r="AF45" s="11"/>
      <c r="AH45" s="11"/>
      <c r="BK45" s="11"/>
      <c r="BL45" s="11"/>
      <c r="BN45" s="11"/>
      <c r="CQ45" s="11"/>
      <c r="CR45" s="11"/>
      <c r="FE45" s="154"/>
      <c r="GK45" s="154"/>
    </row>
    <row r="46" spans="2:288" x14ac:dyDescent="0.25">
      <c r="BN46" s="11"/>
      <c r="CQ46" s="11"/>
      <c r="CR46" s="11"/>
      <c r="FE46" s="154"/>
      <c r="GK46" s="154"/>
    </row>
    <row r="47" spans="2:288" x14ac:dyDescent="0.25">
      <c r="FE47" s="154"/>
      <c r="GK47" s="154"/>
    </row>
  </sheetData>
  <mergeCells count="9">
    <mergeCell ref="IX2:KB2"/>
    <mergeCell ref="B2:AF2"/>
    <mergeCell ref="AH2:BL2"/>
    <mergeCell ref="BN2:CR2"/>
    <mergeCell ref="HR2:IV2"/>
    <mergeCell ref="GL2:HP2"/>
    <mergeCell ref="FF2:GJ2"/>
    <mergeCell ref="DZ2:FD2"/>
    <mergeCell ref="CT2:DX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B1:EN55"/>
  <sheetViews>
    <sheetView showGridLines="0" showRowColHeaders="0" zoomScale="85" zoomScaleNormal="85" workbookViewId="0"/>
  </sheetViews>
  <sheetFormatPr defaultColWidth="41.85546875" defaultRowHeight="15" x14ac:dyDescent="0.25"/>
  <cols>
    <col min="1" max="1" width="1.140625" style="11" customWidth="1"/>
    <col min="2" max="2" width="54.7109375" style="2" bestFit="1" customWidth="1"/>
    <col min="3" max="4" width="5" style="11" bestFit="1" customWidth="1"/>
    <col min="5" max="5" width="5.28515625" style="11" bestFit="1" customWidth="1"/>
    <col min="6" max="9" width="5" style="11" bestFit="1" customWidth="1"/>
    <col min="10" max="10" width="5.140625" style="11" bestFit="1" customWidth="1"/>
    <col min="11" max="12" width="5" style="11" bestFit="1" customWidth="1"/>
    <col min="13" max="13" width="5.140625" style="11" bestFit="1" customWidth="1"/>
    <col min="14" max="14" width="5" style="11" bestFit="1" customWidth="1"/>
    <col min="15" max="15" width="6.5703125" style="11" bestFit="1" customWidth="1"/>
    <col min="16" max="16" width="13.42578125" style="16" bestFit="1" customWidth="1"/>
    <col min="17" max="17" width="2.28515625" style="11" customWidth="1"/>
    <col min="18" max="18" width="54.7109375" style="2" bestFit="1" customWidth="1"/>
    <col min="19" max="20" width="5" style="11" bestFit="1" customWidth="1"/>
    <col min="21" max="21" width="6" style="11" bestFit="1" customWidth="1"/>
    <col min="22" max="22" width="5" style="11" bestFit="1" customWidth="1"/>
    <col min="23" max="30" width="6" style="11" bestFit="1" customWidth="1"/>
    <col min="31" max="31" width="7" style="2" bestFit="1" customWidth="1"/>
    <col min="32" max="32" width="8.140625" style="16" bestFit="1" customWidth="1"/>
    <col min="33" max="33" width="1.85546875" style="11" customWidth="1"/>
    <col min="34" max="34" width="54.7109375" style="2" bestFit="1" customWidth="1"/>
    <col min="35" max="42" width="6" style="11" bestFit="1" customWidth="1"/>
    <col min="43" max="43" width="5" style="11" bestFit="1" customWidth="1"/>
    <col min="44" max="45" width="6" style="11" bestFit="1" customWidth="1"/>
    <col min="46" max="46" width="5" style="11" bestFit="1" customWidth="1"/>
    <col min="47" max="47" width="7" style="2" bestFit="1" customWidth="1"/>
    <col min="48" max="48" width="8.140625" style="16" customWidth="1"/>
    <col min="49" max="49" width="2" style="11" customWidth="1"/>
    <col min="50" max="50" width="54.7109375" style="11" bestFit="1" customWidth="1"/>
    <col min="51" max="58" width="6" style="11" bestFit="1" customWidth="1"/>
    <col min="59" max="59" width="5" style="11" bestFit="1" customWidth="1"/>
    <col min="60" max="61" width="6" style="11" bestFit="1" customWidth="1"/>
    <col min="62" max="62" width="5" style="11" bestFit="1" customWidth="1"/>
    <col min="63" max="63" width="7" style="11" bestFit="1" customWidth="1"/>
    <col min="64" max="64" width="8.140625" style="11" bestFit="1" customWidth="1"/>
    <col min="65" max="65" width="1.7109375" style="11" customWidth="1"/>
    <col min="66" max="66" width="54.7109375" style="11" bestFit="1" customWidth="1"/>
    <col min="67" max="74" width="6" style="11" bestFit="1" customWidth="1"/>
    <col min="75" max="75" width="5" style="11" bestFit="1" customWidth="1"/>
    <col min="76" max="77" width="6" style="11" bestFit="1" customWidth="1"/>
    <col min="78" max="78" width="5" style="11" bestFit="1" customWidth="1"/>
    <col min="79" max="79" width="7" style="11" bestFit="1" customWidth="1"/>
    <col min="80" max="80" width="8.140625" style="11" bestFit="1" customWidth="1"/>
    <col min="81" max="81" width="1.7109375" style="11" customWidth="1"/>
    <col min="82" max="82" width="54.7109375" style="11" bestFit="1" customWidth="1"/>
    <col min="83" max="84" width="5" style="11" bestFit="1" customWidth="1"/>
    <col min="85" max="85" width="5.28515625" style="11" bestFit="1" customWidth="1"/>
    <col min="86" max="89" width="5" style="11" bestFit="1" customWidth="1"/>
    <col min="90" max="90" width="5.140625" style="11" bestFit="1" customWidth="1"/>
    <col min="91" max="92" width="5" style="11" bestFit="1" customWidth="1"/>
    <col min="93" max="93" width="6" style="11" bestFit="1" customWidth="1"/>
    <col min="94" max="94" width="5" style="11" bestFit="1" customWidth="1"/>
    <col min="95" max="95" width="6.5703125" style="11" bestFit="1" customWidth="1"/>
    <col min="96" max="96" width="8.140625" style="11" bestFit="1" customWidth="1"/>
    <col min="97" max="97" width="1.7109375" style="11" customWidth="1"/>
    <col min="98" max="98" width="54.7109375" style="11" bestFit="1" customWidth="1"/>
    <col min="99" max="100" width="5" style="11" bestFit="1" customWidth="1"/>
    <col min="101" max="101" width="5.28515625" style="11" bestFit="1" customWidth="1"/>
    <col min="102" max="105" width="5" style="11" bestFit="1" customWidth="1"/>
    <col min="106" max="106" width="5.140625" style="11" bestFit="1" customWidth="1"/>
    <col min="107" max="108" width="5" style="11" bestFit="1" customWidth="1"/>
    <col min="109" max="109" width="6" style="11" bestFit="1" customWidth="1"/>
    <col min="110" max="110" width="5" style="11" bestFit="1" customWidth="1"/>
    <col min="111" max="111" width="6.5703125" style="11" bestFit="1" customWidth="1"/>
    <col min="112" max="112" width="8.140625" style="11" bestFit="1" customWidth="1"/>
    <col min="113" max="113" width="2.28515625" style="11" customWidth="1"/>
    <col min="114" max="114" width="63.140625" style="11" customWidth="1"/>
    <col min="115" max="126" width="6.28515625" style="11" customWidth="1"/>
    <col min="127" max="127" width="13.7109375" style="11" customWidth="1"/>
    <col min="128" max="128" width="11.42578125" style="11" customWidth="1"/>
    <col min="129" max="129" width="2.42578125" style="11" customWidth="1"/>
    <col min="130" max="130" width="63.140625" style="11" customWidth="1"/>
    <col min="131" max="142" width="6.28515625" style="11" customWidth="1"/>
    <col min="143" max="143" width="13.7109375" style="11" customWidth="1"/>
    <col min="144" max="144" width="11.42578125" style="11" customWidth="1"/>
    <col min="145" max="16384" width="41.85546875" style="11"/>
  </cols>
  <sheetData>
    <row r="1" spans="2:144" ht="15.75" thickBot="1" x14ac:dyDescent="0.3"/>
    <row r="2" spans="2:144" ht="15.75" thickTop="1" x14ac:dyDescent="0.25">
      <c r="B2" s="243" t="s">
        <v>290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5"/>
      <c r="R2" s="243" t="s">
        <v>291</v>
      </c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258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5"/>
      <c r="AX2" s="243" t="s">
        <v>324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366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5"/>
      <c r="CD2" s="243" t="s">
        <v>389</v>
      </c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424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5"/>
      <c r="DJ2" s="252" t="s">
        <v>447</v>
      </c>
      <c r="DK2" s="253"/>
      <c r="DL2" s="253"/>
      <c r="DM2" s="253"/>
      <c r="DN2" s="253"/>
      <c r="DO2" s="253"/>
      <c r="DP2" s="253"/>
      <c r="DQ2" s="253"/>
      <c r="DR2" s="253"/>
      <c r="DS2" s="253"/>
      <c r="DT2" s="253"/>
      <c r="DU2" s="253"/>
      <c r="DV2" s="253"/>
      <c r="DW2" s="253"/>
      <c r="DX2" s="254"/>
      <c r="DZ2" s="252" t="s">
        <v>489</v>
      </c>
      <c r="EA2" s="253"/>
      <c r="EB2" s="253"/>
      <c r="EC2" s="253"/>
      <c r="ED2" s="253"/>
      <c r="EE2" s="253"/>
      <c r="EF2" s="253"/>
      <c r="EG2" s="253"/>
      <c r="EH2" s="253"/>
      <c r="EI2" s="253"/>
      <c r="EJ2" s="253"/>
      <c r="EK2" s="253"/>
      <c r="EL2" s="253"/>
      <c r="EM2" s="253"/>
      <c r="EN2" s="254"/>
    </row>
    <row r="3" spans="2:144" x14ac:dyDescent="0.25">
      <c r="B3" s="109" t="s">
        <v>210</v>
      </c>
      <c r="C3" s="110" t="s">
        <v>0</v>
      </c>
      <c r="D3" s="110" t="s">
        <v>2</v>
      </c>
      <c r="E3" s="110" t="s">
        <v>3</v>
      </c>
      <c r="F3" s="110" t="s">
        <v>4</v>
      </c>
      <c r="G3" s="110" t="s">
        <v>5</v>
      </c>
      <c r="H3" s="110" t="s">
        <v>6</v>
      </c>
      <c r="I3" s="110" t="s">
        <v>7</v>
      </c>
      <c r="J3" s="110" t="s">
        <v>8</v>
      </c>
      <c r="K3" s="110" t="s">
        <v>9</v>
      </c>
      <c r="L3" s="110" t="s">
        <v>10</v>
      </c>
      <c r="M3" s="110" t="s">
        <v>11</v>
      </c>
      <c r="N3" s="110" t="s">
        <v>12</v>
      </c>
      <c r="O3" s="110" t="s">
        <v>13</v>
      </c>
      <c r="P3" s="4" t="s">
        <v>14</v>
      </c>
      <c r="R3" s="109" t="s">
        <v>210</v>
      </c>
      <c r="S3" s="110" t="s">
        <v>0</v>
      </c>
      <c r="T3" s="110" t="s">
        <v>2</v>
      </c>
      <c r="U3" s="110" t="s">
        <v>3</v>
      </c>
      <c r="V3" s="110" t="s">
        <v>4</v>
      </c>
      <c r="W3" s="110" t="s">
        <v>5</v>
      </c>
      <c r="X3" s="110" t="s">
        <v>6</v>
      </c>
      <c r="Y3" s="110" t="s">
        <v>7</v>
      </c>
      <c r="Z3" s="110" t="s">
        <v>8</v>
      </c>
      <c r="AA3" s="110" t="s">
        <v>9</v>
      </c>
      <c r="AB3" s="110" t="s">
        <v>10</v>
      </c>
      <c r="AC3" s="110" t="s">
        <v>11</v>
      </c>
      <c r="AD3" s="110" t="s">
        <v>12</v>
      </c>
      <c r="AE3" s="110" t="s">
        <v>13</v>
      </c>
      <c r="AF3" s="4" t="s">
        <v>14</v>
      </c>
      <c r="AH3" s="109" t="s">
        <v>210</v>
      </c>
      <c r="AI3" s="110" t="s">
        <v>0</v>
      </c>
      <c r="AJ3" s="110" t="s">
        <v>2</v>
      </c>
      <c r="AK3" s="110" t="s">
        <v>3</v>
      </c>
      <c r="AL3" s="110" t="s">
        <v>4</v>
      </c>
      <c r="AM3" s="110" t="s">
        <v>5</v>
      </c>
      <c r="AN3" s="110" t="s">
        <v>6</v>
      </c>
      <c r="AO3" s="110" t="s">
        <v>7</v>
      </c>
      <c r="AP3" s="110" t="s">
        <v>8</v>
      </c>
      <c r="AQ3" s="110" t="s">
        <v>9</v>
      </c>
      <c r="AR3" s="110" t="s">
        <v>10</v>
      </c>
      <c r="AS3" s="110" t="s">
        <v>11</v>
      </c>
      <c r="AT3" s="110" t="s">
        <v>12</v>
      </c>
      <c r="AU3" s="110" t="s">
        <v>13</v>
      </c>
      <c r="AV3" s="4" t="s">
        <v>14</v>
      </c>
      <c r="AX3" s="109" t="s">
        <v>210</v>
      </c>
      <c r="AY3" s="110" t="s">
        <v>0</v>
      </c>
      <c r="AZ3" s="110" t="s">
        <v>2</v>
      </c>
      <c r="BA3" s="110" t="s">
        <v>3</v>
      </c>
      <c r="BB3" s="110" t="s">
        <v>4</v>
      </c>
      <c r="BC3" s="110" t="s">
        <v>5</v>
      </c>
      <c r="BD3" s="110" t="s">
        <v>6</v>
      </c>
      <c r="BE3" s="110" t="s">
        <v>7</v>
      </c>
      <c r="BF3" s="110" t="s">
        <v>8</v>
      </c>
      <c r="BG3" s="110" t="s">
        <v>9</v>
      </c>
      <c r="BH3" s="110" t="s">
        <v>10</v>
      </c>
      <c r="BI3" s="110" t="s">
        <v>11</v>
      </c>
      <c r="BJ3" s="110" t="s">
        <v>12</v>
      </c>
      <c r="BK3" s="110" t="s">
        <v>13</v>
      </c>
      <c r="BL3" s="4" t="s">
        <v>14</v>
      </c>
      <c r="BN3" s="109" t="s">
        <v>210</v>
      </c>
      <c r="BO3" s="110" t="s">
        <v>0</v>
      </c>
      <c r="BP3" s="110" t="s">
        <v>2</v>
      </c>
      <c r="BQ3" s="110" t="s">
        <v>3</v>
      </c>
      <c r="BR3" s="110" t="s">
        <v>4</v>
      </c>
      <c r="BS3" s="110" t="s">
        <v>5</v>
      </c>
      <c r="BT3" s="110" t="s">
        <v>6</v>
      </c>
      <c r="BU3" s="110" t="s">
        <v>7</v>
      </c>
      <c r="BV3" s="110" t="s">
        <v>8</v>
      </c>
      <c r="BW3" s="110" t="s">
        <v>9</v>
      </c>
      <c r="BX3" s="110" t="s">
        <v>10</v>
      </c>
      <c r="BY3" s="110" t="s">
        <v>11</v>
      </c>
      <c r="BZ3" s="110" t="s">
        <v>12</v>
      </c>
      <c r="CA3" s="110" t="s">
        <v>13</v>
      </c>
      <c r="CB3" s="4" t="s">
        <v>14</v>
      </c>
      <c r="CD3" s="109" t="s">
        <v>210</v>
      </c>
      <c r="CE3" s="110" t="s">
        <v>0</v>
      </c>
      <c r="CF3" s="110" t="s">
        <v>2</v>
      </c>
      <c r="CG3" s="110" t="s">
        <v>3</v>
      </c>
      <c r="CH3" s="110" t="s">
        <v>4</v>
      </c>
      <c r="CI3" s="110" t="s">
        <v>5</v>
      </c>
      <c r="CJ3" s="110" t="s">
        <v>6</v>
      </c>
      <c r="CK3" s="110" t="s">
        <v>7</v>
      </c>
      <c r="CL3" s="110" t="s">
        <v>8</v>
      </c>
      <c r="CM3" s="110" t="s">
        <v>9</v>
      </c>
      <c r="CN3" s="110" t="s">
        <v>10</v>
      </c>
      <c r="CO3" s="110" t="s">
        <v>11</v>
      </c>
      <c r="CP3" s="110" t="s">
        <v>12</v>
      </c>
      <c r="CQ3" s="110" t="s">
        <v>13</v>
      </c>
      <c r="CR3" s="4" t="s">
        <v>14</v>
      </c>
      <c r="CT3" s="109" t="s">
        <v>210</v>
      </c>
      <c r="CU3" s="110" t="s">
        <v>0</v>
      </c>
      <c r="CV3" s="110" t="s">
        <v>2</v>
      </c>
      <c r="CW3" s="110" t="s">
        <v>3</v>
      </c>
      <c r="CX3" s="110" t="s">
        <v>4</v>
      </c>
      <c r="CY3" s="110" t="s">
        <v>5</v>
      </c>
      <c r="CZ3" s="110" t="s">
        <v>6</v>
      </c>
      <c r="DA3" s="110" t="s">
        <v>7</v>
      </c>
      <c r="DB3" s="110" t="s">
        <v>8</v>
      </c>
      <c r="DC3" s="110" t="s">
        <v>9</v>
      </c>
      <c r="DD3" s="110" t="s">
        <v>10</v>
      </c>
      <c r="DE3" s="110" t="s">
        <v>11</v>
      </c>
      <c r="DF3" s="110" t="s">
        <v>12</v>
      </c>
      <c r="DG3" s="110" t="s">
        <v>13</v>
      </c>
      <c r="DH3" s="4" t="s">
        <v>14</v>
      </c>
      <c r="DJ3" s="138" t="s">
        <v>210</v>
      </c>
      <c r="DK3" s="110" t="s">
        <v>0</v>
      </c>
      <c r="DL3" s="110" t="s">
        <v>2</v>
      </c>
      <c r="DM3" s="110" t="s">
        <v>3</v>
      </c>
      <c r="DN3" s="110" t="s">
        <v>4</v>
      </c>
      <c r="DO3" s="110" t="s">
        <v>5</v>
      </c>
      <c r="DP3" s="110" t="s">
        <v>6</v>
      </c>
      <c r="DQ3" s="110" t="s">
        <v>7</v>
      </c>
      <c r="DR3" s="110" t="s">
        <v>8</v>
      </c>
      <c r="DS3" s="110" t="s">
        <v>9</v>
      </c>
      <c r="DT3" s="110" t="s">
        <v>10</v>
      </c>
      <c r="DU3" s="110" t="s">
        <v>11</v>
      </c>
      <c r="DV3" s="110" t="s">
        <v>12</v>
      </c>
      <c r="DW3" s="110" t="s">
        <v>13</v>
      </c>
      <c r="DX3" s="139" t="s">
        <v>14</v>
      </c>
      <c r="DZ3" s="138" t="s">
        <v>210</v>
      </c>
      <c r="EA3" s="110" t="s">
        <v>0</v>
      </c>
      <c r="EB3" s="110" t="s">
        <v>2</v>
      </c>
      <c r="EC3" s="110" t="s">
        <v>3</v>
      </c>
      <c r="ED3" s="110" t="s">
        <v>4</v>
      </c>
      <c r="EE3" s="110" t="s">
        <v>5</v>
      </c>
      <c r="EF3" s="110" t="s">
        <v>6</v>
      </c>
      <c r="EG3" s="110" t="s">
        <v>7</v>
      </c>
      <c r="EH3" s="110" t="s">
        <v>8</v>
      </c>
      <c r="EI3" s="110" t="s">
        <v>9</v>
      </c>
      <c r="EJ3" s="110" t="s">
        <v>10</v>
      </c>
      <c r="EK3" s="110" t="s">
        <v>11</v>
      </c>
      <c r="EL3" s="110" t="s">
        <v>12</v>
      </c>
      <c r="EM3" s="110" t="s">
        <v>13</v>
      </c>
      <c r="EN3" s="139" t="s">
        <v>14</v>
      </c>
    </row>
    <row r="4" spans="2:144" x14ac:dyDescent="0.25">
      <c r="B4" s="52" t="s">
        <v>138</v>
      </c>
      <c r="C4" s="85">
        <v>10</v>
      </c>
      <c r="D4" s="85">
        <v>10</v>
      </c>
      <c r="E4" s="107">
        <v>10</v>
      </c>
      <c r="F4" s="107">
        <v>12</v>
      </c>
      <c r="G4" s="107">
        <v>18</v>
      </c>
      <c r="H4" s="107">
        <v>19</v>
      </c>
      <c r="I4" s="107">
        <v>15</v>
      </c>
      <c r="J4" s="107">
        <v>19</v>
      </c>
      <c r="K4" s="107"/>
      <c r="L4" s="107"/>
      <c r="M4" s="107"/>
      <c r="N4" s="85"/>
      <c r="O4" s="110">
        <f t="shared" ref="O4:O53" si="0">SUM(C4:N4)</f>
        <v>113</v>
      </c>
      <c r="P4" s="31">
        <f t="shared" ref="P4:P35" si="1">O4/$O$54</f>
        <v>1.3238050609184629E-3</v>
      </c>
      <c r="R4" s="114" t="s">
        <v>138</v>
      </c>
      <c r="S4" s="85"/>
      <c r="T4" s="85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10">
        <f>SUM(S4:AD4)</f>
        <v>0</v>
      </c>
      <c r="AF4" s="31">
        <f t="shared" ref="AF4:AF35" si="2">AE4/$AE$54</f>
        <v>0</v>
      </c>
      <c r="AH4" s="114" t="s">
        <v>138</v>
      </c>
      <c r="AI4" s="85"/>
      <c r="AJ4" s="85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10">
        <f t="shared" ref="AU4:AU53" si="3">SUM(AI4:AT4)</f>
        <v>0</v>
      </c>
      <c r="AV4" s="31">
        <f t="shared" ref="AV4:AV35" si="4">AU4/$AU$54</f>
        <v>0</v>
      </c>
      <c r="AX4" s="114" t="s">
        <v>138</v>
      </c>
      <c r="AY4" s="85"/>
      <c r="AZ4" s="85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10">
        <f t="shared" ref="BK4:BK53" si="5">SUM(AY4:BJ4)</f>
        <v>0</v>
      </c>
      <c r="BL4" s="31">
        <f t="shared" ref="BL4:BL35" si="6">BK4/$BK$54</f>
        <v>0</v>
      </c>
      <c r="BN4" s="114" t="s">
        <v>138</v>
      </c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17"/>
      <c r="BZ4" s="117"/>
      <c r="CA4" s="110">
        <f t="shared" ref="CA4:CA53" si="7">SUM(BO4:BZ4)</f>
        <v>0</v>
      </c>
      <c r="CB4" s="31">
        <f t="shared" ref="CB4:CB35" si="8">CA4/$CA$54</f>
        <v>0</v>
      </c>
      <c r="CD4" s="114" t="s">
        <v>138</v>
      </c>
      <c r="CE4" s="85"/>
      <c r="CF4" s="85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12">
        <f>SUM(CE4:CP4)</f>
        <v>0</v>
      </c>
      <c r="CR4" s="31">
        <f t="shared" ref="CR4:CR35" si="9">CQ4/$CQ$54</f>
        <v>0</v>
      </c>
      <c r="CT4" s="114" t="s">
        <v>138</v>
      </c>
      <c r="CU4" s="85"/>
      <c r="CV4" s="85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12">
        <f>SUM(CU4:DF4)</f>
        <v>0</v>
      </c>
      <c r="DH4" s="31">
        <f t="shared" ref="DH4:DH35" si="10">DG4/$DG$54</f>
        <v>0</v>
      </c>
      <c r="DJ4" s="180" t="s">
        <v>138</v>
      </c>
      <c r="DK4" s="85"/>
      <c r="DL4" s="85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12">
        <f>SUM(DK4:DV4)</f>
        <v>0</v>
      </c>
      <c r="DX4" s="181">
        <f t="shared" ref="DX4:DX35" si="11">DW4/$DW$54</f>
        <v>0</v>
      </c>
      <c r="DZ4" s="180" t="s">
        <v>138</v>
      </c>
      <c r="EA4" s="85"/>
      <c r="EB4" s="85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12">
        <f>SUM(EA4:EL4)</f>
        <v>0</v>
      </c>
      <c r="EN4" s="181">
        <f>EM4/$EM$54</f>
        <v>0</v>
      </c>
    </row>
    <row r="5" spans="2:144" x14ac:dyDescent="0.25">
      <c r="B5" s="114" t="s">
        <v>139</v>
      </c>
      <c r="C5" s="85"/>
      <c r="D5" s="85"/>
      <c r="E5" s="107">
        <v>3</v>
      </c>
      <c r="F5" s="107"/>
      <c r="G5" s="107">
        <v>1</v>
      </c>
      <c r="H5" s="107"/>
      <c r="I5" s="107"/>
      <c r="J5" s="107">
        <v>3</v>
      </c>
      <c r="K5" s="107"/>
      <c r="L5" s="107"/>
      <c r="M5" s="107"/>
      <c r="N5" s="85"/>
      <c r="O5" s="110">
        <f t="shared" si="0"/>
        <v>7</v>
      </c>
      <c r="P5" s="31">
        <f t="shared" si="1"/>
        <v>8.2005623242736647E-5</v>
      </c>
      <c r="R5" s="114" t="s">
        <v>139</v>
      </c>
      <c r="S5" s="85"/>
      <c r="T5" s="85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10">
        <f t="shared" ref="AE5:AE53" si="12">SUM(S5:AD5)</f>
        <v>0</v>
      </c>
      <c r="AF5" s="31">
        <f t="shared" si="2"/>
        <v>0</v>
      </c>
      <c r="AH5" s="114" t="s">
        <v>139</v>
      </c>
      <c r="AI5" s="85"/>
      <c r="AJ5" s="85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10">
        <f t="shared" si="3"/>
        <v>0</v>
      </c>
      <c r="AV5" s="31">
        <f t="shared" si="4"/>
        <v>0</v>
      </c>
      <c r="AX5" s="114" t="s">
        <v>139</v>
      </c>
      <c r="AY5" s="85"/>
      <c r="AZ5" s="85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10">
        <f t="shared" si="5"/>
        <v>0</v>
      </c>
      <c r="BL5" s="31">
        <f t="shared" si="6"/>
        <v>0</v>
      </c>
      <c r="BN5" s="114" t="s">
        <v>139</v>
      </c>
      <c r="BO5" s="85"/>
      <c r="BP5" s="85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10">
        <f t="shared" si="7"/>
        <v>0</v>
      </c>
      <c r="CB5" s="31">
        <f t="shared" si="8"/>
        <v>0</v>
      </c>
      <c r="CD5" s="114" t="s">
        <v>139</v>
      </c>
      <c r="CE5" s="85"/>
      <c r="CF5" s="85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12">
        <f t="shared" ref="CQ5:CQ25" si="13">SUM(CE5:CP5)</f>
        <v>0</v>
      </c>
      <c r="CR5" s="31">
        <f t="shared" si="9"/>
        <v>0</v>
      </c>
      <c r="CT5" s="114" t="s">
        <v>139</v>
      </c>
      <c r="CU5" s="85"/>
      <c r="CV5" s="85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12">
        <f t="shared" ref="DG5:DG24" si="14">SUM(CU5:DF5)</f>
        <v>0</v>
      </c>
      <c r="DH5" s="31">
        <f t="shared" si="10"/>
        <v>0</v>
      </c>
      <c r="DJ5" s="180" t="s">
        <v>139</v>
      </c>
      <c r="DK5" s="85"/>
      <c r="DL5" s="85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12">
        <f t="shared" ref="DW5:DW25" si="15">SUM(DK5:DV5)</f>
        <v>0</v>
      </c>
      <c r="DX5" s="181">
        <f t="shared" si="11"/>
        <v>0</v>
      </c>
      <c r="DZ5" s="180" t="s">
        <v>139</v>
      </c>
      <c r="EA5" s="85"/>
      <c r="EB5" s="85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12">
        <f t="shared" ref="EM5:EM46" si="16">SUM(EA5:EL5)</f>
        <v>0</v>
      </c>
      <c r="EN5" s="181">
        <f t="shared" ref="EN5:EN54" si="17">EM5/$EM$54</f>
        <v>0</v>
      </c>
    </row>
    <row r="6" spans="2:144" x14ac:dyDescent="0.25">
      <c r="B6" s="114" t="s">
        <v>140</v>
      </c>
      <c r="C6" s="85"/>
      <c r="D6" s="85"/>
      <c r="E6" s="107"/>
      <c r="F6" s="107"/>
      <c r="G6" s="107"/>
      <c r="H6" s="107"/>
      <c r="I6" s="107">
        <v>2</v>
      </c>
      <c r="J6" s="107"/>
      <c r="K6" s="107"/>
      <c r="L6" s="107"/>
      <c r="M6" s="107"/>
      <c r="N6" s="85"/>
      <c r="O6" s="110">
        <f t="shared" si="0"/>
        <v>2</v>
      </c>
      <c r="P6" s="31">
        <f t="shared" si="1"/>
        <v>2.3430178069353328E-5</v>
      </c>
      <c r="R6" s="114" t="s">
        <v>140</v>
      </c>
      <c r="S6" s="85"/>
      <c r="T6" s="85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10">
        <f t="shared" si="12"/>
        <v>0</v>
      </c>
      <c r="AF6" s="31">
        <f t="shared" si="2"/>
        <v>0</v>
      </c>
      <c r="AH6" s="114" t="s">
        <v>140</v>
      </c>
      <c r="AI6" s="85"/>
      <c r="AJ6" s="85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10">
        <f t="shared" si="3"/>
        <v>0</v>
      </c>
      <c r="AV6" s="31">
        <f t="shared" si="4"/>
        <v>0</v>
      </c>
      <c r="AX6" s="114" t="s">
        <v>140</v>
      </c>
      <c r="AY6" s="85"/>
      <c r="AZ6" s="85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10">
        <f t="shared" si="5"/>
        <v>0</v>
      </c>
      <c r="BL6" s="31">
        <f t="shared" si="6"/>
        <v>0</v>
      </c>
      <c r="BN6" s="114" t="s">
        <v>140</v>
      </c>
      <c r="BO6" s="85"/>
      <c r="BP6" s="85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10">
        <f t="shared" si="7"/>
        <v>0</v>
      </c>
      <c r="CB6" s="31">
        <f t="shared" si="8"/>
        <v>0</v>
      </c>
      <c r="CD6" s="114" t="s">
        <v>140</v>
      </c>
      <c r="CE6" s="85"/>
      <c r="CF6" s="85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12">
        <f t="shared" si="13"/>
        <v>0</v>
      </c>
      <c r="CR6" s="31">
        <f t="shared" si="9"/>
        <v>0</v>
      </c>
      <c r="CT6" s="114" t="s">
        <v>140</v>
      </c>
      <c r="CU6" s="85"/>
      <c r="CV6" s="85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12">
        <f t="shared" si="14"/>
        <v>0</v>
      </c>
      <c r="DH6" s="31">
        <f t="shared" si="10"/>
        <v>0</v>
      </c>
      <c r="DJ6" s="180" t="s">
        <v>140</v>
      </c>
      <c r="DK6" s="85"/>
      <c r="DL6" s="85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12">
        <f t="shared" si="15"/>
        <v>0</v>
      </c>
      <c r="DX6" s="181">
        <f t="shared" si="11"/>
        <v>0</v>
      </c>
      <c r="DZ6" s="180" t="s">
        <v>140</v>
      </c>
      <c r="EA6" s="85"/>
      <c r="EB6" s="85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12">
        <f t="shared" si="16"/>
        <v>0</v>
      </c>
      <c r="EN6" s="181">
        <f t="shared" si="17"/>
        <v>0</v>
      </c>
    </row>
    <row r="7" spans="2:144" x14ac:dyDescent="0.25">
      <c r="B7" s="114" t="s">
        <v>141</v>
      </c>
      <c r="C7" s="85"/>
      <c r="D7" s="85"/>
      <c r="E7" s="107">
        <v>2</v>
      </c>
      <c r="F7" s="107"/>
      <c r="G7" s="107"/>
      <c r="H7" s="107"/>
      <c r="I7" s="107"/>
      <c r="J7" s="107"/>
      <c r="K7" s="107"/>
      <c r="L7" s="107"/>
      <c r="M7" s="107"/>
      <c r="N7" s="85"/>
      <c r="O7" s="110">
        <f t="shared" si="0"/>
        <v>2</v>
      </c>
      <c r="P7" s="31">
        <f t="shared" si="1"/>
        <v>2.3430178069353328E-5</v>
      </c>
      <c r="R7" s="114" t="s">
        <v>141</v>
      </c>
      <c r="S7" s="85"/>
      <c r="T7" s="85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10">
        <f t="shared" si="12"/>
        <v>0</v>
      </c>
      <c r="AF7" s="31">
        <f t="shared" si="2"/>
        <v>0</v>
      </c>
      <c r="AH7" s="114" t="s">
        <v>141</v>
      </c>
      <c r="AI7" s="85"/>
      <c r="AJ7" s="85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10">
        <f t="shared" si="3"/>
        <v>0</v>
      </c>
      <c r="AV7" s="31">
        <f t="shared" si="4"/>
        <v>0</v>
      </c>
      <c r="AX7" s="114" t="s">
        <v>141</v>
      </c>
      <c r="AY7" s="85"/>
      <c r="AZ7" s="85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10">
        <f t="shared" si="5"/>
        <v>0</v>
      </c>
      <c r="BL7" s="31">
        <f t="shared" si="6"/>
        <v>0</v>
      </c>
      <c r="BN7" s="114" t="s">
        <v>141</v>
      </c>
      <c r="BO7" s="85"/>
      <c r="BP7" s="85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10">
        <f t="shared" si="7"/>
        <v>0</v>
      </c>
      <c r="CB7" s="31">
        <f t="shared" si="8"/>
        <v>0</v>
      </c>
      <c r="CD7" s="114" t="s">
        <v>141</v>
      </c>
      <c r="CE7" s="85"/>
      <c r="CF7" s="85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12">
        <f t="shared" si="13"/>
        <v>0</v>
      </c>
      <c r="CR7" s="31">
        <f t="shared" si="9"/>
        <v>0</v>
      </c>
      <c r="CT7" s="114" t="s">
        <v>141</v>
      </c>
      <c r="CU7" s="85"/>
      <c r="CV7" s="85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12">
        <f t="shared" si="14"/>
        <v>0</v>
      </c>
      <c r="DH7" s="31">
        <f t="shared" si="10"/>
        <v>0</v>
      </c>
      <c r="DJ7" s="180" t="s">
        <v>141</v>
      </c>
      <c r="DK7" s="85"/>
      <c r="DL7" s="85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12">
        <f t="shared" si="15"/>
        <v>0</v>
      </c>
      <c r="DX7" s="181">
        <f t="shared" si="11"/>
        <v>0</v>
      </c>
      <c r="DZ7" s="180" t="s">
        <v>141</v>
      </c>
      <c r="EA7" s="85"/>
      <c r="EB7" s="85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12">
        <f t="shared" si="16"/>
        <v>0</v>
      </c>
      <c r="EN7" s="181">
        <f t="shared" si="17"/>
        <v>0</v>
      </c>
    </row>
    <row r="8" spans="2:144" x14ac:dyDescent="0.25">
      <c r="B8" s="114" t="s">
        <v>130</v>
      </c>
      <c r="C8" s="85"/>
      <c r="D8" s="85"/>
      <c r="E8" s="107"/>
      <c r="F8" s="107"/>
      <c r="G8" s="107"/>
      <c r="H8" s="107"/>
      <c r="I8" s="107"/>
      <c r="J8" s="107"/>
      <c r="K8" s="107">
        <v>3</v>
      </c>
      <c r="L8" s="107">
        <v>8</v>
      </c>
      <c r="M8" s="107">
        <v>5</v>
      </c>
      <c r="N8" s="107">
        <v>4</v>
      </c>
      <c r="O8" s="110">
        <f t="shared" si="0"/>
        <v>20</v>
      </c>
      <c r="P8" s="31">
        <f t="shared" si="1"/>
        <v>2.3430178069353328E-4</v>
      </c>
      <c r="R8" s="114" t="s">
        <v>130</v>
      </c>
      <c r="S8" s="85"/>
      <c r="T8" s="85">
        <v>6</v>
      </c>
      <c r="U8" s="107">
        <v>4</v>
      </c>
      <c r="V8" s="107">
        <v>8</v>
      </c>
      <c r="W8" s="107">
        <v>8</v>
      </c>
      <c r="X8" s="107">
        <v>4</v>
      </c>
      <c r="Y8" s="107">
        <v>5</v>
      </c>
      <c r="Z8" s="107">
        <v>12</v>
      </c>
      <c r="AA8" s="107">
        <v>4</v>
      </c>
      <c r="AB8" s="107">
        <v>8</v>
      </c>
      <c r="AC8" s="107">
        <v>1</v>
      </c>
      <c r="AD8" s="107">
        <v>5</v>
      </c>
      <c r="AE8" s="110">
        <f t="shared" si="12"/>
        <v>65</v>
      </c>
      <c r="AF8" s="31">
        <f t="shared" si="2"/>
        <v>4.4972739600918825E-4</v>
      </c>
      <c r="AH8" s="114" t="s">
        <v>130</v>
      </c>
      <c r="AI8" s="85">
        <v>2</v>
      </c>
      <c r="AJ8" s="85">
        <v>3</v>
      </c>
      <c r="AK8" s="107">
        <v>3</v>
      </c>
      <c r="AL8" s="107">
        <v>7</v>
      </c>
      <c r="AM8" s="107">
        <v>5</v>
      </c>
      <c r="AN8" s="107">
        <v>4</v>
      </c>
      <c r="AO8" s="107">
        <v>9</v>
      </c>
      <c r="AP8" s="107">
        <v>4</v>
      </c>
      <c r="AQ8" s="107">
        <v>4</v>
      </c>
      <c r="AR8" s="107">
        <v>8</v>
      </c>
      <c r="AS8" s="107">
        <v>6</v>
      </c>
      <c r="AT8" s="107">
        <v>5</v>
      </c>
      <c r="AU8" s="110">
        <f t="shared" si="3"/>
        <v>60</v>
      </c>
      <c r="AV8" s="31">
        <f t="shared" si="4"/>
        <v>4.3491497412255904E-4</v>
      </c>
      <c r="AX8" s="114" t="s">
        <v>130</v>
      </c>
      <c r="AY8" s="85">
        <v>7</v>
      </c>
      <c r="AZ8" s="85">
        <v>5</v>
      </c>
      <c r="BA8" s="107">
        <v>8</v>
      </c>
      <c r="BB8" s="107">
        <v>10</v>
      </c>
      <c r="BC8" s="107">
        <v>10</v>
      </c>
      <c r="BD8" s="107">
        <v>9</v>
      </c>
      <c r="BE8" s="107">
        <v>6</v>
      </c>
      <c r="BF8" s="107">
        <v>2</v>
      </c>
      <c r="BG8" s="107">
        <v>4</v>
      </c>
      <c r="BH8" s="107">
        <v>2</v>
      </c>
      <c r="BI8" s="107">
        <v>6</v>
      </c>
      <c r="BJ8" s="107">
        <v>2</v>
      </c>
      <c r="BK8" s="110">
        <f t="shared" si="5"/>
        <v>71</v>
      </c>
      <c r="BL8" s="31">
        <f t="shared" si="6"/>
        <v>7.1037649954475872E-4</v>
      </c>
      <c r="BN8" s="114" t="s">
        <v>130</v>
      </c>
      <c r="BO8" s="85">
        <v>1</v>
      </c>
      <c r="BP8" s="85">
        <v>3</v>
      </c>
      <c r="BQ8" s="107">
        <v>5</v>
      </c>
      <c r="BR8" s="107">
        <v>6</v>
      </c>
      <c r="BS8" s="107"/>
      <c r="BT8" s="107">
        <v>3</v>
      </c>
      <c r="BU8" s="107">
        <v>4</v>
      </c>
      <c r="BV8" s="107">
        <v>2</v>
      </c>
      <c r="BW8" s="107">
        <v>1</v>
      </c>
      <c r="BX8" s="107">
        <v>1</v>
      </c>
      <c r="BY8" s="107">
        <v>3</v>
      </c>
      <c r="BZ8" s="107">
        <v>7</v>
      </c>
      <c r="CA8" s="110">
        <f t="shared" si="7"/>
        <v>36</v>
      </c>
      <c r="CB8" s="31">
        <f t="shared" si="8"/>
        <v>4.160118332254784E-4</v>
      </c>
      <c r="CD8" s="114" t="s">
        <v>130</v>
      </c>
      <c r="CE8" s="85">
        <v>5</v>
      </c>
      <c r="CF8" s="85">
        <v>3</v>
      </c>
      <c r="CG8" s="107">
        <v>4</v>
      </c>
      <c r="CH8" s="107">
        <v>2</v>
      </c>
      <c r="CI8" s="107">
        <v>2</v>
      </c>
      <c r="CJ8" s="107">
        <v>1</v>
      </c>
      <c r="CK8" s="107"/>
      <c r="CL8" s="107">
        <v>2</v>
      </c>
      <c r="CM8" s="107">
        <v>1</v>
      </c>
      <c r="CN8" s="107">
        <v>1</v>
      </c>
      <c r="CO8" s="107">
        <v>1</v>
      </c>
      <c r="CP8" s="107">
        <v>2</v>
      </c>
      <c r="CQ8" s="112">
        <f t="shared" si="13"/>
        <v>24</v>
      </c>
      <c r="CR8" s="31">
        <f t="shared" si="9"/>
        <v>3.0062756003156591E-4</v>
      </c>
      <c r="CT8" s="114" t="s">
        <v>130</v>
      </c>
      <c r="CU8" s="85">
        <v>2</v>
      </c>
      <c r="CV8" s="85">
        <v>1</v>
      </c>
      <c r="CW8" s="107"/>
      <c r="CX8" s="107">
        <v>2</v>
      </c>
      <c r="CY8" s="107"/>
      <c r="CZ8" s="107">
        <v>1</v>
      </c>
      <c r="DA8" s="107">
        <v>4</v>
      </c>
      <c r="DB8" s="107">
        <v>2</v>
      </c>
      <c r="DC8" s="107">
        <v>3</v>
      </c>
      <c r="DD8" s="107">
        <v>3</v>
      </c>
      <c r="DE8" s="107">
        <v>4</v>
      </c>
      <c r="DF8" s="107">
        <v>2</v>
      </c>
      <c r="DG8" s="112">
        <f t="shared" si="14"/>
        <v>24</v>
      </c>
      <c r="DH8" s="31">
        <f t="shared" si="10"/>
        <v>2.7430138865078003E-4</v>
      </c>
      <c r="DJ8" s="180" t="s">
        <v>130</v>
      </c>
      <c r="DK8" s="85">
        <v>1</v>
      </c>
      <c r="DL8" s="85"/>
      <c r="DM8" s="107">
        <v>1</v>
      </c>
      <c r="DN8" s="107">
        <v>3</v>
      </c>
      <c r="DO8" s="107">
        <v>2</v>
      </c>
      <c r="DP8" s="107">
        <v>2</v>
      </c>
      <c r="DQ8" s="107">
        <v>1</v>
      </c>
      <c r="DR8" s="107">
        <v>3</v>
      </c>
      <c r="DS8" s="107">
        <v>1</v>
      </c>
      <c r="DT8" s="107">
        <v>9</v>
      </c>
      <c r="DU8" s="107">
        <v>3</v>
      </c>
      <c r="DV8" s="107">
        <v>2</v>
      </c>
      <c r="DW8" s="112">
        <f t="shared" si="15"/>
        <v>28</v>
      </c>
      <c r="DX8" s="181">
        <f t="shared" si="11"/>
        <v>3.4879665155214509E-4</v>
      </c>
      <c r="DZ8" s="180" t="s">
        <v>130</v>
      </c>
      <c r="EA8" s="85">
        <v>2</v>
      </c>
      <c r="EB8" s="85">
        <v>3</v>
      </c>
      <c r="EC8" s="107">
        <v>4</v>
      </c>
      <c r="ED8" s="107">
        <v>3</v>
      </c>
      <c r="EE8" s="107">
        <v>3</v>
      </c>
      <c r="EF8" s="107"/>
      <c r="EG8" s="107"/>
      <c r="EH8" s="107"/>
      <c r="EI8" s="107"/>
      <c r="EJ8" s="107"/>
      <c r="EK8" s="107"/>
      <c r="EL8" s="107"/>
      <c r="EM8" s="112">
        <f t="shared" si="16"/>
        <v>15</v>
      </c>
      <c r="EN8" s="181">
        <f t="shared" si="17"/>
        <v>3.4075420263516583E-4</v>
      </c>
    </row>
    <row r="9" spans="2:144" x14ac:dyDescent="0.25">
      <c r="B9" s="114" t="s">
        <v>142</v>
      </c>
      <c r="C9" s="85">
        <v>27</v>
      </c>
      <c r="D9" s="85">
        <v>12</v>
      </c>
      <c r="E9" s="107">
        <v>39</v>
      </c>
      <c r="F9" s="107">
        <v>28</v>
      </c>
      <c r="G9" s="107">
        <v>23</v>
      </c>
      <c r="H9" s="107">
        <v>25</v>
      </c>
      <c r="I9" s="107">
        <v>32</v>
      </c>
      <c r="J9" s="107">
        <v>39</v>
      </c>
      <c r="K9" s="107"/>
      <c r="L9" s="107"/>
      <c r="M9" s="107"/>
      <c r="N9" s="107"/>
      <c r="O9" s="110">
        <f t="shared" si="0"/>
        <v>225</v>
      </c>
      <c r="P9" s="31">
        <f t="shared" si="1"/>
        <v>2.6358950328022493E-3</v>
      </c>
      <c r="R9" s="114" t="s">
        <v>142</v>
      </c>
      <c r="S9" s="85"/>
      <c r="T9" s="85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10">
        <f t="shared" si="12"/>
        <v>0</v>
      </c>
      <c r="AF9" s="31">
        <f t="shared" si="2"/>
        <v>0</v>
      </c>
      <c r="AH9" s="114" t="s">
        <v>142</v>
      </c>
      <c r="AI9" s="85"/>
      <c r="AJ9" s="85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10">
        <f t="shared" si="3"/>
        <v>0</v>
      </c>
      <c r="AV9" s="31">
        <f t="shared" si="4"/>
        <v>0</v>
      </c>
      <c r="AX9" s="114" t="s">
        <v>142</v>
      </c>
      <c r="AY9" s="85"/>
      <c r="AZ9" s="85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10">
        <f t="shared" si="5"/>
        <v>0</v>
      </c>
      <c r="BL9" s="31">
        <f t="shared" si="6"/>
        <v>0</v>
      </c>
      <c r="BN9" s="114" t="s">
        <v>142</v>
      </c>
      <c r="BO9" s="85"/>
      <c r="BP9" s="85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10">
        <f t="shared" si="7"/>
        <v>0</v>
      </c>
      <c r="CB9" s="31">
        <f t="shared" si="8"/>
        <v>0</v>
      </c>
      <c r="CD9" s="114" t="s">
        <v>142</v>
      </c>
      <c r="CE9" s="85"/>
      <c r="CF9" s="85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12">
        <f t="shared" si="13"/>
        <v>0</v>
      </c>
      <c r="CR9" s="31">
        <f t="shared" si="9"/>
        <v>0</v>
      </c>
      <c r="CT9" s="114" t="s">
        <v>142</v>
      </c>
      <c r="CU9" s="85"/>
      <c r="CV9" s="85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12">
        <f t="shared" si="14"/>
        <v>0</v>
      </c>
      <c r="DH9" s="31">
        <f t="shared" si="10"/>
        <v>0</v>
      </c>
      <c r="DJ9" s="180" t="s">
        <v>142</v>
      </c>
      <c r="DK9" s="85"/>
      <c r="DL9" s="85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12">
        <f t="shared" si="15"/>
        <v>0</v>
      </c>
      <c r="DX9" s="181">
        <f t="shared" si="11"/>
        <v>0</v>
      </c>
      <c r="DZ9" s="180" t="s">
        <v>142</v>
      </c>
      <c r="EA9" s="85"/>
      <c r="EB9" s="85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12">
        <f t="shared" si="16"/>
        <v>0</v>
      </c>
      <c r="EN9" s="181">
        <f t="shared" si="17"/>
        <v>0</v>
      </c>
    </row>
    <row r="10" spans="2:144" x14ac:dyDescent="0.25">
      <c r="B10" s="114" t="s">
        <v>143</v>
      </c>
      <c r="C10" s="85"/>
      <c r="D10" s="85"/>
      <c r="E10" s="107"/>
      <c r="F10" s="107"/>
      <c r="G10" s="107">
        <v>1</v>
      </c>
      <c r="H10" s="107"/>
      <c r="I10" s="107"/>
      <c r="J10" s="107"/>
      <c r="K10" s="107"/>
      <c r="L10" s="107"/>
      <c r="M10" s="107"/>
      <c r="N10" s="107"/>
      <c r="O10" s="110">
        <f t="shared" si="0"/>
        <v>1</v>
      </c>
      <c r="P10" s="31">
        <f t="shared" si="1"/>
        <v>1.1715089034676664E-5</v>
      </c>
      <c r="R10" s="114" t="s">
        <v>143</v>
      </c>
      <c r="S10" s="85"/>
      <c r="T10" s="85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>
        <f t="shared" si="12"/>
        <v>0</v>
      </c>
      <c r="AF10" s="31">
        <f t="shared" si="2"/>
        <v>0</v>
      </c>
      <c r="AH10" s="114" t="s">
        <v>143</v>
      </c>
      <c r="AI10" s="85"/>
      <c r="AJ10" s="85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10">
        <f t="shared" si="3"/>
        <v>0</v>
      </c>
      <c r="AV10" s="31">
        <f t="shared" si="4"/>
        <v>0</v>
      </c>
      <c r="AX10" s="114" t="s">
        <v>143</v>
      </c>
      <c r="AY10" s="85"/>
      <c r="AZ10" s="85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10">
        <f t="shared" si="5"/>
        <v>0</v>
      </c>
      <c r="BL10" s="31">
        <f t="shared" si="6"/>
        <v>0</v>
      </c>
      <c r="BN10" s="114" t="s">
        <v>143</v>
      </c>
      <c r="BO10" s="85"/>
      <c r="BP10" s="85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10">
        <f t="shared" si="7"/>
        <v>0</v>
      </c>
      <c r="CB10" s="31">
        <f t="shared" si="8"/>
        <v>0</v>
      </c>
      <c r="CD10" s="114" t="s">
        <v>143</v>
      </c>
      <c r="CE10" s="85"/>
      <c r="CF10" s="85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12">
        <f t="shared" si="13"/>
        <v>0</v>
      </c>
      <c r="CR10" s="31">
        <f t="shared" si="9"/>
        <v>0</v>
      </c>
      <c r="CT10" s="114" t="s">
        <v>143</v>
      </c>
      <c r="CU10" s="85"/>
      <c r="CV10" s="85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12">
        <f t="shared" si="14"/>
        <v>0</v>
      </c>
      <c r="DH10" s="31">
        <f t="shared" si="10"/>
        <v>0</v>
      </c>
      <c r="DJ10" s="180" t="s">
        <v>143</v>
      </c>
      <c r="DK10" s="85"/>
      <c r="DL10" s="85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12">
        <f t="shared" si="15"/>
        <v>0</v>
      </c>
      <c r="DX10" s="181">
        <f t="shared" si="11"/>
        <v>0</v>
      </c>
      <c r="DZ10" s="180" t="s">
        <v>143</v>
      </c>
      <c r="EA10" s="85"/>
      <c r="EB10" s="85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12">
        <f t="shared" si="16"/>
        <v>0</v>
      </c>
      <c r="EN10" s="181">
        <f t="shared" si="17"/>
        <v>0</v>
      </c>
    </row>
    <row r="11" spans="2:144" x14ac:dyDescent="0.25">
      <c r="B11" s="114" t="s">
        <v>144</v>
      </c>
      <c r="C11" s="85">
        <v>72</v>
      </c>
      <c r="D11" s="85">
        <v>45</v>
      </c>
      <c r="E11" s="107">
        <v>142</v>
      </c>
      <c r="F11" s="107">
        <v>126</v>
      </c>
      <c r="G11" s="107">
        <v>177</v>
      </c>
      <c r="H11" s="107">
        <v>171</v>
      </c>
      <c r="I11" s="107">
        <v>141</v>
      </c>
      <c r="J11" s="107">
        <v>170</v>
      </c>
      <c r="K11" s="107">
        <v>1</v>
      </c>
      <c r="L11" s="107"/>
      <c r="M11" s="107"/>
      <c r="N11" s="107"/>
      <c r="O11" s="110">
        <f t="shared" si="0"/>
        <v>1045</v>
      </c>
      <c r="P11" s="31">
        <f t="shared" si="1"/>
        <v>1.2242268041237113E-2</v>
      </c>
      <c r="R11" s="114" t="s">
        <v>144</v>
      </c>
      <c r="S11" s="85"/>
      <c r="T11" s="85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10">
        <f t="shared" si="12"/>
        <v>0</v>
      </c>
      <c r="AF11" s="31">
        <f t="shared" si="2"/>
        <v>0</v>
      </c>
      <c r="AH11" s="114" t="s">
        <v>144</v>
      </c>
      <c r="AI11" s="85"/>
      <c r="AJ11" s="85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10">
        <f t="shared" si="3"/>
        <v>0</v>
      </c>
      <c r="AV11" s="31">
        <f t="shared" si="4"/>
        <v>0</v>
      </c>
      <c r="AX11" s="114" t="s">
        <v>144</v>
      </c>
      <c r="AY11" s="85"/>
      <c r="AZ11" s="85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10">
        <f t="shared" si="5"/>
        <v>0</v>
      </c>
      <c r="BL11" s="31">
        <f t="shared" si="6"/>
        <v>0</v>
      </c>
      <c r="BN11" s="114" t="s">
        <v>144</v>
      </c>
      <c r="BO11" s="85"/>
      <c r="BP11" s="85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10">
        <f t="shared" si="7"/>
        <v>0</v>
      </c>
      <c r="CB11" s="31">
        <f t="shared" si="8"/>
        <v>0</v>
      </c>
      <c r="CD11" s="114" t="s">
        <v>144</v>
      </c>
      <c r="CE11" s="85"/>
      <c r="CF11" s="85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12">
        <f t="shared" si="13"/>
        <v>0</v>
      </c>
      <c r="CR11" s="31">
        <f t="shared" si="9"/>
        <v>0</v>
      </c>
      <c r="CT11" s="114" t="s">
        <v>144</v>
      </c>
      <c r="CU11" s="85"/>
      <c r="CV11" s="85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12">
        <f t="shared" si="14"/>
        <v>0</v>
      </c>
      <c r="DH11" s="31">
        <f t="shared" si="10"/>
        <v>0</v>
      </c>
      <c r="DJ11" s="180" t="s">
        <v>144</v>
      </c>
      <c r="DK11" s="85"/>
      <c r="DL11" s="85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12">
        <f t="shared" si="15"/>
        <v>0</v>
      </c>
      <c r="DX11" s="181">
        <f t="shared" si="11"/>
        <v>0</v>
      </c>
      <c r="DZ11" s="180" t="s">
        <v>144</v>
      </c>
      <c r="EA11" s="85"/>
      <c r="EB11" s="85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12">
        <f t="shared" si="16"/>
        <v>0</v>
      </c>
      <c r="EN11" s="181">
        <f t="shared" si="17"/>
        <v>0</v>
      </c>
    </row>
    <row r="12" spans="2:144" x14ac:dyDescent="0.25">
      <c r="B12" s="114" t="s">
        <v>145</v>
      </c>
      <c r="C12" s="85">
        <v>10</v>
      </c>
      <c r="D12" s="85">
        <v>11</v>
      </c>
      <c r="E12" s="107">
        <v>28</v>
      </c>
      <c r="F12" s="107">
        <v>22</v>
      </c>
      <c r="G12" s="107">
        <v>33</v>
      </c>
      <c r="H12" s="107">
        <v>17</v>
      </c>
      <c r="I12" s="107">
        <v>16</v>
      </c>
      <c r="J12" s="107">
        <v>39</v>
      </c>
      <c r="K12" s="107"/>
      <c r="L12" s="107"/>
      <c r="M12" s="107"/>
      <c r="N12" s="107"/>
      <c r="O12" s="110">
        <f t="shared" si="0"/>
        <v>176</v>
      </c>
      <c r="P12" s="31">
        <f t="shared" si="1"/>
        <v>2.0618556701030928E-3</v>
      </c>
      <c r="R12" s="114" t="s">
        <v>145</v>
      </c>
      <c r="S12" s="85"/>
      <c r="T12" s="85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10">
        <f t="shared" si="12"/>
        <v>0</v>
      </c>
      <c r="AF12" s="31">
        <f t="shared" si="2"/>
        <v>0</v>
      </c>
      <c r="AH12" s="114" t="s">
        <v>145</v>
      </c>
      <c r="AI12" s="85"/>
      <c r="AJ12" s="85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10">
        <f t="shared" si="3"/>
        <v>0</v>
      </c>
      <c r="AV12" s="31">
        <f t="shared" si="4"/>
        <v>0</v>
      </c>
      <c r="AX12" s="114" t="s">
        <v>145</v>
      </c>
      <c r="AY12" s="85"/>
      <c r="AZ12" s="85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10">
        <f t="shared" si="5"/>
        <v>0</v>
      </c>
      <c r="BL12" s="31">
        <f t="shared" si="6"/>
        <v>0</v>
      </c>
      <c r="BN12" s="114" t="s">
        <v>145</v>
      </c>
      <c r="BO12" s="85"/>
      <c r="BP12" s="85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10">
        <f t="shared" si="7"/>
        <v>0</v>
      </c>
      <c r="CB12" s="31">
        <f t="shared" si="8"/>
        <v>0</v>
      </c>
      <c r="CD12" s="114" t="s">
        <v>145</v>
      </c>
      <c r="CE12" s="85"/>
      <c r="CF12" s="85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12">
        <f t="shared" si="13"/>
        <v>0</v>
      </c>
      <c r="CR12" s="31">
        <f t="shared" si="9"/>
        <v>0</v>
      </c>
      <c r="CT12" s="114" t="s">
        <v>145</v>
      </c>
      <c r="CU12" s="85"/>
      <c r="CV12" s="85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12">
        <f t="shared" si="14"/>
        <v>0</v>
      </c>
      <c r="DH12" s="31">
        <f t="shared" si="10"/>
        <v>0</v>
      </c>
      <c r="DJ12" s="180" t="s">
        <v>145</v>
      </c>
      <c r="DK12" s="85"/>
      <c r="DL12" s="85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12">
        <f t="shared" si="15"/>
        <v>0</v>
      </c>
      <c r="DX12" s="181">
        <f t="shared" si="11"/>
        <v>0</v>
      </c>
      <c r="DZ12" s="180" t="s">
        <v>145</v>
      </c>
      <c r="EA12" s="85"/>
      <c r="EB12" s="85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12">
        <f t="shared" si="16"/>
        <v>0</v>
      </c>
      <c r="EN12" s="181">
        <f t="shared" si="17"/>
        <v>0</v>
      </c>
    </row>
    <row r="13" spans="2:144" x14ac:dyDescent="0.25">
      <c r="B13" s="114" t="s">
        <v>123</v>
      </c>
      <c r="C13" s="85"/>
      <c r="D13" s="85"/>
      <c r="E13" s="107">
        <v>2</v>
      </c>
      <c r="F13" s="107">
        <v>2</v>
      </c>
      <c r="G13" s="107"/>
      <c r="H13" s="107">
        <v>1</v>
      </c>
      <c r="I13" s="107"/>
      <c r="J13" s="107">
        <v>1</v>
      </c>
      <c r="K13" s="107">
        <v>220</v>
      </c>
      <c r="L13" s="107">
        <v>688</v>
      </c>
      <c r="M13" s="107">
        <v>678</v>
      </c>
      <c r="N13" s="107">
        <v>548</v>
      </c>
      <c r="O13" s="110">
        <f t="shared" si="0"/>
        <v>2140</v>
      </c>
      <c r="P13" s="31">
        <f t="shared" si="1"/>
        <v>2.5070290534208058E-2</v>
      </c>
      <c r="R13" s="114" t="s">
        <v>123</v>
      </c>
      <c r="S13" s="85">
        <v>545</v>
      </c>
      <c r="T13" s="85">
        <v>868</v>
      </c>
      <c r="U13" s="107">
        <v>1017</v>
      </c>
      <c r="V13" s="107">
        <v>853</v>
      </c>
      <c r="W13" s="107">
        <v>1019</v>
      </c>
      <c r="X13" s="107">
        <v>1306</v>
      </c>
      <c r="Y13" s="107">
        <v>1261</v>
      </c>
      <c r="Z13" s="107">
        <v>1497</v>
      </c>
      <c r="AA13" s="107">
        <v>1372</v>
      </c>
      <c r="AB13" s="107">
        <v>1639</v>
      </c>
      <c r="AC13" s="107">
        <v>1626</v>
      </c>
      <c r="AD13" s="107">
        <v>1333</v>
      </c>
      <c r="AE13" s="110">
        <f t="shared" si="12"/>
        <v>14336</v>
      </c>
      <c r="AF13" s="31">
        <f t="shared" si="2"/>
        <v>9.918910691058036E-2</v>
      </c>
      <c r="AH13" s="114" t="s">
        <v>123</v>
      </c>
      <c r="AI13" s="85">
        <v>1483</v>
      </c>
      <c r="AJ13" s="85">
        <v>1734</v>
      </c>
      <c r="AK13" s="107">
        <v>1927</v>
      </c>
      <c r="AL13" s="107">
        <v>1680</v>
      </c>
      <c r="AM13" s="107">
        <v>1512</v>
      </c>
      <c r="AN13" s="107">
        <v>1253</v>
      </c>
      <c r="AO13" s="107">
        <v>950</v>
      </c>
      <c r="AP13" s="107">
        <v>924</v>
      </c>
      <c r="AQ13" s="107">
        <v>724</v>
      </c>
      <c r="AR13" s="107">
        <v>808</v>
      </c>
      <c r="AS13" s="107">
        <v>768</v>
      </c>
      <c r="AT13" s="107">
        <v>808</v>
      </c>
      <c r="AU13" s="112">
        <f t="shared" si="3"/>
        <v>14571</v>
      </c>
      <c r="AV13" s="31">
        <f t="shared" si="4"/>
        <v>0.10561910146566346</v>
      </c>
      <c r="AX13" s="114" t="s">
        <v>123</v>
      </c>
      <c r="AY13" s="85">
        <v>741</v>
      </c>
      <c r="AZ13" s="85">
        <v>671</v>
      </c>
      <c r="BA13" s="107">
        <v>748</v>
      </c>
      <c r="BB13" s="107">
        <v>827</v>
      </c>
      <c r="BC13" s="107">
        <v>841</v>
      </c>
      <c r="BD13" s="107">
        <v>847</v>
      </c>
      <c r="BE13" s="107">
        <v>835</v>
      </c>
      <c r="BF13" s="107">
        <v>726</v>
      </c>
      <c r="BG13" s="107">
        <v>635</v>
      </c>
      <c r="BH13" s="107">
        <v>730</v>
      </c>
      <c r="BI13" s="107">
        <v>596</v>
      </c>
      <c r="BJ13" s="107">
        <v>542</v>
      </c>
      <c r="BK13" s="112">
        <f t="shared" si="5"/>
        <v>8739</v>
      </c>
      <c r="BL13" s="31">
        <f t="shared" si="6"/>
        <v>8.7436341260868258E-2</v>
      </c>
      <c r="BN13" s="114" t="s">
        <v>123</v>
      </c>
      <c r="BO13" s="85">
        <v>588</v>
      </c>
      <c r="BP13" s="85">
        <v>711</v>
      </c>
      <c r="BQ13" s="107">
        <v>693</v>
      </c>
      <c r="BR13" s="107">
        <v>654</v>
      </c>
      <c r="BS13" s="107">
        <v>621</v>
      </c>
      <c r="BT13" s="107">
        <v>686</v>
      </c>
      <c r="BU13" s="107">
        <v>603</v>
      </c>
      <c r="BV13" s="107">
        <v>606</v>
      </c>
      <c r="BW13" s="107">
        <v>577</v>
      </c>
      <c r="BX13" s="107">
        <v>523</v>
      </c>
      <c r="BY13" s="107">
        <v>1333</v>
      </c>
      <c r="BZ13" s="107">
        <v>877</v>
      </c>
      <c r="CA13" s="112">
        <f t="shared" si="7"/>
        <v>8472</v>
      </c>
      <c r="CB13" s="31">
        <f t="shared" si="8"/>
        <v>9.7901451419062591E-2</v>
      </c>
      <c r="CD13" s="114" t="s">
        <v>123</v>
      </c>
      <c r="CE13" s="85">
        <v>740</v>
      </c>
      <c r="CF13" s="85">
        <v>666</v>
      </c>
      <c r="CG13" s="107">
        <v>638</v>
      </c>
      <c r="CH13" s="107">
        <v>534</v>
      </c>
      <c r="CI13" s="107">
        <v>556</v>
      </c>
      <c r="CJ13" s="107">
        <v>457</v>
      </c>
      <c r="CK13" s="107">
        <v>398</v>
      </c>
      <c r="CL13" s="107">
        <v>444</v>
      </c>
      <c r="CM13" s="107">
        <v>556</v>
      </c>
      <c r="CN13" s="107">
        <v>661</v>
      </c>
      <c r="CO13" s="107">
        <v>428</v>
      </c>
      <c r="CP13" s="107">
        <v>369</v>
      </c>
      <c r="CQ13" s="112">
        <f t="shared" si="13"/>
        <v>6447</v>
      </c>
      <c r="CR13" s="31">
        <f t="shared" si="9"/>
        <v>8.075607831347939E-2</v>
      </c>
      <c r="CT13" s="114" t="s">
        <v>123</v>
      </c>
      <c r="CU13" s="85">
        <v>495</v>
      </c>
      <c r="CV13" s="85">
        <v>525</v>
      </c>
      <c r="CW13" s="107">
        <v>585</v>
      </c>
      <c r="CX13" s="107">
        <v>512</v>
      </c>
      <c r="CY13" s="107">
        <v>857</v>
      </c>
      <c r="CZ13" s="107">
        <v>877</v>
      </c>
      <c r="DA13" s="107">
        <v>826</v>
      </c>
      <c r="DB13" s="107">
        <v>989</v>
      </c>
      <c r="DC13" s="107">
        <v>1130</v>
      </c>
      <c r="DD13" s="107">
        <v>920</v>
      </c>
      <c r="DE13" s="107">
        <v>863</v>
      </c>
      <c r="DF13" s="107">
        <v>820</v>
      </c>
      <c r="DG13" s="112">
        <f t="shared" si="14"/>
        <v>9399</v>
      </c>
      <c r="DH13" s="31">
        <f t="shared" si="10"/>
        <v>0.10742328133036173</v>
      </c>
      <c r="DJ13" s="180" t="s">
        <v>123</v>
      </c>
      <c r="DK13" s="85">
        <v>886</v>
      </c>
      <c r="DL13" s="85">
        <v>893</v>
      </c>
      <c r="DM13" s="107">
        <v>997</v>
      </c>
      <c r="DN13" s="107">
        <v>954</v>
      </c>
      <c r="DO13" s="107">
        <v>867</v>
      </c>
      <c r="DP13" s="107">
        <v>898</v>
      </c>
      <c r="DQ13" s="107">
        <v>690</v>
      </c>
      <c r="DR13" s="107">
        <v>899</v>
      </c>
      <c r="DS13" s="107">
        <v>874</v>
      </c>
      <c r="DT13" s="107">
        <v>858</v>
      </c>
      <c r="DU13" s="107">
        <v>779</v>
      </c>
      <c r="DV13" s="107">
        <v>717</v>
      </c>
      <c r="DW13" s="112">
        <f t="shared" si="15"/>
        <v>10312</v>
      </c>
      <c r="DX13" s="181">
        <f t="shared" si="11"/>
        <v>0.12845682395734714</v>
      </c>
      <c r="DZ13" s="180" t="s">
        <v>123</v>
      </c>
      <c r="EA13" s="85">
        <v>864</v>
      </c>
      <c r="EB13" s="85">
        <v>837</v>
      </c>
      <c r="EC13" s="107">
        <v>787</v>
      </c>
      <c r="ED13" s="107">
        <v>771</v>
      </c>
      <c r="EE13" s="107">
        <v>856</v>
      </c>
      <c r="EF13" s="107">
        <v>718</v>
      </c>
      <c r="EG13" s="107"/>
      <c r="EH13" s="107"/>
      <c r="EI13" s="107"/>
      <c r="EJ13" s="107"/>
      <c r="EK13" s="107"/>
      <c r="EL13" s="107"/>
      <c r="EM13" s="112">
        <f t="shared" si="16"/>
        <v>4833</v>
      </c>
      <c r="EN13" s="181">
        <f t="shared" si="17"/>
        <v>0.10979100408905043</v>
      </c>
    </row>
    <row r="14" spans="2:144" x14ac:dyDescent="0.25">
      <c r="B14" s="114" t="s">
        <v>302</v>
      </c>
      <c r="C14" s="85">
        <v>1573</v>
      </c>
      <c r="D14" s="85">
        <v>1147</v>
      </c>
      <c r="E14" s="107">
        <v>3196</v>
      </c>
      <c r="F14" s="107">
        <v>3002</v>
      </c>
      <c r="G14" s="107">
        <v>3351</v>
      </c>
      <c r="H14" s="107">
        <v>3531</v>
      </c>
      <c r="I14" s="107">
        <v>3049</v>
      </c>
      <c r="J14" s="107">
        <v>3869</v>
      </c>
      <c r="K14" s="107">
        <v>3731</v>
      </c>
      <c r="L14" s="107">
        <v>4089</v>
      </c>
      <c r="M14" s="107">
        <v>3648</v>
      </c>
      <c r="N14" s="107">
        <v>3132</v>
      </c>
      <c r="O14" s="110">
        <f t="shared" si="0"/>
        <v>37318</v>
      </c>
      <c r="P14" s="31">
        <f t="shared" si="1"/>
        <v>0.43718369259606371</v>
      </c>
      <c r="R14" s="114" t="s">
        <v>121</v>
      </c>
      <c r="S14" s="85">
        <v>3399</v>
      </c>
      <c r="T14" s="85">
        <v>4126</v>
      </c>
      <c r="U14" s="107">
        <v>4523</v>
      </c>
      <c r="V14" s="107">
        <v>3532</v>
      </c>
      <c r="W14" s="107">
        <v>4273</v>
      </c>
      <c r="X14" s="107">
        <v>5477</v>
      </c>
      <c r="Y14" s="107">
        <v>5620</v>
      </c>
      <c r="Z14" s="107">
        <v>6150</v>
      </c>
      <c r="AA14" s="107">
        <v>5174</v>
      </c>
      <c r="AB14" s="107">
        <v>6160</v>
      </c>
      <c r="AC14" s="107">
        <v>5713</v>
      </c>
      <c r="AD14" s="107">
        <v>4516</v>
      </c>
      <c r="AE14" s="110">
        <f t="shared" si="12"/>
        <v>58663</v>
      </c>
      <c r="AF14" s="31">
        <f t="shared" si="2"/>
        <v>0.4058824343398002</v>
      </c>
      <c r="AH14" s="114" t="s">
        <v>121</v>
      </c>
      <c r="AI14" s="85">
        <v>4892</v>
      </c>
      <c r="AJ14" s="85">
        <v>5104</v>
      </c>
      <c r="AK14" s="107">
        <v>5844</v>
      </c>
      <c r="AL14" s="107">
        <v>5746</v>
      </c>
      <c r="AM14" s="107">
        <v>5890</v>
      </c>
      <c r="AN14" s="107">
        <v>5179</v>
      </c>
      <c r="AO14" s="107">
        <v>4830</v>
      </c>
      <c r="AP14" s="107">
        <v>5437</v>
      </c>
      <c r="AQ14" s="107">
        <v>4625</v>
      </c>
      <c r="AR14" s="107">
        <v>4894</v>
      </c>
      <c r="AS14" s="107">
        <v>5154</v>
      </c>
      <c r="AT14" s="107">
        <v>4629</v>
      </c>
      <c r="AU14" s="112">
        <f t="shared" si="3"/>
        <v>62224</v>
      </c>
      <c r="AV14" s="31">
        <f t="shared" si="4"/>
        <v>0.45103582249670188</v>
      </c>
      <c r="AX14" s="114" t="s">
        <v>121</v>
      </c>
      <c r="AY14" s="85">
        <v>4125</v>
      </c>
      <c r="AZ14" s="85">
        <v>3444</v>
      </c>
      <c r="BA14" s="107">
        <v>3986</v>
      </c>
      <c r="BB14" s="107">
        <v>4202</v>
      </c>
      <c r="BC14" s="107">
        <v>4645</v>
      </c>
      <c r="BD14" s="107">
        <v>5834</v>
      </c>
      <c r="BE14" s="107">
        <v>5576</v>
      </c>
      <c r="BF14" s="107">
        <v>3994</v>
      </c>
      <c r="BG14" s="107">
        <v>3450</v>
      </c>
      <c r="BH14" s="107">
        <v>3281</v>
      </c>
      <c r="BI14" s="107">
        <v>3164</v>
      </c>
      <c r="BJ14" s="107">
        <v>2985</v>
      </c>
      <c r="BK14" s="112">
        <f t="shared" si="5"/>
        <v>48686</v>
      </c>
      <c r="BL14" s="31">
        <f t="shared" si="6"/>
        <v>0.48711817263149471</v>
      </c>
      <c r="BN14" s="114" t="s">
        <v>121</v>
      </c>
      <c r="BO14" s="85">
        <v>3479</v>
      </c>
      <c r="BP14" s="85">
        <v>3842</v>
      </c>
      <c r="BQ14" s="107">
        <v>4295</v>
      </c>
      <c r="BR14" s="107">
        <v>3997</v>
      </c>
      <c r="BS14" s="107">
        <v>3892</v>
      </c>
      <c r="BT14" s="107">
        <v>4002</v>
      </c>
      <c r="BU14" s="107">
        <v>3403</v>
      </c>
      <c r="BV14" s="107">
        <v>2542</v>
      </c>
      <c r="BW14" s="107">
        <v>2768</v>
      </c>
      <c r="BX14" s="107">
        <v>1906</v>
      </c>
      <c r="BY14" s="107">
        <v>4349</v>
      </c>
      <c r="BZ14" s="107">
        <v>3610</v>
      </c>
      <c r="CA14" s="112">
        <f t="shared" si="7"/>
        <v>42085</v>
      </c>
      <c r="CB14" s="31">
        <f t="shared" si="8"/>
        <v>0.48632938892484051</v>
      </c>
      <c r="CD14" s="114" t="s">
        <v>121</v>
      </c>
      <c r="CE14" s="85">
        <v>3278</v>
      </c>
      <c r="CF14" s="85">
        <v>3381</v>
      </c>
      <c r="CG14" s="107">
        <v>3149</v>
      </c>
      <c r="CH14" s="107">
        <v>3214</v>
      </c>
      <c r="CI14" s="107">
        <v>3497</v>
      </c>
      <c r="CJ14" s="107">
        <v>3019</v>
      </c>
      <c r="CK14" s="107">
        <v>2569</v>
      </c>
      <c r="CL14" s="107">
        <v>2299</v>
      </c>
      <c r="CM14" s="107">
        <v>2416</v>
      </c>
      <c r="CN14" s="107">
        <v>3363</v>
      </c>
      <c r="CO14" s="107">
        <v>2963</v>
      </c>
      <c r="CP14" s="107">
        <v>2520</v>
      </c>
      <c r="CQ14" s="112">
        <f t="shared" si="13"/>
        <v>35668</v>
      </c>
      <c r="CR14" s="31">
        <f t="shared" si="9"/>
        <v>0.44678265880024554</v>
      </c>
      <c r="CT14" s="114" t="s">
        <v>121</v>
      </c>
      <c r="CU14" s="85">
        <v>2633</v>
      </c>
      <c r="CV14" s="85">
        <v>3353</v>
      </c>
      <c r="CW14" s="107">
        <v>4055</v>
      </c>
      <c r="CX14" s="107">
        <v>3500</v>
      </c>
      <c r="CY14" s="107">
        <v>3705</v>
      </c>
      <c r="CZ14" s="107">
        <v>3234</v>
      </c>
      <c r="DA14" s="107">
        <v>3291</v>
      </c>
      <c r="DB14" s="107">
        <v>3537</v>
      </c>
      <c r="DC14" s="107">
        <v>3415</v>
      </c>
      <c r="DD14" s="107">
        <v>3329</v>
      </c>
      <c r="DE14" s="107">
        <v>3176</v>
      </c>
      <c r="DF14" s="107">
        <v>2958</v>
      </c>
      <c r="DG14" s="112">
        <f t="shared" si="14"/>
        <v>40186</v>
      </c>
      <c r="DH14" s="31">
        <f t="shared" si="10"/>
        <v>0.45929481684667695</v>
      </c>
      <c r="DJ14" s="180" t="s">
        <v>121</v>
      </c>
      <c r="DK14" s="85">
        <v>2919</v>
      </c>
      <c r="DL14" s="85">
        <v>2989</v>
      </c>
      <c r="DM14" s="107">
        <v>2763</v>
      </c>
      <c r="DN14" s="107">
        <v>2752</v>
      </c>
      <c r="DO14" s="107">
        <v>2725</v>
      </c>
      <c r="DP14" s="107">
        <v>2679</v>
      </c>
      <c r="DQ14" s="107">
        <v>2784</v>
      </c>
      <c r="DR14" s="107">
        <v>3649</v>
      </c>
      <c r="DS14" s="107">
        <v>3269</v>
      </c>
      <c r="DT14" s="107">
        <v>3392</v>
      </c>
      <c r="DU14" s="107">
        <v>3577</v>
      </c>
      <c r="DV14" s="107">
        <v>3602</v>
      </c>
      <c r="DW14" s="112">
        <f t="shared" si="15"/>
        <v>37100</v>
      </c>
      <c r="DX14" s="181">
        <f t="shared" si="11"/>
        <v>0.46215556330659224</v>
      </c>
      <c r="DZ14" s="180" t="s">
        <v>121</v>
      </c>
      <c r="EA14" s="85">
        <v>3130</v>
      </c>
      <c r="EB14" s="85">
        <v>2835</v>
      </c>
      <c r="EC14" s="107">
        <v>3417</v>
      </c>
      <c r="ED14" s="107">
        <v>4091</v>
      </c>
      <c r="EE14" s="107">
        <v>4533</v>
      </c>
      <c r="EF14" s="107">
        <v>4298</v>
      </c>
      <c r="EG14" s="107"/>
      <c r="EH14" s="107"/>
      <c r="EI14" s="107"/>
      <c r="EJ14" s="107"/>
      <c r="EK14" s="107"/>
      <c r="EL14" s="107"/>
      <c r="EM14" s="112">
        <f t="shared" si="16"/>
        <v>22304</v>
      </c>
      <c r="EN14" s="181">
        <f t="shared" si="17"/>
        <v>0.50667878237164921</v>
      </c>
    </row>
    <row r="15" spans="2:144" x14ac:dyDescent="0.25">
      <c r="B15" s="114" t="s">
        <v>122</v>
      </c>
      <c r="C15" s="85">
        <v>1267</v>
      </c>
      <c r="D15" s="85">
        <v>1011</v>
      </c>
      <c r="E15" s="107">
        <v>2496</v>
      </c>
      <c r="F15" s="107">
        <v>2538</v>
      </c>
      <c r="G15" s="107">
        <v>2938</v>
      </c>
      <c r="H15" s="107">
        <v>3104</v>
      </c>
      <c r="I15" s="107">
        <v>2303</v>
      </c>
      <c r="J15" s="107">
        <v>2458</v>
      </c>
      <c r="K15" s="107">
        <v>2441</v>
      </c>
      <c r="L15" s="107">
        <v>2912</v>
      </c>
      <c r="M15" s="107">
        <v>2885</v>
      </c>
      <c r="N15" s="107">
        <v>2331</v>
      </c>
      <c r="O15" s="110">
        <f t="shared" si="0"/>
        <v>28684</v>
      </c>
      <c r="P15" s="31">
        <f t="shared" si="1"/>
        <v>0.33603561387066544</v>
      </c>
      <c r="R15" s="114" t="s">
        <v>122</v>
      </c>
      <c r="S15" s="85">
        <v>2456</v>
      </c>
      <c r="T15" s="85">
        <v>2693</v>
      </c>
      <c r="U15" s="107">
        <v>3708</v>
      </c>
      <c r="V15" s="107">
        <v>2848</v>
      </c>
      <c r="W15" s="107">
        <v>3405</v>
      </c>
      <c r="X15" s="107">
        <v>3871</v>
      </c>
      <c r="Y15" s="107">
        <v>4186</v>
      </c>
      <c r="Z15" s="107">
        <v>4136</v>
      </c>
      <c r="AA15" s="107">
        <v>3511</v>
      </c>
      <c r="AB15" s="107">
        <v>4323</v>
      </c>
      <c r="AC15" s="107">
        <v>3619</v>
      </c>
      <c r="AD15" s="107">
        <v>2873</v>
      </c>
      <c r="AE15" s="110">
        <f t="shared" si="12"/>
        <v>41629</v>
      </c>
      <c r="AF15" s="31">
        <f t="shared" si="2"/>
        <v>0.28802618105333078</v>
      </c>
      <c r="AH15" s="114" t="s">
        <v>122</v>
      </c>
      <c r="AI15" s="85">
        <v>2761</v>
      </c>
      <c r="AJ15" s="85">
        <v>3484</v>
      </c>
      <c r="AK15" s="107">
        <v>3549</v>
      </c>
      <c r="AL15" s="107">
        <v>3143</v>
      </c>
      <c r="AM15" s="107">
        <v>3339</v>
      </c>
      <c r="AN15" s="107">
        <v>2867</v>
      </c>
      <c r="AO15" s="107">
        <v>2470</v>
      </c>
      <c r="AP15" s="107">
        <v>2732</v>
      </c>
      <c r="AQ15" s="107">
        <v>2351</v>
      </c>
      <c r="AR15" s="107">
        <v>2421</v>
      </c>
      <c r="AS15" s="107">
        <v>2344</v>
      </c>
      <c r="AT15" s="107">
        <v>2136</v>
      </c>
      <c r="AU15" s="112">
        <f t="shared" si="3"/>
        <v>33597</v>
      </c>
      <c r="AV15" s="31">
        <f t="shared" si="4"/>
        <v>0.24353063975992695</v>
      </c>
      <c r="AX15" s="114" t="s">
        <v>122</v>
      </c>
      <c r="AY15" s="85">
        <v>1938</v>
      </c>
      <c r="AZ15" s="85">
        <v>1677</v>
      </c>
      <c r="BA15" s="107">
        <v>1941</v>
      </c>
      <c r="BB15" s="107">
        <v>1996</v>
      </c>
      <c r="BC15" s="107">
        <v>2192</v>
      </c>
      <c r="BD15" s="107">
        <v>2673</v>
      </c>
      <c r="BE15" s="107">
        <v>2725</v>
      </c>
      <c r="BF15" s="107">
        <v>1876</v>
      </c>
      <c r="BG15" s="107">
        <v>1531</v>
      </c>
      <c r="BH15" s="107">
        <v>1494</v>
      </c>
      <c r="BI15" s="107">
        <v>1463</v>
      </c>
      <c r="BJ15" s="107">
        <v>1381</v>
      </c>
      <c r="BK15" s="112">
        <f t="shared" si="5"/>
        <v>22887</v>
      </c>
      <c r="BL15" s="31">
        <f t="shared" si="6"/>
        <v>0.22899136542367454</v>
      </c>
      <c r="BN15" s="114" t="s">
        <v>122</v>
      </c>
      <c r="BO15" s="85">
        <v>1540</v>
      </c>
      <c r="BP15" s="85">
        <v>1841</v>
      </c>
      <c r="BQ15" s="107">
        <v>1956</v>
      </c>
      <c r="BR15" s="107">
        <v>1663</v>
      </c>
      <c r="BS15" s="107">
        <v>1651</v>
      </c>
      <c r="BT15" s="107">
        <v>1723</v>
      </c>
      <c r="BU15" s="107">
        <v>1448</v>
      </c>
      <c r="BV15" s="107">
        <v>1194</v>
      </c>
      <c r="BW15" s="107">
        <v>1264</v>
      </c>
      <c r="BX15" s="107">
        <v>963</v>
      </c>
      <c r="BY15" s="107">
        <v>2449</v>
      </c>
      <c r="BZ15" s="107">
        <v>2485</v>
      </c>
      <c r="CA15" s="112">
        <f t="shared" si="7"/>
        <v>20177</v>
      </c>
      <c r="CB15" s="31">
        <f t="shared" si="8"/>
        <v>0.2331630766386244</v>
      </c>
      <c r="CD15" s="114" t="s">
        <v>122</v>
      </c>
      <c r="CE15" s="85">
        <v>2399</v>
      </c>
      <c r="CF15" s="85">
        <v>2167</v>
      </c>
      <c r="CG15" s="107">
        <v>2128</v>
      </c>
      <c r="CH15" s="107">
        <v>1893</v>
      </c>
      <c r="CI15" s="107">
        <v>2082</v>
      </c>
      <c r="CJ15" s="107">
        <v>1812</v>
      </c>
      <c r="CK15" s="107">
        <v>1485</v>
      </c>
      <c r="CL15" s="107">
        <v>1317</v>
      </c>
      <c r="CM15" s="107">
        <v>1365</v>
      </c>
      <c r="CN15" s="107">
        <v>1733</v>
      </c>
      <c r="CO15" s="107">
        <v>1395</v>
      </c>
      <c r="CP15" s="107">
        <v>1413</v>
      </c>
      <c r="CQ15" s="112">
        <f t="shared" si="13"/>
        <v>21189</v>
      </c>
      <c r="CR15" s="31">
        <f t="shared" si="9"/>
        <v>0.26541655706286876</v>
      </c>
      <c r="CT15" s="114" t="s">
        <v>122</v>
      </c>
      <c r="CU15" s="85">
        <v>1461</v>
      </c>
      <c r="CV15" s="85">
        <v>1822</v>
      </c>
      <c r="CW15" s="107">
        <v>2127</v>
      </c>
      <c r="CX15" s="107">
        <v>1956</v>
      </c>
      <c r="CY15" s="107">
        <v>1801</v>
      </c>
      <c r="CZ15" s="107">
        <v>1503</v>
      </c>
      <c r="DA15" s="107">
        <v>1595</v>
      </c>
      <c r="DB15" s="107">
        <v>1590</v>
      </c>
      <c r="DC15" s="107">
        <v>1510</v>
      </c>
      <c r="DD15" s="107">
        <v>1527</v>
      </c>
      <c r="DE15" s="107">
        <v>1298</v>
      </c>
      <c r="DF15" s="107">
        <v>1313</v>
      </c>
      <c r="DG15" s="112">
        <f t="shared" si="14"/>
        <v>19503</v>
      </c>
      <c r="DH15" s="31">
        <f t="shared" si="10"/>
        <v>0.22290416595234014</v>
      </c>
      <c r="DJ15" s="180" t="s">
        <v>122</v>
      </c>
      <c r="DK15" s="85">
        <v>1394</v>
      </c>
      <c r="DL15" s="85">
        <v>1492</v>
      </c>
      <c r="DM15" s="107">
        <v>1405</v>
      </c>
      <c r="DN15" s="107">
        <v>1443</v>
      </c>
      <c r="DO15" s="107">
        <v>1299</v>
      </c>
      <c r="DP15" s="107">
        <v>1180</v>
      </c>
      <c r="DQ15" s="107">
        <v>1369</v>
      </c>
      <c r="DR15" s="107">
        <v>1747</v>
      </c>
      <c r="DS15" s="107">
        <v>1480</v>
      </c>
      <c r="DT15" s="107">
        <v>1467</v>
      </c>
      <c r="DU15" s="107">
        <v>1440</v>
      </c>
      <c r="DV15" s="107">
        <v>1362</v>
      </c>
      <c r="DW15" s="112">
        <f t="shared" si="15"/>
        <v>17078</v>
      </c>
      <c r="DX15" s="181">
        <f t="shared" si="11"/>
        <v>0.21274104340026906</v>
      </c>
      <c r="DZ15" s="180" t="s">
        <v>122</v>
      </c>
      <c r="EA15" s="85">
        <v>1436</v>
      </c>
      <c r="EB15" s="85">
        <v>1213</v>
      </c>
      <c r="EC15" s="107">
        <v>1393</v>
      </c>
      <c r="ED15" s="107">
        <v>1453</v>
      </c>
      <c r="EE15" s="107">
        <v>1627</v>
      </c>
      <c r="EF15" s="107">
        <v>1724</v>
      </c>
      <c r="EG15" s="107"/>
      <c r="EH15" s="107"/>
      <c r="EI15" s="107"/>
      <c r="EJ15" s="107"/>
      <c r="EK15" s="107"/>
      <c r="EL15" s="107"/>
      <c r="EM15" s="112">
        <f t="shared" si="16"/>
        <v>8846</v>
      </c>
      <c r="EN15" s="181">
        <f t="shared" si="17"/>
        <v>0.20095411176737846</v>
      </c>
    </row>
    <row r="16" spans="2:144" x14ac:dyDescent="0.25">
      <c r="B16" s="114" t="s">
        <v>131</v>
      </c>
      <c r="C16" s="85"/>
      <c r="D16" s="85"/>
      <c r="E16" s="107"/>
      <c r="F16" s="107"/>
      <c r="G16" s="107"/>
      <c r="H16" s="107"/>
      <c r="I16" s="107"/>
      <c r="J16" s="107"/>
      <c r="K16" s="107">
        <v>7</v>
      </c>
      <c r="L16" s="107">
        <v>11</v>
      </c>
      <c r="M16" s="107">
        <v>13</v>
      </c>
      <c r="N16" s="107">
        <v>16</v>
      </c>
      <c r="O16" s="110">
        <f t="shared" si="0"/>
        <v>47</v>
      </c>
      <c r="P16" s="31">
        <f t="shared" si="1"/>
        <v>5.5060918462980317E-4</v>
      </c>
      <c r="R16" s="114" t="s">
        <v>131</v>
      </c>
      <c r="S16" s="85">
        <v>17</v>
      </c>
      <c r="T16" s="85">
        <v>21</v>
      </c>
      <c r="U16" s="107">
        <v>14</v>
      </c>
      <c r="V16" s="107">
        <v>10</v>
      </c>
      <c r="W16" s="107">
        <v>23</v>
      </c>
      <c r="X16" s="107">
        <v>19</v>
      </c>
      <c r="Y16" s="107">
        <v>25</v>
      </c>
      <c r="Z16" s="107">
        <v>38</v>
      </c>
      <c r="AA16" s="107">
        <v>18</v>
      </c>
      <c r="AB16" s="107">
        <v>17</v>
      </c>
      <c r="AC16" s="107">
        <v>22</v>
      </c>
      <c r="AD16" s="107">
        <v>24</v>
      </c>
      <c r="AE16" s="110">
        <f t="shared" si="12"/>
        <v>248</v>
      </c>
      <c r="AF16" s="31">
        <f t="shared" si="2"/>
        <v>1.7158829878504414E-3</v>
      </c>
      <c r="AH16" s="114" t="s">
        <v>131</v>
      </c>
      <c r="AI16" s="85">
        <v>18</v>
      </c>
      <c r="AJ16" s="85">
        <v>37</v>
      </c>
      <c r="AK16" s="107">
        <v>36</v>
      </c>
      <c r="AL16" s="107">
        <v>35</v>
      </c>
      <c r="AM16" s="107">
        <v>29</v>
      </c>
      <c r="AN16" s="107">
        <v>16</v>
      </c>
      <c r="AO16" s="107">
        <v>21</v>
      </c>
      <c r="AP16" s="107">
        <v>17</v>
      </c>
      <c r="AQ16" s="107">
        <v>21</v>
      </c>
      <c r="AR16" s="107">
        <v>12</v>
      </c>
      <c r="AS16" s="107">
        <v>23</v>
      </c>
      <c r="AT16" s="107">
        <v>17</v>
      </c>
      <c r="AU16" s="112">
        <f t="shared" si="3"/>
        <v>282</v>
      </c>
      <c r="AV16" s="31">
        <f t="shared" si="4"/>
        <v>2.0441003783760276E-3</v>
      </c>
      <c r="AX16" s="114" t="s">
        <v>131</v>
      </c>
      <c r="AY16" s="85">
        <v>17</v>
      </c>
      <c r="AZ16" s="85">
        <v>9</v>
      </c>
      <c r="BA16" s="107">
        <v>12</v>
      </c>
      <c r="BB16" s="107">
        <v>21</v>
      </c>
      <c r="BC16" s="107">
        <v>16</v>
      </c>
      <c r="BD16" s="107">
        <v>23</v>
      </c>
      <c r="BE16" s="107">
        <v>10</v>
      </c>
      <c r="BF16" s="107">
        <v>10</v>
      </c>
      <c r="BG16" s="107">
        <v>11</v>
      </c>
      <c r="BH16" s="107">
        <v>14</v>
      </c>
      <c r="BI16" s="107">
        <v>7</v>
      </c>
      <c r="BJ16" s="107">
        <v>3</v>
      </c>
      <c r="BK16" s="112">
        <f t="shared" si="5"/>
        <v>153</v>
      </c>
      <c r="BL16" s="31">
        <f t="shared" si="6"/>
        <v>1.5308113300049025E-3</v>
      </c>
      <c r="BN16" s="114" t="s">
        <v>131</v>
      </c>
      <c r="BO16" s="85">
        <v>6</v>
      </c>
      <c r="BP16" s="85">
        <v>10</v>
      </c>
      <c r="BQ16" s="107">
        <v>9</v>
      </c>
      <c r="BR16" s="107">
        <v>15</v>
      </c>
      <c r="BS16" s="107">
        <v>12</v>
      </c>
      <c r="BT16" s="107">
        <v>13</v>
      </c>
      <c r="BU16" s="107">
        <v>7</v>
      </c>
      <c r="BV16" s="107">
        <v>13</v>
      </c>
      <c r="BW16" s="107">
        <v>10</v>
      </c>
      <c r="BX16" s="107">
        <v>13</v>
      </c>
      <c r="BY16" s="107">
        <v>14</v>
      </c>
      <c r="BZ16" s="107">
        <v>15</v>
      </c>
      <c r="CA16" s="112">
        <f t="shared" si="7"/>
        <v>137</v>
      </c>
      <c r="CB16" s="31">
        <f t="shared" si="8"/>
        <v>1.5831561431080706E-3</v>
      </c>
      <c r="CD16" s="114" t="s">
        <v>131</v>
      </c>
      <c r="CE16" s="85">
        <v>14</v>
      </c>
      <c r="CF16" s="85">
        <v>14</v>
      </c>
      <c r="CG16" s="107">
        <v>9</v>
      </c>
      <c r="CH16" s="107">
        <v>15</v>
      </c>
      <c r="CI16" s="107">
        <v>17</v>
      </c>
      <c r="CJ16" s="107">
        <v>14</v>
      </c>
      <c r="CK16" s="107">
        <v>8</v>
      </c>
      <c r="CL16" s="107">
        <v>8</v>
      </c>
      <c r="CM16" s="107">
        <v>7</v>
      </c>
      <c r="CN16" s="107">
        <v>17</v>
      </c>
      <c r="CO16" s="107">
        <v>12</v>
      </c>
      <c r="CP16" s="107">
        <v>11</v>
      </c>
      <c r="CQ16" s="112">
        <f t="shared" si="13"/>
        <v>146</v>
      </c>
      <c r="CR16" s="31">
        <f t="shared" si="9"/>
        <v>1.8288176568586926E-3</v>
      </c>
      <c r="CT16" s="114" t="s">
        <v>131</v>
      </c>
      <c r="CU16" s="85">
        <v>8</v>
      </c>
      <c r="CV16" s="85">
        <v>10</v>
      </c>
      <c r="CW16" s="107">
        <v>11</v>
      </c>
      <c r="CX16" s="107">
        <v>12</v>
      </c>
      <c r="CY16" s="107">
        <v>16</v>
      </c>
      <c r="CZ16" s="107">
        <v>24</v>
      </c>
      <c r="DA16" s="107">
        <v>17</v>
      </c>
      <c r="DB16" s="107">
        <v>10</v>
      </c>
      <c r="DC16" s="107">
        <v>7</v>
      </c>
      <c r="DD16" s="107">
        <v>11</v>
      </c>
      <c r="DE16" s="107">
        <v>10</v>
      </c>
      <c r="DF16" s="107">
        <v>6</v>
      </c>
      <c r="DG16" s="112">
        <f t="shared" si="14"/>
        <v>142</v>
      </c>
      <c r="DH16" s="31">
        <f t="shared" si="10"/>
        <v>1.6229498828504486E-3</v>
      </c>
      <c r="DJ16" s="180" t="s">
        <v>131</v>
      </c>
      <c r="DK16" s="85">
        <v>7</v>
      </c>
      <c r="DL16" s="85">
        <v>10</v>
      </c>
      <c r="DM16" s="107">
        <v>11</v>
      </c>
      <c r="DN16" s="107">
        <v>9</v>
      </c>
      <c r="DO16" s="107">
        <v>15</v>
      </c>
      <c r="DP16" s="107">
        <v>15</v>
      </c>
      <c r="DQ16" s="107">
        <v>11</v>
      </c>
      <c r="DR16" s="107">
        <v>10</v>
      </c>
      <c r="DS16" s="107">
        <v>11</v>
      </c>
      <c r="DT16" s="107">
        <v>16</v>
      </c>
      <c r="DU16" s="107">
        <v>5</v>
      </c>
      <c r="DV16" s="107">
        <v>6</v>
      </c>
      <c r="DW16" s="112">
        <f t="shared" si="15"/>
        <v>126</v>
      </c>
      <c r="DX16" s="181">
        <f t="shared" si="11"/>
        <v>1.569584931984653E-3</v>
      </c>
      <c r="DZ16" s="180" t="s">
        <v>131</v>
      </c>
      <c r="EA16" s="85">
        <v>3</v>
      </c>
      <c r="EB16" s="85">
        <v>12</v>
      </c>
      <c r="EC16" s="107">
        <v>7</v>
      </c>
      <c r="ED16" s="107">
        <v>13</v>
      </c>
      <c r="EE16" s="107">
        <v>11</v>
      </c>
      <c r="EF16" s="107">
        <v>9</v>
      </c>
      <c r="EG16" s="107"/>
      <c r="EH16" s="107"/>
      <c r="EI16" s="107"/>
      <c r="EJ16" s="107"/>
      <c r="EK16" s="107"/>
      <c r="EL16" s="107"/>
      <c r="EM16" s="112">
        <f t="shared" si="16"/>
        <v>55</v>
      </c>
      <c r="EN16" s="181">
        <f t="shared" si="17"/>
        <v>1.2494320763289414E-3</v>
      </c>
    </row>
    <row r="17" spans="2:144" x14ac:dyDescent="0.25">
      <c r="B17" s="114" t="s">
        <v>136</v>
      </c>
      <c r="C17" s="85"/>
      <c r="D17" s="85"/>
      <c r="E17" s="107"/>
      <c r="F17" s="107"/>
      <c r="G17" s="107"/>
      <c r="H17" s="107"/>
      <c r="I17" s="107"/>
      <c r="J17" s="107"/>
      <c r="K17" s="107">
        <v>3</v>
      </c>
      <c r="L17" s="107">
        <v>1</v>
      </c>
      <c r="M17" s="107">
        <v>2</v>
      </c>
      <c r="N17" s="107">
        <v>7</v>
      </c>
      <c r="O17" s="110">
        <f t="shared" si="0"/>
        <v>13</v>
      </c>
      <c r="P17" s="31">
        <f t="shared" si="1"/>
        <v>1.5229615745079663E-4</v>
      </c>
      <c r="R17" s="114" t="s">
        <v>136</v>
      </c>
      <c r="S17" s="85"/>
      <c r="T17" s="85">
        <v>5</v>
      </c>
      <c r="U17" s="107">
        <v>6</v>
      </c>
      <c r="V17" s="107">
        <v>1</v>
      </c>
      <c r="W17" s="107">
        <v>3</v>
      </c>
      <c r="X17" s="107">
        <v>3</v>
      </c>
      <c r="Y17" s="107">
        <v>5</v>
      </c>
      <c r="Z17" s="107">
        <v>6</v>
      </c>
      <c r="AA17" s="107">
        <v>3</v>
      </c>
      <c r="AB17" s="107">
        <v>2</v>
      </c>
      <c r="AC17" s="107">
        <v>5</v>
      </c>
      <c r="AD17" s="107">
        <v>2</v>
      </c>
      <c r="AE17" s="110">
        <f t="shared" si="12"/>
        <v>41</v>
      </c>
      <c r="AF17" s="31">
        <f t="shared" si="2"/>
        <v>2.8367420363656489E-4</v>
      </c>
      <c r="AH17" s="114" t="s">
        <v>136</v>
      </c>
      <c r="AI17" s="85">
        <v>4</v>
      </c>
      <c r="AJ17" s="85">
        <v>6</v>
      </c>
      <c r="AK17" s="107">
        <v>5</v>
      </c>
      <c r="AL17" s="107">
        <v>10</v>
      </c>
      <c r="AM17" s="107">
        <v>7</v>
      </c>
      <c r="AN17" s="107">
        <v>5</v>
      </c>
      <c r="AO17" s="107">
        <v>2</v>
      </c>
      <c r="AP17" s="107">
        <v>2</v>
      </c>
      <c r="AQ17" s="107">
        <v>5</v>
      </c>
      <c r="AR17" s="107"/>
      <c r="AS17" s="107">
        <v>4</v>
      </c>
      <c r="AT17" s="107">
        <v>3</v>
      </c>
      <c r="AU17" s="110">
        <f t="shared" si="3"/>
        <v>53</v>
      </c>
      <c r="AV17" s="31">
        <f t="shared" si="4"/>
        <v>3.8417489380826046E-4</v>
      </c>
      <c r="AX17" s="114" t="s">
        <v>136</v>
      </c>
      <c r="AY17" s="85">
        <v>2</v>
      </c>
      <c r="AZ17" s="85">
        <v>4</v>
      </c>
      <c r="BA17" s="107">
        <v>2</v>
      </c>
      <c r="BB17" s="107">
        <v>2</v>
      </c>
      <c r="BC17" s="107">
        <v>8</v>
      </c>
      <c r="BD17" s="107">
        <v>2</v>
      </c>
      <c r="BE17" s="107">
        <v>4</v>
      </c>
      <c r="BF17" s="107">
        <v>1</v>
      </c>
      <c r="BG17" s="107">
        <v>2</v>
      </c>
      <c r="BH17" s="107">
        <v>2</v>
      </c>
      <c r="BI17" s="107">
        <v>3</v>
      </c>
      <c r="BJ17" s="107">
        <v>2</v>
      </c>
      <c r="BK17" s="110">
        <f t="shared" si="5"/>
        <v>34</v>
      </c>
      <c r="BL17" s="31">
        <f t="shared" si="6"/>
        <v>3.4018029555664501E-4</v>
      </c>
      <c r="BN17" s="114" t="s">
        <v>136</v>
      </c>
      <c r="BO17" s="85">
        <v>1</v>
      </c>
      <c r="BP17" s="85"/>
      <c r="BQ17" s="107"/>
      <c r="BR17" s="107"/>
      <c r="BS17" s="107">
        <v>1</v>
      </c>
      <c r="BT17" s="107">
        <v>2</v>
      </c>
      <c r="BU17" s="107">
        <v>2</v>
      </c>
      <c r="BV17" s="107">
        <v>2</v>
      </c>
      <c r="BW17" s="107">
        <v>2</v>
      </c>
      <c r="BX17" s="107"/>
      <c r="BY17" s="107">
        <v>6</v>
      </c>
      <c r="BZ17" s="107">
        <v>2</v>
      </c>
      <c r="CA17" s="110">
        <f t="shared" si="7"/>
        <v>18</v>
      </c>
      <c r="CB17" s="31">
        <f t="shared" si="8"/>
        <v>2.080059166127392E-4</v>
      </c>
      <c r="CD17" s="114" t="s">
        <v>136</v>
      </c>
      <c r="CE17" s="85">
        <v>3</v>
      </c>
      <c r="CF17" s="85">
        <v>7</v>
      </c>
      <c r="CG17" s="107">
        <v>2</v>
      </c>
      <c r="CH17" s="107">
        <v>4</v>
      </c>
      <c r="CI17" s="107">
        <v>4</v>
      </c>
      <c r="CJ17" s="107">
        <v>1</v>
      </c>
      <c r="CK17" s="107">
        <v>1</v>
      </c>
      <c r="CL17" s="107">
        <v>2</v>
      </c>
      <c r="CM17" s="107">
        <v>4</v>
      </c>
      <c r="CN17" s="107">
        <v>5</v>
      </c>
      <c r="CO17" s="107">
        <v>1</v>
      </c>
      <c r="CP17" s="107"/>
      <c r="CQ17" s="112">
        <f t="shared" si="13"/>
        <v>34</v>
      </c>
      <c r="CR17" s="31">
        <f t="shared" si="9"/>
        <v>4.2588904337805168E-4</v>
      </c>
      <c r="CT17" s="114" t="s">
        <v>136</v>
      </c>
      <c r="CU17" s="85">
        <v>5</v>
      </c>
      <c r="CV17" s="85">
        <v>1</v>
      </c>
      <c r="CW17" s="107">
        <v>2</v>
      </c>
      <c r="CX17" s="107">
        <v>2</v>
      </c>
      <c r="CY17" s="107">
        <v>2</v>
      </c>
      <c r="CZ17" s="107"/>
      <c r="DA17" s="107">
        <v>3</v>
      </c>
      <c r="DB17" s="107">
        <v>5</v>
      </c>
      <c r="DC17" s="107">
        <v>1</v>
      </c>
      <c r="DD17" s="107">
        <v>2</v>
      </c>
      <c r="DE17" s="107">
        <v>1</v>
      </c>
      <c r="DF17" s="107">
        <v>1</v>
      </c>
      <c r="DG17" s="112">
        <f t="shared" si="14"/>
        <v>25</v>
      </c>
      <c r="DH17" s="31">
        <f t="shared" si="10"/>
        <v>2.8573061317789587E-4</v>
      </c>
      <c r="DJ17" s="180" t="s">
        <v>136</v>
      </c>
      <c r="DK17" s="85">
        <v>1</v>
      </c>
      <c r="DL17" s="85"/>
      <c r="DM17" s="107">
        <v>1</v>
      </c>
      <c r="DN17" s="107"/>
      <c r="DO17" s="107"/>
      <c r="DP17" s="107">
        <v>3</v>
      </c>
      <c r="DQ17" s="107"/>
      <c r="DR17" s="107">
        <v>1</v>
      </c>
      <c r="DS17" s="107">
        <v>1</v>
      </c>
      <c r="DT17" s="107">
        <v>3</v>
      </c>
      <c r="DU17" s="107"/>
      <c r="DV17" s="107"/>
      <c r="DW17" s="112">
        <f t="shared" si="15"/>
        <v>10</v>
      </c>
      <c r="DX17" s="181">
        <f t="shared" si="11"/>
        <v>1.2457023269719466E-4</v>
      </c>
      <c r="DZ17" s="180" t="s">
        <v>136</v>
      </c>
      <c r="EA17" s="85"/>
      <c r="EB17" s="85"/>
      <c r="EC17" s="107"/>
      <c r="ED17" s="107">
        <v>2</v>
      </c>
      <c r="EE17" s="107">
        <v>1</v>
      </c>
      <c r="EF17" s="107">
        <v>1</v>
      </c>
      <c r="EG17" s="107"/>
      <c r="EH17" s="107"/>
      <c r="EI17" s="107"/>
      <c r="EJ17" s="107"/>
      <c r="EK17" s="107"/>
      <c r="EL17" s="107"/>
      <c r="EM17" s="112">
        <f t="shared" si="16"/>
        <v>4</v>
      </c>
      <c r="EN17" s="181">
        <f t="shared" si="17"/>
        <v>9.0867787369377552E-5</v>
      </c>
    </row>
    <row r="18" spans="2:144" x14ac:dyDescent="0.25">
      <c r="B18" s="114" t="s">
        <v>125</v>
      </c>
      <c r="C18" s="85"/>
      <c r="D18" s="85"/>
      <c r="E18" s="107"/>
      <c r="F18" s="107"/>
      <c r="G18" s="107"/>
      <c r="H18" s="107"/>
      <c r="I18" s="107"/>
      <c r="J18" s="107"/>
      <c r="K18" s="107">
        <v>202</v>
      </c>
      <c r="L18" s="107">
        <v>365</v>
      </c>
      <c r="M18" s="107">
        <v>314</v>
      </c>
      <c r="N18" s="107">
        <v>210</v>
      </c>
      <c r="O18" s="110">
        <f t="shared" si="0"/>
        <v>1091</v>
      </c>
      <c r="P18" s="31">
        <f t="shared" si="1"/>
        <v>1.278116213683224E-2</v>
      </c>
      <c r="R18" s="114" t="s">
        <v>125</v>
      </c>
      <c r="S18" s="85">
        <v>65</v>
      </c>
      <c r="T18" s="85">
        <v>150</v>
      </c>
      <c r="U18" s="107">
        <v>354</v>
      </c>
      <c r="V18" s="107">
        <v>334</v>
      </c>
      <c r="W18" s="107">
        <v>419</v>
      </c>
      <c r="X18" s="107">
        <v>523</v>
      </c>
      <c r="Y18" s="107">
        <v>422</v>
      </c>
      <c r="Z18" s="107">
        <v>734</v>
      </c>
      <c r="AA18" s="107">
        <v>789</v>
      </c>
      <c r="AB18" s="107">
        <v>828</v>
      </c>
      <c r="AC18" s="107">
        <v>627</v>
      </c>
      <c r="AD18" s="107">
        <v>291</v>
      </c>
      <c r="AE18" s="110">
        <f t="shared" si="12"/>
        <v>5536</v>
      </c>
      <c r="AF18" s="31">
        <f t="shared" si="2"/>
        <v>3.8302936373951789E-2</v>
      </c>
      <c r="AH18" s="114" t="s">
        <v>125</v>
      </c>
      <c r="AI18" s="85">
        <v>119</v>
      </c>
      <c r="AJ18" s="85">
        <v>327</v>
      </c>
      <c r="AK18" s="107">
        <v>662</v>
      </c>
      <c r="AL18" s="107">
        <v>641</v>
      </c>
      <c r="AM18" s="107">
        <v>646</v>
      </c>
      <c r="AN18" s="107">
        <v>547</v>
      </c>
      <c r="AO18" s="107">
        <v>294</v>
      </c>
      <c r="AP18" s="107">
        <v>534</v>
      </c>
      <c r="AQ18" s="107">
        <v>508</v>
      </c>
      <c r="AR18" s="107">
        <v>464</v>
      </c>
      <c r="AS18" s="107">
        <v>440</v>
      </c>
      <c r="AT18" s="107">
        <v>256</v>
      </c>
      <c r="AU18" s="112">
        <f t="shared" si="3"/>
        <v>5438</v>
      </c>
      <c r="AV18" s="31">
        <f t="shared" si="4"/>
        <v>3.9417793821307931E-2</v>
      </c>
      <c r="AX18" s="114" t="s">
        <v>125</v>
      </c>
      <c r="AY18" s="85">
        <v>104</v>
      </c>
      <c r="AZ18" s="85">
        <v>255</v>
      </c>
      <c r="BA18" s="107">
        <v>321</v>
      </c>
      <c r="BB18" s="107">
        <v>442</v>
      </c>
      <c r="BC18" s="107">
        <v>502</v>
      </c>
      <c r="BD18" s="107">
        <v>410</v>
      </c>
      <c r="BE18" s="107">
        <v>347</v>
      </c>
      <c r="BF18" s="107">
        <v>422</v>
      </c>
      <c r="BG18" s="107">
        <v>408</v>
      </c>
      <c r="BH18" s="107">
        <v>346</v>
      </c>
      <c r="BI18" s="107">
        <v>290</v>
      </c>
      <c r="BJ18" s="107">
        <v>168</v>
      </c>
      <c r="BK18" s="112">
        <f t="shared" si="5"/>
        <v>4015</v>
      </c>
      <c r="BL18" s="31">
        <f t="shared" si="6"/>
        <v>4.0171290784115583E-2</v>
      </c>
      <c r="BN18" s="114" t="s">
        <v>125</v>
      </c>
      <c r="BO18" s="85">
        <v>73</v>
      </c>
      <c r="BP18" s="85">
        <v>180</v>
      </c>
      <c r="BQ18" s="107">
        <v>347</v>
      </c>
      <c r="BR18" s="107">
        <v>253</v>
      </c>
      <c r="BS18" s="107">
        <v>298</v>
      </c>
      <c r="BT18" s="107">
        <v>291</v>
      </c>
      <c r="BU18" s="107">
        <v>196</v>
      </c>
      <c r="BV18" s="107">
        <v>213</v>
      </c>
      <c r="BW18" s="107">
        <v>242</v>
      </c>
      <c r="BX18" s="107">
        <v>136</v>
      </c>
      <c r="BY18" s="107">
        <v>411</v>
      </c>
      <c r="BZ18" s="107">
        <v>226</v>
      </c>
      <c r="CA18" s="112">
        <f t="shared" si="7"/>
        <v>2866</v>
      </c>
      <c r="CB18" s="31">
        <f t="shared" si="8"/>
        <v>3.3119164278450589E-2</v>
      </c>
      <c r="CD18" s="114" t="s">
        <v>125</v>
      </c>
      <c r="CE18" s="85">
        <v>64</v>
      </c>
      <c r="CF18" s="85">
        <v>146</v>
      </c>
      <c r="CG18" s="107">
        <v>285</v>
      </c>
      <c r="CH18" s="107">
        <v>289</v>
      </c>
      <c r="CI18" s="107">
        <v>404</v>
      </c>
      <c r="CJ18" s="107">
        <v>329</v>
      </c>
      <c r="CK18" s="107">
        <v>132</v>
      </c>
      <c r="CL18" s="107">
        <v>212</v>
      </c>
      <c r="CM18" s="107">
        <v>270</v>
      </c>
      <c r="CN18" s="107">
        <v>309</v>
      </c>
      <c r="CO18" s="107">
        <v>227</v>
      </c>
      <c r="CP18" s="107">
        <v>132</v>
      </c>
      <c r="CQ18" s="112">
        <f t="shared" si="13"/>
        <v>2799</v>
      </c>
      <c r="CR18" s="31">
        <f t="shared" si="9"/>
        <v>3.5060689188681375E-2</v>
      </c>
      <c r="CT18" s="114" t="s">
        <v>125</v>
      </c>
      <c r="CU18" s="85">
        <v>68</v>
      </c>
      <c r="CV18" s="85">
        <v>185</v>
      </c>
      <c r="CW18" s="107">
        <v>321</v>
      </c>
      <c r="CX18" s="107">
        <v>321</v>
      </c>
      <c r="CY18" s="107">
        <v>414</v>
      </c>
      <c r="CZ18" s="107">
        <v>333</v>
      </c>
      <c r="DA18" s="107">
        <v>211</v>
      </c>
      <c r="DB18" s="107">
        <v>386</v>
      </c>
      <c r="DC18" s="107">
        <v>351</v>
      </c>
      <c r="DD18" s="107">
        <v>327</v>
      </c>
      <c r="DE18" s="107">
        <v>299</v>
      </c>
      <c r="DF18" s="107">
        <v>145</v>
      </c>
      <c r="DG18" s="112">
        <f t="shared" si="14"/>
        <v>3361</v>
      </c>
      <c r="DH18" s="31">
        <f t="shared" si="10"/>
        <v>3.8413623635636322E-2</v>
      </c>
      <c r="DJ18" s="180" t="s">
        <v>125</v>
      </c>
      <c r="DK18" s="85">
        <v>63</v>
      </c>
      <c r="DL18" s="85">
        <v>175</v>
      </c>
      <c r="DM18" s="107">
        <v>288</v>
      </c>
      <c r="DN18" s="107">
        <v>321</v>
      </c>
      <c r="DO18" s="107">
        <v>311</v>
      </c>
      <c r="DP18" s="107">
        <v>257</v>
      </c>
      <c r="DQ18" s="107">
        <v>195</v>
      </c>
      <c r="DR18" s="107">
        <v>452</v>
      </c>
      <c r="DS18" s="107">
        <v>365</v>
      </c>
      <c r="DT18" s="107">
        <v>346</v>
      </c>
      <c r="DU18" s="107">
        <v>275</v>
      </c>
      <c r="DV18" s="107">
        <v>120</v>
      </c>
      <c r="DW18" s="112">
        <f t="shared" si="15"/>
        <v>3168</v>
      </c>
      <c r="DX18" s="181">
        <f t="shared" si="11"/>
        <v>3.9463849718471271E-2</v>
      </c>
      <c r="DZ18" s="180" t="s">
        <v>125</v>
      </c>
      <c r="EA18" s="85">
        <v>65</v>
      </c>
      <c r="EB18" s="85">
        <v>189</v>
      </c>
      <c r="EC18" s="107">
        <v>306</v>
      </c>
      <c r="ED18" s="107">
        <v>386</v>
      </c>
      <c r="EE18" s="107">
        <v>408</v>
      </c>
      <c r="EF18" s="107">
        <v>344</v>
      </c>
      <c r="EG18" s="107"/>
      <c r="EH18" s="107"/>
      <c r="EI18" s="107"/>
      <c r="EJ18" s="107"/>
      <c r="EK18" s="107"/>
      <c r="EL18" s="107"/>
      <c r="EM18" s="112">
        <f t="shared" si="16"/>
        <v>1698</v>
      </c>
      <c r="EN18" s="181">
        <f t="shared" si="17"/>
        <v>3.8573375738300775E-2</v>
      </c>
    </row>
    <row r="19" spans="2:144" x14ac:dyDescent="0.25">
      <c r="B19" s="114" t="s">
        <v>146</v>
      </c>
      <c r="C19" s="85">
        <v>16</v>
      </c>
      <c r="D19" s="85">
        <v>7</v>
      </c>
      <c r="E19" s="107">
        <v>34</v>
      </c>
      <c r="F19" s="107">
        <v>30</v>
      </c>
      <c r="G19" s="107">
        <v>41</v>
      </c>
      <c r="H19" s="107">
        <v>47</v>
      </c>
      <c r="I19" s="107">
        <v>35</v>
      </c>
      <c r="J19" s="107">
        <v>20</v>
      </c>
      <c r="K19" s="107"/>
      <c r="L19" s="107"/>
      <c r="M19" s="107"/>
      <c r="N19" s="107"/>
      <c r="O19" s="110">
        <f t="shared" si="0"/>
        <v>230</v>
      </c>
      <c r="P19" s="31">
        <f t="shared" si="1"/>
        <v>2.6944704779756326E-3</v>
      </c>
      <c r="R19" s="114" t="s">
        <v>146</v>
      </c>
      <c r="S19" s="85"/>
      <c r="T19" s="85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10">
        <f t="shared" si="12"/>
        <v>0</v>
      </c>
      <c r="AF19" s="31">
        <f t="shared" si="2"/>
        <v>0</v>
      </c>
      <c r="AH19" s="114" t="s">
        <v>146</v>
      </c>
      <c r="AI19" s="85"/>
      <c r="AJ19" s="85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10">
        <f t="shared" si="3"/>
        <v>0</v>
      </c>
      <c r="AV19" s="31">
        <f t="shared" si="4"/>
        <v>0</v>
      </c>
      <c r="AX19" s="114" t="s">
        <v>146</v>
      </c>
      <c r="AY19" s="85"/>
      <c r="AZ19" s="85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10">
        <f t="shared" si="5"/>
        <v>0</v>
      </c>
      <c r="BL19" s="31">
        <f t="shared" si="6"/>
        <v>0</v>
      </c>
      <c r="BN19" s="114" t="s">
        <v>146</v>
      </c>
      <c r="BO19" s="85"/>
      <c r="BP19" s="85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10">
        <f t="shared" si="7"/>
        <v>0</v>
      </c>
      <c r="CB19" s="31">
        <f t="shared" si="8"/>
        <v>0</v>
      </c>
      <c r="CD19" s="114" t="s">
        <v>146</v>
      </c>
      <c r="CE19" s="85"/>
      <c r="CF19" s="85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12">
        <f t="shared" si="13"/>
        <v>0</v>
      </c>
      <c r="CR19" s="31">
        <f t="shared" si="9"/>
        <v>0</v>
      </c>
      <c r="CT19" s="114" t="s">
        <v>146</v>
      </c>
      <c r="CU19" s="85"/>
      <c r="CV19" s="85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12">
        <f t="shared" si="14"/>
        <v>0</v>
      </c>
      <c r="DH19" s="31">
        <f t="shared" si="10"/>
        <v>0</v>
      </c>
      <c r="DJ19" s="180" t="s">
        <v>146</v>
      </c>
      <c r="DK19" s="85"/>
      <c r="DL19" s="85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12">
        <f t="shared" si="15"/>
        <v>0</v>
      </c>
      <c r="DX19" s="181">
        <f t="shared" si="11"/>
        <v>0</v>
      </c>
      <c r="DZ19" s="180" t="s">
        <v>146</v>
      </c>
      <c r="EA19" s="85"/>
      <c r="EB19" s="85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12">
        <f t="shared" si="16"/>
        <v>0</v>
      </c>
      <c r="EN19" s="181">
        <f t="shared" si="17"/>
        <v>0</v>
      </c>
    </row>
    <row r="20" spans="2:144" x14ac:dyDescent="0.25">
      <c r="B20" s="114" t="s">
        <v>147</v>
      </c>
      <c r="C20" s="85">
        <v>8</v>
      </c>
      <c r="D20" s="85">
        <v>11</v>
      </c>
      <c r="E20" s="107">
        <v>23</v>
      </c>
      <c r="F20" s="107">
        <v>28</v>
      </c>
      <c r="G20" s="107">
        <v>23</v>
      </c>
      <c r="H20" s="107">
        <v>24</v>
      </c>
      <c r="I20" s="107">
        <v>23</v>
      </c>
      <c r="J20" s="107">
        <v>34</v>
      </c>
      <c r="K20" s="107"/>
      <c r="L20" s="107"/>
      <c r="M20" s="107"/>
      <c r="N20" s="107"/>
      <c r="O20" s="110">
        <f t="shared" si="0"/>
        <v>174</v>
      </c>
      <c r="P20" s="31">
        <f t="shared" si="1"/>
        <v>2.0384254920337397E-3</v>
      </c>
      <c r="R20" s="114" t="s">
        <v>147</v>
      </c>
      <c r="S20" s="85"/>
      <c r="T20" s="85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10">
        <f t="shared" si="12"/>
        <v>0</v>
      </c>
      <c r="AF20" s="31">
        <f t="shared" si="2"/>
        <v>0</v>
      </c>
      <c r="AH20" s="114" t="s">
        <v>147</v>
      </c>
      <c r="AI20" s="85"/>
      <c r="AJ20" s="85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10">
        <f t="shared" si="3"/>
        <v>0</v>
      </c>
      <c r="AV20" s="31">
        <f t="shared" si="4"/>
        <v>0</v>
      </c>
      <c r="AX20" s="114" t="s">
        <v>147</v>
      </c>
      <c r="AY20" s="85"/>
      <c r="AZ20" s="85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10">
        <f t="shared" si="5"/>
        <v>0</v>
      </c>
      <c r="BL20" s="31">
        <f t="shared" si="6"/>
        <v>0</v>
      </c>
      <c r="BN20" s="114" t="s">
        <v>147</v>
      </c>
      <c r="BO20" s="85"/>
      <c r="BP20" s="85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10">
        <f t="shared" si="7"/>
        <v>0</v>
      </c>
      <c r="CB20" s="31">
        <f t="shared" si="8"/>
        <v>0</v>
      </c>
      <c r="CD20" s="114" t="s">
        <v>147</v>
      </c>
      <c r="CE20" s="85"/>
      <c r="CF20" s="85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12">
        <f t="shared" si="13"/>
        <v>0</v>
      </c>
      <c r="CR20" s="31">
        <f t="shared" si="9"/>
        <v>0</v>
      </c>
      <c r="CT20" s="114" t="s">
        <v>147</v>
      </c>
      <c r="CU20" s="85"/>
      <c r="CV20" s="85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12">
        <f t="shared" si="14"/>
        <v>0</v>
      </c>
      <c r="DH20" s="31">
        <f t="shared" si="10"/>
        <v>0</v>
      </c>
      <c r="DJ20" s="180" t="s">
        <v>147</v>
      </c>
      <c r="DK20" s="85"/>
      <c r="DL20" s="85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12">
        <f t="shared" si="15"/>
        <v>0</v>
      </c>
      <c r="DX20" s="181">
        <f t="shared" si="11"/>
        <v>0</v>
      </c>
      <c r="DZ20" s="180" t="s">
        <v>147</v>
      </c>
      <c r="EA20" s="85"/>
      <c r="EB20" s="85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12">
        <f t="shared" si="16"/>
        <v>0</v>
      </c>
      <c r="EN20" s="181">
        <f t="shared" si="17"/>
        <v>0</v>
      </c>
    </row>
    <row r="21" spans="2:144" x14ac:dyDescent="0.25">
      <c r="B21" s="114" t="s">
        <v>126</v>
      </c>
      <c r="C21" s="85"/>
      <c r="D21" s="85"/>
      <c r="E21" s="107"/>
      <c r="F21" s="107"/>
      <c r="G21" s="107"/>
      <c r="H21" s="107"/>
      <c r="I21" s="107"/>
      <c r="J21" s="107"/>
      <c r="K21" s="107">
        <v>9</v>
      </c>
      <c r="L21" s="107">
        <v>14</v>
      </c>
      <c r="M21" s="107">
        <v>5</v>
      </c>
      <c r="N21" s="107">
        <v>10</v>
      </c>
      <c r="O21" s="110">
        <f t="shared" si="0"/>
        <v>38</v>
      </c>
      <c r="P21" s="31">
        <f t="shared" si="1"/>
        <v>4.4517338331771322E-4</v>
      </c>
      <c r="R21" s="114" t="s">
        <v>126</v>
      </c>
      <c r="S21" s="85">
        <v>15</v>
      </c>
      <c r="T21" s="85">
        <v>3</v>
      </c>
      <c r="U21" s="107">
        <v>16</v>
      </c>
      <c r="V21" s="107">
        <v>9</v>
      </c>
      <c r="W21" s="107">
        <v>22</v>
      </c>
      <c r="X21" s="107">
        <v>19</v>
      </c>
      <c r="Y21" s="107">
        <v>26</v>
      </c>
      <c r="Z21" s="107">
        <v>19</v>
      </c>
      <c r="AA21" s="107">
        <v>19</v>
      </c>
      <c r="AB21" s="107">
        <v>30</v>
      </c>
      <c r="AC21" s="107">
        <v>30</v>
      </c>
      <c r="AD21" s="107">
        <v>18</v>
      </c>
      <c r="AE21" s="110">
        <f t="shared" si="12"/>
        <v>226</v>
      </c>
      <c r="AF21" s="31">
        <f t="shared" si="2"/>
        <v>1.5636675615088699E-3</v>
      </c>
      <c r="AH21" s="114" t="s">
        <v>126</v>
      </c>
      <c r="AI21" s="85">
        <v>20</v>
      </c>
      <c r="AJ21" s="85">
        <v>32</v>
      </c>
      <c r="AK21" s="107">
        <v>57</v>
      </c>
      <c r="AL21" s="107">
        <v>43</v>
      </c>
      <c r="AM21" s="107">
        <v>37</v>
      </c>
      <c r="AN21" s="107">
        <v>42</v>
      </c>
      <c r="AO21" s="107">
        <v>48</v>
      </c>
      <c r="AP21" s="107">
        <v>45</v>
      </c>
      <c r="AQ21" s="107">
        <v>24</v>
      </c>
      <c r="AR21" s="107">
        <v>27</v>
      </c>
      <c r="AS21" s="107">
        <v>30</v>
      </c>
      <c r="AT21" s="107">
        <v>29</v>
      </c>
      <c r="AU21" s="112">
        <f t="shared" si="3"/>
        <v>434</v>
      </c>
      <c r="AV21" s="31">
        <f t="shared" si="4"/>
        <v>3.1458849794865104E-3</v>
      </c>
      <c r="AX21" s="114" t="s">
        <v>126</v>
      </c>
      <c r="AY21" s="85">
        <v>15</v>
      </c>
      <c r="AZ21" s="85">
        <v>27</v>
      </c>
      <c r="BA21" s="107">
        <v>25</v>
      </c>
      <c r="BB21" s="107">
        <v>33</v>
      </c>
      <c r="BC21" s="107">
        <v>30</v>
      </c>
      <c r="BD21" s="107">
        <v>28</v>
      </c>
      <c r="BE21" s="107">
        <v>29</v>
      </c>
      <c r="BF21" s="107">
        <v>29</v>
      </c>
      <c r="BG21" s="107">
        <v>25</v>
      </c>
      <c r="BH21" s="107">
        <v>22</v>
      </c>
      <c r="BI21" s="107">
        <v>23</v>
      </c>
      <c r="BJ21" s="107">
        <v>15</v>
      </c>
      <c r="BK21" s="112">
        <f t="shared" si="5"/>
        <v>301</v>
      </c>
      <c r="BL21" s="31">
        <f t="shared" si="6"/>
        <v>3.0115961459573574E-3</v>
      </c>
      <c r="BN21" s="114" t="s">
        <v>126</v>
      </c>
      <c r="BO21" s="85">
        <v>17</v>
      </c>
      <c r="BP21" s="85">
        <v>24</v>
      </c>
      <c r="BQ21" s="107">
        <v>16</v>
      </c>
      <c r="BR21" s="107">
        <v>25</v>
      </c>
      <c r="BS21" s="107">
        <v>13</v>
      </c>
      <c r="BT21" s="107">
        <v>19</v>
      </c>
      <c r="BU21" s="107">
        <v>8</v>
      </c>
      <c r="BV21" s="107">
        <v>5</v>
      </c>
      <c r="BW21" s="107">
        <v>15</v>
      </c>
      <c r="BX21" s="107">
        <v>5</v>
      </c>
      <c r="BY21" s="107">
        <v>41</v>
      </c>
      <c r="BZ21" s="107">
        <v>35</v>
      </c>
      <c r="CA21" s="112">
        <f t="shared" si="7"/>
        <v>223</v>
      </c>
      <c r="CB21" s="31">
        <f t="shared" si="8"/>
        <v>2.5769621891467134E-3</v>
      </c>
      <c r="CD21" s="114" t="s">
        <v>126</v>
      </c>
      <c r="CE21" s="85">
        <v>26</v>
      </c>
      <c r="CF21" s="85">
        <v>16</v>
      </c>
      <c r="CG21" s="107">
        <v>13</v>
      </c>
      <c r="CH21" s="107">
        <v>19</v>
      </c>
      <c r="CI21" s="107">
        <v>26</v>
      </c>
      <c r="CJ21" s="107">
        <v>19</v>
      </c>
      <c r="CK21" s="107">
        <v>15</v>
      </c>
      <c r="CL21" s="107">
        <v>15</v>
      </c>
      <c r="CM21" s="107">
        <v>18</v>
      </c>
      <c r="CN21" s="107">
        <v>16</v>
      </c>
      <c r="CO21" s="107">
        <v>15</v>
      </c>
      <c r="CP21" s="107">
        <v>15</v>
      </c>
      <c r="CQ21" s="112">
        <f t="shared" si="13"/>
        <v>213</v>
      </c>
      <c r="CR21" s="31">
        <f t="shared" si="9"/>
        <v>2.6680695952801471E-3</v>
      </c>
      <c r="CT21" s="114" t="s">
        <v>126</v>
      </c>
      <c r="CU21" s="85">
        <v>20</v>
      </c>
      <c r="CV21" s="85">
        <v>28</v>
      </c>
      <c r="CW21" s="107">
        <v>19</v>
      </c>
      <c r="CX21" s="107">
        <v>24</v>
      </c>
      <c r="CY21" s="107">
        <v>32</v>
      </c>
      <c r="CZ21" s="107">
        <v>23</v>
      </c>
      <c r="DA21" s="107">
        <v>22</v>
      </c>
      <c r="DB21" s="107">
        <v>24</v>
      </c>
      <c r="DC21" s="107">
        <v>20</v>
      </c>
      <c r="DD21" s="107">
        <v>20</v>
      </c>
      <c r="DE21" s="107">
        <v>10</v>
      </c>
      <c r="DF21" s="107">
        <v>11</v>
      </c>
      <c r="DG21" s="112">
        <f t="shared" si="14"/>
        <v>253</v>
      </c>
      <c r="DH21" s="31">
        <f t="shared" si="10"/>
        <v>2.8915938053603062E-3</v>
      </c>
      <c r="DJ21" s="180" t="s">
        <v>126</v>
      </c>
      <c r="DK21" s="85">
        <v>16</v>
      </c>
      <c r="DL21" s="85">
        <v>13</v>
      </c>
      <c r="DM21" s="107">
        <v>26</v>
      </c>
      <c r="DN21" s="107">
        <v>21</v>
      </c>
      <c r="DO21" s="107">
        <v>19</v>
      </c>
      <c r="DP21" s="107">
        <v>22</v>
      </c>
      <c r="DQ21" s="107">
        <v>23</v>
      </c>
      <c r="DR21" s="107">
        <v>26</v>
      </c>
      <c r="DS21" s="107">
        <v>21</v>
      </c>
      <c r="DT21" s="107">
        <v>17</v>
      </c>
      <c r="DU21" s="107">
        <v>11</v>
      </c>
      <c r="DV21" s="107">
        <v>14</v>
      </c>
      <c r="DW21" s="112">
        <f t="shared" si="15"/>
        <v>229</v>
      </c>
      <c r="DX21" s="181">
        <f t="shared" si="11"/>
        <v>2.8526583287657582E-3</v>
      </c>
      <c r="DZ21" s="180" t="s">
        <v>126</v>
      </c>
      <c r="EA21" s="85">
        <v>11</v>
      </c>
      <c r="EB21" s="85">
        <v>12</v>
      </c>
      <c r="EC21" s="107">
        <v>27</v>
      </c>
      <c r="ED21" s="107">
        <v>16</v>
      </c>
      <c r="EE21" s="107">
        <v>23</v>
      </c>
      <c r="EF21" s="107">
        <v>16</v>
      </c>
      <c r="EG21" s="107"/>
      <c r="EH21" s="107"/>
      <c r="EI21" s="107"/>
      <c r="EJ21" s="107"/>
      <c r="EK21" s="107"/>
      <c r="EL21" s="107"/>
      <c r="EM21" s="112">
        <f t="shared" si="16"/>
        <v>105</v>
      </c>
      <c r="EN21" s="181">
        <f t="shared" si="17"/>
        <v>2.3852794184461607E-3</v>
      </c>
    </row>
    <row r="22" spans="2:144" x14ac:dyDescent="0.25">
      <c r="B22" s="114" t="s">
        <v>148</v>
      </c>
      <c r="C22" s="85">
        <v>29</v>
      </c>
      <c r="D22" s="85">
        <v>9</v>
      </c>
      <c r="E22" s="107">
        <v>43</v>
      </c>
      <c r="F22" s="107">
        <v>46</v>
      </c>
      <c r="G22" s="107">
        <v>50</v>
      </c>
      <c r="H22" s="107">
        <v>38</v>
      </c>
      <c r="I22" s="107">
        <v>28</v>
      </c>
      <c r="J22" s="107">
        <v>44</v>
      </c>
      <c r="K22" s="107">
        <v>2</v>
      </c>
      <c r="L22" s="107"/>
      <c r="M22" s="107"/>
      <c r="N22" s="107"/>
      <c r="O22" s="110">
        <f t="shared" si="0"/>
        <v>289</v>
      </c>
      <c r="P22" s="31">
        <f t="shared" si="1"/>
        <v>3.3856607310215558E-3</v>
      </c>
      <c r="R22" s="114" t="s">
        <v>148</v>
      </c>
      <c r="S22" s="85"/>
      <c r="T22" s="85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10">
        <f t="shared" si="12"/>
        <v>0</v>
      </c>
      <c r="AF22" s="31">
        <f t="shared" si="2"/>
        <v>0</v>
      </c>
      <c r="AH22" s="114" t="s">
        <v>148</v>
      </c>
      <c r="AI22" s="85"/>
      <c r="AJ22" s="85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10">
        <f t="shared" si="3"/>
        <v>0</v>
      </c>
      <c r="AV22" s="31">
        <f t="shared" si="4"/>
        <v>0</v>
      </c>
      <c r="AX22" s="114" t="s">
        <v>148</v>
      </c>
      <c r="AY22" s="85"/>
      <c r="AZ22" s="85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10">
        <f t="shared" si="5"/>
        <v>0</v>
      </c>
      <c r="BL22" s="31">
        <f t="shared" si="6"/>
        <v>0</v>
      </c>
      <c r="BN22" s="114" t="s">
        <v>148</v>
      </c>
      <c r="BO22" s="85"/>
      <c r="BP22" s="85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10">
        <f t="shared" si="7"/>
        <v>0</v>
      </c>
      <c r="CB22" s="31">
        <f t="shared" si="8"/>
        <v>0</v>
      </c>
      <c r="CD22" s="114" t="s">
        <v>148</v>
      </c>
      <c r="CE22" s="85"/>
      <c r="CF22" s="85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12">
        <f t="shared" si="13"/>
        <v>0</v>
      </c>
      <c r="CR22" s="31">
        <f t="shared" si="9"/>
        <v>0</v>
      </c>
      <c r="CT22" s="114" t="s">
        <v>148</v>
      </c>
      <c r="CU22" s="85"/>
      <c r="CV22" s="85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12">
        <f t="shared" si="14"/>
        <v>0</v>
      </c>
      <c r="DH22" s="31">
        <f t="shared" si="10"/>
        <v>0</v>
      </c>
      <c r="DJ22" s="180" t="s">
        <v>148</v>
      </c>
      <c r="DK22" s="85"/>
      <c r="DL22" s="85"/>
      <c r="DM22" s="107"/>
      <c r="DN22" s="107"/>
      <c r="DO22" s="107"/>
      <c r="DP22" s="107"/>
      <c r="DQ22" s="107"/>
      <c r="DR22" s="107"/>
      <c r="DS22" s="107"/>
      <c r="DT22" s="107"/>
      <c r="DU22" s="107"/>
      <c r="DV22" s="107"/>
      <c r="DW22" s="112">
        <f t="shared" si="15"/>
        <v>0</v>
      </c>
      <c r="DX22" s="181">
        <f t="shared" si="11"/>
        <v>0</v>
      </c>
      <c r="DZ22" s="180" t="s">
        <v>148</v>
      </c>
      <c r="EA22" s="85"/>
      <c r="EB22" s="85"/>
      <c r="EC22" s="107"/>
      <c r="ED22" s="107"/>
      <c r="EE22" s="107"/>
      <c r="EF22" s="107"/>
      <c r="EG22" s="107"/>
      <c r="EH22" s="107"/>
      <c r="EI22" s="107"/>
      <c r="EJ22" s="107"/>
      <c r="EK22" s="107"/>
      <c r="EL22" s="107"/>
      <c r="EM22" s="112">
        <f t="shared" si="16"/>
        <v>0</v>
      </c>
      <c r="EN22" s="181">
        <f t="shared" si="17"/>
        <v>0</v>
      </c>
    </row>
    <row r="23" spans="2:144" x14ac:dyDescent="0.25">
      <c r="B23" s="114" t="s">
        <v>134</v>
      </c>
      <c r="C23" s="85"/>
      <c r="D23" s="85"/>
      <c r="E23" s="107"/>
      <c r="F23" s="107"/>
      <c r="G23" s="107"/>
      <c r="H23" s="107"/>
      <c r="I23" s="107"/>
      <c r="J23" s="107"/>
      <c r="K23" s="107">
        <v>7</v>
      </c>
      <c r="L23" s="107">
        <v>6</v>
      </c>
      <c r="M23" s="107">
        <v>7</v>
      </c>
      <c r="N23" s="107">
        <v>10</v>
      </c>
      <c r="O23" s="110">
        <f t="shared" si="0"/>
        <v>30</v>
      </c>
      <c r="P23" s="31">
        <f t="shared" si="1"/>
        <v>3.5145267104029991E-4</v>
      </c>
      <c r="R23" s="114" t="s">
        <v>134</v>
      </c>
      <c r="S23" s="85">
        <v>2</v>
      </c>
      <c r="T23" s="85">
        <v>7</v>
      </c>
      <c r="U23" s="107">
        <v>14</v>
      </c>
      <c r="V23" s="107">
        <v>9</v>
      </c>
      <c r="W23" s="107">
        <v>14</v>
      </c>
      <c r="X23" s="107">
        <v>13</v>
      </c>
      <c r="Y23" s="107">
        <v>14</v>
      </c>
      <c r="Z23" s="107">
        <v>14</v>
      </c>
      <c r="AA23" s="107">
        <v>9</v>
      </c>
      <c r="AB23" s="107">
        <v>13</v>
      </c>
      <c r="AC23" s="107">
        <v>16</v>
      </c>
      <c r="AD23" s="107">
        <v>6</v>
      </c>
      <c r="AE23" s="110">
        <f t="shared" si="12"/>
        <v>131</v>
      </c>
      <c r="AF23" s="31">
        <f t="shared" si="2"/>
        <v>9.063736750339025E-4</v>
      </c>
      <c r="AH23" s="114" t="s">
        <v>134</v>
      </c>
      <c r="AI23" s="85">
        <v>8</v>
      </c>
      <c r="AJ23" s="85">
        <v>10</v>
      </c>
      <c r="AK23" s="107">
        <v>9</v>
      </c>
      <c r="AL23" s="107">
        <v>6</v>
      </c>
      <c r="AM23" s="107">
        <v>7</v>
      </c>
      <c r="AN23" s="107">
        <v>9</v>
      </c>
      <c r="AO23" s="107">
        <v>7</v>
      </c>
      <c r="AP23" s="107">
        <v>13</v>
      </c>
      <c r="AQ23" s="107">
        <v>1</v>
      </c>
      <c r="AR23" s="107">
        <v>8</v>
      </c>
      <c r="AS23" s="107">
        <v>7</v>
      </c>
      <c r="AT23" s="107">
        <v>2</v>
      </c>
      <c r="AU23" s="110">
        <f t="shared" si="3"/>
        <v>87</v>
      </c>
      <c r="AV23" s="31">
        <f t="shared" si="4"/>
        <v>6.3062671247771063E-4</v>
      </c>
      <c r="AX23" s="114" t="s">
        <v>134</v>
      </c>
      <c r="AY23" s="85">
        <v>5</v>
      </c>
      <c r="AZ23" s="85">
        <v>3</v>
      </c>
      <c r="BA23" s="107">
        <v>7</v>
      </c>
      <c r="BB23" s="107">
        <v>5</v>
      </c>
      <c r="BC23" s="107">
        <v>10</v>
      </c>
      <c r="BD23" s="107">
        <v>9</v>
      </c>
      <c r="BE23" s="107">
        <v>7</v>
      </c>
      <c r="BF23" s="107">
        <v>12</v>
      </c>
      <c r="BG23" s="107">
        <v>3</v>
      </c>
      <c r="BH23" s="107">
        <v>3</v>
      </c>
      <c r="BI23" s="107">
        <v>4</v>
      </c>
      <c r="BJ23" s="107">
        <v>7</v>
      </c>
      <c r="BK23" s="110">
        <f t="shared" si="5"/>
        <v>75</v>
      </c>
      <c r="BL23" s="31">
        <f t="shared" si="6"/>
        <v>7.5039771078671701E-4</v>
      </c>
      <c r="BN23" s="114" t="s">
        <v>134</v>
      </c>
      <c r="BO23" s="85">
        <v>5</v>
      </c>
      <c r="BP23" s="85">
        <v>5</v>
      </c>
      <c r="BQ23" s="107">
        <v>11</v>
      </c>
      <c r="BR23" s="107">
        <v>5</v>
      </c>
      <c r="BS23" s="107">
        <v>2</v>
      </c>
      <c r="BT23" s="107">
        <v>5</v>
      </c>
      <c r="BU23" s="107">
        <v>4</v>
      </c>
      <c r="BV23" s="107">
        <v>4</v>
      </c>
      <c r="BW23" s="107">
        <v>6</v>
      </c>
      <c r="BX23" s="107"/>
      <c r="BY23" s="107">
        <v>5</v>
      </c>
      <c r="BZ23" s="107">
        <v>11</v>
      </c>
      <c r="CA23" s="110">
        <f t="shared" si="7"/>
        <v>63</v>
      </c>
      <c r="CB23" s="31">
        <f t="shared" si="8"/>
        <v>7.2802070814458725E-4</v>
      </c>
      <c r="CD23" s="114" t="s">
        <v>134</v>
      </c>
      <c r="CE23" s="85">
        <v>11</v>
      </c>
      <c r="CF23" s="85">
        <v>12</v>
      </c>
      <c r="CG23" s="107">
        <v>3</v>
      </c>
      <c r="CH23" s="107">
        <v>6</v>
      </c>
      <c r="CI23" s="107">
        <v>18</v>
      </c>
      <c r="CJ23" s="107">
        <v>7</v>
      </c>
      <c r="CK23" s="107">
        <v>5</v>
      </c>
      <c r="CL23" s="107">
        <v>6</v>
      </c>
      <c r="CM23" s="107">
        <v>3</v>
      </c>
      <c r="CN23" s="107">
        <v>6</v>
      </c>
      <c r="CO23" s="107">
        <v>2</v>
      </c>
      <c r="CP23" s="107">
        <v>6</v>
      </c>
      <c r="CQ23" s="112">
        <f t="shared" si="13"/>
        <v>85</v>
      </c>
      <c r="CR23" s="31">
        <f t="shared" si="9"/>
        <v>1.0647226084451293E-3</v>
      </c>
      <c r="CT23" s="114" t="s">
        <v>134</v>
      </c>
      <c r="CU23" s="85">
        <v>8</v>
      </c>
      <c r="CV23" s="85">
        <v>3</v>
      </c>
      <c r="CW23" s="107">
        <v>8</v>
      </c>
      <c r="CX23" s="107">
        <v>10</v>
      </c>
      <c r="CY23" s="107">
        <v>9</v>
      </c>
      <c r="CZ23" s="107">
        <v>3</v>
      </c>
      <c r="DA23" s="107">
        <v>6</v>
      </c>
      <c r="DB23" s="107">
        <v>12</v>
      </c>
      <c r="DC23" s="107">
        <v>9</v>
      </c>
      <c r="DD23" s="107">
        <v>10</v>
      </c>
      <c r="DE23" s="107">
        <v>8</v>
      </c>
      <c r="DF23" s="107">
        <v>8</v>
      </c>
      <c r="DG23" s="112">
        <f t="shared" si="14"/>
        <v>94</v>
      </c>
      <c r="DH23" s="31">
        <f t="shared" si="10"/>
        <v>1.0743471055488884E-3</v>
      </c>
      <c r="DJ23" s="180" t="s">
        <v>134</v>
      </c>
      <c r="DK23" s="85">
        <v>5</v>
      </c>
      <c r="DL23" s="85">
        <v>7</v>
      </c>
      <c r="DM23" s="107">
        <v>4</v>
      </c>
      <c r="DN23" s="107">
        <v>5</v>
      </c>
      <c r="DO23" s="107">
        <v>5</v>
      </c>
      <c r="DP23" s="107">
        <v>2</v>
      </c>
      <c r="DQ23" s="107">
        <v>3</v>
      </c>
      <c r="DR23" s="107">
        <v>9</v>
      </c>
      <c r="DS23" s="107">
        <v>4</v>
      </c>
      <c r="DT23" s="107">
        <v>7</v>
      </c>
      <c r="DU23" s="107">
        <v>2</v>
      </c>
      <c r="DV23" s="107">
        <v>1</v>
      </c>
      <c r="DW23" s="112">
        <f t="shared" si="15"/>
        <v>54</v>
      </c>
      <c r="DX23" s="181">
        <f t="shared" si="11"/>
        <v>6.7267925656485132E-4</v>
      </c>
      <c r="DZ23" s="180" t="s">
        <v>134</v>
      </c>
      <c r="EA23" s="85">
        <v>5</v>
      </c>
      <c r="EB23" s="85">
        <v>3</v>
      </c>
      <c r="EC23" s="107">
        <v>3</v>
      </c>
      <c r="ED23" s="107">
        <v>1</v>
      </c>
      <c r="EE23" s="107">
        <v>7</v>
      </c>
      <c r="EF23" s="107">
        <v>13</v>
      </c>
      <c r="EG23" s="107"/>
      <c r="EH23" s="107"/>
      <c r="EI23" s="107"/>
      <c r="EJ23" s="107"/>
      <c r="EK23" s="107"/>
      <c r="EL23" s="107"/>
      <c r="EM23" s="112">
        <f t="shared" si="16"/>
        <v>32</v>
      </c>
      <c r="EN23" s="181">
        <f t="shared" si="17"/>
        <v>7.2694229895502041E-4</v>
      </c>
    </row>
    <row r="24" spans="2:144" x14ac:dyDescent="0.25">
      <c r="B24" s="114" t="s">
        <v>149</v>
      </c>
      <c r="C24" s="85">
        <v>3</v>
      </c>
      <c r="D24" s="85">
        <v>7</v>
      </c>
      <c r="E24" s="107">
        <v>6</v>
      </c>
      <c r="F24" s="107">
        <v>7</v>
      </c>
      <c r="G24" s="107">
        <v>15</v>
      </c>
      <c r="H24" s="107">
        <v>13</v>
      </c>
      <c r="I24" s="107">
        <v>3</v>
      </c>
      <c r="J24" s="107">
        <v>5</v>
      </c>
      <c r="K24" s="107">
        <v>1</v>
      </c>
      <c r="L24" s="107"/>
      <c r="M24" s="107"/>
      <c r="N24" s="107"/>
      <c r="O24" s="110">
        <f t="shared" si="0"/>
        <v>60</v>
      </c>
      <c r="P24" s="31">
        <f t="shared" si="1"/>
        <v>7.0290534208059983E-4</v>
      </c>
      <c r="R24" s="114" t="s">
        <v>149</v>
      </c>
      <c r="S24" s="85"/>
      <c r="T24" s="85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10">
        <f t="shared" si="12"/>
        <v>0</v>
      </c>
      <c r="AF24" s="31">
        <f t="shared" si="2"/>
        <v>0</v>
      </c>
      <c r="AH24" s="114" t="s">
        <v>149</v>
      </c>
      <c r="AI24" s="85"/>
      <c r="AJ24" s="85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10">
        <f t="shared" si="3"/>
        <v>0</v>
      </c>
      <c r="AV24" s="31">
        <f t="shared" si="4"/>
        <v>0</v>
      </c>
      <c r="AX24" s="114" t="s">
        <v>149</v>
      </c>
      <c r="AY24" s="85"/>
      <c r="AZ24" s="85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10">
        <f t="shared" si="5"/>
        <v>0</v>
      </c>
      <c r="BL24" s="31">
        <f t="shared" si="6"/>
        <v>0</v>
      </c>
      <c r="BN24" s="114" t="s">
        <v>149</v>
      </c>
      <c r="BO24" s="85"/>
      <c r="BP24" s="85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10">
        <f t="shared" si="7"/>
        <v>0</v>
      </c>
      <c r="CB24" s="31">
        <f t="shared" si="8"/>
        <v>0</v>
      </c>
      <c r="CD24" s="114" t="s">
        <v>149</v>
      </c>
      <c r="CE24" s="85"/>
      <c r="CF24" s="85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12">
        <f t="shared" si="13"/>
        <v>0</v>
      </c>
      <c r="CR24" s="31">
        <f t="shared" si="9"/>
        <v>0</v>
      </c>
      <c r="CT24" s="114" t="s">
        <v>149</v>
      </c>
      <c r="CU24" s="85"/>
      <c r="CV24" s="85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12">
        <f t="shared" si="14"/>
        <v>0</v>
      </c>
      <c r="DH24" s="31">
        <f t="shared" si="10"/>
        <v>0</v>
      </c>
      <c r="DJ24" s="180" t="s">
        <v>149</v>
      </c>
      <c r="DK24" s="85"/>
      <c r="DL24" s="85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12">
        <f t="shared" si="15"/>
        <v>0</v>
      </c>
      <c r="DX24" s="181">
        <f t="shared" si="11"/>
        <v>0</v>
      </c>
      <c r="DZ24" s="180" t="s">
        <v>149</v>
      </c>
      <c r="EA24" s="85"/>
      <c r="EB24" s="85"/>
      <c r="EC24" s="107"/>
      <c r="ED24" s="107"/>
      <c r="EE24" s="107"/>
      <c r="EF24" s="107"/>
      <c r="EG24" s="107"/>
      <c r="EH24" s="107"/>
      <c r="EI24" s="107"/>
      <c r="EJ24" s="107"/>
      <c r="EK24" s="107"/>
      <c r="EL24" s="107"/>
      <c r="EM24" s="112">
        <f t="shared" si="16"/>
        <v>0</v>
      </c>
      <c r="EN24" s="181">
        <f t="shared" si="17"/>
        <v>0</v>
      </c>
    </row>
    <row r="25" spans="2:144" x14ac:dyDescent="0.25">
      <c r="B25" s="114" t="s">
        <v>150</v>
      </c>
      <c r="C25" s="85">
        <v>27</v>
      </c>
      <c r="D25" s="85">
        <v>61</v>
      </c>
      <c r="E25" s="107">
        <v>151</v>
      </c>
      <c r="F25" s="107">
        <v>214</v>
      </c>
      <c r="G25" s="107">
        <v>282</v>
      </c>
      <c r="H25" s="107">
        <v>248</v>
      </c>
      <c r="I25" s="107">
        <v>107</v>
      </c>
      <c r="J25" s="107">
        <v>256</v>
      </c>
      <c r="K25" s="107">
        <v>6</v>
      </c>
      <c r="L25" s="107"/>
      <c r="M25" s="107"/>
      <c r="N25" s="107"/>
      <c r="O25" s="110">
        <f t="shared" si="0"/>
        <v>1352</v>
      </c>
      <c r="P25" s="31">
        <f t="shared" si="1"/>
        <v>1.5838800374882851E-2</v>
      </c>
      <c r="R25" s="114" t="s">
        <v>150</v>
      </c>
      <c r="S25" s="85"/>
      <c r="T25" s="85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10">
        <f t="shared" si="12"/>
        <v>0</v>
      </c>
      <c r="AF25" s="31">
        <f t="shared" si="2"/>
        <v>0</v>
      </c>
      <c r="AH25" s="114" t="s">
        <v>150</v>
      </c>
      <c r="AI25" s="85"/>
      <c r="AJ25" s="85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10">
        <f t="shared" si="3"/>
        <v>0</v>
      </c>
      <c r="AV25" s="31">
        <f t="shared" si="4"/>
        <v>0</v>
      </c>
      <c r="AX25" s="114" t="s">
        <v>150</v>
      </c>
      <c r="AY25" s="85"/>
      <c r="AZ25" s="85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10">
        <f t="shared" si="5"/>
        <v>0</v>
      </c>
      <c r="BL25" s="31">
        <f t="shared" si="6"/>
        <v>0</v>
      </c>
      <c r="BN25" s="114" t="s">
        <v>150</v>
      </c>
      <c r="BO25" s="85"/>
      <c r="BP25" s="85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10">
        <f t="shared" si="7"/>
        <v>0</v>
      </c>
      <c r="CB25" s="31">
        <f t="shared" si="8"/>
        <v>0</v>
      </c>
      <c r="CD25" s="114" t="s">
        <v>150</v>
      </c>
      <c r="CE25" s="85"/>
      <c r="CF25" s="85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12">
        <f t="shared" si="13"/>
        <v>0</v>
      </c>
      <c r="CR25" s="31">
        <f t="shared" si="9"/>
        <v>0</v>
      </c>
      <c r="CT25" s="114" t="s">
        <v>150</v>
      </c>
      <c r="CU25" s="85"/>
      <c r="CV25" s="85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12">
        <f t="shared" ref="DG25:DG51" si="18">SUM(CU25:DF25)</f>
        <v>0</v>
      </c>
      <c r="DH25" s="31">
        <f t="shared" si="10"/>
        <v>0</v>
      </c>
      <c r="DJ25" s="180" t="s">
        <v>150</v>
      </c>
      <c r="DK25" s="85"/>
      <c r="DL25" s="85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12">
        <f t="shared" si="15"/>
        <v>0</v>
      </c>
      <c r="DX25" s="181">
        <f t="shared" si="11"/>
        <v>0</v>
      </c>
      <c r="DZ25" s="180" t="s">
        <v>150</v>
      </c>
      <c r="EA25" s="85"/>
      <c r="EB25" s="85"/>
      <c r="EC25" s="107"/>
      <c r="ED25" s="107"/>
      <c r="EE25" s="107"/>
      <c r="EF25" s="107"/>
      <c r="EG25" s="107"/>
      <c r="EH25" s="107"/>
      <c r="EI25" s="107"/>
      <c r="EJ25" s="107"/>
      <c r="EK25" s="107"/>
      <c r="EL25" s="107"/>
      <c r="EM25" s="112">
        <f t="shared" si="16"/>
        <v>0</v>
      </c>
      <c r="EN25" s="181">
        <f t="shared" si="17"/>
        <v>0</v>
      </c>
    </row>
    <row r="26" spans="2:144" x14ac:dyDescent="0.25">
      <c r="B26" s="114" t="s">
        <v>133</v>
      </c>
      <c r="C26" s="85"/>
      <c r="D26" s="85"/>
      <c r="E26" s="107"/>
      <c r="F26" s="107"/>
      <c r="G26" s="107"/>
      <c r="H26" s="107"/>
      <c r="I26" s="107"/>
      <c r="J26" s="107"/>
      <c r="K26" s="107"/>
      <c r="L26" s="107"/>
      <c r="M26" s="107"/>
      <c r="N26" s="107">
        <v>1</v>
      </c>
      <c r="O26" s="110">
        <f t="shared" si="0"/>
        <v>1</v>
      </c>
      <c r="P26" s="31">
        <f t="shared" si="1"/>
        <v>1.1715089034676664E-5</v>
      </c>
      <c r="R26" s="114" t="s">
        <v>133</v>
      </c>
      <c r="S26" s="85">
        <v>1</v>
      </c>
      <c r="T26" s="85"/>
      <c r="U26" s="107"/>
      <c r="V26" s="107"/>
      <c r="W26" s="107">
        <v>1</v>
      </c>
      <c r="X26" s="107"/>
      <c r="Y26" s="107"/>
      <c r="Z26" s="107"/>
      <c r="AA26" s="107">
        <v>2</v>
      </c>
      <c r="AB26" s="107"/>
      <c r="AC26" s="107"/>
      <c r="AD26" s="107">
        <v>1</v>
      </c>
      <c r="AE26" s="110">
        <f t="shared" si="12"/>
        <v>5</v>
      </c>
      <c r="AF26" s="31">
        <f t="shared" si="2"/>
        <v>3.4594415077629868E-5</v>
      </c>
      <c r="AH26" s="114" t="s">
        <v>133</v>
      </c>
      <c r="AI26" s="85">
        <v>1</v>
      </c>
      <c r="AJ26" s="85">
        <v>1</v>
      </c>
      <c r="AK26" s="107">
        <v>1</v>
      </c>
      <c r="AL26" s="107"/>
      <c r="AM26" s="107"/>
      <c r="AN26" s="107">
        <v>1</v>
      </c>
      <c r="AO26" s="107">
        <v>1</v>
      </c>
      <c r="AP26" s="107">
        <v>1</v>
      </c>
      <c r="AQ26" s="107">
        <v>1</v>
      </c>
      <c r="AR26" s="107">
        <v>1</v>
      </c>
      <c r="AS26" s="107"/>
      <c r="AT26" s="107">
        <v>1</v>
      </c>
      <c r="AU26" s="110">
        <f t="shared" si="3"/>
        <v>9</v>
      </c>
      <c r="AV26" s="31">
        <f t="shared" si="4"/>
        <v>6.5237246118383851E-5</v>
      </c>
      <c r="AX26" s="52" t="s">
        <v>133</v>
      </c>
      <c r="AY26" s="85">
        <v>3</v>
      </c>
      <c r="AZ26" s="85"/>
      <c r="BA26" s="107"/>
      <c r="BB26" s="107"/>
      <c r="BC26" s="107">
        <v>2</v>
      </c>
      <c r="BD26" s="107"/>
      <c r="BE26" s="107">
        <v>2</v>
      </c>
      <c r="BF26" s="107"/>
      <c r="BG26" s="107"/>
      <c r="BH26" s="107"/>
      <c r="BI26" s="107">
        <v>1</v>
      </c>
      <c r="BJ26" s="107">
        <v>1</v>
      </c>
      <c r="BK26" s="110">
        <f t="shared" si="5"/>
        <v>9</v>
      </c>
      <c r="BL26" s="31">
        <f t="shared" si="6"/>
        <v>9.0047725294406037E-5</v>
      </c>
      <c r="BN26" s="114" t="s">
        <v>133</v>
      </c>
      <c r="BO26" s="85"/>
      <c r="BP26" s="85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10">
        <f t="shared" si="7"/>
        <v>0</v>
      </c>
      <c r="CB26" s="31">
        <f t="shared" si="8"/>
        <v>0</v>
      </c>
      <c r="CD26" s="114" t="s">
        <v>133</v>
      </c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2">
        <f t="shared" ref="CQ26:CQ51" si="19">SUM(CE26:CP26)</f>
        <v>0</v>
      </c>
      <c r="CR26" s="31">
        <f t="shared" si="9"/>
        <v>0</v>
      </c>
      <c r="CT26" s="114" t="s">
        <v>133</v>
      </c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2">
        <f t="shared" si="18"/>
        <v>0</v>
      </c>
      <c r="DH26" s="31">
        <f t="shared" si="10"/>
        <v>0</v>
      </c>
      <c r="DJ26" s="180" t="s">
        <v>133</v>
      </c>
      <c r="DK26" s="85"/>
      <c r="DL26" s="85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12">
        <f t="shared" ref="DW26:DW52" si="20">SUM(DK26:DV26)</f>
        <v>0</v>
      </c>
      <c r="DX26" s="181">
        <f t="shared" si="11"/>
        <v>0</v>
      </c>
      <c r="DZ26" s="180" t="s">
        <v>133</v>
      </c>
      <c r="EA26" s="85"/>
      <c r="EB26" s="85"/>
      <c r="EC26" s="107">
        <v>1</v>
      </c>
      <c r="ED26" s="107"/>
      <c r="EE26" s="107">
        <v>1</v>
      </c>
      <c r="EF26" s="107"/>
      <c r="EG26" s="107"/>
      <c r="EH26" s="107"/>
      <c r="EI26" s="107"/>
      <c r="EJ26" s="107"/>
      <c r="EK26" s="107"/>
      <c r="EL26" s="107"/>
      <c r="EM26" s="112">
        <f t="shared" si="16"/>
        <v>2</v>
      </c>
      <c r="EN26" s="181">
        <f t="shared" si="17"/>
        <v>4.5433893684688776E-5</v>
      </c>
    </row>
    <row r="27" spans="2:144" x14ac:dyDescent="0.25">
      <c r="B27" s="114" t="s">
        <v>151</v>
      </c>
      <c r="C27" s="85">
        <v>5</v>
      </c>
      <c r="D27" s="85">
        <v>6</v>
      </c>
      <c r="E27" s="107">
        <v>2</v>
      </c>
      <c r="F27" s="107">
        <v>9</v>
      </c>
      <c r="G27" s="107">
        <v>16</v>
      </c>
      <c r="H27" s="107">
        <v>12</v>
      </c>
      <c r="I27" s="107">
        <v>9</v>
      </c>
      <c r="J27" s="107">
        <v>14</v>
      </c>
      <c r="K27" s="107">
        <v>1</v>
      </c>
      <c r="L27" s="107"/>
      <c r="M27" s="107"/>
      <c r="N27" s="107"/>
      <c r="O27" s="110">
        <f t="shared" si="0"/>
        <v>74</v>
      </c>
      <c r="P27" s="31">
        <f t="shared" si="1"/>
        <v>8.6691658856607307E-4</v>
      </c>
      <c r="R27" s="114" t="s">
        <v>151</v>
      </c>
      <c r="S27" s="85"/>
      <c r="T27" s="85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10">
        <f t="shared" si="12"/>
        <v>0</v>
      </c>
      <c r="AF27" s="31">
        <f t="shared" si="2"/>
        <v>0</v>
      </c>
      <c r="AH27" s="114" t="s">
        <v>151</v>
      </c>
      <c r="AI27" s="85"/>
      <c r="AJ27" s="85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10">
        <f t="shared" si="3"/>
        <v>0</v>
      </c>
      <c r="AV27" s="31">
        <f t="shared" si="4"/>
        <v>0</v>
      </c>
      <c r="AX27" s="114" t="s">
        <v>151</v>
      </c>
      <c r="AY27" s="85"/>
      <c r="AZ27" s="85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10">
        <f t="shared" si="5"/>
        <v>0</v>
      </c>
      <c r="BL27" s="31">
        <f t="shared" si="6"/>
        <v>0</v>
      </c>
      <c r="BN27" s="114" t="s">
        <v>151</v>
      </c>
      <c r="BO27" s="85"/>
      <c r="BP27" s="85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10">
        <f t="shared" si="7"/>
        <v>0</v>
      </c>
      <c r="CB27" s="31">
        <f t="shared" si="8"/>
        <v>0</v>
      </c>
      <c r="CD27" s="114" t="s">
        <v>151</v>
      </c>
      <c r="CE27" s="85"/>
      <c r="CF27" s="85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12">
        <f t="shared" si="19"/>
        <v>0</v>
      </c>
      <c r="CR27" s="31">
        <f t="shared" si="9"/>
        <v>0</v>
      </c>
      <c r="CT27" s="114" t="s">
        <v>151</v>
      </c>
      <c r="CU27" s="85"/>
      <c r="CV27" s="85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12">
        <f t="shared" si="18"/>
        <v>0</v>
      </c>
      <c r="DH27" s="31">
        <f t="shared" si="10"/>
        <v>0</v>
      </c>
      <c r="DJ27" s="180" t="s">
        <v>151</v>
      </c>
      <c r="DK27" s="85"/>
      <c r="DL27" s="85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12">
        <f t="shared" si="20"/>
        <v>0</v>
      </c>
      <c r="DX27" s="181">
        <f t="shared" si="11"/>
        <v>0</v>
      </c>
      <c r="DZ27" s="180" t="s">
        <v>151</v>
      </c>
      <c r="EA27" s="85"/>
      <c r="EB27" s="85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12">
        <f t="shared" si="16"/>
        <v>0</v>
      </c>
      <c r="EN27" s="181">
        <f t="shared" si="17"/>
        <v>0</v>
      </c>
    </row>
    <row r="28" spans="2:144" x14ac:dyDescent="0.25">
      <c r="B28" s="114" t="s">
        <v>129</v>
      </c>
      <c r="C28" s="85"/>
      <c r="D28" s="85"/>
      <c r="E28" s="107"/>
      <c r="F28" s="107"/>
      <c r="G28" s="107"/>
      <c r="H28" s="107"/>
      <c r="I28" s="107"/>
      <c r="J28" s="107"/>
      <c r="K28" s="107">
        <v>70</v>
      </c>
      <c r="L28" s="107">
        <v>65</v>
      </c>
      <c r="M28" s="107">
        <v>58</v>
      </c>
      <c r="N28" s="107">
        <v>59</v>
      </c>
      <c r="O28" s="110">
        <f t="shared" si="0"/>
        <v>252</v>
      </c>
      <c r="P28" s="31">
        <f t="shared" si="1"/>
        <v>2.9522024367385192E-3</v>
      </c>
      <c r="R28" s="114" t="s">
        <v>129</v>
      </c>
      <c r="S28" s="85">
        <v>68</v>
      </c>
      <c r="T28" s="85">
        <v>77</v>
      </c>
      <c r="U28" s="107">
        <v>98</v>
      </c>
      <c r="V28" s="107">
        <v>57</v>
      </c>
      <c r="W28" s="107">
        <v>92</v>
      </c>
      <c r="X28" s="107">
        <v>114</v>
      </c>
      <c r="Y28" s="107">
        <v>99</v>
      </c>
      <c r="Z28" s="107">
        <v>91</v>
      </c>
      <c r="AA28" s="107">
        <v>90</v>
      </c>
      <c r="AB28" s="107">
        <v>89</v>
      </c>
      <c r="AC28" s="107">
        <v>92</v>
      </c>
      <c r="AD28" s="107">
        <v>86</v>
      </c>
      <c r="AE28" s="110">
        <f t="shared" si="12"/>
        <v>1053</v>
      </c>
      <c r="AF28" s="31">
        <f t="shared" si="2"/>
        <v>7.2855838153488501E-3</v>
      </c>
      <c r="AH28" s="114" t="s">
        <v>129</v>
      </c>
      <c r="AI28" s="85">
        <v>88</v>
      </c>
      <c r="AJ28" s="85">
        <v>90</v>
      </c>
      <c r="AK28" s="107">
        <v>74</v>
      </c>
      <c r="AL28" s="107">
        <v>68</v>
      </c>
      <c r="AM28" s="107">
        <v>101</v>
      </c>
      <c r="AN28" s="107">
        <v>87</v>
      </c>
      <c r="AO28" s="107">
        <v>103</v>
      </c>
      <c r="AP28" s="107">
        <v>88</v>
      </c>
      <c r="AQ28" s="107">
        <v>76</v>
      </c>
      <c r="AR28" s="107">
        <v>67</v>
      </c>
      <c r="AS28" s="107">
        <v>74</v>
      </c>
      <c r="AT28" s="107">
        <v>67</v>
      </c>
      <c r="AU28" s="112">
        <f t="shared" si="3"/>
        <v>983</v>
      </c>
      <c r="AV28" s="31">
        <f t="shared" si="4"/>
        <v>7.1253569927079256E-3</v>
      </c>
      <c r="AX28" s="114" t="s">
        <v>129</v>
      </c>
      <c r="AY28" s="85">
        <v>66</v>
      </c>
      <c r="AZ28" s="85">
        <v>46</v>
      </c>
      <c r="BA28" s="107">
        <v>67</v>
      </c>
      <c r="BB28" s="107">
        <v>57</v>
      </c>
      <c r="BC28" s="107">
        <v>77</v>
      </c>
      <c r="BD28" s="107">
        <v>98</v>
      </c>
      <c r="BE28" s="107">
        <v>93</v>
      </c>
      <c r="BF28" s="107">
        <v>45</v>
      </c>
      <c r="BG28" s="107">
        <v>33</v>
      </c>
      <c r="BH28" s="107">
        <v>38</v>
      </c>
      <c r="BI28" s="107">
        <v>34</v>
      </c>
      <c r="BJ28" s="107">
        <v>31</v>
      </c>
      <c r="BK28" s="112">
        <f t="shared" si="5"/>
        <v>685</v>
      </c>
      <c r="BL28" s="31">
        <f t="shared" si="6"/>
        <v>6.853632425185348E-3</v>
      </c>
      <c r="BN28" s="114" t="s">
        <v>129</v>
      </c>
      <c r="BO28" s="85">
        <v>43</v>
      </c>
      <c r="BP28" s="85">
        <v>47</v>
      </c>
      <c r="BQ28" s="107">
        <v>49</v>
      </c>
      <c r="BR28" s="107">
        <v>38</v>
      </c>
      <c r="BS28" s="107">
        <v>36</v>
      </c>
      <c r="BT28" s="107">
        <v>46</v>
      </c>
      <c r="BU28" s="107">
        <v>30</v>
      </c>
      <c r="BV28" s="107">
        <v>17</v>
      </c>
      <c r="BW28" s="107">
        <v>16</v>
      </c>
      <c r="BX28" s="107">
        <v>12</v>
      </c>
      <c r="BY28" s="107">
        <v>146</v>
      </c>
      <c r="BZ28" s="107">
        <v>72</v>
      </c>
      <c r="CA28" s="112">
        <f t="shared" si="7"/>
        <v>552</v>
      </c>
      <c r="CB28" s="31">
        <f t="shared" si="8"/>
        <v>6.3788481094573359E-3</v>
      </c>
      <c r="CD28" s="114" t="s">
        <v>129</v>
      </c>
      <c r="CE28" s="85">
        <v>96</v>
      </c>
      <c r="CF28" s="85">
        <v>76</v>
      </c>
      <c r="CG28" s="107">
        <v>56</v>
      </c>
      <c r="CH28" s="107">
        <v>55</v>
      </c>
      <c r="CI28" s="107">
        <v>55</v>
      </c>
      <c r="CJ28" s="107">
        <v>51</v>
      </c>
      <c r="CK28" s="107">
        <v>31</v>
      </c>
      <c r="CL28" s="107">
        <v>33</v>
      </c>
      <c r="CM28" s="107">
        <v>43</v>
      </c>
      <c r="CN28" s="107">
        <v>51</v>
      </c>
      <c r="CO28" s="107">
        <v>46</v>
      </c>
      <c r="CP28" s="107">
        <v>37</v>
      </c>
      <c r="CQ28" s="112">
        <f t="shared" si="19"/>
        <v>630</v>
      </c>
      <c r="CR28" s="31">
        <f t="shared" si="9"/>
        <v>7.8914734508286049E-3</v>
      </c>
      <c r="CT28" s="114" t="s">
        <v>129</v>
      </c>
      <c r="CU28" s="85">
        <v>45</v>
      </c>
      <c r="CV28" s="85">
        <v>25</v>
      </c>
      <c r="CW28" s="107">
        <v>36</v>
      </c>
      <c r="CX28" s="107">
        <v>37</v>
      </c>
      <c r="CY28" s="107">
        <v>32</v>
      </c>
      <c r="CZ28" s="107">
        <v>41</v>
      </c>
      <c r="DA28" s="107">
        <v>37</v>
      </c>
      <c r="DB28" s="107">
        <v>36</v>
      </c>
      <c r="DC28" s="107">
        <v>46</v>
      </c>
      <c r="DD28" s="107">
        <v>42</v>
      </c>
      <c r="DE28" s="107">
        <v>44</v>
      </c>
      <c r="DF28" s="107">
        <v>38</v>
      </c>
      <c r="DG28" s="112">
        <f t="shared" si="18"/>
        <v>459</v>
      </c>
      <c r="DH28" s="31">
        <f t="shared" si="10"/>
        <v>5.2460140579461681E-3</v>
      </c>
      <c r="DJ28" s="180" t="s">
        <v>129</v>
      </c>
      <c r="DK28" s="85">
        <v>50</v>
      </c>
      <c r="DL28" s="85">
        <v>32</v>
      </c>
      <c r="DM28" s="107">
        <v>39</v>
      </c>
      <c r="DN28" s="107">
        <v>35</v>
      </c>
      <c r="DO28" s="107">
        <v>30</v>
      </c>
      <c r="DP28" s="107">
        <v>32</v>
      </c>
      <c r="DQ28" s="107">
        <v>28</v>
      </c>
      <c r="DR28" s="107">
        <v>46</v>
      </c>
      <c r="DS28" s="107">
        <v>25</v>
      </c>
      <c r="DT28" s="107">
        <v>29</v>
      </c>
      <c r="DU28" s="107">
        <v>25</v>
      </c>
      <c r="DV28" s="107">
        <v>21</v>
      </c>
      <c r="DW28" s="112">
        <f t="shared" si="20"/>
        <v>392</v>
      </c>
      <c r="DX28" s="181">
        <f t="shared" si="11"/>
        <v>4.8831531217300318E-3</v>
      </c>
      <c r="DZ28" s="180" t="s">
        <v>129</v>
      </c>
      <c r="EA28" s="85">
        <v>31</v>
      </c>
      <c r="EB28" s="85">
        <v>27</v>
      </c>
      <c r="EC28" s="107">
        <v>33</v>
      </c>
      <c r="ED28" s="107">
        <v>33</v>
      </c>
      <c r="EE28" s="107">
        <v>23</v>
      </c>
      <c r="EF28" s="107">
        <v>45</v>
      </c>
      <c r="EG28" s="107"/>
      <c r="EH28" s="107"/>
      <c r="EI28" s="107"/>
      <c r="EJ28" s="107"/>
      <c r="EK28" s="107"/>
      <c r="EL28" s="107"/>
      <c r="EM28" s="112">
        <f t="shared" si="16"/>
        <v>192</v>
      </c>
      <c r="EN28" s="181">
        <f t="shared" si="17"/>
        <v>4.3616537937301225E-3</v>
      </c>
    </row>
    <row r="29" spans="2:144" x14ac:dyDescent="0.25">
      <c r="B29" s="114" t="s">
        <v>132</v>
      </c>
      <c r="C29" s="85"/>
      <c r="D29" s="85"/>
      <c r="E29" s="107"/>
      <c r="F29" s="107"/>
      <c r="G29" s="107"/>
      <c r="H29" s="107"/>
      <c r="I29" s="107"/>
      <c r="J29" s="107"/>
      <c r="K29" s="107">
        <v>1</v>
      </c>
      <c r="L29" s="107"/>
      <c r="M29" s="107"/>
      <c r="N29" s="107"/>
      <c r="O29" s="110">
        <f t="shared" si="0"/>
        <v>1</v>
      </c>
      <c r="P29" s="31">
        <f t="shared" si="1"/>
        <v>1.1715089034676664E-5</v>
      </c>
      <c r="R29" s="114" t="s">
        <v>132</v>
      </c>
      <c r="S29" s="85">
        <v>2</v>
      </c>
      <c r="T29" s="85"/>
      <c r="U29" s="107">
        <v>1</v>
      </c>
      <c r="V29" s="107">
        <v>3</v>
      </c>
      <c r="W29" s="107">
        <v>1</v>
      </c>
      <c r="X29" s="107">
        <v>4</v>
      </c>
      <c r="Y29" s="107">
        <v>2</v>
      </c>
      <c r="Z29" s="107">
        <v>2</v>
      </c>
      <c r="AA29" s="107">
        <v>2</v>
      </c>
      <c r="AB29" s="107">
        <v>1</v>
      </c>
      <c r="AC29" s="107">
        <v>3</v>
      </c>
      <c r="AD29" s="107">
        <v>5</v>
      </c>
      <c r="AE29" s="110">
        <f>SUM(S29:AD29)</f>
        <v>26</v>
      </c>
      <c r="AF29" s="31">
        <f t="shared" si="2"/>
        <v>1.7989095840367531E-4</v>
      </c>
      <c r="AH29" s="114" t="s">
        <v>132</v>
      </c>
      <c r="AI29" s="85">
        <v>2</v>
      </c>
      <c r="AJ29" s="85">
        <v>3</v>
      </c>
      <c r="AK29" s="107">
        <v>5</v>
      </c>
      <c r="AL29" s="107"/>
      <c r="AM29" s="107">
        <v>2</v>
      </c>
      <c r="AN29" s="107">
        <v>2</v>
      </c>
      <c r="AO29" s="107">
        <v>3</v>
      </c>
      <c r="AP29" s="107"/>
      <c r="AQ29" s="107">
        <v>1</v>
      </c>
      <c r="AR29" s="107">
        <v>2</v>
      </c>
      <c r="AS29" s="107">
        <v>4</v>
      </c>
      <c r="AT29" s="107">
        <v>1</v>
      </c>
      <c r="AU29" s="110">
        <f t="shared" si="3"/>
        <v>25</v>
      </c>
      <c r="AV29" s="31">
        <f t="shared" si="4"/>
        <v>1.8121457255106625E-4</v>
      </c>
      <c r="AX29" s="114" t="s">
        <v>132</v>
      </c>
      <c r="AY29" s="85">
        <v>1</v>
      </c>
      <c r="AZ29" s="85">
        <v>3</v>
      </c>
      <c r="BA29" s="107">
        <v>1</v>
      </c>
      <c r="BB29" s="107">
        <v>2</v>
      </c>
      <c r="BC29" s="107">
        <v>3</v>
      </c>
      <c r="BD29" s="107">
        <v>1</v>
      </c>
      <c r="BE29" s="107">
        <v>4</v>
      </c>
      <c r="BF29" s="107">
        <v>1</v>
      </c>
      <c r="BG29" s="107">
        <v>1</v>
      </c>
      <c r="BH29" s="107">
        <v>2</v>
      </c>
      <c r="BI29" s="107">
        <v>1</v>
      </c>
      <c r="BJ29" s="107"/>
      <c r="BK29" s="110">
        <f t="shared" si="5"/>
        <v>20</v>
      </c>
      <c r="BL29" s="31">
        <f t="shared" si="6"/>
        <v>2.0010605620979119E-4</v>
      </c>
      <c r="BN29" s="114" t="s">
        <v>132</v>
      </c>
      <c r="BO29" s="85">
        <v>3</v>
      </c>
      <c r="BP29" s="85">
        <v>1</v>
      </c>
      <c r="BQ29" s="107">
        <v>1</v>
      </c>
      <c r="BR29" s="107">
        <v>2</v>
      </c>
      <c r="BS29" s="107">
        <v>3</v>
      </c>
      <c r="BT29" s="107"/>
      <c r="BU29" s="107"/>
      <c r="BV29" s="107">
        <v>3</v>
      </c>
      <c r="BW29" s="107">
        <v>1</v>
      </c>
      <c r="BX29" s="107"/>
      <c r="BY29" s="107">
        <v>2</v>
      </c>
      <c r="BZ29" s="107">
        <v>3</v>
      </c>
      <c r="CA29" s="110">
        <f t="shared" si="7"/>
        <v>19</v>
      </c>
      <c r="CB29" s="31">
        <f t="shared" si="8"/>
        <v>2.195618008690025E-4</v>
      </c>
      <c r="CD29" s="114" t="s">
        <v>132</v>
      </c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2">
        <f t="shared" si="19"/>
        <v>0</v>
      </c>
      <c r="CR29" s="31">
        <f t="shared" si="9"/>
        <v>0</v>
      </c>
      <c r="CT29" s="114" t="s">
        <v>132</v>
      </c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2">
        <f t="shared" si="18"/>
        <v>0</v>
      </c>
      <c r="DH29" s="31">
        <f t="shared" si="10"/>
        <v>0</v>
      </c>
      <c r="DJ29" s="180" t="s">
        <v>132</v>
      </c>
      <c r="DK29" s="85"/>
      <c r="DL29" s="85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12">
        <f t="shared" si="20"/>
        <v>0</v>
      </c>
      <c r="DX29" s="181">
        <f t="shared" si="11"/>
        <v>0</v>
      </c>
      <c r="DZ29" s="180" t="s">
        <v>132</v>
      </c>
      <c r="EA29" s="85">
        <v>3</v>
      </c>
      <c r="EB29" s="85">
        <v>1</v>
      </c>
      <c r="EC29" s="107">
        <v>2</v>
      </c>
      <c r="ED29" s="107">
        <v>4</v>
      </c>
      <c r="EE29" s="107"/>
      <c r="EF29" s="107">
        <v>1</v>
      </c>
      <c r="EG29" s="107"/>
      <c r="EH29" s="107"/>
      <c r="EI29" s="107"/>
      <c r="EJ29" s="107"/>
      <c r="EK29" s="107"/>
      <c r="EL29" s="107"/>
      <c r="EM29" s="112">
        <f t="shared" si="16"/>
        <v>11</v>
      </c>
      <c r="EN29" s="181">
        <f t="shared" si="17"/>
        <v>2.4988641526578828E-4</v>
      </c>
    </row>
    <row r="30" spans="2:144" x14ac:dyDescent="0.25">
      <c r="B30" s="114" t="s">
        <v>160</v>
      </c>
      <c r="C30" s="85"/>
      <c r="D30" s="85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10">
        <f t="shared" si="0"/>
        <v>0</v>
      </c>
      <c r="P30" s="31">
        <f t="shared" si="1"/>
        <v>0</v>
      </c>
      <c r="R30" s="52" t="s">
        <v>160</v>
      </c>
      <c r="S30" s="85"/>
      <c r="T30" s="85"/>
      <c r="U30" s="107"/>
      <c r="V30" s="107"/>
      <c r="W30" s="107"/>
      <c r="X30" s="107"/>
      <c r="Y30" s="107"/>
      <c r="Z30" s="107"/>
      <c r="AA30" s="107">
        <v>1</v>
      </c>
      <c r="AB30" s="107"/>
      <c r="AC30" s="107"/>
      <c r="AD30" s="85"/>
      <c r="AE30" s="110">
        <f t="shared" si="12"/>
        <v>1</v>
      </c>
      <c r="AF30" s="31">
        <f t="shared" si="2"/>
        <v>6.9188830155259734E-6</v>
      </c>
      <c r="AH30" s="52" t="s">
        <v>160</v>
      </c>
      <c r="AI30" s="85"/>
      <c r="AJ30" s="85"/>
      <c r="AK30" s="107"/>
      <c r="AL30" s="107"/>
      <c r="AM30" s="107"/>
      <c r="AN30" s="107">
        <v>1</v>
      </c>
      <c r="AO30" s="107"/>
      <c r="AP30" s="107"/>
      <c r="AQ30" s="107"/>
      <c r="AR30" s="107"/>
      <c r="AS30" s="107">
        <v>1</v>
      </c>
      <c r="AT30" s="85">
        <v>1</v>
      </c>
      <c r="AU30" s="110">
        <f t="shared" si="3"/>
        <v>3</v>
      </c>
      <c r="AV30" s="31">
        <f t="shared" si="4"/>
        <v>2.1745748706127951E-5</v>
      </c>
      <c r="AX30" s="114" t="s">
        <v>160</v>
      </c>
      <c r="AY30" s="85"/>
      <c r="AZ30" s="85"/>
      <c r="BA30" s="107"/>
      <c r="BB30" s="107"/>
      <c r="BC30" s="107"/>
      <c r="BD30" s="107"/>
      <c r="BE30" s="107"/>
      <c r="BF30" s="107"/>
      <c r="BG30" s="107"/>
      <c r="BH30" s="107"/>
      <c r="BI30" s="107"/>
      <c r="BJ30" s="85"/>
      <c r="BK30" s="110">
        <f t="shared" si="5"/>
        <v>0</v>
      </c>
      <c r="BL30" s="31">
        <f t="shared" si="6"/>
        <v>0</v>
      </c>
      <c r="BN30" s="52" t="s">
        <v>160</v>
      </c>
      <c r="BO30" s="85"/>
      <c r="BP30" s="85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10">
        <f t="shared" si="7"/>
        <v>0</v>
      </c>
      <c r="CB30" s="31">
        <f t="shared" si="8"/>
        <v>0</v>
      </c>
      <c r="CD30" s="114" t="s">
        <v>160</v>
      </c>
      <c r="CE30" s="85"/>
      <c r="CF30" s="85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12">
        <f t="shared" si="19"/>
        <v>0</v>
      </c>
      <c r="CR30" s="31">
        <f t="shared" si="9"/>
        <v>0</v>
      </c>
      <c r="CT30" s="114" t="s">
        <v>160</v>
      </c>
      <c r="CU30" s="117"/>
      <c r="CV30" s="117"/>
      <c r="CW30" s="117"/>
      <c r="CX30" s="117"/>
      <c r="CY30" s="117"/>
      <c r="CZ30" s="117"/>
      <c r="DA30" s="117"/>
      <c r="DB30" s="117"/>
      <c r="DC30" s="117"/>
      <c r="DD30" s="117"/>
      <c r="DE30" s="117"/>
      <c r="DF30" s="117"/>
      <c r="DG30" s="112">
        <f t="shared" si="18"/>
        <v>0</v>
      </c>
      <c r="DH30" s="31">
        <f t="shared" si="10"/>
        <v>0</v>
      </c>
      <c r="DJ30" s="180" t="s">
        <v>160</v>
      </c>
      <c r="DK30" s="85"/>
      <c r="DL30" s="85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12">
        <f t="shared" si="20"/>
        <v>0</v>
      </c>
      <c r="DX30" s="181">
        <f t="shared" si="11"/>
        <v>0</v>
      </c>
      <c r="DZ30" s="180" t="s">
        <v>160</v>
      </c>
      <c r="EA30" s="85"/>
      <c r="EB30" s="85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12">
        <f t="shared" si="16"/>
        <v>0</v>
      </c>
      <c r="EN30" s="181">
        <f t="shared" si="17"/>
        <v>0</v>
      </c>
    </row>
    <row r="31" spans="2:144" x14ac:dyDescent="0.25">
      <c r="B31" s="114" t="s">
        <v>152</v>
      </c>
      <c r="C31" s="85">
        <v>3</v>
      </c>
      <c r="D31" s="85">
        <v>4</v>
      </c>
      <c r="E31" s="107">
        <v>10</v>
      </c>
      <c r="F31" s="107">
        <v>6</v>
      </c>
      <c r="G31" s="107">
        <v>8</v>
      </c>
      <c r="H31" s="107">
        <v>7</v>
      </c>
      <c r="I31" s="107">
        <v>5</v>
      </c>
      <c r="J31" s="107">
        <v>7</v>
      </c>
      <c r="K31" s="107"/>
      <c r="L31" s="107"/>
      <c r="M31" s="107"/>
      <c r="N31" s="107"/>
      <c r="O31" s="110">
        <f t="shared" si="0"/>
        <v>50</v>
      </c>
      <c r="P31" s="31">
        <f t="shared" si="1"/>
        <v>5.8575445173383314E-4</v>
      </c>
      <c r="R31" s="114" t="s">
        <v>152</v>
      </c>
      <c r="S31" s="85"/>
      <c r="T31" s="85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10">
        <f t="shared" si="12"/>
        <v>0</v>
      </c>
      <c r="AF31" s="31">
        <f t="shared" si="2"/>
        <v>0</v>
      </c>
      <c r="AH31" s="114" t="s">
        <v>152</v>
      </c>
      <c r="AI31" s="85"/>
      <c r="AJ31" s="85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10">
        <f t="shared" si="3"/>
        <v>0</v>
      </c>
      <c r="AV31" s="31">
        <f t="shared" si="4"/>
        <v>0</v>
      </c>
      <c r="AX31" s="114" t="s">
        <v>152</v>
      </c>
      <c r="AY31" s="85"/>
      <c r="AZ31" s="85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10">
        <f t="shared" si="5"/>
        <v>0</v>
      </c>
      <c r="BL31" s="31">
        <f t="shared" si="6"/>
        <v>0</v>
      </c>
      <c r="BN31" s="114" t="s">
        <v>152</v>
      </c>
      <c r="BO31" s="85"/>
      <c r="BP31" s="85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10">
        <f t="shared" si="7"/>
        <v>0</v>
      </c>
      <c r="CB31" s="31">
        <f t="shared" si="8"/>
        <v>0</v>
      </c>
      <c r="CD31" s="114" t="s">
        <v>152</v>
      </c>
      <c r="CE31" s="85"/>
      <c r="CF31" s="85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12">
        <f t="shared" si="19"/>
        <v>0</v>
      </c>
      <c r="CR31" s="31">
        <f t="shared" si="9"/>
        <v>0</v>
      </c>
      <c r="CT31" s="114" t="s">
        <v>152</v>
      </c>
      <c r="CU31" s="85"/>
      <c r="CV31" s="85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12">
        <f t="shared" si="18"/>
        <v>0</v>
      </c>
      <c r="DH31" s="31">
        <f t="shared" si="10"/>
        <v>0</v>
      </c>
      <c r="DJ31" s="180" t="s">
        <v>152</v>
      </c>
      <c r="DK31" s="85"/>
      <c r="DL31" s="85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12">
        <f t="shared" si="20"/>
        <v>0</v>
      </c>
      <c r="DX31" s="181">
        <f t="shared" si="11"/>
        <v>0</v>
      </c>
      <c r="DZ31" s="180" t="s">
        <v>152</v>
      </c>
      <c r="EA31" s="85"/>
      <c r="EB31" s="85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12">
        <f t="shared" si="16"/>
        <v>0</v>
      </c>
      <c r="EN31" s="181">
        <f t="shared" si="17"/>
        <v>0</v>
      </c>
    </row>
    <row r="32" spans="2:144" x14ac:dyDescent="0.25">
      <c r="B32" s="114" t="s">
        <v>153</v>
      </c>
      <c r="C32" s="85">
        <v>9</v>
      </c>
      <c r="D32" s="85">
        <v>5</v>
      </c>
      <c r="E32" s="107">
        <v>16</v>
      </c>
      <c r="F32" s="107">
        <v>20</v>
      </c>
      <c r="G32" s="107">
        <v>17</v>
      </c>
      <c r="H32" s="107">
        <v>20</v>
      </c>
      <c r="I32" s="107">
        <v>12</v>
      </c>
      <c r="J32" s="107">
        <v>24</v>
      </c>
      <c r="K32" s="107"/>
      <c r="L32" s="107"/>
      <c r="M32" s="107"/>
      <c r="N32" s="107"/>
      <c r="O32" s="110">
        <f t="shared" si="0"/>
        <v>123</v>
      </c>
      <c r="P32" s="31">
        <f t="shared" si="1"/>
        <v>1.4409559512652296E-3</v>
      </c>
      <c r="R32" s="114" t="s">
        <v>153</v>
      </c>
      <c r="S32" s="85"/>
      <c r="T32" s="85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0">
        <f t="shared" si="12"/>
        <v>0</v>
      </c>
      <c r="AF32" s="31">
        <f t="shared" si="2"/>
        <v>0</v>
      </c>
      <c r="AH32" s="114" t="s">
        <v>153</v>
      </c>
      <c r="AI32" s="85"/>
      <c r="AJ32" s="85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10">
        <f t="shared" si="3"/>
        <v>0</v>
      </c>
      <c r="AV32" s="31">
        <f t="shared" si="4"/>
        <v>0</v>
      </c>
      <c r="AX32" s="114" t="s">
        <v>153</v>
      </c>
      <c r="AY32" s="85"/>
      <c r="AZ32" s="85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10">
        <f t="shared" si="5"/>
        <v>0</v>
      </c>
      <c r="BL32" s="31">
        <f t="shared" si="6"/>
        <v>0</v>
      </c>
      <c r="BN32" s="114" t="s">
        <v>153</v>
      </c>
      <c r="BO32" s="85"/>
      <c r="BP32" s="85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10">
        <f t="shared" si="7"/>
        <v>0</v>
      </c>
      <c r="CB32" s="31">
        <f t="shared" si="8"/>
        <v>0</v>
      </c>
      <c r="CD32" s="114" t="s">
        <v>153</v>
      </c>
      <c r="CE32" s="85"/>
      <c r="CF32" s="85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12">
        <f t="shared" si="19"/>
        <v>0</v>
      </c>
      <c r="CR32" s="31">
        <f t="shared" si="9"/>
        <v>0</v>
      </c>
      <c r="CT32" s="114" t="s">
        <v>153</v>
      </c>
      <c r="CU32" s="85"/>
      <c r="CV32" s="85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12">
        <f t="shared" si="18"/>
        <v>0</v>
      </c>
      <c r="DH32" s="31">
        <f t="shared" si="10"/>
        <v>0</v>
      </c>
      <c r="DJ32" s="180" t="s">
        <v>153</v>
      </c>
      <c r="DK32" s="85"/>
      <c r="DL32" s="85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12">
        <f t="shared" si="20"/>
        <v>0</v>
      </c>
      <c r="DX32" s="181">
        <f t="shared" si="11"/>
        <v>0</v>
      </c>
      <c r="DZ32" s="180" t="s">
        <v>153</v>
      </c>
      <c r="EA32" s="85"/>
      <c r="EB32" s="85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12">
        <f t="shared" si="16"/>
        <v>0</v>
      </c>
      <c r="EN32" s="181">
        <f t="shared" si="17"/>
        <v>0</v>
      </c>
    </row>
    <row r="33" spans="2:144" x14ac:dyDescent="0.25">
      <c r="B33" s="114" t="s">
        <v>48</v>
      </c>
      <c r="C33" s="85">
        <v>94</v>
      </c>
      <c r="D33" s="85">
        <v>37</v>
      </c>
      <c r="E33" s="107">
        <v>301</v>
      </c>
      <c r="F33" s="107">
        <v>225</v>
      </c>
      <c r="G33" s="107">
        <v>283</v>
      </c>
      <c r="H33" s="107">
        <v>297</v>
      </c>
      <c r="I33" s="107">
        <v>227</v>
      </c>
      <c r="J33" s="107">
        <v>300</v>
      </c>
      <c r="K33" s="107">
        <v>10</v>
      </c>
      <c r="L33" s="107">
        <v>1</v>
      </c>
      <c r="M33" s="107">
        <v>0</v>
      </c>
      <c r="N33" s="107">
        <v>0</v>
      </c>
      <c r="O33" s="110">
        <f t="shared" si="0"/>
        <v>1775</v>
      </c>
      <c r="P33" s="31">
        <f t="shared" si="1"/>
        <v>2.0794283036551078E-2</v>
      </c>
      <c r="R33" s="114" t="s">
        <v>48</v>
      </c>
      <c r="S33" s="85"/>
      <c r="T33" s="85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10">
        <f t="shared" si="12"/>
        <v>0</v>
      </c>
      <c r="AF33" s="31">
        <f t="shared" si="2"/>
        <v>0</v>
      </c>
      <c r="AH33" s="114" t="s">
        <v>72</v>
      </c>
      <c r="AI33" s="85"/>
      <c r="AJ33" s="85"/>
      <c r="AK33" s="107"/>
      <c r="AL33" s="107"/>
      <c r="AM33" s="107"/>
      <c r="AN33" s="107"/>
      <c r="AO33" s="107"/>
      <c r="AP33" s="107"/>
      <c r="AQ33" s="107"/>
      <c r="AR33" s="107"/>
      <c r="AS33" s="107"/>
      <c r="AT33" s="85"/>
      <c r="AU33" s="110">
        <f t="shared" si="3"/>
        <v>0</v>
      </c>
      <c r="AV33" s="31">
        <f t="shared" si="4"/>
        <v>0</v>
      </c>
      <c r="AX33" s="114" t="s">
        <v>72</v>
      </c>
      <c r="AY33" s="85"/>
      <c r="AZ33" s="85"/>
      <c r="BA33" s="107"/>
      <c r="BB33" s="107"/>
      <c r="BC33" s="107"/>
      <c r="BD33" s="107"/>
      <c r="BE33" s="107"/>
      <c r="BF33" s="107"/>
      <c r="BG33" s="107"/>
      <c r="BH33" s="107"/>
      <c r="BI33" s="107"/>
      <c r="BJ33" s="85"/>
      <c r="BK33" s="110">
        <f t="shared" si="5"/>
        <v>0</v>
      </c>
      <c r="BL33" s="31">
        <f t="shared" si="6"/>
        <v>0</v>
      </c>
      <c r="BN33" s="114" t="s">
        <v>72</v>
      </c>
      <c r="BO33" s="85">
        <v>18</v>
      </c>
      <c r="BP33" s="85">
        <v>16</v>
      </c>
      <c r="BQ33" s="107">
        <v>15</v>
      </c>
      <c r="BR33" s="107">
        <v>12</v>
      </c>
      <c r="BS33" s="107">
        <v>13</v>
      </c>
      <c r="BT33" s="107">
        <v>7</v>
      </c>
      <c r="BU33" s="107">
        <v>7</v>
      </c>
      <c r="BV33" s="107">
        <v>11</v>
      </c>
      <c r="BW33" s="107">
        <v>7</v>
      </c>
      <c r="BX33" s="107">
        <v>8</v>
      </c>
      <c r="BY33" s="107">
        <v>54</v>
      </c>
      <c r="BZ33" s="85">
        <v>24</v>
      </c>
      <c r="CA33" s="110">
        <f t="shared" si="7"/>
        <v>192</v>
      </c>
      <c r="CB33" s="31">
        <f t="shared" si="8"/>
        <v>2.2187297772025515E-3</v>
      </c>
      <c r="CD33" s="114" t="s">
        <v>72</v>
      </c>
      <c r="CE33" s="85"/>
      <c r="CF33" s="85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12">
        <f t="shared" si="19"/>
        <v>0</v>
      </c>
      <c r="CR33" s="31">
        <f t="shared" si="9"/>
        <v>0</v>
      </c>
      <c r="CT33" s="114" t="s">
        <v>48</v>
      </c>
      <c r="CU33" s="85"/>
      <c r="CV33" s="85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12">
        <f t="shared" si="18"/>
        <v>0</v>
      </c>
      <c r="DH33" s="31">
        <f t="shared" si="10"/>
        <v>0</v>
      </c>
      <c r="DJ33" s="180" t="s">
        <v>48</v>
      </c>
      <c r="DK33" s="85">
        <v>8</v>
      </c>
      <c r="DL33" s="85">
        <v>3</v>
      </c>
      <c r="DM33" s="107">
        <v>11</v>
      </c>
      <c r="DN33" s="107">
        <v>2</v>
      </c>
      <c r="DO33" s="107">
        <v>9</v>
      </c>
      <c r="DP33" s="107">
        <v>12</v>
      </c>
      <c r="DQ33" s="107">
        <v>8</v>
      </c>
      <c r="DR33" s="107">
        <v>11</v>
      </c>
      <c r="DS33" s="107">
        <v>11</v>
      </c>
      <c r="DT33" s="107">
        <v>8</v>
      </c>
      <c r="DU33" s="107">
        <v>9</v>
      </c>
      <c r="DV33" s="107">
        <v>7</v>
      </c>
      <c r="DW33" s="112">
        <f t="shared" si="20"/>
        <v>99</v>
      </c>
      <c r="DX33" s="181">
        <f t="shared" si="11"/>
        <v>1.2332453037022272E-3</v>
      </c>
      <c r="DZ33" s="180" t="s">
        <v>48</v>
      </c>
      <c r="EA33" s="85"/>
      <c r="EB33" s="85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12">
        <f t="shared" si="16"/>
        <v>0</v>
      </c>
      <c r="EN33" s="181">
        <f t="shared" si="17"/>
        <v>0</v>
      </c>
    </row>
    <row r="34" spans="2:144" x14ac:dyDescent="0.25">
      <c r="B34" s="114" t="s">
        <v>135</v>
      </c>
      <c r="C34" s="85"/>
      <c r="D34" s="85"/>
      <c r="E34" s="107"/>
      <c r="F34" s="107"/>
      <c r="G34" s="107"/>
      <c r="H34" s="107"/>
      <c r="I34" s="107"/>
      <c r="J34" s="107"/>
      <c r="K34" s="107">
        <v>8</v>
      </c>
      <c r="L34" s="107">
        <v>7</v>
      </c>
      <c r="M34" s="107">
        <v>5</v>
      </c>
      <c r="N34" s="107">
        <v>4</v>
      </c>
      <c r="O34" s="110">
        <f t="shared" si="0"/>
        <v>24</v>
      </c>
      <c r="P34" s="31">
        <f t="shared" si="1"/>
        <v>2.8116213683223993E-4</v>
      </c>
      <c r="R34" s="114" t="s">
        <v>135</v>
      </c>
      <c r="S34" s="85">
        <v>2</v>
      </c>
      <c r="T34" s="85">
        <v>4</v>
      </c>
      <c r="U34" s="107">
        <v>6</v>
      </c>
      <c r="V34" s="107">
        <v>10</v>
      </c>
      <c r="W34" s="107">
        <v>7</v>
      </c>
      <c r="X34" s="107">
        <v>11</v>
      </c>
      <c r="Y34" s="107">
        <v>12</v>
      </c>
      <c r="Z34" s="107">
        <v>18</v>
      </c>
      <c r="AA34" s="107">
        <v>24</v>
      </c>
      <c r="AB34" s="107">
        <v>14</v>
      </c>
      <c r="AC34" s="107">
        <v>11</v>
      </c>
      <c r="AD34" s="107">
        <v>8</v>
      </c>
      <c r="AE34" s="110">
        <f t="shared" si="12"/>
        <v>127</v>
      </c>
      <c r="AF34" s="31">
        <f t="shared" si="2"/>
        <v>8.7869814297179859E-4</v>
      </c>
      <c r="AH34" s="114" t="s">
        <v>135</v>
      </c>
      <c r="AI34" s="85">
        <v>4</v>
      </c>
      <c r="AJ34" s="85">
        <v>14</v>
      </c>
      <c r="AK34" s="107">
        <v>9</v>
      </c>
      <c r="AL34" s="107">
        <v>18</v>
      </c>
      <c r="AM34" s="107">
        <v>26</v>
      </c>
      <c r="AN34" s="107">
        <v>20</v>
      </c>
      <c r="AO34" s="107">
        <v>9</v>
      </c>
      <c r="AP34" s="107">
        <v>19</v>
      </c>
      <c r="AQ34" s="107">
        <v>10</v>
      </c>
      <c r="AR34" s="107">
        <v>12</v>
      </c>
      <c r="AS34" s="107">
        <v>10</v>
      </c>
      <c r="AT34" s="107">
        <v>5</v>
      </c>
      <c r="AU34" s="112">
        <f t="shared" si="3"/>
        <v>156</v>
      </c>
      <c r="AV34" s="31">
        <f t="shared" si="4"/>
        <v>1.1307789327186534E-3</v>
      </c>
      <c r="AX34" s="114" t="s">
        <v>135</v>
      </c>
      <c r="AY34" s="85">
        <v>3</v>
      </c>
      <c r="AZ34" s="85">
        <v>8</v>
      </c>
      <c r="BA34" s="107">
        <v>12</v>
      </c>
      <c r="BB34" s="107">
        <v>14</v>
      </c>
      <c r="BC34" s="107">
        <v>13</v>
      </c>
      <c r="BD34" s="107">
        <v>10</v>
      </c>
      <c r="BE34" s="107">
        <v>12</v>
      </c>
      <c r="BF34" s="107">
        <v>19</v>
      </c>
      <c r="BG34" s="107">
        <v>13</v>
      </c>
      <c r="BH34" s="107">
        <v>11</v>
      </c>
      <c r="BI34" s="107">
        <v>11</v>
      </c>
      <c r="BJ34" s="107">
        <v>6</v>
      </c>
      <c r="BK34" s="112">
        <f t="shared" si="5"/>
        <v>132</v>
      </c>
      <c r="BL34" s="31">
        <f t="shared" si="6"/>
        <v>1.3206999709846217E-3</v>
      </c>
      <c r="BN34" s="114" t="s">
        <v>135</v>
      </c>
      <c r="BO34" s="85">
        <v>7</v>
      </c>
      <c r="BP34" s="85">
        <v>9</v>
      </c>
      <c r="BQ34" s="107">
        <v>6</v>
      </c>
      <c r="BR34" s="107">
        <v>7</v>
      </c>
      <c r="BS34" s="107">
        <v>17</v>
      </c>
      <c r="BT34" s="107">
        <v>10</v>
      </c>
      <c r="BU34" s="107">
        <v>8</v>
      </c>
      <c r="BV34" s="107">
        <v>11</v>
      </c>
      <c r="BW34" s="107">
        <v>2</v>
      </c>
      <c r="BX34" s="107">
        <v>5</v>
      </c>
      <c r="BY34" s="107">
        <v>6</v>
      </c>
      <c r="BZ34" s="107">
        <v>6</v>
      </c>
      <c r="CA34" s="112">
        <f t="shared" si="7"/>
        <v>94</v>
      </c>
      <c r="CB34" s="31">
        <f t="shared" si="8"/>
        <v>1.0862531200887492E-3</v>
      </c>
      <c r="CD34" s="114" t="s">
        <v>135</v>
      </c>
      <c r="CE34" s="85">
        <v>4</v>
      </c>
      <c r="CF34" s="85">
        <v>2</v>
      </c>
      <c r="CG34" s="107">
        <v>9</v>
      </c>
      <c r="CH34" s="107">
        <v>9</v>
      </c>
      <c r="CI34" s="107">
        <v>11</v>
      </c>
      <c r="CJ34" s="107">
        <v>8</v>
      </c>
      <c r="CK34" s="107">
        <v>4</v>
      </c>
      <c r="CL34" s="107">
        <v>9</v>
      </c>
      <c r="CM34" s="107">
        <v>6</v>
      </c>
      <c r="CN34" s="107">
        <v>9</v>
      </c>
      <c r="CO34" s="107">
        <v>2</v>
      </c>
      <c r="CP34" s="107">
        <v>1</v>
      </c>
      <c r="CQ34" s="112">
        <f t="shared" si="19"/>
        <v>74</v>
      </c>
      <c r="CR34" s="31">
        <f t="shared" si="9"/>
        <v>9.269349767639948E-4</v>
      </c>
      <c r="CT34" s="114" t="s">
        <v>135</v>
      </c>
      <c r="CU34" s="85">
        <v>2</v>
      </c>
      <c r="CV34" s="85">
        <v>9</v>
      </c>
      <c r="CW34" s="107">
        <v>12</v>
      </c>
      <c r="CX34" s="107">
        <v>6</v>
      </c>
      <c r="CY34" s="107">
        <v>15</v>
      </c>
      <c r="CZ34" s="107">
        <v>11</v>
      </c>
      <c r="DA34" s="107">
        <v>12</v>
      </c>
      <c r="DB34" s="107">
        <v>15</v>
      </c>
      <c r="DC34" s="107">
        <v>18</v>
      </c>
      <c r="DD34" s="107">
        <v>6</v>
      </c>
      <c r="DE34" s="107">
        <v>16</v>
      </c>
      <c r="DF34" s="107">
        <v>6</v>
      </c>
      <c r="DG34" s="112">
        <f t="shared" si="18"/>
        <v>128</v>
      </c>
      <c r="DH34" s="31">
        <f t="shared" si="10"/>
        <v>1.4629407394708268E-3</v>
      </c>
      <c r="DJ34" s="180" t="s">
        <v>135</v>
      </c>
      <c r="DK34" s="85">
        <v>3</v>
      </c>
      <c r="DL34" s="85">
        <v>6</v>
      </c>
      <c r="DM34" s="107">
        <v>11</v>
      </c>
      <c r="DN34" s="107">
        <v>7</v>
      </c>
      <c r="DO34" s="107">
        <v>8</v>
      </c>
      <c r="DP34" s="107">
        <v>2</v>
      </c>
      <c r="DQ34" s="107">
        <v>5</v>
      </c>
      <c r="DR34" s="107">
        <v>9</v>
      </c>
      <c r="DS34" s="107">
        <v>9</v>
      </c>
      <c r="DT34" s="107">
        <v>10</v>
      </c>
      <c r="DU34" s="107">
        <v>6</v>
      </c>
      <c r="DV34" s="107">
        <v>2</v>
      </c>
      <c r="DW34" s="112">
        <f t="shared" si="20"/>
        <v>78</v>
      </c>
      <c r="DX34" s="181">
        <f t="shared" si="11"/>
        <v>9.7164781503811845E-4</v>
      </c>
      <c r="DZ34" s="180" t="s">
        <v>135</v>
      </c>
      <c r="EA34" s="85">
        <v>3</v>
      </c>
      <c r="EB34" s="85"/>
      <c r="EC34" s="107">
        <v>4</v>
      </c>
      <c r="ED34" s="107">
        <v>14</v>
      </c>
      <c r="EE34" s="107">
        <v>8</v>
      </c>
      <c r="EF34" s="107">
        <v>8</v>
      </c>
      <c r="EG34" s="107"/>
      <c r="EH34" s="107"/>
      <c r="EI34" s="107"/>
      <c r="EJ34" s="107"/>
      <c r="EK34" s="107"/>
      <c r="EL34" s="107"/>
      <c r="EM34" s="112">
        <f t="shared" si="16"/>
        <v>37</v>
      </c>
      <c r="EN34" s="181">
        <f t="shared" si="17"/>
        <v>8.4052703316674234E-4</v>
      </c>
    </row>
    <row r="35" spans="2:144" x14ac:dyDescent="0.25">
      <c r="B35" s="114" t="s">
        <v>394</v>
      </c>
      <c r="C35" s="85"/>
      <c r="D35" s="85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10">
        <f t="shared" si="0"/>
        <v>0</v>
      </c>
      <c r="P35" s="31">
        <f t="shared" si="1"/>
        <v>0</v>
      </c>
      <c r="R35" s="114" t="s">
        <v>394</v>
      </c>
      <c r="S35" s="85"/>
      <c r="T35" s="85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10">
        <f t="shared" si="12"/>
        <v>0</v>
      </c>
      <c r="AF35" s="31">
        <f t="shared" si="2"/>
        <v>0</v>
      </c>
      <c r="AH35" s="114" t="s">
        <v>394</v>
      </c>
      <c r="AI35" s="85"/>
      <c r="AJ35" s="85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12">
        <f t="shared" si="3"/>
        <v>0</v>
      </c>
      <c r="AV35" s="31">
        <f t="shared" si="4"/>
        <v>0</v>
      </c>
      <c r="AX35" s="114" t="s">
        <v>394</v>
      </c>
      <c r="AY35" s="85"/>
      <c r="AZ35" s="85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12">
        <f t="shared" si="5"/>
        <v>0</v>
      </c>
      <c r="BL35" s="31">
        <f t="shared" si="6"/>
        <v>0</v>
      </c>
      <c r="BN35" s="114" t="s">
        <v>394</v>
      </c>
      <c r="BO35" s="85"/>
      <c r="BP35" s="85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12">
        <f t="shared" si="7"/>
        <v>0</v>
      </c>
      <c r="CB35" s="31">
        <f t="shared" si="8"/>
        <v>0</v>
      </c>
      <c r="CD35" s="114" t="s">
        <v>394</v>
      </c>
      <c r="CE35" s="85"/>
      <c r="CF35" s="85"/>
      <c r="CG35" s="107"/>
      <c r="CH35" s="107"/>
      <c r="CI35" s="107">
        <v>5</v>
      </c>
      <c r="CJ35" s="107"/>
      <c r="CK35" s="107"/>
      <c r="CL35" s="107"/>
      <c r="CM35" s="107">
        <v>3</v>
      </c>
      <c r="CN35" s="107">
        <v>7</v>
      </c>
      <c r="CO35" s="107"/>
      <c r="CP35" s="107">
        <v>1</v>
      </c>
      <c r="CQ35" s="112">
        <f t="shared" si="19"/>
        <v>16</v>
      </c>
      <c r="CR35" s="31">
        <f t="shared" si="9"/>
        <v>2.0041837335437726E-4</v>
      </c>
      <c r="CT35" s="114" t="s">
        <v>394</v>
      </c>
      <c r="CU35" s="85"/>
      <c r="CV35" s="85">
        <v>3</v>
      </c>
      <c r="CW35" s="107"/>
      <c r="CX35" s="107">
        <v>6</v>
      </c>
      <c r="CY35" s="107">
        <v>4</v>
      </c>
      <c r="CZ35" s="107">
        <v>1</v>
      </c>
      <c r="DA35" s="107">
        <v>1</v>
      </c>
      <c r="DB35" s="107">
        <v>2</v>
      </c>
      <c r="DC35" s="107">
        <v>1</v>
      </c>
      <c r="DD35" s="107">
        <v>3</v>
      </c>
      <c r="DE35" s="107"/>
      <c r="DF35" s="107">
        <v>6</v>
      </c>
      <c r="DG35" s="112">
        <f t="shared" si="18"/>
        <v>27</v>
      </c>
      <c r="DH35" s="31">
        <f t="shared" si="10"/>
        <v>3.0858906223212756E-4</v>
      </c>
      <c r="DJ35" s="180" t="s">
        <v>394</v>
      </c>
      <c r="DK35" s="85">
        <v>3</v>
      </c>
      <c r="DL35" s="85">
        <v>2</v>
      </c>
      <c r="DM35" s="107">
        <v>4</v>
      </c>
      <c r="DN35" s="107">
        <v>1</v>
      </c>
      <c r="DO35" s="107">
        <v>1</v>
      </c>
      <c r="DP35" s="107">
        <v>1</v>
      </c>
      <c r="DQ35" s="107">
        <v>6</v>
      </c>
      <c r="DR35" s="107">
        <v>2</v>
      </c>
      <c r="DS35" s="107">
        <v>3</v>
      </c>
      <c r="DT35" s="107">
        <v>7</v>
      </c>
      <c r="DU35" s="107">
        <v>6</v>
      </c>
      <c r="DV35" s="107">
        <v>1</v>
      </c>
      <c r="DW35" s="112">
        <f t="shared" si="20"/>
        <v>37</v>
      </c>
      <c r="DX35" s="181">
        <f t="shared" si="11"/>
        <v>4.609098609796203E-4</v>
      </c>
      <c r="DZ35" s="180" t="s">
        <v>394</v>
      </c>
      <c r="EA35" s="85">
        <v>3</v>
      </c>
      <c r="EB35" s="85">
        <v>6</v>
      </c>
      <c r="EC35" s="107">
        <v>5</v>
      </c>
      <c r="ED35" s="107">
        <v>2</v>
      </c>
      <c r="EE35" s="107">
        <v>7</v>
      </c>
      <c r="EF35" s="107">
        <v>3</v>
      </c>
      <c r="EG35" s="107"/>
      <c r="EH35" s="107"/>
      <c r="EI35" s="107"/>
      <c r="EJ35" s="107"/>
      <c r="EK35" s="107"/>
      <c r="EL35" s="107"/>
      <c r="EM35" s="112">
        <f t="shared" si="16"/>
        <v>26</v>
      </c>
      <c r="EN35" s="181">
        <f t="shared" si="17"/>
        <v>5.9064061790095406E-4</v>
      </c>
    </row>
    <row r="36" spans="2:144" x14ac:dyDescent="0.25">
      <c r="B36" s="114" t="s">
        <v>396</v>
      </c>
      <c r="C36" s="85"/>
      <c r="D36" s="85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10">
        <f>SUM(C36:N36)</f>
        <v>0</v>
      </c>
      <c r="P36" s="31">
        <f t="shared" ref="P36:P53" si="21">O36/$O$54</f>
        <v>0</v>
      </c>
      <c r="R36" s="114" t="s">
        <v>396</v>
      </c>
      <c r="S36" s="85"/>
      <c r="T36" s="85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10">
        <f>SUM(S36:AD36)</f>
        <v>0</v>
      </c>
      <c r="AF36" s="31">
        <f t="shared" ref="AF36:AF53" si="22">AE36/$AE$54</f>
        <v>0</v>
      </c>
      <c r="AH36" s="114" t="s">
        <v>396</v>
      </c>
      <c r="AI36" s="85"/>
      <c r="AJ36" s="85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12">
        <f>SUM(AI36:AT36)</f>
        <v>0</v>
      </c>
      <c r="AV36" s="31">
        <f t="shared" ref="AV36:AV53" si="23">AU36/$AU$54</f>
        <v>0</v>
      </c>
      <c r="AX36" s="114" t="s">
        <v>396</v>
      </c>
      <c r="AY36" s="85"/>
      <c r="AZ36" s="85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12">
        <f>SUM(AY36:BJ36)</f>
        <v>0</v>
      </c>
      <c r="BL36" s="31">
        <f t="shared" ref="BL36:BL53" si="24">BK36/$BK$54</f>
        <v>0</v>
      </c>
      <c r="BN36" s="114" t="s">
        <v>396</v>
      </c>
      <c r="BO36" s="85"/>
      <c r="BP36" s="85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12">
        <f>SUM(BO36:BZ36)</f>
        <v>0</v>
      </c>
      <c r="CB36" s="31">
        <f t="shared" ref="CB36:CB53" si="25">CA36/$CA$54</f>
        <v>0</v>
      </c>
      <c r="CD36" s="114" t="s">
        <v>396</v>
      </c>
      <c r="CE36" s="85"/>
      <c r="CF36" s="85"/>
      <c r="CG36" s="107"/>
      <c r="CH36" s="107"/>
      <c r="CI36" s="107"/>
      <c r="CJ36" s="107"/>
      <c r="CK36" s="107"/>
      <c r="CL36" s="107">
        <v>1</v>
      </c>
      <c r="CM36" s="107">
        <v>1</v>
      </c>
      <c r="CN36" s="107">
        <v>1</v>
      </c>
      <c r="CO36" s="107"/>
      <c r="CP36" s="107">
        <v>1</v>
      </c>
      <c r="CQ36" s="112">
        <f t="shared" si="19"/>
        <v>4</v>
      </c>
      <c r="CR36" s="31">
        <f t="shared" ref="CR36:CR53" si="26">CQ36/$CQ$54</f>
        <v>5.0104593338594315E-5</v>
      </c>
      <c r="CT36" s="114" t="s">
        <v>396</v>
      </c>
      <c r="CU36" s="85">
        <v>3</v>
      </c>
      <c r="CV36" s="85"/>
      <c r="CW36" s="107"/>
      <c r="CX36" s="107"/>
      <c r="CY36" s="107">
        <v>1</v>
      </c>
      <c r="CZ36" s="107">
        <v>1</v>
      </c>
      <c r="DA36" s="107"/>
      <c r="DB36" s="107"/>
      <c r="DC36" s="107">
        <v>1</v>
      </c>
      <c r="DD36" s="107"/>
      <c r="DE36" s="107"/>
      <c r="DF36" s="107">
        <v>1</v>
      </c>
      <c r="DG36" s="112">
        <f t="shared" si="18"/>
        <v>7</v>
      </c>
      <c r="DH36" s="31">
        <f t="shared" ref="DH36:DH53" si="27">DG36/$DG$54</f>
        <v>8.0004571689810849E-5</v>
      </c>
      <c r="DJ36" s="180" t="s">
        <v>396</v>
      </c>
      <c r="DK36" s="85"/>
      <c r="DL36" s="85"/>
      <c r="DM36" s="107">
        <v>2</v>
      </c>
      <c r="DN36" s="107">
        <v>5</v>
      </c>
      <c r="DO36" s="107">
        <v>1</v>
      </c>
      <c r="DP36" s="107">
        <v>4</v>
      </c>
      <c r="DQ36" s="107">
        <v>1</v>
      </c>
      <c r="DR36" s="107">
        <v>1</v>
      </c>
      <c r="DS36" s="107"/>
      <c r="DT36" s="107">
        <v>1</v>
      </c>
      <c r="DU36" s="107"/>
      <c r="DV36" s="107"/>
      <c r="DW36" s="112">
        <f t="shared" si="20"/>
        <v>15</v>
      </c>
      <c r="DX36" s="181">
        <f t="shared" ref="DX36:DX53" si="28">DW36/$DW$54</f>
        <v>1.8685534904579201E-4</v>
      </c>
      <c r="DZ36" s="180" t="s">
        <v>396</v>
      </c>
      <c r="EA36" s="85">
        <v>2</v>
      </c>
      <c r="EB36" s="85">
        <v>1</v>
      </c>
      <c r="EC36" s="107">
        <v>2</v>
      </c>
      <c r="ED36" s="107"/>
      <c r="EE36" s="107">
        <v>2</v>
      </c>
      <c r="EF36" s="107">
        <v>1</v>
      </c>
      <c r="EG36" s="107"/>
      <c r="EH36" s="107"/>
      <c r="EI36" s="107"/>
      <c r="EJ36" s="107"/>
      <c r="EK36" s="107"/>
      <c r="EL36" s="107"/>
      <c r="EM36" s="112">
        <f t="shared" si="16"/>
        <v>8</v>
      </c>
      <c r="EN36" s="181">
        <f t="shared" si="17"/>
        <v>1.817355747387551E-4</v>
      </c>
    </row>
    <row r="37" spans="2:144" x14ac:dyDescent="0.25">
      <c r="B37" s="114" t="s">
        <v>392</v>
      </c>
      <c r="C37" s="85"/>
      <c r="D37" s="85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10">
        <f t="shared" si="0"/>
        <v>0</v>
      </c>
      <c r="P37" s="31">
        <f t="shared" si="21"/>
        <v>0</v>
      </c>
      <c r="R37" s="114" t="s">
        <v>392</v>
      </c>
      <c r="S37" s="85"/>
      <c r="T37" s="85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10">
        <f t="shared" si="12"/>
        <v>0</v>
      </c>
      <c r="AF37" s="31">
        <f t="shared" si="22"/>
        <v>0</v>
      </c>
      <c r="AH37" s="114" t="s">
        <v>392</v>
      </c>
      <c r="AI37" s="85"/>
      <c r="AJ37" s="85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12">
        <f>SUM(AI37:AT37)</f>
        <v>0</v>
      </c>
      <c r="AV37" s="31">
        <f t="shared" si="23"/>
        <v>0</v>
      </c>
      <c r="AX37" s="114" t="s">
        <v>392</v>
      </c>
      <c r="AY37" s="85"/>
      <c r="AZ37" s="85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12">
        <f t="shared" si="5"/>
        <v>0</v>
      </c>
      <c r="BL37" s="31">
        <f t="shared" si="24"/>
        <v>0</v>
      </c>
      <c r="BN37" s="114" t="s">
        <v>392</v>
      </c>
      <c r="BO37" s="85"/>
      <c r="BP37" s="85"/>
      <c r="BQ37" s="107"/>
      <c r="BR37" s="107"/>
      <c r="BS37" s="107"/>
      <c r="BT37" s="107"/>
      <c r="BU37" s="107"/>
      <c r="BV37" s="107"/>
      <c r="BW37" s="107"/>
      <c r="BX37" s="107"/>
      <c r="BY37" s="107"/>
      <c r="BZ37" s="85"/>
      <c r="CA37" s="112">
        <f t="shared" si="7"/>
        <v>0</v>
      </c>
      <c r="CB37" s="31">
        <f t="shared" si="25"/>
        <v>0</v>
      </c>
      <c r="CD37" s="114" t="s">
        <v>392</v>
      </c>
      <c r="CE37" s="85"/>
      <c r="CF37" s="85"/>
      <c r="CG37" s="107"/>
      <c r="CH37" s="107">
        <v>2</v>
      </c>
      <c r="CI37" s="107">
        <v>12</v>
      </c>
      <c r="CJ37" s="107">
        <v>14</v>
      </c>
      <c r="CK37" s="107">
        <v>3</v>
      </c>
      <c r="CL37" s="107">
        <v>3</v>
      </c>
      <c r="CM37" s="107">
        <v>7</v>
      </c>
      <c r="CN37" s="107">
        <v>18</v>
      </c>
      <c r="CO37" s="107">
        <v>5</v>
      </c>
      <c r="CP37" s="107">
        <v>4</v>
      </c>
      <c r="CQ37" s="112">
        <f t="shared" si="19"/>
        <v>68</v>
      </c>
      <c r="CR37" s="31">
        <f t="shared" si="26"/>
        <v>8.5177808675610336E-4</v>
      </c>
      <c r="CT37" s="114" t="s">
        <v>392</v>
      </c>
      <c r="CU37" s="85">
        <v>14</v>
      </c>
      <c r="CV37" s="85">
        <v>11</v>
      </c>
      <c r="CW37" s="107">
        <v>28</v>
      </c>
      <c r="CX37" s="107">
        <v>20</v>
      </c>
      <c r="CY37" s="107">
        <v>27</v>
      </c>
      <c r="CZ37" s="107">
        <v>16</v>
      </c>
      <c r="DA37" s="107">
        <v>17</v>
      </c>
      <c r="DB37" s="107">
        <v>25</v>
      </c>
      <c r="DC37" s="107">
        <v>21</v>
      </c>
      <c r="DD37" s="107">
        <v>21</v>
      </c>
      <c r="DE37" s="107">
        <v>24</v>
      </c>
      <c r="DF37" s="107">
        <v>10</v>
      </c>
      <c r="DG37" s="112">
        <f t="shared" si="18"/>
        <v>234</v>
      </c>
      <c r="DH37" s="31">
        <f t="shared" si="27"/>
        <v>2.6744385393451054E-3</v>
      </c>
      <c r="DJ37" s="180" t="s">
        <v>392</v>
      </c>
      <c r="DK37" s="85">
        <v>15</v>
      </c>
      <c r="DL37" s="85">
        <v>17</v>
      </c>
      <c r="DM37" s="107">
        <v>25</v>
      </c>
      <c r="DN37" s="107">
        <v>25</v>
      </c>
      <c r="DO37" s="107">
        <v>29</v>
      </c>
      <c r="DP37" s="107">
        <v>21</v>
      </c>
      <c r="DQ37" s="107">
        <v>27</v>
      </c>
      <c r="DR37" s="107">
        <v>28</v>
      </c>
      <c r="DS37" s="107">
        <v>16</v>
      </c>
      <c r="DT37" s="107">
        <v>21</v>
      </c>
      <c r="DU37" s="107">
        <v>27</v>
      </c>
      <c r="DV37" s="107">
        <v>19</v>
      </c>
      <c r="DW37" s="112">
        <f t="shared" si="20"/>
        <v>270</v>
      </c>
      <c r="DX37" s="181">
        <f t="shared" si="28"/>
        <v>3.3633962828242565E-3</v>
      </c>
      <c r="DZ37" s="180" t="s">
        <v>392</v>
      </c>
      <c r="EA37" s="85">
        <v>21</v>
      </c>
      <c r="EB37" s="85">
        <v>23</v>
      </c>
      <c r="EC37" s="107">
        <v>34</v>
      </c>
      <c r="ED37" s="107">
        <v>37</v>
      </c>
      <c r="EE37" s="107">
        <v>18</v>
      </c>
      <c r="EF37" s="107">
        <v>23</v>
      </c>
      <c r="EG37" s="107"/>
      <c r="EH37" s="107"/>
      <c r="EI37" s="107"/>
      <c r="EJ37" s="107"/>
      <c r="EK37" s="107"/>
      <c r="EL37" s="107"/>
      <c r="EM37" s="112">
        <f t="shared" si="16"/>
        <v>156</v>
      </c>
      <c r="EN37" s="181">
        <f t="shared" si="17"/>
        <v>3.5438437074057248E-3</v>
      </c>
    </row>
    <row r="38" spans="2:144" x14ac:dyDescent="0.25">
      <c r="B38" s="114" t="s">
        <v>43</v>
      </c>
      <c r="C38" s="85">
        <v>100</v>
      </c>
      <c r="D38" s="85">
        <v>91</v>
      </c>
      <c r="E38" s="107">
        <v>128</v>
      </c>
      <c r="F38" s="107">
        <v>183</v>
      </c>
      <c r="G38" s="107">
        <v>243</v>
      </c>
      <c r="H38" s="107">
        <v>236</v>
      </c>
      <c r="I38" s="107">
        <v>220</v>
      </c>
      <c r="J38" s="107">
        <v>245</v>
      </c>
      <c r="K38" s="107">
        <v>604</v>
      </c>
      <c r="L38" s="107">
        <v>718</v>
      </c>
      <c r="M38" s="107">
        <v>713</v>
      </c>
      <c r="N38" s="107">
        <v>576</v>
      </c>
      <c r="O38" s="110">
        <f t="shared" si="0"/>
        <v>4057</v>
      </c>
      <c r="P38" s="31">
        <f t="shared" si="21"/>
        <v>4.7528116213683226E-2</v>
      </c>
      <c r="R38" s="114" t="s">
        <v>43</v>
      </c>
      <c r="S38" s="85">
        <v>549</v>
      </c>
      <c r="T38" s="85">
        <v>672</v>
      </c>
      <c r="U38" s="107">
        <v>815</v>
      </c>
      <c r="V38" s="107">
        <v>677</v>
      </c>
      <c r="W38" s="107">
        <v>792</v>
      </c>
      <c r="X38" s="107">
        <v>875</v>
      </c>
      <c r="Y38" s="107">
        <v>927</v>
      </c>
      <c r="Z38" s="107">
        <v>1004</v>
      </c>
      <c r="AA38" s="107">
        <v>859</v>
      </c>
      <c r="AB38" s="107">
        <v>1199</v>
      </c>
      <c r="AC38" s="107">
        <v>1070</v>
      </c>
      <c r="AD38" s="107">
        <v>791</v>
      </c>
      <c r="AE38" s="110">
        <f t="shared" si="12"/>
        <v>10230</v>
      </c>
      <c r="AF38" s="31">
        <f t="shared" si="22"/>
        <v>7.0780173248830708E-2</v>
      </c>
      <c r="AH38" s="114" t="s">
        <v>43</v>
      </c>
      <c r="AI38" s="85">
        <v>821</v>
      </c>
      <c r="AJ38" s="85">
        <v>961</v>
      </c>
      <c r="AK38" s="107">
        <v>1007</v>
      </c>
      <c r="AL38" s="107">
        <v>863</v>
      </c>
      <c r="AM38" s="107">
        <v>863</v>
      </c>
      <c r="AN38" s="107">
        <v>667</v>
      </c>
      <c r="AO38" s="107">
        <v>646</v>
      </c>
      <c r="AP38" s="107">
        <v>686</v>
      </c>
      <c r="AQ38" s="107">
        <v>574</v>
      </c>
      <c r="AR38" s="107">
        <v>664</v>
      </c>
      <c r="AS38" s="107">
        <v>705</v>
      </c>
      <c r="AT38" s="107">
        <v>606</v>
      </c>
      <c r="AU38" s="112">
        <f t="shared" si="3"/>
        <v>9063</v>
      </c>
      <c r="AV38" s="31">
        <f t="shared" si="23"/>
        <v>6.569390684121254E-2</v>
      </c>
      <c r="AX38" s="114" t="s">
        <v>43</v>
      </c>
      <c r="AY38" s="85">
        <v>555</v>
      </c>
      <c r="AZ38" s="85">
        <v>480</v>
      </c>
      <c r="BA38" s="107">
        <v>547</v>
      </c>
      <c r="BB38" s="107">
        <v>545</v>
      </c>
      <c r="BC38" s="107">
        <v>635</v>
      </c>
      <c r="BD38" s="107">
        <v>791</v>
      </c>
      <c r="BE38" s="107">
        <v>736</v>
      </c>
      <c r="BF38" s="107">
        <v>540</v>
      </c>
      <c r="BG38" s="107">
        <v>497</v>
      </c>
      <c r="BH38" s="107">
        <v>538</v>
      </c>
      <c r="BI38" s="107">
        <v>431</v>
      </c>
      <c r="BJ38" s="107">
        <v>414</v>
      </c>
      <c r="BK38" s="112">
        <f t="shared" si="5"/>
        <v>6709</v>
      </c>
      <c r="BL38" s="31">
        <f t="shared" si="24"/>
        <v>6.7125576555574454E-2</v>
      </c>
      <c r="BN38" s="114" t="s">
        <v>43</v>
      </c>
      <c r="BO38" s="85">
        <v>497</v>
      </c>
      <c r="BP38" s="85">
        <v>554</v>
      </c>
      <c r="BQ38" s="107">
        <v>589</v>
      </c>
      <c r="BR38" s="107">
        <v>552</v>
      </c>
      <c r="BS38" s="107">
        <v>486</v>
      </c>
      <c r="BT38" s="107">
        <v>464</v>
      </c>
      <c r="BU38" s="107">
        <v>343</v>
      </c>
      <c r="BV38" s="107">
        <v>335</v>
      </c>
      <c r="BW38" s="107">
        <v>275</v>
      </c>
      <c r="BX38" s="107">
        <v>219</v>
      </c>
      <c r="BY38" s="107">
        <v>779</v>
      </c>
      <c r="BZ38" s="107">
        <v>650</v>
      </c>
      <c r="CA38" s="112">
        <f t="shared" si="7"/>
        <v>5743</v>
      </c>
      <c r="CB38" s="31">
        <f t="shared" si="25"/>
        <v>6.6365443283720071E-2</v>
      </c>
      <c r="CD38" s="114" t="s">
        <v>43</v>
      </c>
      <c r="CE38" s="85">
        <v>595</v>
      </c>
      <c r="CF38" s="85">
        <v>500</v>
      </c>
      <c r="CG38" s="107">
        <v>521</v>
      </c>
      <c r="CH38" s="107">
        <v>570</v>
      </c>
      <c r="CI38" s="107">
        <v>673</v>
      </c>
      <c r="CJ38" s="107">
        <v>561</v>
      </c>
      <c r="CK38" s="107">
        <v>480</v>
      </c>
      <c r="CL38" s="107">
        <v>426</v>
      </c>
      <c r="CM38" s="107">
        <v>499</v>
      </c>
      <c r="CN38" s="107">
        <v>616</v>
      </c>
      <c r="CO38" s="107">
        <v>572</v>
      </c>
      <c r="CP38" s="107">
        <v>456</v>
      </c>
      <c r="CQ38" s="112">
        <f t="shared" si="19"/>
        <v>6469</v>
      </c>
      <c r="CR38" s="31">
        <f t="shared" si="26"/>
        <v>8.1031653576841653E-2</v>
      </c>
      <c r="CT38" s="114" t="s">
        <v>43</v>
      </c>
      <c r="CU38" s="85">
        <v>452</v>
      </c>
      <c r="CV38" s="85">
        <v>659</v>
      </c>
      <c r="CW38" s="107">
        <v>734</v>
      </c>
      <c r="CX38" s="107">
        <v>666</v>
      </c>
      <c r="CY38" s="107">
        <v>647</v>
      </c>
      <c r="CZ38" s="107">
        <v>597</v>
      </c>
      <c r="DA38" s="107">
        <v>556</v>
      </c>
      <c r="DB38" s="107">
        <v>591</v>
      </c>
      <c r="DC38" s="107">
        <v>638</v>
      </c>
      <c r="DD38" s="107">
        <v>567</v>
      </c>
      <c r="DE38" s="107">
        <v>525</v>
      </c>
      <c r="DF38" s="107">
        <v>504</v>
      </c>
      <c r="DG38" s="112">
        <f t="shared" si="18"/>
        <v>7136</v>
      </c>
      <c r="DH38" s="31">
        <f t="shared" si="27"/>
        <v>8.1558946225498599E-2</v>
      </c>
      <c r="DJ38" s="180" t="s">
        <v>43</v>
      </c>
      <c r="DK38" s="85">
        <v>511</v>
      </c>
      <c r="DL38" s="85">
        <v>499</v>
      </c>
      <c r="DM38" s="107">
        <v>495</v>
      </c>
      <c r="DN38" s="107">
        <v>548</v>
      </c>
      <c r="DO38" s="107">
        <v>629</v>
      </c>
      <c r="DP38" s="107">
        <v>500</v>
      </c>
      <c r="DQ38" s="107">
        <v>484</v>
      </c>
      <c r="DR38" s="107">
        <v>535</v>
      </c>
      <c r="DS38" s="107">
        <v>542</v>
      </c>
      <c r="DT38" s="107">
        <v>516</v>
      </c>
      <c r="DU38" s="107">
        <v>455</v>
      </c>
      <c r="DV38" s="107">
        <v>428</v>
      </c>
      <c r="DW38" s="112">
        <f t="shared" si="20"/>
        <v>6142</v>
      </c>
      <c r="DX38" s="181">
        <f t="shared" si="28"/>
        <v>7.6511036922616973E-2</v>
      </c>
      <c r="DZ38" s="180" t="s">
        <v>43</v>
      </c>
      <c r="EA38" s="85">
        <v>443</v>
      </c>
      <c r="EB38" s="85">
        <v>462</v>
      </c>
      <c r="EC38" s="107">
        <v>434</v>
      </c>
      <c r="ED38" s="107">
        <v>509</v>
      </c>
      <c r="EE38" s="107">
        <v>618</v>
      </c>
      <c r="EF38" s="107">
        <v>503</v>
      </c>
      <c r="EG38" s="107"/>
      <c r="EH38" s="107"/>
      <c r="EI38" s="107"/>
      <c r="EJ38" s="107"/>
      <c r="EK38" s="107"/>
      <c r="EL38" s="107"/>
      <c r="EM38" s="112">
        <f t="shared" si="16"/>
        <v>2969</v>
      </c>
      <c r="EN38" s="181">
        <f t="shared" si="17"/>
        <v>6.7446615174920496E-2</v>
      </c>
    </row>
    <row r="39" spans="2:144" x14ac:dyDescent="0.25">
      <c r="B39" s="114" t="s">
        <v>154</v>
      </c>
      <c r="C39" s="85">
        <v>2</v>
      </c>
      <c r="D39" s="85">
        <v>2</v>
      </c>
      <c r="E39" s="107">
        <v>2</v>
      </c>
      <c r="F39" s="107">
        <v>9</v>
      </c>
      <c r="G39" s="107">
        <v>9</v>
      </c>
      <c r="H39" s="107">
        <v>9</v>
      </c>
      <c r="I39" s="107">
        <v>4</v>
      </c>
      <c r="J39" s="107">
        <v>11</v>
      </c>
      <c r="K39" s="107"/>
      <c r="L39" s="107"/>
      <c r="M39" s="107"/>
      <c r="N39" s="107"/>
      <c r="O39" s="110">
        <f t="shared" si="0"/>
        <v>48</v>
      </c>
      <c r="P39" s="31">
        <f t="shared" si="21"/>
        <v>5.6232427366447986E-4</v>
      </c>
      <c r="R39" s="114" t="s">
        <v>154</v>
      </c>
      <c r="S39" s="85"/>
      <c r="T39" s="85"/>
      <c r="U39" s="107"/>
      <c r="V39" s="107"/>
      <c r="W39" s="107"/>
      <c r="X39" s="107"/>
      <c r="Y39" s="107"/>
      <c r="Z39" s="107"/>
      <c r="AA39" s="107"/>
      <c r="AB39" s="107"/>
      <c r="AC39" s="107"/>
      <c r="AD39" s="85"/>
      <c r="AE39" s="110">
        <f t="shared" si="12"/>
        <v>0</v>
      </c>
      <c r="AF39" s="31">
        <f t="shared" si="22"/>
        <v>0</v>
      </c>
      <c r="AH39" s="114" t="s">
        <v>154</v>
      </c>
      <c r="AI39" s="85"/>
      <c r="AJ39" s="85"/>
      <c r="AK39" s="107"/>
      <c r="AL39" s="107"/>
      <c r="AM39" s="107"/>
      <c r="AN39" s="107"/>
      <c r="AO39" s="107"/>
      <c r="AP39" s="107"/>
      <c r="AQ39" s="107"/>
      <c r="AR39" s="107"/>
      <c r="AS39" s="107"/>
      <c r="AT39" s="85"/>
      <c r="AU39" s="110">
        <f t="shared" si="3"/>
        <v>0</v>
      </c>
      <c r="AV39" s="31">
        <f t="shared" si="23"/>
        <v>0</v>
      </c>
      <c r="AX39" s="114" t="s">
        <v>154</v>
      </c>
      <c r="AY39" s="85"/>
      <c r="AZ39" s="85"/>
      <c r="BA39" s="107"/>
      <c r="BB39" s="107"/>
      <c r="BC39" s="107"/>
      <c r="BD39" s="107"/>
      <c r="BE39" s="107"/>
      <c r="BF39" s="107"/>
      <c r="BG39" s="107"/>
      <c r="BH39" s="107"/>
      <c r="BI39" s="107"/>
      <c r="BJ39" s="85"/>
      <c r="BK39" s="110">
        <f t="shared" si="5"/>
        <v>0</v>
      </c>
      <c r="BL39" s="31">
        <f t="shared" si="24"/>
        <v>0</v>
      </c>
      <c r="BN39" s="114" t="s">
        <v>154</v>
      </c>
      <c r="BO39" s="85"/>
      <c r="BP39" s="85"/>
      <c r="BQ39" s="107"/>
      <c r="BR39" s="107"/>
      <c r="BS39" s="107"/>
      <c r="BT39" s="107"/>
      <c r="BU39" s="107"/>
      <c r="BV39" s="107"/>
      <c r="BW39" s="107"/>
      <c r="BX39" s="107"/>
      <c r="BY39" s="107"/>
      <c r="BZ39" s="85"/>
      <c r="CA39" s="110">
        <f t="shared" si="7"/>
        <v>0</v>
      </c>
      <c r="CB39" s="31">
        <f t="shared" si="25"/>
        <v>0</v>
      </c>
      <c r="CD39" s="114" t="s">
        <v>154</v>
      </c>
      <c r="CE39" s="85"/>
      <c r="CF39" s="85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12">
        <f t="shared" si="19"/>
        <v>0</v>
      </c>
      <c r="CR39" s="31">
        <f t="shared" si="26"/>
        <v>0</v>
      </c>
      <c r="CT39" s="114" t="s">
        <v>154</v>
      </c>
      <c r="CU39" s="85"/>
      <c r="CV39" s="85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12">
        <f t="shared" si="18"/>
        <v>0</v>
      </c>
      <c r="DH39" s="31">
        <f t="shared" si="27"/>
        <v>0</v>
      </c>
      <c r="DJ39" s="180" t="s">
        <v>154</v>
      </c>
      <c r="DK39" s="85"/>
      <c r="DL39" s="85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12">
        <f t="shared" si="20"/>
        <v>0</v>
      </c>
      <c r="DX39" s="181">
        <f t="shared" si="28"/>
        <v>0</v>
      </c>
      <c r="DZ39" s="180" t="s">
        <v>154</v>
      </c>
      <c r="EA39" s="85"/>
      <c r="EB39" s="85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12">
        <f t="shared" si="16"/>
        <v>0</v>
      </c>
      <c r="EN39" s="181">
        <f t="shared" si="17"/>
        <v>0</v>
      </c>
    </row>
    <row r="40" spans="2:144" x14ac:dyDescent="0.25">
      <c r="B40" s="114" t="s">
        <v>346</v>
      </c>
      <c r="C40" s="85"/>
      <c r="D40" s="85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10">
        <f t="shared" si="0"/>
        <v>0</v>
      </c>
      <c r="P40" s="31">
        <f t="shared" si="21"/>
        <v>0</v>
      </c>
      <c r="R40" s="114" t="s">
        <v>346</v>
      </c>
      <c r="S40" s="85"/>
      <c r="T40" s="85"/>
      <c r="U40" s="107"/>
      <c r="V40" s="107"/>
      <c r="W40" s="107"/>
      <c r="X40" s="107"/>
      <c r="Y40" s="107"/>
      <c r="Z40" s="107"/>
      <c r="AA40" s="107"/>
      <c r="AB40" s="107"/>
      <c r="AC40" s="107"/>
      <c r="AD40" s="85"/>
      <c r="AE40" s="110">
        <f t="shared" si="12"/>
        <v>0</v>
      </c>
      <c r="AF40" s="31">
        <f t="shared" si="22"/>
        <v>0</v>
      </c>
      <c r="AH40" s="114" t="s">
        <v>346</v>
      </c>
      <c r="AI40" s="85"/>
      <c r="AJ40" s="85"/>
      <c r="AK40" s="107"/>
      <c r="AL40" s="107"/>
      <c r="AM40" s="107"/>
      <c r="AN40" s="107"/>
      <c r="AO40" s="107"/>
      <c r="AP40" s="107"/>
      <c r="AQ40" s="107"/>
      <c r="AR40" s="107"/>
      <c r="AS40" s="107"/>
      <c r="AT40" s="85"/>
      <c r="AU40" s="110">
        <f t="shared" si="3"/>
        <v>0</v>
      </c>
      <c r="AV40" s="31">
        <f t="shared" si="23"/>
        <v>0</v>
      </c>
      <c r="AX40" s="114" t="s">
        <v>346</v>
      </c>
      <c r="AY40" s="85"/>
      <c r="AZ40" s="85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10">
        <f t="shared" si="5"/>
        <v>0</v>
      </c>
      <c r="BL40" s="31">
        <f t="shared" si="24"/>
        <v>0</v>
      </c>
      <c r="BN40" s="114" t="s">
        <v>346</v>
      </c>
      <c r="BO40" s="85"/>
      <c r="BP40" s="85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10">
        <f t="shared" si="7"/>
        <v>0</v>
      </c>
      <c r="CB40" s="31">
        <f t="shared" si="25"/>
        <v>0</v>
      </c>
      <c r="CD40" s="114" t="s">
        <v>346</v>
      </c>
      <c r="CE40" s="85"/>
      <c r="CF40" s="85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12">
        <f t="shared" si="19"/>
        <v>0</v>
      </c>
      <c r="CR40" s="31">
        <f t="shared" si="26"/>
        <v>0</v>
      </c>
      <c r="CT40" s="114" t="s">
        <v>346</v>
      </c>
      <c r="CU40" s="85"/>
      <c r="CV40" s="85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12">
        <f t="shared" si="18"/>
        <v>0</v>
      </c>
      <c r="DH40" s="31">
        <f t="shared" si="27"/>
        <v>0</v>
      </c>
      <c r="DJ40" s="180" t="s">
        <v>346</v>
      </c>
      <c r="DK40" s="85"/>
      <c r="DL40" s="85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12">
        <f t="shared" si="20"/>
        <v>0</v>
      </c>
      <c r="DX40" s="181">
        <f t="shared" si="28"/>
        <v>0</v>
      </c>
      <c r="DZ40" s="180" t="s">
        <v>346</v>
      </c>
      <c r="EA40" s="85"/>
      <c r="EB40" s="85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12">
        <f t="shared" si="16"/>
        <v>0</v>
      </c>
      <c r="EN40" s="181">
        <f t="shared" si="17"/>
        <v>0</v>
      </c>
    </row>
    <row r="41" spans="2:144" x14ac:dyDescent="0.25">
      <c r="B41" s="114" t="s">
        <v>155</v>
      </c>
      <c r="C41" s="85">
        <v>161</v>
      </c>
      <c r="D41" s="85">
        <v>136</v>
      </c>
      <c r="E41" s="107">
        <v>337</v>
      </c>
      <c r="F41" s="107">
        <v>379</v>
      </c>
      <c r="G41" s="107">
        <v>377</v>
      </c>
      <c r="H41" s="107">
        <v>389</v>
      </c>
      <c r="I41" s="107">
        <v>352</v>
      </c>
      <c r="J41" s="107">
        <v>515</v>
      </c>
      <c r="K41" s="107">
        <v>5</v>
      </c>
      <c r="L41" s="107">
        <v>1</v>
      </c>
      <c r="M41" s="107"/>
      <c r="N41" s="107"/>
      <c r="O41" s="110">
        <f t="shared" si="0"/>
        <v>2652</v>
      </c>
      <c r="P41" s="31">
        <f t="shared" si="21"/>
        <v>3.106841611996251E-2</v>
      </c>
      <c r="R41" s="114" t="s">
        <v>155</v>
      </c>
      <c r="S41" s="85"/>
      <c r="T41" s="85"/>
      <c r="U41" s="107"/>
      <c r="V41" s="107"/>
      <c r="W41" s="107"/>
      <c r="X41" s="107"/>
      <c r="Y41" s="107"/>
      <c r="Z41" s="107"/>
      <c r="AA41" s="107"/>
      <c r="AB41" s="107"/>
      <c r="AC41" s="107"/>
      <c r="AD41" s="85"/>
      <c r="AE41" s="110">
        <f t="shared" si="12"/>
        <v>0</v>
      </c>
      <c r="AF41" s="31">
        <f t="shared" si="22"/>
        <v>0</v>
      </c>
      <c r="AH41" s="114" t="s">
        <v>155</v>
      </c>
      <c r="AI41" s="85"/>
      <c r="AJ41" s="85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10">
        <f t="shared" si="3"/>
        <v>0</v>
      </c>
      <c r="AV41" s="31">
        <f t="shared" si="23"/>
        <v>0</v>
      </c>
      <c r="AX41" s="114" t="s">
        <v>155</v>
      </c>
      <c r="AY41" s="85"/>
      <c r="AZ41" s="85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10">
        <f t="shared" si="5"/>
        <v>0</v>
      </c>
      <c r="BL41" s="31">
        <f t="shared" si="24"/>
        <v>0</v>
      </c>
      <c r="BN41" s="114" t="s">
        <v>155</v>
      </c>
      <c r="BO41" s="85"/>
      <c r="BP41" s="85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10">
        <f t="shared" si="7"/>
        <v>0</v>
      </c>
      <c r="CB41" s="31">
        <f t="shared" si="25"/>
        <v>0</v>
      </c>
      <c r="CD41" s="114" t="s">
        <v>155</v>
      </c>
      <c r="CE41" s="85"/>
      <c r="CF41" s="85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12">
        <f t="shared" si="19"/>
        <v>0</v>
      </c>
      <c r="CR41" s="31">
        <f t="shared" si="26"/>
        <v>0</v>
      </c>
      <c r="CT41" s="114" t="s">
        <v>155</v>
      </c>
      <c r="CU41" s="85"/>
      <c r="CV41" s="85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12">
        <f t="shared" si="18"/>
        <v>0</v>
      </c>
      <c r="DH41" s="31">
        <f t="shared" si="27"/>
        <v>0</v>
      </c>
      <c r="DJ41" s="180" t="s">
        <v>155</v>
      </c>
      <c r="DK41" s="85"/>
      <c r="DL41" s="85"/>
      <c r="DM41" s="107"/>
      <c r="DN41" s="107"/>
      <c r="DO41" s="107"/>
      <c r="DP41" s="107"/>
      <c r="DQ41" s="107"/>
      <c r="DR41" s="107"/>
      <c r="DS41" s="107"/>
      <c r="DT41" s="107"/>
      <c r="DU41" s="107"/>
      <c r="DV41" s="107"/>
      <c r="DW41" s="112">
        <f t="shared" si="20"/>
        <v>0</v>
      </c>
      <c r="DX41" s="181">
        <f t="shared" si="28"/>
        <v>0</v>
      </c>
      <c r="DZ41" s="180" t="s">
        <v>155</v>
      </c>
      <c r="EA41" s="85"/>
      <c r="EB41" s="85"/>
      <c r="EC41" s="107"/>
      <c r="ED41" s="107"/>
      <c r="EE41" s="107"/>
      <c r="EF41" s="107"/>
      <c r="EG41" s="107"/>
      <c r="EH41" s="107"/>
      <c r="EI41" s="107"/>
      <c r="EJ41" s="107"/>
      <c r="EK41" s="107"/>
      <c r="EL41" s="107"/>
      <c r="EM41" s="112">
        <f t="shared" si="16"/>
        <v>0</v>
      </c>
      <c r="EN41" s="181">
        <f t="shared" si="17"/>
        <v>0</v>
      </c>
    </row>
    <row r="42" spans="2:144" x14ac:dyDescent="0.25">
      <c r="B42" s="114" t="s">
        <v>156</v>
      </c>
      <c r="C42" s="85">
        <v>8</v>
      </c>
      <c r="D42" s="85">
        <v>1</v>
      </c>
      <c r="E42" s="107">
        <v>4</v>
      </c>
      <c r="F42" s="107">
        <v>6</v>
      </c>
      <c r="G42" s="107">
        <v>7</v>
      </c>
      <c r="H42" s="107"/>
      <c r="I42" s="107">
        <v>3</v>
      </c>
      <c r="J42" s="107">
        <v>6</v>
      </c>
      <c r="K42" s="107"/>
      <c r="L42" s="107"/>
      <c r="M42" s="107"/>
      <c r="N42" s="107"/>
      <c r="O42" s="110">
        <f t="shared" si="0"/>
        <v>35</v>
      </c>
      <c r="P42" s="31">
        <f t="shared" si="21"/>
        <v>4.1002811621368321E-4</v>
      </c>
      <c r="R42" s="114" t="s">
        <v>156</v>
      </c>
      <c r="S42" s="85"/>
      <c r="T42" s="85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10">
        <f t="shared" si="12"/>
        <v>0</v>
      </c>
      <c r="AF42" s="31">
        <f t="shared" si="22"/>
        <v>0</v>
      </c>
      <c r="AH42" s="114" t="s">
        <v>156</v>
      </c>
      <c r="AI42" s="85"/>
      <c r="AJ42" s="85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10">
        <f t="shared" si="3"/>
        <v>0</v>
      </c>
      <c r="AV42" s="31">
        <f t="shared" si="23"/>
        <v>0</v>
      </c>
      <c r="AX42" s="114" t="s">
        <v>156</v>
      </c>
      <c r="AY42" s="85"/>
      <c r="AZ42" s="85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10">
        <f t="shared" si="5"/>
        <v>0</v>
      </c>
      <c r="BL42" s="31">
        <f t="shared" si="24"/>
        <v>0</v>
      </c>
      <c r="BN42" s="114" t="s">
        <v>156</v>
      </c>
      <c r="BO42" s="85"/>
      <c r="BP42" s="85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10">
        <f t="shared" si="7"/>
        <v>0</v>
      </c>
      <c r="CB42" s="31">
        <f t="shared" si="25"/>
        <v>0</v>
      </c>
      <c r="CD42" s="114" t="s">
        <v>156</v>
      </c>
      <c r="CE42" s="85"/>
      <c r="CF42" s="85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12">
        <f t="shared" si="19"/>
        <v>0</v>
      </c>
      <c r="CR42" s="31">
        <f t="shared" si="26"/>
        <v>0</v>
      </c>
      <c r="CT42" s="114" t="s">
        <v>156</v>
      </c>
      <c r="CU42" s="85"/>
      <c r="CV42" s="85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12">
        <f t="shared" si="18"/>
        <v>0</v>
      </c>
      <c r="DH42" s="31">
        <f t="shared" si="27"/>
        <v>0</v>
      </c>
      <c r="DJ42" s="180" t="s">
        <v>156</v>
      </c>
      <c r="DK42" s="85"/>
      <c r="DL42" s="85"/>
      <c r="DM42" s="107"/>
      <c r="DN42" s="107"/>
      <c r="DO42" s="107"/>
      <c r="DP42" s="107"/>
      <c r="DQ42" s="107"/>
      <c r="DR42" s="107"/>
      <c r="DS42" s="107"/>
      <c r="DT42" s="107"/>
      <c r="DU42" s="107"/>
      <c r="DV42" s="107"/>
      <c r="DW42" s="112">
        <f t="shared" si="20"/>
        <v>0</v>
      </c>
      <c r="DX42" s="181">
        <f t="shared" si="28"/>
        <v>0</v>
      </c>
      <c r="DZ42" s="180" t="s">
        <v>156</v>
      </c>
      <c r="EA42" s="85"/>
      <c r="EB42" s="85"/>
      <c r="EC42" s="107"/>
      <c r="ED42" s="107"/>
      <c r="EE42" s="107"/>
      <c r="EF42" s="107"/>
      <c r="EG42" s="107"/>
      <c r="EH42" s="107"/>
      <c r="EI42" s="107"/>
      <c r="EJ42" s="107"/>
      <c r="EK42" s="107"/>
      <c r="EL42" s="107"/>
      <c r="EM42" s="112">
        <f t="shared" si="16"/>
        <v>0</v>
      </c>
      <c r="EN42" s="181">
        <f t="shared" si="17"/>
        <v>0</v>
      </c>
    </row>
    <row r="43" spans="2:144" x14ac:dyDescent="0.25">
      <c r="B43" s="114" t="s">
        <v>157</v>
      </c>
      <c r="C43" s="85">
        <v>1</v>
      </c>
      <c r="D43" s="85">
        <v>1</v>
      </c>
      <c r="E43" s="107">
        <v>5</v>
      </c>
      <c r="F43" s="107">
        <v>8</v>
      </c>
      <c r="G43" s="107">
        <v>7</v>
      </c>
      <c r="H43" s="107">
        <v>5</v>
      </c>
      <c r="I43" s="107">
        <v>2</v>
      </c>
      <c r="J43" s="107">
        <v>10</v>
      </c>
      <c r="K43" s="107">
        <v>1</v>
      </c>
      <c r="L43" s="107"/>
      <c r="M43" s="107"/>
      <c r="N43" s="107"/>
      <c r="O43" s="110">
        <f t="shared" si="0"/>
        <v>40</v>
      </c>
      <c r="P43" s="31">
        <f t="shared" si="21"/>
        <v>4.6860356138706655E-4</v>
      </c>
      <c r="R43" s="114" t="s">
        <v>157</v>
      </c>
      <c r="S43" s="85"/>
      <c r="T43" s="85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10">
        <f t="shared" si="12"/>
        <v>0</v>
      </c>
      <c r="AF43" s="31">
        <f t="shared" si="22"/>
        <v>0</v>
      </c>
      <c r="AH43" s="114" t="s">
        <v>157</v>
      </c>
      <c r="AI43" s="85"/>
      <c r="AJ43" s="85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10">
        <f t="shared" si="3"/>
        <v>0</v>
      </c>
      <c r="AV43" s="31">
        <f t="shared" si="23"/>
        <v>0</v>
      </c>
      <c r="AX43" s="114" t="s">
        <v>157</v>
      </c>
      <c r="AY43" s="85"/>
      <c r="AZ43" s="85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10">
        <f t="shared" si="5"/>
        <v>0</v>
      </c>
      <c r="BL43" s="31">
        <f t="shared" si="24"/>
        <v>0</v>
      </c>
      <c r="BN43" s="114" t="s">
        <v>157</v>
      </c>
      <c r="BO43" s="85"/>
      <c r="BP43" s="85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10">
        <f t="shared" si="7"/>
        <v>0</v>
      </c>
      <c r="CB43" s="31">
        <f t="shared" si="25"/>
        <v>0</v>
      </c>
      <c r="CD43" s="114" t="s">
        <v>157</v>
      </c>
      <c r="CE43" s="85"/>
      <c r="CF43" s="85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12">
        <f t="shared" si="19"/>
        <v>0</v>
      </c>
      <c r="CR43" s="31">
        <f t="shared" si="26"/>
        <v>0</v>
      </c>
      <c r="CT43" s="114" t="s">
        <v>157</v>
      </c>
      <c r="CU43" s="85"/>
      <c r="CV43" s="85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12">
        <f t="shared" si="18"/>
        <v>0</v>
      </c>
      <c r="DH43" s="31">
        <f t="shared" si="27"/>
        <v>0</v>
      </c>
      <c r="DJ43" s="180" t="s">
        <v>157</v>
      </c>
      <c r="DK43" s="85"/>
      <c r="DL43" s="85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12">
        <f t="shared" si="20"/>
        <v>0</v>
      </c>
      <c r="DX43" s="181">
        <f t="shared" si="28"/>
        <v>0</v>
      </c>
      <c r="DZ43" s="180" t="s">
        <v>157</v>
      </c>
      <c r="EA43" s="85"/>
      <c r="EB43" s="85"/>
      <c r="EC43" s="107"/>
      <c r="ED43" s="107"/>
      <c r="EE43" s="107"/>
      <c r="EF43" s="107"/>
      <c r="EG43" s="107"/>
      <c r="EH43" s="107"/>
      <c r="EI43" s="107"/>
      <c r="EJ43" s="107"/>
      <c r="EK43" s="107"/>
      <c r="EL43" s="107"/>
      <c r="EM43" s="112">
        <f t="shared" si="16"/>
        <v>0</v>
      </c>
      <c r="EN43" s="181">
        <f t="shared" si="17"/>
        <v>0</v>
      </c>
    </row>
    <row r="44" spans="2:144" x14ac:dyDescent="0.25">
      <c r="B44" s="114" t="s">
        <v>158</v>
      </c>
      <c r="C44" s="85">
        <v>2</v>
      </c>
      <c r="D44" s="85">
        <v>2</v>
      </c>
      <c r="E44" s="107">
        <v>5</v>
      </c>
      <c r="F44" s="107">
        <v>4</v>
      </c>
      <c r="G44" s="107">
        <v>4</v>
      </c>
      <c r="H44" s="107">
        <v>3</v>
      </c>
      <c r="I44" s="107">
        <v>2</v>
      </c>
      <c r="J44" s="107">
        <v>1</v>
      </c>
      <c r="K44" s="107"/>
      <c r="L44" s="107"/>
      <c r="M44" s="107"/>
      <c r="N44" s="107"/>
      <c r="O44" s="110">
        <f t="shared" si="0"/>
        <v>23</v>
      </c>
      <c r="P44" s="31">
        <f t="shared" si="21"/>
        <v>2.6944704779756324E-4</v>
      </c>
      <c r="R44" s="114" t="s">
        <v>158</v>
      </c>
      <c r="S44" s="85"/>
      <c r="T44" s="85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10">
        <f t="shared" si="12"/>
        <v>0</v>
      </c>
      <c r="AF44" s="31">
        <f t="shared" si="22"/>
        <v>0</v>
      </c>
      <c r="AH44" s="114" t="s">
        <v>158</v>
      </c>
      <c r="AI44" s="85"/>
      <c r="AJ44" s="85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10">
        <f t="shared" si="3"/>
        <v>0</v>
      </c>
      <c r="AV44" s="31">
        <f t="shared" si="23"/>
        <v>0</v>
      </c>
      <c r="AX44" s="114" t="s">
        <v>158</v>
      </c>
      <c r="AY44" s="85"/>
      <c r="AZ44" s="85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10">
        <f t="shared" si="5"/>
        <v>0</v>
      </c>
      <c r="BL44" s="31">
        <f t="shared" si="24"/>
        <v>0</v>
      </c>
      <c r="BN44" s="114" t="s">
        <v>158</v>
      </c>
      <c r="BO44" s="85"/>
      <c r="BP44" s="85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10">
        <f t="shared" si="7"/>
        <v>0</v>
      </c>
      <c r="CB44" s="31">
        <f t="shared" si="25"/>
        <v>0</v>
      </c>
      <c r="CD44" s="114" t="s">
        <v>158</v>
      </c>
      <c r="CE44" s="85"/>
      <c r="CF44" s="85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12">
        <f t="shared" si="19"/>
        <v>0</v>
      </c>
      <c r="CR44" s="31">
        <f t="shared" si="26"/>
        <v>0</v>
      </c>
      <c r="CT44" s="114" t="s">
        <v>158</v>
      </c>
      <c r="CU44" s="85"/>
      <c r="CV44" s="85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12">
        <f t="shared" si="18"/>
        <v>0</v>
      </c>
      <c r="DH44" s="31">
        <f t="shared" si="27"/>
        <v>0</v>
      </c>
      <c r="DJ44" s="180" t="s">
        <v>158</v>
      </c>
      <c r="DK44" s="85"/>
      <c r="DL44" s="85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12">
        <f t="shared" si="20"/>
        <v>0</v>
      </c>
      <c r="DX44" s="181">
        <f t="shared" si="28"/>
        <v>0</v>
      </c>
      <c r="DZ44" s="180" t="s">
        <v>158</v>
      </c>
      <c r="EA44" s="85"/>
      <c r="EB44" s="85"/>
      <c r="EC44" s="107"/>
      <c r="ED44" s="107"/>
      <c r="EE44" s="107"/>
      <c r="EF44" s="107"/>
      <c r="EG44" s="107"/>
      <c r="EH44" s="107"/>
      <c r="EI44" s="107"/>
      <c r="EJ44" s="107"/>
      <c r="EK44" s="107"/>
      <c r="EL44" s="107"/>
      <c r="EM44" s="112">
        <f t="shared" si="16"/>
        <v>0</v>
      </c>
      <c r="EN44" s="181">
        <f t="shared" si="17"/>
        <v>0</v>
      </c>
    </row>
    <row r="45" spans="2:144" x14ac:dyDescent="0.25">
      <c r="B45" s="114" t="s">
        <v>124</v>
      </c>
      <c r="C45" s="85"/>
      <c r="D45" s="85"/>
      <c r="E45" s="107"/>
      <c r="F45" s="107"/>
      <c r="G45" s="107"/>
      <c r="H45" s="107"/>
      <c r="I45" s="107"/>
      <c r="J45" s="107"/>
      <c r="K45" s="107">
        <v>604</v>
      </c>
      <c r="L45" s="107">
        <v>934</v>
      </c>
      <c r="M45" s="107">
        <v>864</v>
      </c>
      <c r="N45" s="107">
        <v>682</v>
      </c>
      <c r="O45" s="110">
        <f t="shared" si="0"/>
        <v>3084</v>
      </c>
      <c r="P45" s="31">
        <f t="shared" si="21"/>
        <v>3.6129334582942832E-2</v>
      </c>
      <c r="R45" s="114" t="s">
        <v>124</v>
      </c>
      <c r="S45" s="85">
        <v>690</v>
      </c>
      <c r="T45" s="85">
        <v>848</v>
      </c>
      <c r="U45" s="107">
        <v>887</v>
      </c>
      <c r="V45" s="107">
        <v>703</v>
      </c>
      <c r="W45" s="107">
        <v>895</v>
      </c>
      <c r="X45" s="107">
        <v>1064</v>
      </c>
      <c r="Y45" s="107">
        <v>1218</v>
      </c>
      <c r="Z45" s="107">
        <v>1204</v>
      </c>
      <c r="AA45" s="107">
        <v>1055</v>
      </c>
      <c r="AB45" s="107">
        <v>1331</v>
      </c>
      <c r="AC45" s="107">
        <v>1128</v>
      </c>
      <c r="AD45" s="107">
        <v>945</v>
      </c>
      <c r="AE45" s="110">
        <f t="shared" si="12"/>
        <v>11968</v>
      </c>
      <c r="AF45" s="31">
        <f t="shared" si="22"/>
        <v>8.280519192981485E-2</v>
      </c>
      <c r="AH45" s="114" t="s">
        <v>124</v>
      </c>
      <c r="AI45" s="85">
        <v>955</v>
      </c>
      <c r="AJ45" s="85">
        <v>1112</v>
      </c>
      <c r="AK45" s="107">
        <v>1109</v>
      </c>
      <c r="AL45" s="107">
        <v>1042</v>
      </c>
      <c r="AM45" s="107">
        <v>1044</v>
      </c>
      <c r="AN45" s="107">
        <v>912</v>
      </c>
      <c r="AO45" s="107">
        <v>792</v>
      </c>
      <c r="AP45" s="107">
        <v>904</v>
      </c>
      <c r="AQ45" s="107">
        <v>712</v>
      </c>
      <c r="AR45" s="107">
        <v>751</v>
      </c>
      <c r="AS45" s="107">
        <v>736</v>
      </c>
      <c r="AT45" s="107">
        <v>708</v>
      </c>
      <c r="AU45" s="112">
        <f t="shared" si="3"/>
        <v>10777</v>
      </c>
      <c r="AV45" s="31">
        <f t="shared" si="23"/>
        <v>7.8117977935313651E-2</v>
      </c>
      <c r="AX45" s="114" t="s">
        <v>124</v>
      </c>
      <c r="AY45" s="85">
        <v>573</v>
      </c>
      <c r="AZ45" s="85">
        <v>506</v>
      </c>
      <c r="BA45" s="107">
        <v>592</v>
      </c>
      <c r="BB45" s="107">
        <v>685</v>
      </c>
      <c r="BC45" s="107">
        <v>763</v>
      </c>
      <c r="BD45" s="107">
        <v>979</v>
      </c>
      <c r="BE45" s="107">
        <v>926</v>
      </c>
      <c r="BF45" s="107">
        <v>533</v>
      </c>
      <c r="BG45" s="107">
        <v>464</v>
      </c>
      <c r="BH45" s="107">
        <v>450</v>
      </c>
      <c r="BI45" s="107">
        <v>454</v>
      </c>
      <c r="BJ45" s="107">
        <v>392</v>
      </c>
      <c r="BK45" s="112">
        <f t="shared" si="5"/>
        <v>7317</v>
      </c>
      <c r="BL45" s="31">
        <f t="shared" si="24"/>
        <v>7.3208800664352106E-2</v>
      </c>
      <c r="BN45" s="114" t="s">
        <v>124</v>
      </c>
      <c r="BO45" s="85">
        <v>455</v>
      </c>
      <c r="BP45" s="85">
        <v>467</v>
      </c>
      <c r="BQ45" s="107">
        <v>536</v>
      </c>
      <c r="BR45" s="107">
        <v>521</v>
      </c>
      <c r="BS45" s="107">
        <v>485</v>
      </c>
      <c r="BT45" s="107">
        <v>440</v>
      </c>
      <c r="BU45" s="107">
        <v>400</v>
      </c>
      <c r="BV45" s="107">
        <v>270</v>
      </c>
      <c r="BW45" s="107">
        <v>278</v>
      </c>
      <c r="BX45" s="107">
        <v>179</v>
      </c>
      <c r="BY45" s="107">
        <v>857</v>
      </c>
      <c r="BZ45" s="107">
        <v>805</v>
      </c>
      <c r="CA45" s="112">
        <f t="shared" si="7"/>
        <v>5693</v>
      </c>
      <c r="CB45" s="31">
        <f t="shared" si="25"/>
        <v>6.5787649070906909E-2</v>
      </c>
      <c r="CD45" s="114" t="s">
        <v>124</v>
      </c>
      <c r="CE45" s="85">
        <v>682</v>
      </c>
      <c r="CF45" s="85">
        <v>583</v>
      </c>
      <c r="CG45" s="107">
        <v>525</v>
      </c>
      <c r="CH45" s="107">
        <v>518</v>
      </c>
      <c r="CI45" s="107">
        <v>589</v>
      </c>
      <c r="CJ45" s="107">
        <v>471</v>
      </c>
      <c r="CK45" s="107">
        <v>397</v>
      </c>
      <c r="CL45" s="107">
        <v>327</v>
      </c>
      <c r="CM45" s="107">
        <v>433</v>
      </c>
      <c r="CN45" s="107">
        <v>519</v>
      </c>
      <c r="CO45" s="107">
        <v>430</v>
      </c>
      <c r="CP45" s="107">
        <v>446</v>
      </c>
      <c r="CQ45" s="112">
        <f t="shared" si="19"/>
        <v>5920</v>
      </c>
      <c r="CR45" s="31">
        <f t="shared" si="26"/>
        <v>7.4154798141119582E-2</v>
      </c>
      <c r="CT45" s="114" t="s">
        <v>124</v>
      </c>
      <c r="CU45" s="85">
        <v>405</v>
      </c>
      <c r="CV45" s="85">
        <v>592</v>
      </c>
      <c r="CW45" s="107">
        <v>649</v>
      </c>
      <c r="CX45" s="107">
        <v>547</v>
      </c>
      <c r="CY45" s="107">
        <v>568</v>
      </c>
      <c r="CZ45" s="107">
        <v>568</v>
      </c>
      <c r="DA45" s="107">
        <v>553</v>
      </c>
      <c r="DB45" s="107">
        <v>494</v>
      </c>
      <c r="DC45" s="107">
        <v>520</v>
      </c>
      <c r="DD45" s="107">
        <v>535</v>
      </c>
      <c r="DE45" s="107">
        <v>528</v>
      </c>
      <c r="DF45" s="107">
        <v>524</v>
      </c>
      <c r="DG45" s="112">
        <f t="shared" si="18"/>
        <v>6483</v>
      </c>
      <c r="DH45" s="31">
        <f t="shared" si="27"/>
        <v>7.4095662609291957E-2</v>
      </c>
      <c r="DJ45" s="180" t="s">
        <v>124</v>
      </c>
      <c r="DK45" s="85">
        <v>506</v>
      </c>
      <c r="DL45" s="85">
        <v>398</v>
      </c>
      <c r="DM45" s="107">
        <v>424</v>
      </c>
      <c r="DN45" s="107">
        <v>419</v>
      </c>
      <c r="DO45" s="107">
        <v>382</v>
      </c>
      <c r="DP45" s="107">
        <v>444</v>
      </c>
      <c r="DQ45" s="107">
        <v>422</v>
      </c>
      <c r="DR45" s="107">
        <v>424</v>
      </c>
      <c r="DS45" s="107">
        <v>410</v>
      </c>
      <c r="DT45" s="107">
        <v>447</v>
      </c>
      <c r="DU45" s="107">
        <v>420</v>
      </c>
      <c r="DV45" s="107">
        <v>406</v>
      </c>
      <c r="DW45" s="112">
        <f t="shared" si="20"/>
        <v>5102</v>
      </c>
      <c r="DX45" s="181">
        <f t="shared" si="28"/>
        <v>6.3555732722108724E-2</v>
      </c>
      <c r="DZ45" s="180" t="s">
        <v>124</v>
      </c>
      <c r="EA45" s="85">
        <v>362</v>
      </c>
      <c r="EB45" s="85">
        <v>375</v>
      </c>
      <c r="EC45" s="107">
        <v>438</v>
      </c>
      <c r="ED45" s="107">
        <v>469</v>
      </c>
      <c r="EE45" s="107">
        <v>539</v>
      </c>
      <c r="EF45" s="107">
        <v>494</v>
      </c>
      <c r="EG45" s="107"/>
      <c r="EH45" s="107"/>
      <c r="EI45" s="107"/>
      <c r="EJ45" s="107"/>
      <c r="EK45" s="107"/>
      <c r="EL45" s="107"/>
      <c r="EM45" s="112">
        <f t="shared" si="16"/>
        <v>2677</v>
      </c>
      <c r="EN45" s="181">
        <f t="shared" si="17"/>
        <v>6.0813266696955928E-2</v>
      </c>
    </row>
    <row r="46" spans="2:144" x14ac:dyDescent="0.25">
      <c r="B46" s="114" t="s">
        <v>159</v>
      </c>
      <c r="C46" s="85">
        <v>5</v>
      </c>
      <c r="D46" s="85"/>
      <c r="E46" s="107">
        <v>3</v>
      </c>
      <c r="F46" s="107">
        <v>1</v>
      </c>
      <c r="G46" s="107">
        <v>2</v>
      </c>
      <c r="H46" s="107">
        <v>1</v>
      </c>
      <c r="I46" s="107"/>
      <c r="J46" s="107">
        <v>1</v>
      </c>
      <c r="K46" s="107"/>
      <c r="L46" s="107"/>
      <c r="M46" s="107"/>
      <c r="N46" s="107"/>
      <c r="O46" s="110">
        <f t="shared" si="0"/>
        <v>13</v>
      </c>
      <c r="P46" s="31">
        <f t="shared" si="21"/>
        <v>1.5229615745079663E-4</v>
      </c>
      <c r="R46" s="114" t="s">
        <v>159</v>
      </c>
      <c r="S46" s="85"/>
      <c r="T46" s="85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10">
        <f t="shared" si="12"/>
        <v>0</v>
      </c>
      <c r="AF46" s="31">
        <f t="shared" si="22"/>
        <v>0</v>
      </c>
      <c r="AH46" s="114" t="s">
        <v>159</v>
      </c>
      <c r="AI46" s="85"/>
      <c r="AJ46" s="85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10">
        <f t="shared" si="3"/>
        <v>0</v>
      </c>
      <c r="AV46" s="31">
        <f t="shared" si="23"/>
        <v>0</v>
      </c>
      <c r="AX46" s="114" t="s">
        <v>159</v>
      </c>
      <c r="AY46" s="85"/>
      <c r="AZ46" s="85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10">
        <f t="shared" si="5"/>
        <v>0</v>
      </c>
      <c r="BL46" s="31">
        <f t="shared" si="24"/>
        <v>0</v>
      </c>
      <c r="BN46" s="114" t="s">
        <v>159</v>
      </c>
      <c r="BO46" s="85"/>
      <c r="BP46" s="85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12">
        <f t="shared" si="7"/>
        <v>0</v>
      </c>
      <c r="CB46" s="31">
        <f t="shared" si="25"/>
        <v>0</v>
      </c>
      <c r="CD46" s="114" t="s">
        <v>159</v>
      </c>
      <c r="CE46" s="85"/>
      <c r="CF46" s="85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12">
        <f t="shared" si="19"/>
        <v>0</v>
      </c>
      <c r="CR46" s="31">
        <f t="shared" si="26"/>
        <v>0</v>
      </c>
      <c r="CT46" s="114" t="s">
        <v>159</v>
      </c>
      <c r="CU46" s="85"/>
      <c r="CV46" s="85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12">
        <f t="shared" si="18"/>
        <v>0</v>
      </c>
      <c r="DH46" s="31">
        <f t="shared" si="27"/>
        <v>0</v>
      </c>
      <c r="DJ46" s="180" t="s">
        <v>159</v>
      </c>
      <c r="DK46" s="85"/>
      <c r="DL46" s="85"/>
      <c r="DM46" s="107"/>
      <c r="DN46" s="107"/>
      <c r="DO46" s="107"/>
      <c r="DP46" s="107"/>
      <c r="DQ46" s="107"/>
      <c r="DR46" s="107"/>
      <c r="DS46" s="107"/>
      <c r="DT46" s="107"/>
      <c r="DU46" s="107"/>
      <c r="DV46" s="107"/>
      <c r="DW46" s="112">
        <f t="shared" si="20"/>
        <v>0</v>
      </c>
      <c r="DX46" s="181">
        <f t="shared" si="28"/>
        <v>0</v>
      </c>
      <c r="DZ46" s="180" t="s">
        <v>159</v>
      </c>
      <c r="EA46" s="85"/>
      <c r="EB46" s="85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12">
        <f t="shared" si="16"/>
        <v>0</v>
      </c>
      <c r="EN46" s="181">
        <f t="shared" si="17"/>
        <v>0</v>
      </c>
    </row>
    <row r="47" spans="2:144" x14ac:dyDescent="0.25">
      <c r="B47" s="114" t="s">
        <v>448</v>
      </c>
      <c r="C47" s="85"/>
      <c r="D47" s="85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10">
        <f>SUM(C47:N47)</f>
        <v>0</v>
      </c>
      <c r="P47" s="31">
        <f t="shared" si="21"/>
        <v>0</v>
      </c>
      <c r="R47" s="114" t="s">
        <v>448</v>
      </c>
      <c r="S47" s="85"/>
      <c r="T47" s="85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10">
        <f>SUM(S47:AD47)</f>
        <v>0</v>
      </c>
      <c r="AF47" s="31">
        <f t="shared" si="22"/>
        <v>0</v>
      </c>
      <c r="AH47" s="114" t="s">
        <v>448</v>
      </c>
      <c r="AI47" s="85"/>
      <c r="AJ47" s="85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10">
        <f>SUM(AI47:AT47)</f>
        <v>0</v>
      </c>
      <c r="AV47" s="31">
        <f t="shared" si="23"/>
        <v>0</v>
      </c>
      <c r="AX47" s="114" t="s">
        <v>448</v>
      </c>
      <c r="AY47" s="85"/>
      <c r="AZ47" s="85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10">
        <f>SUM(AY47:BJ47)</f>
        <v>0</v>
      </c>
      <c r="BL47" s="31">
        <f t="shared" si="24"/>
        <v>0</v>
      </c>
      <c r="BN47" s="114" t="s">
        <v>448</v>
      </c>
      <c r="BO47" s="85"/>
      <c r="BP47" s="85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12">
        <f>SUM(BO47:BZ47)</f>
        <v>0</v>
      </c>
      <c r="CB47" s="31">
        <f t="shared" si="25"/>
        <v>0</v>
      </c>
      <c r="CD47" s="114" t="s">
        <v>448</v>
      </c>
      <c r="CE47" s="85"/>
      <c r="CF47" s="85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12">
        <f>SUM(CE47:CP47)</f>
        <v>0</v>
      </c>
      <c r="CR47" s="31">
        <f t="shared" si="26"/>
        <v>0</v>
      </c>
      <c r="CT47" s="114" t="s">
        <v>448</v>
      </c>
      <c r="CU47" s="85"/>
      <c r="CV47" s="85"/>
      <c r="CW47" s="107"/>
      <c r="CX47" s="107"/>
      <c r="CY47" s="107"/>
      <c r="CZ47" s="107"/>
      <c r="DA47" s="107"/>
      <c r="DB47" s="107"/>
      <c r="DC47" s="107"/>
      <c r="DD47" s="107"/>
      <c r="DE47" s="107"/>
      <c r="DF47" s="107"/>
      <c r="DG47" s="112">
        <f>SUM(CU47:DF47)</f>
        <v>0</v>
      </c>
      <c r="DH47" s="31">
        <f t="shared" si="27"/>
        <v>0</v>
      </c>
      <c r="DJ47" s="180" t="s">
        <v>448</v>
      </c>
      <c r="DK47" s="85">
        <v>1</v>
      </c>
      <c r="DL47" s="85"/>
      <c r="DM47" s="107"/>
      <c r="DN47" s="107"/>
      <c r="DO47" s="107"/>
      <c r="DP47" s="107"/>
      <c r="DQ47" s="107"/>
      <c r="DR47" s="107"/>
      <c r="DS47" s="107"/>
      <c r="DT47" s="107"/>
      <c r="DU47" s="107">
        <v>1</v>
      </c>
      <c r="DV47" s="107"/>
      <c r="DW47" s="112">
        <f>SUM(DK47:DV47)</f>
        <v>2</v>
      </c>
      <c r="DX47" s="181">
        <f t="shared" si="28"/>
        <v>2.4914046539438934E-5</v>
      </c>
      <c r="DZ47" s="180" t="s">
        <v>448</v>
      </c>
      <c r="EA47" s="85"/>
      <c r="EB47" s="85"/>
      <c r="EC47" s="107">
        <v>1</v>
      </c>
      <c r="ED47" s="107"/>
      <c r="EE47" s="107"/>
      <c r="EF47" s="107"/>
      <c r="EG47" s="107"/>
      <c r="EH47" s="107"/>
      <c r="EI47" s="107"/>
      <c r="EJ47" s="107"/>
      <c r="EK47" s="107"/>
      <c r="EL47" s="107"/>
      <c r="EM47" s="112">
        <f>SUM(EA47:EL47)</f>
        <v>1</v>
      </c>
      <c r="EN47" s="181">
        <f t="shared" si="17"/>
        <v>2.2716946842344388E-5</v>
      </c>
    </row>
    <row r="48" spans="2:144" x14ac:dyDescent="0.25">
      <c r="B48" s="114" t="s">
        <v>449</v>
      </c>
      <c r="C48" s="85"/>
      <c r="D48" s="85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10">
        <f>SUM(C48:N48)</f>
        <v>0</v>
      </c>
      <c r="P48" s="31">
        <f t="shared" si="21"/>
        <v>0</v>
      </c>
      <c r="R48" s="114" t="s">
        <v>449</v>
      </c>
      <c r="S48" s="85"/>
      <c r="T48" s="85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10">
        <f>SUM(S48:AD48)</f>
        <v>0</v>
      </c>
      <c r="AF48" s="31">
        <f t="shared" si="22"/>
        <v>0</v>
      </c>
      <c r="AH48" s="114" t="s">
        <v>449</v>
      </c>
      <c r="AI48" s="85"/>
      <c r="AJ48" s="85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10">
        <f t="shared" ref="AU48" si="29">SUM(AI48:AT48)</f>
        <v>0</v>
      </c>
      <c r="AV48" s="31">
        <f t="shared" si="23"/>
        <v>0</v>
      </c>
      <c r="AX48" s="114" t="s">
        <v>449</v>
      </c>
      <c r="AY48" s="85"/>
      <c r="AZ48" s="85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10">
        <f>SUM(AY48:BJ48)</f>
        <v>0</v>
      </c>
      <c r="BL48" s="31">
        <f t="shared" si="24"/>
        <v>0</v>
      </c>
      <c r="BN48" s="114" t="s">
        <v>449</v>
      </c>
      <c r="BO48" s="85"/>
      <c r="BP48" s="85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12">
        <f>SUM(BO48:BZ48)</f>
        <v>0</v>
      </c>
      <c r="CB48" s="31">
        <f t="shared" si="25"/>
        <v>0</v>
      </c>
      <c r="CD48" s="114" t="s">
        <v>449</v>
      </c>
      <c r="CE48" s="85"/>
      <c r="CF48" s="85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12">
        <f>SUM(CE48:CP48)</f>
        <v>0</v>
      </c>
      <c r="CR48" s="31">
        <f t="shared" si="26"/>
        <v>0</v>
      </c>
      <c r="CT48" s="114" t="s">
        <v>449</v>
      </c>
      <c r="CU48" s="85"/>
      <c r="CV48" s="85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12">
        <f>SUM(CU48:DF48)</f>
        <v>0</v>
      </c>
      <c r="DH48" s="31">
        <f t="shared" si="27"/>
        <v>0</v>
      </c>
      <c r="DJ48" s="114" t="s">
        <v>449</v>
      </c>
      <c r="DK48" s="85"/>
      <c r="DL48" s="85"/>
      <c r="DM48" s="107"/>
      <c r="DN48" s="107"/>
      <c r="DO48" s="107"/>
      <c r="DP48" s="107"/>
      <c r="DQ48" s="107">
        <v>1</v>
      </c>
      <c r="DR48" s="107"/>
      <c r="DS48" s="107"/>
      <c r="DT48" s="107">
        <v>4</v>
      </c>
      <c r="DU48" s="107"/>
      <c r="DV48" s="107"/>
      <c r="DW48" s="112">
        <f>SUM(DK48:DV48)</f>
        <v>5</v>
      </c>
      <c r="DX48" s="181">
        <f t="shared" si="28"/>
        <v>6.2285116348597332E-5</v>
      </c>
      <c r="DZ48" s="114" t="s">
        <v>449</v>
      </c>
      <c r="EA48" s="85"/>
      <c r="EB48" s="85"/>
      <c r="EC48" s="107"/>
      <c r="ED48" s="107"/>
      <c r="EE48" s="107"/>
      <c r="EF48" s="107"/>
      <c r="EG48" s="107"/>
      <c r="EH48" s="107"/>
      <c r="EI48" s="107"/>
      <c r="EJ48" s="107"/>
      <c r="EK48" s="107"/>
      <c r="EL48" s="107"/>
      <c r="EM48" s="112">
        <f>SUM(EA48:EL48)</f>
        <v>0</v>
      </c>
      <c r="EN48" s="181">
        <f t="shared" si="17"/>
        <v>0</v>
      </c>
    </row>
    <row r="49" spans="2:144" x14ac:dyDescent="0.25">
      <c r="B49" s="114" t="s">
        <v>397</v>
      </c>
      <c r="C49" s="85"/>
      <c r="D49" s="85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10">
        <f>SUM(C49:N49)</f>
        <v>0</v>
      </c>
      <c r="P49" s="31">
        <f t="shared" si="21"/>
        <v>0</v>
      </c>
      <c r="R49" s="114" t="s">
        <v>397</v>
      </c>
      <c r="S49" s="85"/>
      <c r="T49" s="85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10">
        <f>SUM(S49:AD49)</f>
        <v>0</v>
      </c>
      <c r="AF49" s="31">
        <f t="shared" si="22"/>
        <v>0</v>
      </c>
      <c r="AH49" s="114" t="s">
        <v>397</v>
      </c>
      <c r="AI49" s="85"/>
      <c r="AJ49" s="85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10">
        <f>SUM(AI49:AT49)</f>
        <v>0</v>
      </c>
      <c r="AV49" s="31">
        <f t="shared" si="23"/>
        <v>0</v>
      </c>
      <c r="AX49" s="114" t="s">
        <v>397</v>
      </c>
      <c r="AY49" s="85"/>
      <c r="AZ49" s="85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10">
        <f>SUM(AY49:BJ49)</f>
        <v>0</v>
      </c>
      <c r="BL49" s="31">
        <f t="shared" si="24"/>
        <v>0</v>
      </c>
      <c r="BN49" s="114" t="s">
        <v>397</v>
      </c>
      <c r="BO49" s="85"/>
      <c r="BP49" s="85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12">
        <f>SUM(BO49:BZ49)</f>
        <v>0</v>
      </c>
      <c r="CB49" s="31">
        <f t="shared" si="25"/>
        <v>0</v>
      </c>
      <c r="CD49" s="114" t="s">
        <v>397</v>
      </c>
      <c r="CE49" s="85"/>
      <c r="CF49" s="85"/>
      <c r="CG49" s="107"/>
      <c r="CH49" s="107"/>
      <c r="CI49" s="107"/>
      <c r="CJ49" s="107"/>
      <c r="CK49" s="107"/>
      <c r="CL49" s="107"/>
      <c r="CM49" s="107"/>
      <c r="CN49" s="107">
        <v>1</v>
      </c>
      <c r="CO49" s="107">
        <v>1</v>
      </c>
      <c r="CP49" s="107">
        <v>1</v>
      </c>
      <c r="CQ49" s="112">
        <f t="shared" si="19"/>
        <v>3</v>
      </c>
      <c r="CR49" s="31">
        <f t="shared" si="26"/>
        <v>3.7578445003945739E-5</v>
      </c>
      <c r="CT49" s="114" t="s">
        <v>397</v>
      </c>
      <c r="CU49" s="85"/>
      <c r="CV49" s="85"/>
      <c r="CW49" s="107"/>
      <c r="CX49" s="107"/>
      <c r="CY49" s="107">
        <v>1</v>
      </c>
      <c r="CZ49" s="107"/>
      <c r="DA49" s="107">
        <v>1</v>
      </c>
      <c r="DB49" s="107">
        <v>1</v>
      </c>
      <c r="DC49" s="107"/>
      <c r="DD49" s="107"/>
      <c r="DE49" s="107"/>
      <c r="DF49" s="107"/>
      <c r="DG49" s="112">
        <f t="shared" si="18"/>
        <v>3</v>
      </c>
      <c r="DH49" s="31">
        <f t="shared" si="27"/>
        <v>3.4287673581347504E-5</v>
      </c>
      <c r="DJ49" s="180" t="s">
        <v>397</v>
      </c>
      <c r="DK49" s="85"/>
      <c r="DL49" s="85"/>
      <c r="DM49" s="107"/>
      <c r="DN49" s="107"/>
      <c r="DO49" s="107"/>
      <c r="DP49" s="107"/>
      <c r="DQ49" s="107"/>
      <c r="DR49" s="107">
        <v>1</v>
      </c>
      <c r="DS49" s="107"/>
      <c r="DT49" s="107">
        <v>1</v>
      </c>
      <c r="DU49" s="107"/>
      <c r="DV49" s="107"/>
      <c r="DW49" s="112">
        <f>SUM(DK49:DV49)</f>
        <v>2</v>
      </c>
      <c r="DX49" s="181">
        <f t="shared" si="28"/>
        <v>2.4914046539438934E-5</v>
      </c>
      <c r="DZ49" s="180" t="s">
        <v>397</v>
      </c>
      <c r="EA49" s="85">
        <v>1</v>
      </c>
      <c r="EB49" s="85"/>
      <c r="EC49" s="107"/>
      <c r="ED49" s="107"/>
      <c r="EE49" s="107">
        <v>1</v>
      </c>
      <c r="EF49" s="107"/>
      <c r="EG49" s="107"/>
      <c r="EH49" s="107"/>
      <c r="EI49" s="107"/>
      <c r="EJ49" s="107"/>
      <c r="EK49" s="107"/>
      <c r="EL49" s="107"/>
      <c r="EM49" s="112">
        <f>SUM(EA49:EL49)</f>
        <v>2</v>
      </c>
      <c r="EN49" s="181">
        <f t="shared" si="17"/>
        <v>4.5433893684688776E-5</v>
      </c>
    </row>
    <row r="50" spans="2:144" x14ac:dyDescent="0.25">
      <c r="B50" s="114" t="s">
        <v>391</v>
      </c>
      <c r="C50" s="85"/>
      <c r="D50" s="85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10">
        <f t="shared" si="0"/>
        <v>0</v>
      </c>
      <c r="P50" s="31">
        <f t="shared" si="21"/>
        <v>0</v>
      </c>
      <c r="R50" s="114" t="s">
        <v>391</v>
      </c>
      <c r="S50" s="85"/>
      <c r="T50" s="85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10">
        <f>SUM(S50:AD50)</f>
        <v>0</v>
      </c>
      <c r="AF50" s="31">
        <f t="shared" si="22"/>
        <v>0</v>
      </c>
      <c r="AH50" s="114" t="s">
        <v>391</v>
      </c>
      <c r="AI50" s="85"/>
      <c r="AJ50" s="85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10">
        <f t="shared" si="3"/>
        <v>0</v>
      </c>
      <c r="AV50" s="31">
        <f t="shared" si="23"/>
        <v>0</v>
      </c>
      <c r="AX50" s="114" t="s">
        <v>391</v>
      </c>
      <c r="AY50" s="85"/>
      <c r="AZ50" s="85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10">
        <f t="shared" si="5"/>
        <v>0</v>
      </c>
      <c r="BL50" s="31">
        <f t="shared" si="24"/>
        <v>0</v>
      </c>
      <c r="BN50" s="114" t="s">
        <v>391</v>
      </c>
      <c r="BO50" s="85"/>
      <c r="BP50" s="85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12">
        <f t="shared" si="7"/>
        <v>0</v>
      </c>
      <c r="CB50" s="31">
        <f t="shared" si="25"/>
        <v>0</v>
      </c>
      <c r="CD50" s="114" t="s">
        <v>391</v>
      </c>
      <c r="CE50" s="85"/>
      <c r="CF50" s="85"/>
      <c r="CG50" s="107"/>
      <c r="CH50" s="107">
        <v>2</v>
      </c>
      <c r="CI50" s="107">
        <v>3</v>
      </c>
      <c r="CJ50" s="107">
        <v>1</v>
      </c>
      <c r="CK50" s="107"/>
      <c r="CL50" s="107"/>
      <c r="CM50" s="107"/>
      <c r="CN50" s="107"/>
      <c r="CO50" s="107"/>
      <c r="CP50" s="107">
        <v>1</v>
      </c>
      <c r="CQ50" s="112">
        <f t="shared" si="19"/>
        <v>7</v>
      </c>
      <c r="CR50" s="31">
        <f t="shared" si="26"/>
        <v>8.7683038342540047E-5</v>
      </c>
      <c r="CT50" s="114" t="s">
        <v>391</v>
      </c>
      <c r="CU50" s="85">
        <v>1</v>
      </c>
      <c r="CV50" s="85"/>
      <c r="CW50" s="107">
        <v>1</v>
      </c>
      <c r="CX50" s="107">
        <v>2</v>
      </c>
      <c r="CY50" s="107">
        <v>3</v>
      </c>
      <c r="CZ50" s="107">
        <v>1</v>
      </c>
      <c r="DA50" s="107"/>
      <c r="DB50" s="107"/>
      <c r="DC50" s="107"/>
      <c r="DD50" s="107"/>
      <c r="DE50" s="107">
        <v>1</v>
      </c>
      <c r="DF50" s="107"/>
      <c r="DG50" s="112">
        <f t="shared" si="18"/>
        <v>9</v>
      </c>
      <c r="DH50" s="31">
        <f t="shared" si="27"/>
        <v>1.0286302074404252E-4</v>
      </c>
      <c r="DJ50" s="180" t="s">
        <v>391</v>
      </c>
      <c r="DK50" s="85"/>
      <c r="DL50" s="85">
        <v>1</v>
      </c>
      <c r="DM50" s="107">
        <v>1</v>
      </c>
      <c r="DN50" s="107"/>
      <c r="DO50" s="107">
        <v>2</v>
      </c>
      <c r="DP50" s="107">
        <v>1</v>
      </c>
      <c r="DQ50" s="107"/>
      <c r="DR50" s="107"/>
      <c r="DS50" s="107">
        <v>1</v>
      </c>
      <c r="DT50" s="107">
        <v>1</v>
      </c>
      <c r="DU50" s="107"/>
      <c r="DV50" s="107"/>
      <c r="DW50" s="112">
        <f t="shared" si="20"/>
        <v>7</v>
      </c>
      <c r="DX50" s="181">
        <f t="shared" si="28"/>
        <v>8.7199162888036274E-5</v>
      </c>
      <c r="DZ50" s="180" t="s">
        <v>391</v>
      </c>
      <c r="EA50" s="85"/>
      <c r="EB50" s="85">
        <v>1</v>
      </c>
      <c r="EC50" s="107"/>
      <c r="ED50" s="107">
        <v>4</v>
      </c>
      <c r="EE50" s="107"/>
      <c r="EF50" s="107">
        <v>1</v>
      </c>
      <c r="EG50" s="107"/>
      <c r="EH50" s="107"/>
      <c r="EI50" s="107"/>
      <c r="EJ50" s="107"/>
      <c r="EK50" s="107"/>
      <c r="EL50" s="107"/>
      <c r="EM50" s="112">
        <f t="shared" ref="EM50:EM52" si="30">SUM(EA50:EL50)</f>
        <v>6</v>
      </c>
      <c r="EN50" s="181">
        <f t="shared" si="17"/>
        <v>1.3630168105406633E-4</v>
      </c>
    </row>
    <row r="51" spans="2:144" s="2" customFormat="1" x14ac:dyDescent="0.25">
      <c r="B51" s="114" t="s">
        <v>128</v>
      </c>
      <c r="C51" s="85"/>
      <c r="D51" s="85"/>
      <c r="E51" s="107"/>
      <c r="F51" s="107"/>
      <c r="G51" s="107"/>
      <c r="H51" s="107"/>
      <c r="I51" s="107"/>
      <c r="J51" s="107"/>
      <c r="K51" s="107">
        <v>8</v>
      </c>
      <c r="L51" s="107">
        <v>10</v>
      </c>
      <c r="M51" s="107">
        <v>6</v>
      </c>
      <c r="N51" s="107">
        <v>9</v>
      </c>
      <c r="O51" s="110">
        <f t="shared" si="0"/>
        <v>33</v>
      </c>
      <c r="P51" s="31">
        <f t="shared" si="21"/>
        <v>3.8659793814432988E-4</v>
      </c>
      <c r="R51" s="114" t="s">
        <v>128</v>
      </c>
      <c r="S51" s="85">
        <v>9</v>
      </c>
      <c r="T51" s="85">
        <v>11</v>
      </c>
      <c r="U51" s="107">
        <v>10</v>
      </c>
      <c r="V51" s="107">
        <v>18</v>
      </c>
      <c r="W51" s="107">
        <v>11</v>
      </c>
      <c r="X51" s="107">
        <v>12</v>
      </c>
      <c r="Y51" s="107">
        <v>24</v>
      </c>
      <c r="Z51" s="107">
        <v>19</v>
      </c>
      <c r="AA51" s="107">
        <v>24</v>
      </c>
      <c r="AB51" s="107">
        <v>10</v>
      </c>
      <c r="AC51" s="107">
        <v>13</v>
      </c>
      <c r="AD51" s="107">
        <v>10</v>
      </c>
      <c r="AE51" s="110">
        <f t="shared" si="12"/>
        <v>171</v>
      </c>
      <c r="AF51" s="31">
        <f t="shared" si="22"/>
        <v>1.1831289956549414E-3</v>
      </c>
      <c r="AH51" s="114" t="s">
        <v>128</v>
      </c>
      <c r="AI51" s="85">
        <v>14</v>
      </c>
      <c r="AJ51" s="85">
        <v>12</v>
      </c>
      <c r="AK51" s="107">
        <v>11</v>
      </c>
      <c r="AL51" s="107">
        <v>16</v>
      </c>
      <c r="AM51" s="107">
        <v>14</v>
      </c>
      <c r="AN51" s="107">
        <v>8</v>
      </c>
      <c r="AO51" s="107">
        <v>3</v>
      </c>
      <c r="AP51" s="107">
        <v>7</v>
      </c>
      <c r="AQ51" s="107">
        <v>6</v>
      </c>
      <c r="AR51" s="107">
        <v>10</v>
      </c>
      <c r="AS51" s="107">
        <v>12</v>
      </c>
      <c r="AT51" s="107">
        <v>12</v>
      </c>
      <c r="AU51" s="110">
        <f t="shared" si="3"/>
        <v>125</v>
      </c>
      <c r="AV51" s="31">
        <f t="shared" si="23"/>
        <v>9.0607286275533132E-4</v>
      </c>
      <c r="AX51" s="114" t="s">
        <v>128</v>
      </c>
      <c r="AY51" s="85">
        <v>3</v>
      </c>
      <c r="AZ51" s="85">
        <v>6</v>
      </c>
      <c r="BA51" s="107">
        <v>4</v>
      </c>
      <c r="BB51" s="107">
        <v>9</v>
      </c>
      <c r="BC51" s="107">
        <v>11</v>
      </c>
      <c r="BD51" s="107">
        <v>9</v>
      </c>
      <c r="BE51" s="107">
        <v>5</v>
      </c>
      <c r="BF51" s="107">
        <v>5</v>
      </c>
      <c r="BG51" s="107">
        <v>7</v>
      </c>
      <c r="BH51" s="107">
        <v>7</v>
      </c>
      <c r="BI51" s="107">
        <v>14</v>
      </c>
      <c r="BJ51" s="107">
        <v>5</v>
      </c>
      <c r="BK51" s="110">
        <f t="shared" si="5"/>
        <v>85</v>
      </c>
      <c r="BL51" s="31">
        <f t="shared" si="24"/>
        <v>8.504507388916126E-4</v>
      </c>
      <c r="BN51" s="114" t="s">
        <v>128</v>
      </c>
      <c r="BO51" s="85">
        <v>9</v>
      </c>
      <c r="BP51" s="85">
        <v>11</v>
      </c>
      <c r="BQ51" s="107">
        <v>6</v>
      </c>
      <c r="BR51" s="107">
        <v>6</v>
      </c>
      <c r="BS51" s="107">
        <v>12</v>
      </c>
      <c r="BT51" s="107">
        <v>2</v>
      </c>
      <c r="BU51" s="107">
        <v>7</v>
      </c>
      <c r="BV51" s="107">
        <v>5</v>
      </c>
      <c r="BW51" s="107">
        <v>6</v>
      </c>
      <c r="BX51" s="107">
        <v>6</v>
      </c>
      <c r="BY51" s="107">
        <v>33</v>
      </c>
      <c r="BZ51" s="107">
        <v>28</v>
      </c>
      <c r="CA51" s="112">
        <f t="shared" si="7"/>
        <v>131</v>
      </c>
      <c r="CB51" s="31">
        <f t="shared" si="25"/>
        <v>1.513820837570491E-3</v>
      </c>
      <c r="CD51" s="114" t="s">
        <v>128</v>
      </c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12">
        <f t="shared" si="19"/>
        <v>0</v>
      </c>
      <c r="CR51" s="31">
        <f t="shared" si="26"/>
        <v>0</v>
      </c>
      <c r="CT51" s="114" t="s">
        <v>128</v>
      </c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12">
        <f t="shared" si="18"/>
        <v>0</v>
      </c>
      <c r="DH51" s="31">
        <f t="shared" si="27"/>
        <v>0</v>
      </c>
      <c r="DJ51" s="180" t="s">
        <v>128</v>
      </c>
      <c r="DK51" s="85"/>
      <c r="DL51" s="85"/>
      <c r="DM51" s="107"/>
      <c r="DN51" s="107"/>
      <c r="DO51" s="107"/>
      <c r="DP51" s="107"/>
      <c r="DQ51" s="107"/>
      <c r="DR51" s="107"/>
      <c r="DS51" s="107"/>
      <c r="DT51" s="107"/>
      <c r="DU51" s="107"/>
      <c r="DV51" s="107"/>
      <c r="DW51" s="112">
        <f t="shared" si="20"/>
        <v>0</v>
      </c>
      <c r="DX51" s="181">
        <f t="shared" si="28"/>
        <v>0</v>
      </c>
      <c r="DZ51" s="180" t="s">
        <v>128</v>
      </c>
      <c r="EA51" s="85">
        <v>4</v>
      </c>
      <c r="EB51" s="85">
        <v>6</v>
      </c>
      <c r="EC51" s="107">
        <v>5</v>
      </c>
      <c r="ED51" s="107">
        <v>3</v>
      </c>
      <c r="EE51" s="107">
        <v>6</v>
      </c>
      <c r="EF51" s="107">
        <v>7</v>
      </c>
      <c r="EG51" s="107"/>
      <c r="EH51" s="107"/>
      <c r="EI51" s="107"/>
      <c r="EJ51" s="107"/>
      <c r="EK51" s="107"/>
      <c r="EL51" s="107"/>
      <c r="EM51" s="112">
        <f t="shared" si="30"/>
        <v>31</v>
      </c>
      <c r="EN51" s="181">
        <f t="shared" si="17"/>
        <v>7.0422535211267609E-4</v>
      </c>
    </row>
    <row r="52" spans="2:144" x14ac:dyDescent="0.25">
      <c r="B52" s="114" t="s">
        <v>127</v>
      </c>
      <c r="C52" s="85"/>
      <c r="D52" s="85"/>
      <c r="E52" s="107"/>
      <c r="F52" s="107"/>
      <c r="G52" s="107"/>
      <c r="H52" s="107"/>
      <c r="I52" s="107"/>
      <c r="J52" s="107"/>
      <c r="K52" s="107">
        <v>2</v>
      </c>
      <c r="L52" s="107">
        <v>3</v>
      </c>
      <c r="M52" s="107">
        <v>2</v>
      </c>
      <c r="N52" s="107">
        <v>2</v>
      </c>
      <c r="O52" s="110">
        <f t="shared" si="0"/>
        <v>9</v>
      </c>
      <c r="P52" s="31">
        <f t="shared" si="21"/>
        <v>1.0543580131208997E-4</v>
      </c>
      <c r="R52" s="114" t="s">
        <v>127</v>
      </c>
      <c r="S52" s="85">
        <v>5</v>
      </c>
      <c r="T52" s="85">
        <v>6</v>
      </c>
      <c r="U52" s="107">
        <v>3</v>
      </c>
      <c r="V52" s="107">
        <v>2</v>
      </c>
      <c r="W52" s="107">
        <v>3</v>
      </c>
      <c r="X52" s="107">
        <v>1</v>
      </c>
      <c r="Y52" s="107">
        <v>2</v>
      </c>
      <c r="Z52" s="107">
        <v>1</v>
      </c>
      <c r="AA52" s="107">
        <v>4</v>
      </c>
      <c r="AB52" s="107">
        <v>7</v>
      </c>
      <c r="AC52" s="107">
        <v>3</v>
      </c>
      <c r="AD52" s="107">
        <v>2</v>
      </c>
      <c r="AE52" s="110">
        <f t="shared" si="12"/>
        <v>39</v>
      </c>
      <c r="AF52" s="31">
        <f t="shared" si="22"/>
        <v>2.6983643760551294E-4</v>
      </c>
      <c r="AH52" s="114" t="s">
        <v>127</v>
      </c>
      <c r="AI52" s="85">
        <v>5</v>
      </c>
      <c r="AJ52" s="85">
        <v>7</v>
      </c>
      <c r="AK52" s="107">
        <v>2</v>
      </c>
      <c r="AL52" s="107">
        <v>4</v>
      </c>
      <c r="AM52" s="107">
        <v>8</v>
      </c>
      <c r="AN52" s="107">
        <v>3</v>
      </c>
      <c r="AO52" s="107"/>
      <c r="AP52" s="107">
        <v>4</v>
      </c>
      <c r="AQ52" s="107">
        <v>1</v>
      </c>
      <c r="AR52" s="107">
        <v>3</v>
      </c>
      <c r="AS52" s="107">
        <v>3</v>
      </c>
      <c r="AT52" s="107">
        <v>1</v>
      </c>
      <c r="AU52" s="110">
        <f t="shared" si="3"/>
        <v>41</v>
      </c>
      <c r="AV52" s="31">
        <f t="shared" si="23"/>
        <v>2.971918989837487E-4</v>
      </c>
      <c r="AX52" s="114" t="s">
        <v>127</v>
      </c>
      <c r="AY52" s="85">
        <v>2</v>
      </c>
      <c r="AZ52" s="85">
        <v>3</v>
      </c>
      <c r="BA52" s="107">
        <v>1</v>
      </c>
      <c r="BB52" s="107">
        <v>2</v>
      </c>
      <c r="BC52" s="107">
        <v>2</v>
      </c>
      <c r="BD52" s="107">
        <v>2</v>
      </c>
      <c r="BE52" s="107"/>
      <c r="BF52" s="107"/>
      <c r="BG52" s="107">
        <v>1</v>
      </c>
      <c r="BH52" s="107"/>
      <c r="BI52" s="107">
        <v>1</v>
      </c>
      <c r="BJ52" s="107">
        <v>2</v>
      </c>
      <c r="BK52" s="110">
        <f t="shared" si="5"/>
        <v>16</v>
      </c>
      <c r="BL52" s="31">
        <f t="shared" si="24"/>
        <v>1.6008484496783296E-4</v>
      </c>
      <c r="BN52" s="114" t="s">
        <v>127</v>
      </c>
      <c r="BO52" s="85"/>
      <c r="BP52" s="85"/>
      <c r="BQ52" s="107">
        <v>1</v>
      </c>
      <c r="BR52" s="107">
        <v>4</v>
      </c>
      <c r="BS52" s="107"/>
      <c r="BT52" s="107">
        <v>3</v>
      </c>
      <c r="BU52" s="107">
        <v>3</v>
      </c>
      <c r="BV52" s="107">
        <v>1</v>
      </c>
      <c r="BW52" s="107"/>
      <c r="BX52" s="107">
        <v>1</v>
      </c>
      <c r="BY52" s="107">
        <v>2</v>
      </c>
      <c r="BZ52" s="107"/>
      <c r="CA52" s="110">
        <f t="shared" si="7"/>
        <v>15</v>
      </c>
      <c r="CB52" s="31">
        <f t="shared" si="25"/>
        <v>1.7333826384394933E-4</v>
      </c>
      <c r="CD52" s="114" t="s">
        <v>127</v>
      </c>
      <c r="CE52" s="85">
        <v>2</v>
      </c>
      <c r="CF52" s="85"/>
      <c r="CG52" s="107">
        <v>2</v>
      </c>
      <c r="CH52" s="107">
        <v>4</v>
      </c>
      <c r="CI52" s="107">
        <v>2</v>
      </c>
      <c r="CJ52" s="107">
        <v>1</v>
      </c>
      <c r="CK52" s="107">
        <v>1</v>
      </c>
      <c r="CL52" s="107">
        <v>1</v>
      </c>
      <c r="CM52" s="107">
        <v>1</v>
      </c>
      <c r="CN52" s="107">
        <v>1</v>
      </c>
      <c r="CO52" s="107"/>
      <c r="CP52" s="107">
        <v>1</v>
      </c>
      <c r="CQ52" s="112">
        <f>SUM(CE52:CP52)</f>
        <v>16</v>
      </c>
      <c r="CR52" s="31">
        <f t="shared" si="26"/>
        <v>2.0041837335437726E-4</v>
      </c>
      <c r="CT52" s="114" t="s">
        <v>127</v>
      </c>
      <c r="CU52" s="85"/>
      <c r="CV52" s="85"/>
      <c r="CW52" s="107">
        <v>2</v>
      </c>
      <c r="CX52" s="107"/>
      <c r="CY52" s="107">
        <v>1</v>
      </c>
      <c r="CZ52" s="107">
        <v>1</v>
      </c>
      <c r="DA52" s="107"/>
      <c r="DB52" s="107"/>
      <c r="DC52" s="107">
        <v>2</v>
      </c>
      <c r="DD52" s="107"/>
      <c r="DE52" s="107"/>
      <c r="DF52" s="107">
        <v>1</v>
      </c>
      <c r="DG52" s="112">
        <f>SUM(CU52:DF52)</f>
        <v>7</v>
      </c>
      <c r="DH52" s="31">
        <f t="shared" si="27"/>
        <v>8.0004571689810849E-5</v>
      </c>
      <c r="DJ52" s="180" t="s">
        <v>127</v>
      </c>
      <c r="DK52" s="85">
        <v>3</v>
      </c>
      <c r="DL52" s="85">
        <v>1</v>
      </c>
      <c r="DM52" s="107">
        <v>1</v>
      </c>
      <c r="DN52" s="107">
        <v>1</v>
      </c>
      <c r="DO52" s="107"/>
      <c r="DP52" s="107"/>
      <c r="DQ52" s="107"/>
      <c r="DR52" s="107">
        <v>1</v>
      </c>
      <c r="DS52" s="107">
        <v>1</v>
      </c>
      <c r="DT52" s="107">
        <v>1</v>
      </c>
      <c r="DU52" s="107"/>
      <c r="DV52" s="107">
        <v>1</v>
      </c>
      <c r="DW52" s="112">
        <f t="shared" si="20"/>
        <v>10</v>
      </c>
      <c r="DX52" s="181">
        <f t="shared" si="28"/>
        <v>1.2457023269719466E-4</v>
      </c>
      <c r="DZ52" s="180" t="s">
        <v>127</v>
      </c>
      <c r="EA52" s="85"/>
      <c r="EB52" s="85"/>
      <c r="EC52" s="107"/>
      <c r="ED52" s="107">
        <v>1</v>
      </c>
      <c r="EE52" s="107"/>
      <c r="EF52" s="107"/>
      <c r="EG52" s="107"/>
      <c r="EH52" s="107"/>
      <c r="EI52" s="107"/>
      <c r="EJ52" s="107"/>
      <c r="EK52" s="107"/>
      <c r="EL52" s="107"/>
      <c r="EM52" s="112">
        <f t="shared" si="30"/>
        <v>1</v>
      </c>
      <c r="EN52" s="181">
        <f t="shared" si="17"/>
        <v>2.2716946842344388E-5</v>
      </c>
    </row>
    <row r="53" spans="2:144" x14ac:dyDescent="0.25">
      <c r="B53" s="114" t="s">
        <v>292</v>
      </c>
      <c r="C53" s="85"/>
      <c r="D53" s="85"/>
      <c r="E53" s="107"/>
      <c r="F53" s="107"/>
      <c r="G53" s="107"/>
      <c r="H53" s="107"/>
      <c r="I53" s="107"/>
      <c r="J53" s="107"/>
      <c r="K53" s="107">
        <v>2</v>
      </c>
      <c r="L53" s="107">
        <v>2</v>
      </c>
      <c r="M53" s="107">
        <v>2</v>
      </c>
      <c r="N53" s="107">
        <v>3</v>
      </c>
      <c r="O53" s="110">
        <f t="shared" si="0"/>
        <v>9</v>
      </c>
      <c r="P53" s="31">
        <f t="shared" si="21"/>
        <v>1.0543580131208997E-4</v>
      </c>
      <c r="R53" s="114" t="s">
        <v>292</v>
      </c>
      <c r="S53" s="85">
        <v>1</v>
      </c>
      <c r="T53" s="85">
        <v>2</v>
      </c>
      <c r="U53" s="107">
        <v>3</v>
      </c>
      <c r="V53" s="107">
        <v>1</v>
      </c>
      <c r="W53" s="107">
        <v>1</v>
      </c>
      <c r="X53" s="107">
        <v>5</v>
      </c>
      <c r="Y53" s="107">
        <v>5</v>
      </c>
      <c r="Z53" s="107">
        <v>3</v>
      </c>
      <c r="AA53" s="107">
        <v>4</v>
      </c>
      <c r="AB53" s="107">
        <v>6</v>
      </c>
      <c r="AC53" s="107">
        <v>2</v>
      </c>
      <c r="AD53" s="107">
        <v>4</v>
      </c>
      <c r="AE53" s="110">
        <f t="shared" si="12"/>
        <v>37</v>
      </c>
      <c r="AF53" s="31">
        <f t="shared" si="22"/>
        <v>2.5599867157446104E-4</v>
      </c>
      <c r="AH53" s="114" t="s">
        <v>292</v>
      </c>
      <c r="AI53" s="85">
        <v>3</v>
      </c>
      <c r="AJ53" s="85">
        <v>5</v>
      </c>
      <c r="AK53" s="107">
        <v>4</v>
      </c>
      <c r="AL53" s="107">
        <v>2</v>
      </c>
      <c r="AM53" s="107">
        <v>3</v>
      </c>
      <c r="AN53" s="107"/>
      <c r="AO53" s="107">
        <v>6</v>
      </c>
      <c r="AP53" s="107">
        <v>3</v>
      </c>
      <c r="AQ53" s="107">
        <v>1</v>
      </c>
      <c r="AR53" s="107">
        <v>1</v>
      </c>
      <c r="AS53" s="107"/>
      <c r="AT53" s="107">
        <v>2</v>
      </c>
      <c r="AU53" s="110">
        <f t="shared" si="3"/>
        <v>30</v>
      </c>
      <c r="AV53" s="31">
        <f t="shared" si="23"/>
        <v>2.1745748706127952E-4</v>
      </c>
      <c r="AX53" s="114" t="s">
        <v>292</v>
      </c>
      <c r="AY53" s="85">
        <v>1</v>
      </c>
      <c r="AZ53" s="85"/>
      <c r="BA53" s="107">
        <v>1</v>
      </c>
      <c r="BB53" s="107">
        <v>2</v>
      </c>
      <c r="BC53" s="107">
        <v>4</v>
      </c>
      <c r="BD53" s="107">
        <v>5</v>
      </c>
      <c r="BE53" s="107"/>
      <c r="BF53" s="107"/>
      <c r="BG53" s="107"/>
      <c r="BH53" s="107"/>
      <c r="BI53" s="107"/>
      <c r="BJ53" s="107"/>
      <c r="BK53" s="110">
        <f t="shared" si="5"/>
        <v>13</v>
      </c>
      <c r="BL53" s="31">
        <f t="shared" si="24"/>
        <v>1.3006893653636428E-4</v>
      </c>
      <c r="BN53" s="114" t="s">
        <v>292</v>
      </c>
      <c r="BO53" s="85">
        <v>1</v>
      </c>
      <c r="BP53" s="85"/>
      <c r="BQ53" s="107">
        <v>1</v>
      </c>
      <c r="BR53" s="107">
        <v>4</v>
      </c>
      <c r="BS53" s="107"/>
      <c r="BT53" s="107">
        <v>3</v>
      </c>
      <c r="BU53" s="107"/>
      <c r="BV53" s="107"/>
      <c r="BW53" s="107">
        <v>2</v>
      </c>
      <c r="BX53" s="107"/>
      <c r="BY53" s="107">
        <v>3</v>
      </c>
      <c r="BZ53" s="85">
        <v>6</v>
      </c>
      <c r="CA53" s="110">
        <f t="shared" si="7"/>
        <v>20</v>
      </c>
      <c r="CB53" s="31">
        <f t="shared" si="25"/>
        <v>2.311176851252658E-4</v>
      </c>
      <c r="CD53" s="114" t="s">
        <v>292</v>
      </c>
      <c r="CE53" s="85">
        <v>3</v>
      </c>
      <c r="CF53" s="85">
        <v>3</v>
      </c>
      <c r="CG53" s="107">
        <v>2</v>
      </c>
      <c r="CH53" s="107">
        <v>2</v>
      </c>
      <c r="CI53" s="107">
        <v>2</v>
      </c>
      <c r="CJ53" s="107">
        <v>2</v>
      </c>
      <c r="CK53" s="107">
        <v>1</v>
      </c>
      <c r="CL53" s="107"/>
      <c r="CM53" s="107">
        <v>2</v>
      </c>
      <c r="CN53" s="107">
        <v>1</v>
      </c>
      <c r="CO53" s="107"/>
      <c r="CP53" s="107">
        <v>3</v>
      </c>
      <c r="CQ53" s="112">
        <f>SUM(CE53:CP53)</f>
        <v>21</v>
      </c>
      <c r="CR53" s="31">
        <f t="shared" si="26"/>
        <v>2.6304911502762014E-4</v>
      </c>
      <c r="CT53" s="114" t="s">
        <v>292</v>
      </c>
      <c r="CU53" s="85"/>
      <c r="CV53" s="85">
        <v>1</v>
      </c>
      <c r="CW53" s="107"/>
      <c r="CX53" s="107">
        <v>1</v>
      </c>
      <c r="CY53" s="107"/>
      <c r="CZ53" s="107">
        <v>3</v>
      </c>
      <c r="DA53" s="107">
        <v>2</v>
      </c>
      <c r="DB53" s="107">
        <v>2</v>
      </c>
      <c r="DC53" s="107">
        <v>1</v>
      </c>
      <c r="DD53" s="107">
        <v>2</v>
      </c>
      <c r="DE53" s="107">
        <v>2</v>
      </c>
      <c r="DF53" s="107">
        <v>1</v>
      </c>
      <c r="DG53" s="112">
        <f>SUM(CU53:DF53)</f>
        <v>15</v>
      </c>
      <c r="DH53" s="31">
        <f t="shared" si="27"/>
        <v>1.7143836790673754E-4</v>
      </c>
      <c r="DJ53" s="180" t="s">
        <v>292</v>
      </c>
      <c r="DK53" s="85">
        <v>1</v>
      </c>
      <c r="DL53" s="85">
        <v>1</v>
      </c>
      <c r="DM53" s="107">
        <v>1</v>
      </c>
      <c r="DN53" s="107"/>
      <c r="DO53" s="107"/>
      <c r="DP53" s="107">
        <v>2</v>
      </c>
      <c r="DQ53" s="107"/>
      <c r="DR53" s="107"/>
      <c r="DS53" s="107">
        <v>4</v>
      </c>
      <c r="DT53" s="107">
        <v>1</v>
      </c>
      <c r="DU53" s="107"/>
      <c r="DV53" s="107"/>
      <c r="DW53" s="112">
        <f>SUM(DK53:DV53)</f>
        <v>10</v>
      </c>
      <c r="DX53" s="181">
        <f t="shared" si="28"/>
        <v>1.2457023269719466E-4</v>
      </c>
      <c r="DZ53" s="180" t="s">
        <v>292</v>
      </c>
      <c r="EA53" s="85">
        <v>2</v>
      </c>
      <c r="EB53" s="85">
        <v>3</v>
      </c>
      <c r="EC53" s="107">
        <v>1</v>
      </c>
      <c r="ED53" s="107">
        <v>1</v>
      </c>
      <c r="EE53" s="107">
        <v>1</v>
      </c>
      <c r="EF53" s="107">
        <v>1</v>
      </c>
      <c r="EG53" s="107"/>
      <c r="EH53" s="107"/>
      <c r="EI53" s="107"/>
      <c r="EJ53" s="107"/>
      <c r="EK53" s="107"/>
      <c r="EL53" s="107"/>
      <c r="EM53" s="112">
        <f>SUM(EA53:EL53)</f>
        <v>9</v>
      </c>
      <c r="EN53" s="181">
        <f t="shared" si="17"/>
        <v>2.0445252158109951E-4</v>
      </c>
    </row>
    <row r="54" spans="2:144" ht="15.75" thickBot="1" x14ac:dyDescent="0.3">
      <c r="B54" s="50" t="s">
        <v>49</v>
      </c>
      <c r="C54" s="51">
        <f t="shared" ref="C54:P54" si="31">SUM(C4:C53)</f>
        <v>3432</v>
      </c>
      <c r="D54" s="51">
        <f t="shared" si="31"/>
        <v>2616</v>
      </c>
      <c r="E54" s="51">
        <f t="shared" si="31"/>
        <v>6988</v>
      </c>
      <c r="F54" s="51">
        <f t="shared" si="31"/>
        <v>6905</v>
      </c>
      <c r="G54" s="51">
        <f t="shared" si="31"/>
        <v>7926</v>
      </c>
      <c r="H54" s="51">
        <f t="shared" si="31"/>
        <v>8217</v>
      </c>
      <c r="I54" s="51">
        <f t="shared" si="31"/>
        <v>6590</v>
      </c>
      <c r="J54" s="51">
        <f t="shared" si="31"/>
        <v>8091</v>
      </c>
      <c r="K54" s="51">
        <f t="shared" si="31"/>
        <v>7949</v>
      </c>
      <c r="L54" s="51">
        <f t="shared" si="31"/>
        <v>9835</v>
      </c>
      <c r="M54" s="51">
        <f t="shared" si="31"/>
        <v>9207</v>
      </c>
      <c r="N54" s="51">
        <f t="shared" si="31"/>
        <v>7604</v>
      </c>
      <c r="O54" s="51">
        <f t="shared" si="31"/>
        <v>85360</v>
      </c>
      <c r="P54" s="32">
        <f t="shared" si="31"/>
        <v>1</v>
      </c>
      <c r="R54" s="152" t="s">
        <v>49</v>
      </c>
      <c r="S54" s="51">
        <f t="shared" ref="S54:AF54" si="32">SUM(S4:S53)</f>
        <v>7826</v>
      </c>
      <c r="T54" s="51">
        <f t="shared" si="32"/>
        <v>9499</v>
      </c>
      <c r="U54" s="51">
        <f t="shared" si="32"/>
        <v>11479</v>
      </c>
      <c r="V54" s="51">
        <f t="shared" si="32"/>
        <v>9075</v>
      </c>
      <c r="W54" s="51">
        <f t="shared" si="32"/>
        <v>10989</v>
      </c>
      <c r="X54" s="51">
        <f t="shared" si="32"/>
        <v>13321</v>
      </c>
      <c r="Y54" s="51">
        <f t="shared" si="32"/>
        <v>13853</v>
      </c>
      <c r="Z54" s="51">
        <f t="shared" si="32"/>
        <v>14948</v>
      </c>
      <c r="AA54" s="51">
        <f t="shared" si="32"/>
        <v>12964</v>
      </c>
      <c r="AB54" s="51">
        <f t="shared" si="32"/>
        <v>15677</v>
      </c>
      <c r="AC54" s="51">
        <f t="shared" si="32"/>
        <v>13981</v>
      </c>
      <c r="AD54" s="51">
        <f t="shared" si="32"/>
        <v>10920</v>
      </c>
      <c r="AE54" s="51">
        <f t="shared" si="32"/>
        <v>144532</v>
      </c>
      <c r="AF54" s="32">
        <f t="shared" si="32"/>
        <v>0.99999999999999989</v>
      </c>
      <c r="AH54" s="152" t="s">
        <v>49</v>
      </c>
      <c r="AI54" s="51">
        <f t="shared" ref="AI54:AV54" si="33">SUM(AI4:AI53)</f>
        <v>11200</v>
      </c>
      <c r="AJ54" s="51">
        <f t="shared" si="33"/>
        <v>12942</v>
      </c>
      <c r="AK54" s="51">
        <f t="shared" si="33"/>
        <v>14314</v>
      </c>
      <c r="AL54" s="51">
        <f t="shared" si="33"/>
        <v>13324</v>
      </c>
      <c r="AM54" s="51">
        <f t="shared" si="33"/>
        <v>13533</v>
      </c>
      <c r="AN54" s="51">
        <f t="shared" si="33"/>
        <v>11623</v>
      </c>
      <c r="AO54" s="51">
        <f t="shared" si="33"/>
        <v>10194</v>
      </c>
      <c r="AP54" s="51">
        <f t="shared" si="33"/>
        <v>11420</v>
      </c>
      <c r="AQ54" s="51">
        <f t="shared" si="33"/>
        <v>9645</v>
      </c>
      <c r="AR54" s="51">
        <f t="shared" si="33"/>
        <v>10153</v>
      </c>
      <c r="AS54" s="51">
        <f t="shared" si="33"/>
        <v>10321</v>
      </c>
      <c r="AT54" s="51">
        <f t="shared" si="33"/>
        <v>9289</v>
      </c>
      <c r="AU54" s="51">
        <f t="shared" si="33"/>
        <v>137958</v>
      </c>
      <c r="AV54" s="32">
        <f t="shared" si="33"/>
        <v>0.99999999999999989</v>
      </c>
      <c r="AX54" s="50" t="s">
        <v>49</v>
      </c>
      <c r="AY54" s="51">
        <f t="shared" ref="AY54:BL54" si="34">SUM(AY5:AY53)</f>
        <v>8161</v>
      </c>
      <c r="AZ54" s="51">
        <f t="shared" si="34"/>
        <v>7147</v>
      </c>
      <c r="BA54" s="51">
        <f t="shared" si="34"/>
        <v>8275</v>
      </c>
      <c r="BB54" s="51">
        <f t="shared" si="34"/>
        <v>8854</v>
      </c>
      <c r="BC54" s="51">
        <f t="shared" si="34"/>
        <v>9764</v>
      </c>
      <c r="BD54" s="51">
        <f t="shared" si="34"/>
        <v>11730</v>
      </c>
      <c r="BE54" s="51">
        <f t="shared" si="34"/>
        <v>11317</v>
      </c>
      <c r="BF54" s="51">
        <f t="shared" si="34"/>
        <v>8215</v>
      </c>
      <c r="BG54" s="51">
        <f t="shared" si="34"/>
        <v>7085</v>
      </c>
      <c r="BH54" s="51">
        <f t="shared" si="34"/>
        <v>6940</v>
      </c>
      <c r="BI54" s="51">
        <f t="shared" si="34"/>
        <v>6503</v>
      </c>
      <c r="BJ54" s="51">
        <f t="shared" si="34"/>
        <v>5956</v>
      </c>
      <c r="BK54" s="51">
        <f t="shared" si="34"/>
        <v>99947</v>
      </c>
      <c r="BL54" s="32">
        <f t="shared" si="34"/>
        <v>1</v>
      </c>
      <c r="BN54" s="50" t="s">
        <v>49</v>
      </c>
      <c r="BO54" s="51">
        <f t="shared" ref="BO54:CB54" si="35">SUM(BO5:BO53)</f>
        <v>6743</v>
      </c>
      <c r="BP54" s="51">
        <f t="shared" si="35"/>
        <v>7721</v>
      </c>
      <c r="BQ54" s="51">
        <f t="shared" si="35"/>
        <v>8536</v>
      </c>
      <c r="BR54" s="51">
        <f t="shared" si="35"/>
        <v>7764</v>
      </c>
      <c r="BS54" s="51">
        <f t="shared" si="35"/>
        <v>7542</v>
      </c>
      <c r="BT54" s="51">
        <f t="shared" si="35"/>
        <v>7719</v>
      </c>
      <c r="BU54" s="51">
        <f t="shared" si="35"/>
        <v>6473</v>
      </c>
      <c r="BV54" s="51">
        <f t="shared" si="35"/>
        <v>5234</v>
      </c>
      <c r="BW54" s="51">
        <f t="shared" si="35"/>
        <v>5472</v>
      </c>
      <c r="BX54" s="51">
        <f t="shared" si="35"/>
        <v>3977</v>
      </c>
      <c r="BY54" s="51">
        <f t="shared" si="35"/>
        <v>10493</v>
      </c>
      <c r="BZ54" s="51">
        <f t="shared" si="35"/>
        <v>8862</v>
      </c>
      <c r="CA54" s="51">
        <f t="shared" si="35"/>
        <v>86536</v>
      </c>
      <c r="CB54" s="32">
        <f t="shared" si="35"/>
        <v>1</v>
      </c>
      <c r="CD54" s="152" t="s">
        <v>49</v>
      </c>
      <c r="CE54" s="51">
        <f t="shared" ref="CE54:CR54" si="36">SUM(CE4:CE53)</f>
        <v>7922</v>
      </c>
      <c r="CF54" s="51">
        <f t="shared" si="36"/>
        <v>7576</v>
      </c>
      <c r="CG54" s="51">
        <f t="shared" si="36"/>
        <v>7346</v>
      </c>
      <c r="CH54" s="51">
        <f t="shared" si="36"/>
        <v>7138</v>
      </c>
      <c r="CI54" s="51">
        <f t="shared" si="36"/>
        <v>7958</v>
      </c>
      <c r="CJ54" s="51">
        <f t="shared" si="36"/>
        <v>6768</v>
      </c>
      <c r="CK54" s="51">
        <f t="shared" si="36"/>
        <v>5530</v>
      </c>
      <c r="CL54" s="51">
        <f t="shared" si="36"/>
        <v>5105</v>
      </c>
      <c r="CM54" s="51">
        <f t="shared" si="36"/>
        <v>5635</v>
      </c>
      <c r="CN54" s="51">
        <f t="shared" si="36"/>
        <v>7335</v>
      </c>
      <c r="CO54" s="51">
        <f t="shared" si="36"/>
        <v>6100</v>
      </c>
      <c r="CP54" s="51">
        <f t="shared" si="36"/>
        <v>5420</v>
      </c>
      <c r="CQ54" s="51">
        <f t="shared" si="36"/>
        <v>79833</v>
      </c>
      <c r="CR54" s="32">
        <f t="shared" si="36"/>
        <v>0.99999999999999989</v>
      </c>
      <c r="CT54" s="152" t="s">
        <v>49</v>
      </c>
      <c r="CU54" s="51">
        <f t="shared" ref="CU54:DH54" si="37">SUM(CU4:CU53)</f>
        <v>5622</v>
      </c>
      <c r="CV54" s="51">
        <f t="shared" si="37"/>
        <v>7228</v>
      </c>
      <c r="CW54" s="51">
        <f t="shared" si="37"/>
        <v>8590</v>
      </c>
      <c r="CX54" s="51">
        <f t="shared" si="37"/>
        <v>7624</v>
      </c>
      <c r="CY54" s="51">
        <f t="shared" si="37"/>
        <v>8135</v>
      </c>
      <c r="CZ54" s="51">
        <f t="shared" si="37"/>
        <v>7238</v>
      </c>
      <c r="DA54" s="51">
        <f t="shared" si="37"/>
        <v>7154</v>
      </c>
      <c r="DB54" s="51">
        <f t="shared" si="37"/>
        <v>7721</v>
      </c>
      <c r="DC54" s="51">
        <f t="shared" si="37"/>
        <v>7694</v>
      </c>
      <c r="DD54" s="51">
        <f t="shared" si="37"/>
        <v>7325</v>
      </c>
      <c r="DE54" s="51">
        <f t="shared" si="37"/>
        <v>6809</v>
      </c>
      <c r="DF54" s="51">
        <f t="shared" si="37"/>
        <v>6355</v>
      </c>
      <c r="DG54" s="51">
        <f t="shared" si="37"/>
        <v>87495</v>
      </c>
      <c r="DH54" s="32">
        <f t="shared" si="37"/>
        <v>1</v>
      </c>
      <c r="DJ54" s="182" t="s">
        <v>49</v>
      </c>
      <c r="DK54" s="183">
        <f t="shared" ref="DK54:DX54" si="38">SUM(DK4:DK53)</f>
        <v>6393</v>
      </c>
      <c r="DL54" s="183">
        <f t="shared" si="38"/>
        <v>6539</v>
      </c>
      <c r="DM54" s="183">
        <f t="shared" si="38"/>
        <v>6510</v>
      </c>
      <c r="DN54" s="183">
        <f t="shared" si="38"/>
        <v>6551</v>
      </c>
      <c r="DO54" s="183">
        <f t="shared" si="38"/>
        <v>6334</v>
      </c>
      <c r="DP54" s="183">
        <f t="shared" si="38"/>
        <v>6077</v>
      </c>
      <c r="DQ54" s="183">
        <f t="shared" si="38"/>
        <v>6058</v>
      </c>
      <c r="DR54" s="183">
        <f t="shared" si="38"/>
        <v>7854</v>
      </c>
      <c r="DS54" s="183">
        <f t="shared" si="38"/>
        <v>7048</v>
      </c>
      <c r="DT54" s="183">
        <f t="shared" si="38"/>
        <v>7162</v>
      </c>
      <c r="DU54" s="183">
        <f t="shared" si="38"/>
        <v>7041</v>
      </c>
      <c r="DV54" s="183">
        <f t="shared" si="38"/>
        <v>6709</v>
      </c>
      <c r="DW54" s="183">
        <f t="shared" si="38"/>
        <v>80276</v>
      </c>
      <c r="DX54" s="184">
        <f t="shared" si="38"/>
        <v>1.0000000000000002</v>
      </c>
      <c r="DZ54" s="182" t="s">
        <v>49</v>
      </c>
      <c r="EA54" s="183">
        <f t="shared" ref="EA54:EM54" si="39">SUM(EA4:EA53)</f>
        <v>6391</v>
      </c>
      <c r="EB54" s="183">
        <f t="shared" si="39"/>
        <v>6009</v>
      </c>
      <c r="EC54" s="183">
        <f t="shared" si="39"/>
        <v>6904</v>
      </c>
      <c r="ED54" s="183">
        <f t="shared" si="39"/>
        <v>7813</v>
      </c>
      <c r="EE54" s="183">
        <f t="shared" si="39"/>
        <v>8693</v>
      </c>
      <c r="EF54" s="183">
        <f t="shared" si="39"/>
        <v>8210</v>
      </c>
      <c r="EG54" s="183">
        <f t="shared" si="39"/>
        <v>0</v>
      </c>
      <c r="EH54" s="183">
        <f t="shared" si="39"/>
        <v>0</v>
      </c>
      <c r="EI54" s="183">
        <f t="shared" si="39"/>
        <v>0</v>
      </c>
      <c r="EJ54" s="183">
        <f t="shared" si="39"/>
        <v>0</v>
      </c>
      <c r="EK54" s="183">
        <f t="shared" si="39"/>
        <v>0</v>
      </c>
      <c r="EL54" s="183">
        <f t="shared" si="39"/>
        <v>0</v>
      </c>
      <c r="EM54" s="183">
        <f t="shared" si="39"/>
        <v>44020</v>
      </c>
      <c r="EN54" s="184">
        <f t="shared" si="17"/>
        <v>1</v>
      </c>
    </row>
    <row r="55" spans="2:144" ht="15.75" thickTop="1" x14ac:dyDescent="0.25">
      <c r="CD55" s="163" t="s">
        <v>403</v>
      </c>
    </row>
  </sheetData>
  <mergeCells count="9">
    <mergeCell ref="DZ2:EN2"/>
    <mergeCell ref="B2:P2"/>
    <mergeCell ref="R2:AF2"/>
    <mergeCell ref="BN2:CB2"/>
    <mergeCell ref="DJ2:DX2"/>
    <mergeCell ref="CT2:DH2"/>
    <mergeCell ref="AX2:BL2"/>
    <mergeCell ref="AH2:AV2"/>
    <mergeCell ref="CD2:C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B1:KB55"/>
  <sheetViews>
    <sheetView showGridLines="0" showRowColHeaders="0" zoomScale="85" zoomScaleNormal="85" workbookViewId="0"/>
  </sheetViews>
  <sheetFormatPr defaultRowHeight="15" x14ac:dyDescent="0.25"/>
  <cols>
    <col min="1" max="1" width="2" style="11" customWidth="1"/>
    <col min="2" max="2" width="56.5703125" style="2" customWidth="1"/>
    <col min="3" max="3" width="4.42578125" style="11" bestFit="1" customWidth="1"/>
    <col min="4" max="5" width="5.5703125" style="11" bestFit="1" customWidth="1"/>
    <col min="6" max="6" width="4.42578125" style="11" bestFit="1" customWidth="1"/>
    <col min="7" max="23" width="5.5703125" style="11" bestFit="1" customWidth="1"/>
    <col min="24" max="24" width="4.42578125" style="11" bestFit="1" customWidth="1"/>
    <col min="25" max="26" width="5.5703125" style="11" bestFit="1" customWidth="1"/>
    <col min="27" max="27" width="4.42578125" style="11" bestFit="1" customWidth="1"/>
    <col min="28" max="28" width="6.7109375" style="11" bestFit="1" customWidth="1"/>
    <col min="29" max="29" width="4.42578125" style="11" bestFit="1" customWidth="1"/>
    <col min="30" max="30" width="3.85546875" style="11" bestFit="1" customWidth="1"/>
    <col min="31" max="31" width="6.5703125" style="2" bestFit="1" customWidth="1"/>
    <col min="32" max="32" width="8.140625" style="16" customWidth="1"/>
    <col min="33" max="33" width="2" style="11" customWidth="1"/>
    <col min="34" max="34" width="54.7109375" style="2" bestFit="1" customWidth="1"/>
    <col min="35" max="35" width="4" style="11" bestFit="1" customWidth="1"/>
    <col min="36" max="37" width="5" style="11" bestFit="1" customWidth="1"/>
    <col min="38" max="38" width="4" style="11" bestFit="1" customWidth="1"/>
    <col min="39" max="39" width="6" style="11" bestFit="1" customWidth="1"/>
    <col min="40" max="44" width="5" style="11" bestFit="1" customWidth="1"/>
    <col min="45" max="45" width="6" style="11" bestFit="1" customWidth="1"/>
    <col min="46" max="52" width="5" style="11" bestFit="1" customWidth="1"/>
    <col min="53" max="53" width="6" style="11" bestFit="1" customWidth="1"/>
    <col min="54" max="55" width="5" style="11" bestFit="1" customWidth="1"/>
    <col min="56" max="56" width="4" style="11" bestFit="1" customWidth="1"/>
    <col min="57" max="59" width="5" style="11" bestFit="1" customWidth="1"/>
    <col min="60" max="60" width="6" style="11" bestFit="1" customWidth="1"/>
    <col min="61" max="62" width="4" style="11" bestFit="1" customWidth="1"/>
    <col min="63" max="63" width="7" style="2" bestFit="1" customWidth="1"/>
    <col min="64" max="64" width="8.140625" style="16" bestFit="1" customWidth="1"/>
    <col min="65" max="65" width="2.42578125" style="11" customWidth="1"/>
    <col min="66" max="66" width="54.7109375" style="2" bestFit="1" customWidth="1"/>
    <col min="67" max="67" width="4" style="11" bestFit="1" customWidth="1"/>
    <col min="68" max="69" width="5" style="11" bestFit="1" customWidth="1"/>
    <col min="70" max="70" width="4" style="11" bestFit="1" customWidth="1"/>
    <col min="71" max="71" width="6" style="11" bestFit="1" customWidth="1"/>
    <col min="72" max="76" width="5" style="11" bestFit="1" customWidth="1"/>
    <col min="77" max="77" width="6" style="11" bestFit="1" customWidth="1"/>
    <col min="78" max="84" width="5" style="11" bestFit="1" customWidth="1"/>
    <col min="85" max="85" width="6" style="11" bestFit="1" customWidth="1"/>
    <col min="86" max="87" width="5" style="11" bestFit="1" customWidth="1"/>
    <col min="88" max="88" width="4" style="11" bestFit="1" customWidth="1"/>
    <col min="89" max="91" width="5" style="11" bestFit="1" customWidth="1"/>
    <col min="92" max="92" width="6" style="11" bestFit="1" customWidth="1"/>
    <col min="93" max="94" width="4" style="11" bestFit="1" customWidth="1"/>
    <col min="95" max="95" width="7" style="2" bestFit="1" customWidth="1"/>
    <col min="96" max="96" width="8.140625" style="16" bestFit="1" customWidth="1"/>
    <col min="97" max="97" width="2.28515625" style="11" customWidth="1"/>
    <col min="98" max="98" width="56.28515625" style="11" customWidth="1"/>
    <col min="99" max="99" width="4" style="11" bestFit="1" customWidth="1"/>
    <col min="100" max="101" width="5" style="11" bestFit="1" customWidth="1"/>
    <col min="102" max="102" width="4" style="11" bestFit="1" customWidth="1"/>
    <col min="103" max="103" width="6" style="11" bestFit="1" customWidth="1"/>
    <col min="104" max="108" width="5" style="11" bestFit="1" customWidth="1"/>
    <col min="109" max="109" width="6" style="11" bestFit="1" customWidth="1"/>
    <col min="110" max="116" width="5" style="11" bestFit="1" customWidth="1"/>
    <col min="117" max="117" width="6" style="11" bestFit="1" customWidth="1"/>
    <col min="118" max="119" width="5" style="11" bestFit="1" customWidth="1"/>
    <col min="120" max="120" width="4" style="11" bestFit="1" customWidth="1"/>
    <col min="121" max="123" width="5" style="11" bestFit="1" customWidth="1"/>
    <col min="124" max="124" width="6" style="11" bestFit="1" customWidth="1"/>
    <col min="125" max="126" width="4" style="11" bestFit="1" customWidth="1"/>
    <col min="127" max="127" width="7" style="11" bestFit="1" customWidth="1"/>
    <col min="128" max="128" width="8.140625" style="11" customWidth="1"/>
    <col min="129" max="129" width="2" style="11" customWidth="1"/>
    <col min="130" max="130" width="56.42578125" style="11" customWidth="1"/>
    <col min="131" max="131" width="4.42578125" style="11" bestFit="1" customWidth="1"/>
    <col min="132" max="133" width="5.5703125" style="11" bestFit="1" customWidth="1"/>
    <col min="134" max="134" width="4.42578125" style="11" bestFit="1" customWidth="1"/>
    <col min="135" max="148" width="5.5703125" style="11" bestFit="1" customWidth="1"/>
    <col min="149" max="149" width="6.7109375" style="11" bestFit="1" customWidth="1"/>
    <col min="150" max="150" width="5.5703125" style="11" bestFit="1" customWidth="1"/>
    <col min="151" max="151" width="4.42578125" style="11" bestFit="1" customWidth="1"/>
    <col min="152" max="152" width="3.28515625" style="11" bestFit="1" customWidth="1"/>
    <col min="153" max="154" width="5.5703125" style="11" bestFit="1" customWidth="1"/>
    <col min="155" max="155" width="4.42578125" style="11" bestFit="1" customWidth="1"/>
    <col min="156" max="156" width="6.7109375" style="11" bestFit="1" customWidth="1"/>
    <col min="157" max="158" width="4.42578125" style="11" bestFit="1" customWidth="1"/>
    <col min="159" max="159" width="7" style="11" bestFit="1" customWidth="1"/>
    <col min="160" max="160" width="8.5703125" style="11" bestFit="1" customWidth="1"/>
    <col min="161" max="161" width="1.5703125" style="11" customWidth="1"/>
    <col min="162" max="162" width="54.7109375" style="11" bestFit="1" customWidth="1"/>
    <col min="163" max="163" width="4.42578125" style="11" bestFit="1" customWidth="1"/>
    <col min="164" max="165" width="5.5703125" style="11" bestFit="1" customWidth="1"/>
    <col min="166" max="166" width="4.42578125" style="11" bestFit="1" customWidth="1"/>
    <col min="167" max="180" width="5.5703125" style="11" bestFit="1" customWidth="1"/>
    <col min="181" max="181" width="6.7109375" style="11" bestFit="1" customWidth="1"/>
    <col min="182" max="182" width="5.5703125" style="11" bestFit="1" customWidth="1"/>
    <col min="183" max="184" width="4.42578125" style="11" bestFit="1" customWidth="1"/>
    <col min="185" max="187" width="5.5703125" style="11" bestFit="1" customWidth="1"/>
    <col min="188" max="188" width="6.7109375" style="11" bestFit="1" customWidth="1"/>
    <col min="189" max="189" width="5.5703125" style="11" bestFit="1" customWidth="1"/>
    <col min="190" max="190" width="4.42578125" style="11" bestFit="1" customWidth="1"/>
    <col min="191" max="191" width="7" style="11" bestFit="1" customWidth="1"/>
    <col min="192" max="192" width="11.28515625" style="11" bestFit="1" customWidth="1"/>
    <col min="193" max="193" width="1.5703125" style="11" customWidth="1"/>
    <col min="194" max="194" width="54.7109375" style="11" bestFit="1" customWidth="1"/>
    <col min="195" max="195" width="4.42578125" style="11" bestFit="1" customWidth="1"/>
    <col min="196" max="197" width="5.5703125" style="11" bestFit="1" customWidth="1"/>
    <col min="198" max="198" width="4.42578125" style="11" bestFit="1" customWidth="1"/>
    <col min="199" max="212" width="5.5703125" style="11" bestFit="1" customWidth="1"/>
    <col min="213" max="213" width="6.7109375" style="11" bestFit="1" customWidth="1"/>
    <col min="214" max="214" width="5.5703125" style="11" bestFit="1" customWidth="1"/>
    <col min="215" max="216" width="4.42578125" style="11" bestFit="1" customWidth="1"/>
    <col min="217" max="219" width="5.5703125" style="11" bestFit="1" customWidth="1"/>
    <col min="220" max="220" width="6.7109375" style="11" bestFit="1" customWidth="1"/>
    <col min="221" max="221" width="5.5703125" style="11" bestFit="1" customWidth="1"/>
    <col min="222" max="222" width="4.42578125" style="11" bestFit="1" customWidth="1"/>
    <col min="223" max="223" width="7" style="11" bestFit="1" customWidth="1"/>
    <col min="224" max="224" width="11.28515625" style="11" bestFit="1" customWidth="1"/>
    <col min="225" max="225" width="2.28515625" style="11" customWidth="1"/>
    <col min="226" max="226" width="54.7109375" style="11" bestFit="1" customWidth="1"/>
    <col min="227" max="254" width="6" style="11" customWidth="1"/>
    <col min="255" max="256" width="9.140625" style="11"/>
    <col min="257" max="257" width="2.42578125" style="11" customWidth="1"/>
    <col min="258" max="258" width="54.7109375" style="11" bestFit="1" customWidth="1"/>
    <col min="259" max="286" width="6" style="11" customWidth="1"/>
    <col min="287" max="16384" width="9.140625" style="11"/>
  </cols>
  <sheetData>
    <row r="1" spans="2:288" ht="15.75" thickBot="1" x14ac:dyDescent="0.3"/>
    <row r="2" spans="2:288" ht="15.75" thickTop="1" x14ac:dyDescent="0.25">
      <c r="B2" s="243" t="s">
        <v>290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H2" s="243" t="s">
        <v>291</v>
      </c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258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324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366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244"/>
      <c r="EW2" s="244"/>
      <c r="EX2" s="244"/>
      <c r="EY2" s="244"/>
      <c r="EZ2" s="244"/>
      <c r="FA2" s="244"/>
      <c r="FB2" s="244"/>
      <c r="FC2" s="244"/>
      <c r="FD2" s="245"/>
      <c r="FF2" s="252" t="s">
        <v>389</v>
      </c>
      <c r="FG2" s="253"/>
      <c r="FH2" s="253"/>
      <c r="FI2" s="253"/>
      <c r="FJ2" s="253"/>
      <c r="FK2" s="253"/>
      <c r="FL2" s="253"/>
      <c r="FM2" s="253"/>
      <c r="FN2" s="253"/>
      <c r="FO2" s="253"/>
      <c r="FP2" s="253"/>
      <c r="FQ2" s="253"/>
      <c r="FR2" s="253"/>
      <c r="FS2" s="253"/>
      <c r="FT2" s="253"/>
      <c r="FU2" s="253"/>
      <c r="FV2" s="253"/>
      <c r="FW2" s="253"/>
      <c r="FX2" s="253"/>
      <c r="FY2" s="253"/>
      <c r="FZ2" s="253"/>
      <c r="GA2" s="253"/>
      <c r="GB2" s="253"/>
      <c r="GC2" s="253"/>
      <c r="GD2" s="253"/>
      <c r="GE2" s="253"/>
      <c r="GF2" s="253"/>
      <c r="GG2" s="253"/>
      <c r="GH2" s="253"/>
      <c r="GI2" s="253"/>
      <c r="GJ2" s="254"/>
      <c r="GL2" s="252" t="s">
        <v>424</v>
      </c>
      <c r="GM2" s="253"/>
      <c r="GN2" s="253"/>
      <c r="GO2" s="253"/>
      <c r="GP2" s="253"/>
      <c r="GQ2" s="253"/>
      <c r="GR2" s="253"/>
      <c r="GS2" s="253"/>
      <c r="GT2" s="253"/>
      <c r="GU2" s="253"/>
      <c r="GV2" s="253"/>
      <c r="GW2" s="253"/>
      <c r="GX2" s="253"/>
      <c r="GY2" s="253"/>
      <c r="GZ2" s="253"/>
      <c r="HA2" s="253"/>
      <c r="HB2" s="253"/>
      <c r="HC2" s="253"/>
      <c r="HD2" s="253"/>
      <c r="HE2" s="253"/>
      <c r="HF2" s="253"/>
      <c r="HG2" s="253"/>
      <c r="HH2" s="253"/>
      <c r="HI2" s="253"/>
      <c r="HJ2" s="253"/>
      <c r="HK2" s="253"/>
      <c r="HL2" s="253"/>
      <c r="HM2" s="253"/>
      <c r="HN2" s="253"/>
      <c r="HO2" s="253"/>
      <c r="HP2" s="254"/>
      <c r="HR2" s="252" t="s">
        <v>447</v>
      </c>
      <c r="HS2" s="253"/>
      <c r="HT2" s="253"/>
      <c r="HU2" s="253"/>
      <c r="HV2" s="253"/>
      <c r="HW2" s="253"/>
      <c r="HX2" s="253"/>
      <c r="HY2" s="253"/>
      <c r="HZ2" s="253"/>
      <c r="IA2" s="253"/>
      <c r="IB2" s="253"/>
      <c r="IC2" s="253"/>
      <c r="ID2" s="253"/>
      <c r="IE2" s="253"/>
      <c r="IF2" s="253"/>
      <c r="IG2" s="253"/>
      <c r="IH2" s="253"/>
      <c r="II2" s="253"/>
      <c r="IJ2" s="253"/>
      <c r="IK2" s="253"/>
      <c r="IL2" s="253"/>
      <c r="IM2" s="253"/>
      <c r="IN2" s="253"/>
      <c r="IO2" s="253"/>
      <c r="IP2" s="253"/>
      <c r="IQ2" s="253"/>
      <c r="IR2" s="253"/>
      <c r="IS2" s="253"/>
      <c r="IT2" s="253"/>
      <c r="IU2" s="253"/>
      <c r="IV2" s="254"/>
      <c r="IX2" s="252" t="s">
        <v>489</v>
      </c>
      <c r="IY2" s="253"/>
      <c r="IZ2" s="253"/>
      <c r="JA2" s="253"/>
      <c r="JB2" s="253"/>
      <c r="JC2" s="253"/>
      <c r="JD2" s="253"/>
      <c r="JE2" s="253"/>
      <c r="JF2" s="253"/>
      <c r="JG2" s="253"/>
      <c r="JH2" s="253"/>
      <c r="JI2" s="253"/>
      <c r="JJ2" s="253"/>
      <c r="JK2" s="253"/>
      <c r="JL2" s="253"/>
      <c r="JM2" s="253"/>
      <c r="JN2" s="253"/>
      <c r="JO2" s="253"/>
      <c r="JP2" s="253"/>
      <c r="JQ2" s="253"/>
      <c r="JR2" s="253"/>
      <c r="JS2" s="253"/>
      <c r="JT2" s="253"/>
      <c r="JU2" s="253"/>
      <c r="JV2" s="253"/>
      <c r="JW2" s="253"/>
      <c r="JX2" s="253"/>
      <c r="JY2" s="253"/>
      <c r="JZ2" s="253"/>
      <c r="KA2" s="253"/>
      <c r="KB2" s="254"/>
    </row>
    <row r="3" spans="2:288" x14ac:dyDescent="0.25">
      <c r="B3" s="109" t="s">
        <v>210</v>
      </c>
      <c r="C3" s="110" t="s">
        <v>15</v>
      </c>
      <c r="D3" s="110" t="s">
        <v>16</v>
      </c>
      <c r="E3" s="110" t="s">
        <v>17</v>
      </c>
      <c r="F3" s="110" t="s">
        <v>18</v>
      </c>
      <c r="G3" s="110" t="s">
        <v>19</v>
      </c>
      <c r="H3" s="110" t="s">
        <v>20</v>
      </c>
      <c r="I3" s="110" t="s">
        <v>21</v>
      </c>
      <c r="J3" s="110" t="s">
        <v>22</v>
      </c>
      <c r="K3" s="110" t="s">
        <v>23</v>
      </c>
      <c r="L3" s="110" t="s">
        <v>24</v>
      </c>
      <c r="M3" s="110" t="s">
        <v>25</v>
      </c>
      <c r="N3" s="110" t="s">
        <v>26</v>
      </c>
      <c r="O3" s="110" t="s">
        <v>27</v>
      </c>
      <c r="P3" s="110" t="s">
        <v>28</v>
      </c>
      <c r="Q3" s="110" t="s">
        <v>29</v>
      </c>
      <c r="R3" s="110" t="s">
        <v>30</v>
      </c>
      <c r="S3" s="110" t="s">
        <v>31</v>
      </c>
      <c r="T3" s="110" t="s">
        <v>32</v>
      </c>
      <c r="U3" s="110" t="s">
        <v>33</v>
      </c>
      <c r="V3" s="110" t="s">
        <v>34</v>
      </c>
      <c r="W3" s="110" t="s">
        <v>35</v>
      </c>
      <c r="X3" s="110" t="s">
        <v>36</v>
      </c>
      <c r="Y3" s="110" t="s">
        <v>37</v>
      </c>
      <c r="Z3" s="110" t="s">
        <v>38</v>
      </c>
      <c r="AA3" s="110" t="s">
        <v>39</v>
      </c>
      <c r="AB3" s="110" t="s">
        <v>40</v>
      </c>
      <c r="AC3" s="110" t="s">
        <v>41</v>
      </c>
      <c r="AD3" s="110" t="s">
        <v>137</v>
      </c>
      <c r="AE3" s="110" t="s">
        <v>13</v>
      </c>
      <c r="AF3" s="4" t="s">
        <v>14</v>
      </c>
      <c r="AH3" s="109" t="s">
        <v>88</v>
      </c>
      <c r="AI3" s="110" t="s">
        <v>15</v>
      </c>
      <c r="AJ3" s="110" t="s">
        <v>16</v>
      </c>
      <c r="AK3" s="110" t="s">
        <v>17</v>
      </c>
      <c r="AL3" s="110" t="s">
        <v>18</v>
      </c>
      <c r="AM3" s="110" t="s">
        <v>19</v>
      </c>
      <c r="AN3" s="110" t="s">
        <v>20</v>
      </c>
      <c r="AO3" s="110" t="s">
        <v>21</v>
      </c>
      <c r="AP3" s="110" t="s">
        <v>22</v>
      </c>
      <c r="AQ3" s="110" t="s">
        <v>23</v>
      </c>
      <c r="AR3" s="110" t="s">
        <v>24</v>
      </c>
      <c r="AS3" s="110" t="s">
        <v>25</v>
      </c>
      <c r="AT3" s="110" t="s">
        <v>26</v>
      </c>
      <c r="AU3" s="110" t="s">
        <v>27</v>
      </c>
      <c r="AV3" s="110" t="s">
        <v>28</v>
      </c>
      <c r="AW3" s="110" t="s">
        <v>29</v>
      </c>
      <c r="AX3" s="110" t="s">
        <v>30</v>
      </c>
      <c r="AY3" s="110" t="s">
        <v>31</v>
      </c>
      <c r="AZ3" s="110" t="s">
        <v>32</v>
      </c>
      <c r="BA3" s="110" t="s">
        <v>33</v>
      </c>
      <c r="BB3" s="110" t="s">
        <v>34</v>
      </c>
      <c r="BC3" s="110" t="s">
        <v>35</v>
      </c>
      <c r="BD3" s="110" t="s">
        <v>36</v>
      </c>
      <c r="BE3" s="110" t="s">
        <v>37</v>
      </c>
      <c r="BF3" s="110" t="s">
        <v>38</v>
      </c>
      <c r="BG3" s="110" t="s">
        <v>39</v>
      </c>
      <c r="BH3" s="110" t="s">
        <v>40</v>
      </c>
      <c r="BI3" s="110" t="s">
        <v>41</v>
      </c>
      <c r="BJ3" s="110" t="s">
        <v>137</v>
      </c>
      <c r="BK3" s="110" t="s">
        <v>13</v>
      </c>
      <c r="BL3" s="4" t="s">
        <v>14</v>
      </c>
      <c r="BN3" s="109" t="s">
        <v>88</v>
      </c>
      <c r="BO3" s="110" t="s">
        <v>15</v>
      </c>
      <c r="BP3" s="110" t="s">
        <v>16</v>
      </c>
      <c r="BQ3" s="110" t="s">
        <v>17</v>
      </c>
      <c r="BR3" s="110" t="s">
        <v>18</v>
      </c>
      <c r="BS3" s="110" t="s">
        <v>19</v>
      </c>
      <c r="BT3" s="110" t="s">
        <v>20</v>
      </c>
      <c r="BU3" s="110" t="s">
        <v>21</v>
      </c>
      <c r="BV3" s="110" t="s">
        <v>22</v>
      </c>
      <c r="BW3" s="110" t="s">
        <v>23</v>
      </c>
      <c r="BX3" s="110" t="s">
        <v>24</v>
      </c>
      <c r="BY3" s="110" t="s">
        <v>25</v>
      </c>
      <c r="BZ3" s="110" t="s">
        <v>26</v>
      </c>
      <c r="CA3" s="110" t="s">
        <v>27</v>
      </c>
      <c r="CB3" s="110" t="s">
        <v>28</v>
      </c>
      <c r="CC3" s="110" t="s">
        <v>29</v>
      </c>
      <c r="CD3" s="110" t="s">
        <v>30</v>
      </c>
      <c r="CE3" s="110" t="s">
        <v>31</v>
      </c>
      <c r="CF3" s="110" t="s">
        <v>32</v>
      </c>
      <c r="CG3" s="110" t="s">
        <v>33</v>
      </c>
      <c r="CH3" s="110" t="s">
        <v>34</v>
      </c>
      <c r="CI3" s="110" t="s">
        <v>35</v>
      </c>
      <c r="CJ3" s="110" t="s">
        <v>36</v>
      </c>
      <c r="CK3" s="110" t="s">
        <v>37</v>
      </c>
      <c r="CL3" s="110" t="s">
        <v>38</v>
      </c>
      <c r="CM3" s="110" t="s">
        <v>39</v>
      </c>
      <c r="CN3" s="110" t="s">
        <v>40</v>
      </c>
      <c r="CO3" s="110" t="s">
        <v>41</v>
      </c>
      <c r="CP3" s="110" t="s">
        <v>137</v>
      </c>
      <c r="CQ3" s="110" t="s">
        <v>13</v>
      </c>
      <c r="CR3" s="4" t="s">
        <v>14</v>
      </c>
      <c r="CT3" s="109" t="s">
        <v>210</v>
      </c>
      <c r="CU3" s="110" t="s">
        <v>15</v>
      </c>
      <c r="CV3" s="110" t="s">
        <v>16</v>
      </c>
      <c r="CW3" s="110" t="s">
        <v>17</v>
      </c>
      <c r="CX3" s="110" t="s">
        <v>18</v>
      </c>
      <c r="CY3" s="110" t="s">
        <v>19</v>
      </c>
      <c r="CZ3" s="110" t="s">
        <v>20</v>
      </c>
      <c r="DA3" s="110" t="s">
        <v>21</v>
      </c>
      <c r="DB3" s="110" t="s">
        <v>22</v>
      </c>
      <c r="DC3" s="110" t="s">
        <v>23</v>
      </c>
      <c r="DD3" s="110" t="s">
        <v>24</v>
      </c>
      <c r="DE3" s="110" t="s">
        <v>25</v>
      </c>
      <c r="DF3" s="110" t="s">
        <v>26</v>
      </c>
      <c r="DG3" s="110" t="s">
        <v>27</v>
      </c>
      <c r="DH3" s="110" t="s">
        <v>28</v>
      </c>
      <c r="DI3" s="110" t="s">
        <v>29</v>
      </c>
      <c r="DJ3" s="110" t="s">
        <v>30</v>
      </c>
      <c r="DK3" s="110" t="s">
        <v>31</v>
      </c>
      <c r="DL3" s="110" t="s">
        <v>32</v>
      </c>
      <c r="DM3" s="110" t="s">
        <v>33</v>
      </c>
      <c r="DN3" s="110" t="s">
        <v>34</v>
      </c>
      <c r="DO3" s="110" t="s">
        <v>35</v>
      </c>
      <c r="DP3" s="110" t="s">
        <v>36</v>
      </c>
      <c r="DQ3" s="110" t="s">
        <v>37</v>
      </c>
      <c r="DR3" s="110" t="s">
        <v>38</v>
      </c>
      <c r="DS3" s="110" t="s">
        <v>39</v>
      </c>
      <c r="DT3" s="110" t="s">
        <v>40</v>
      </c>
      <c r="DU3" s="110" t="s">
        <v>41</v>
      </c>
      <c r="DV3" s="110" t="s">
        <v>137</v>
      </c>
      <c r="DW3" s="110" t="s">
        <v>13</v>
      </c>
      <c r="DX3" s="4" t="s">
        <v>14</v>
      </c>
      <c r="DZ3" s="109" t="s">
        <v>210</v>
      </c>
      <c r="EA3" s="110" t="s">
        <v>15</v>
      </c>
      <c r="EB3" s="110" t="s">
        <v>16</v>
      </c>
      <c r="EC3" s="110" t="s">
        <v>17</v>
      </c>
      <c r="ED3" s="110" t="s">
        <v>18</v>
      </c>
      <c r="EE3" s="110" t="s">
        <v>19</v>
      </c>
      <c r="EF3" s="110" t="s">
        <v>20</v>
      </c>
      <c r="EG3" s="110" t="s">
        <v>21</v>
      </c>
      <c r="EH3" s="110" t="s">
        <v>22</v>
      </c>
      <c r="EI3" s="110" t="s">
        <v>23</v>
      </c>
      <c r="EJ3" s="110" t="s">
        <v>24</v>
      </c>
      <c r="EK3" s="110" t="s">
        <v>25</v>
      </c>
      <c r="EL3" s="110" t="s">
        <v>26</v>
      </c>
      <c r="EM3" s="110" t="s">
        <v>27</v>
      </c>
      <c r="EN3" s="110" t="s">
        <v>28</v>
      </c>
      <c r="EO3" s="110" t="s">
        <v>29</v>
      </c>
      <c r="EP3" s="110" t="s">
        <v>30</v>
      </c>
      <c r="EQ3" s="110" t="s">
        <v>31</v>
      </c>
      <c r="ER3" s="110" t="s">
        <v>32</v>
      </c>
      <c r="ES3" s="110" t="s">
        <v>33</v>
      </c>
      <c r="ET3" s="110" t="s">
        <v>34</v>
      </c>
      <c r="EU3" s="110" t="s">
        <v>35</v>
      </c>
      <c r="EV3" s="110" t="s">
        <v>36</v>
      </c>
      <c r="EW3" s="110" t="s">
        <v>37</v>
      </c>
      <c r="EX3" s="110" t="s">
        <v>38</v>
      </c>
      <c r="EY3" s="110" t="s">
        <v>39</v>
      </c>
      <c r="EZ3" s="110" t="s">
        <v>40</v>
      </c>
      <c r="FA3" s="110" t="s">
        <v>41</v>
      </c>
      <c r="FB3" s="110" t="s">
        <v>137</v>
      </c>
      <c r="FC3" s="110" t="s">
        <v>13</v>
      </c>
      <c r="FD3" s="4" t="s">
        <v>14</v>
      </c>
      <c r="FF3" s="138" t="s">
        <v>210</v>
      </c>
      <c r="FG3" s="110" t="s">
        <v>15</v>
      </c>
      <c r="FH3" s="110" t="s">
        <v>16</v>
      </c>
      <c r="FI3" s="110" t="s">
        <v>17</v>
      </c>
      <c r="FJ3" s="110" t="s">
        <v>18</v>
      </c>
      <c r="FK3" s="110" t="s">
        <v>19</v>
      </c>
      <c r="FL3" s="110" t="s">
        <v>20</v>
      </c>
      <c r="FM3" s="110" t="s">
        <v>21</v>
      </c>
      <c r="FN3" s="110" t="s">
        <v>22</v>
      </c>
      <c r="FO3" s="110" t="s">
        <v>23</v>
      </c>
      <c r="FP3" s="110" t="s">
        <v>24</v>
      </c>
      <c r="FQ3" s="110" t="s">
        <v>25</v>
      </c>
      <c r="FR3" s="110" t="s">
        <v>26</v>
      </c>
      <c r="FS3" s="110" t="s">
        <v>27</v>
      </c>
      <c r="FT3" s="110" t="s">
        <v>28</v>
      </c>
      <c r="FU3" s="110" t="s">
        <v>29</v>
      </c>
      <c r="FV3" s="110" t="s">
        <v>30</v>
      </c>
      <c r="FW3" s="110" t="s">
        <v>31</v>
      </c>
      <c r="FX3" s="110" t="s">
        <v>32</v>
      </c>
      <c r="FY3" s="110" t="s">
        <v>33</v>
      </c>
      <c r="FZ3" s="110" t="s">
        <v>34</v>
      </c>
      <c r="GA3" s="110" t="s">
        <v>35</v>
      </c>
      <c r="GB3" s="110" t="s">
        <v>36</v>
      </c>
      <c r="GC3" s="110" t="s">
        <v>37</v>
      </c>
      <c r="GD3" s="110" t="s">
        <v>38</v>
      </c>
      <c r="GE3" s="110" t="s">
        <v>39</v>
      </c>
      <c r="GF3" s="110" t="s">
        <v>40</v>
      </c>
      <c r="GG3" s="110" t="s">
        <v>41</v>
      </c>
      <c r="GH3" s="110" t="s">
        <v>137</v>
      </c>
      <c r="GI3" s="110" t="s">
        <v>13</v>
      </c>
      <c r="GJ3" s="139" t="s">
        <v>14</v>
      </c>
      <c r="GL3" s="138" t="s">
        <v>210</v>
      </c>
      <c r="GM3" s="110" t="s">
        <v>15</v>
      </c>
      <c r="GN3" s="110" t="s">
        <v>16</v>
      </c>
      <c r="GO3" s="110" t="s">
        <v>17</v>
      </c>
      <c r="GP3" s="110" t="s">
        <v>18</v>
      </c>
      <c r="GQ3" s="110" t="s">
        <v>19</v>
      </c>
      <c r="GR3" s="110" t="s">
        <v>20</v>
      </c>
      <c r="GS3" s="110" t="s">
        <v>21</v>
      </c>
      <c r="GT3" s="110" t="s">
        <v>22</v>
      </c>
      <c r="GU3" s="110" t="s">
        <v>23</v>
      </c>
      <c r="GV3" s="110" t="s">
        <v>24</v>
      </c>
      <c r="GW3" s="110" t="s">
        <v>25</v>
      </c>
      <c r="GX3" s="110" t="s">
        <v>26</v>
      </c>
      <c r="GY3" s="110" t="s">
        <v>27</v>
      </c>
      <c r="GZ3" s="110" t="s">
        <v>28</v>
      </c>
      <c r="HA3" s="110" t="s">
        <v>29</v>
      </c>
      <c r="HB3" s="110" t="s">
        <v>30</v>
      </c>
      <c r="HC3" s="110" t="s">
        <v>31</v>
      </c>
      <c r="HD3" s="110" t="s">
        <v>32</v>
      </c>
      <c r="HE3" s="110" t="s">
        <v>33</v>
      </c>
      <c r="HF3" s="110" t="s">
        <v>34</v>
      </c>
      <c r="HG3" s="110" t="s">
        <v>35</v>
      </c>
      <c r="HH3" s="110" t="s">
        <v>36</v>
      </c>
      <c r="HI3" s="110" t="s">
        <v>37</v>
      </c>
      <c r="HJ3" s="110" t="s">
        <v>38</v>
      </c>
      <c r="HK3" s="110" t="s">
        <v>39</v>
      </c>
      <c r="HL3" s="110" t="s">
        <v>40</v>
      </c>
      <c r="HM3" s="110" t="s">
        <v>41</v>
      </c>
      <c r="HN3" s="110" t="s">
        <v>137</v>
      </c>
      <c r="HO3" s="110" t="s">
        <v>13</v>
      </c>
      <c r="HP3" s="139" t="s">
        <v>14</v>
      </c>
      <c r="HR3" s="138" t="s">
        <v>210</v>
      </c>
      <c r="HS3" s="110" t="s">
        <v>15</v>
      </c>
      <c r="HT3" s="110" t="s">
        <v>16</v>
      </c>
      <c r="HU3" s="110" t="s">
        <v>17</v>
      </c>
      <c r="HV3" s="110" t="s">
        <v>18</v>
      </c>
      <c r="HW3" s="110" t="s">
        <v>19</v>
      </c>
      <c r="HX3" s="110" t="s">
        <v>20</v>
      </c>
      <c r="HY3" s="110" t="s">
        <v>21</v>
      </c>
      <c r="HZ3" s="110" t="s">
        <v>22</v>
      </c>
      <c r="IA3" s="110" t="s">
        <v>23</v>
      </c>
      <c r="IB3" s="110" t="s">
        <v>24</v>
      </c>
      <c r="IC3" s="110" t="s">
        <v>25</v>
      </c>
      <c r="ID3" s="110" t="s">
        <v>26</v>
      </c>
      <c r="IE3" s="110" t="s">
        <v>27</v>
      </c>
      <c r="IF3" s="110" t="s">
        <v>28</v>
      </c>
      <c r="IG3" s="110" t="s">
        <v>29</v>
      </c>
      <c r="IH3" s="110" t="s">
        <v>30</v>
      </c>
      <c r="II3" s="110" t="s">
        <v>31</v>
      </c>
      <c r="IJ3" s="110" t="s">
        <v>32</v>
      </c>
      <c r="IK3" s="110" t="s">
        <v>33</v>
      </c>
      <c r="IL3" s="110" t="s">
        <v>34</v>
      </c>
      <c r="IM3" s="110" t="s">
        <v>35</v>
      </c>
      <c r="IN3" s="110" t="s">
        <v>36</v>
      </c>
      <c r="IO3" s="110" t="s">
        <v>37</v>
      </c>
      <c r="IP3" s="110" t="s">
        <v>38</v>
      </c>
      <c r="IQ3" s="110" t="s">
        <v>39</v>
      </c>
      <c r="IR3" s="110" t="s">
        <v>40</v>
      </c>
      <c r="IS3" s="110" t="s">
        <v>41</v>
      </c>
      <c r="IT3" s="110" t="s">
        <v>137</v>
      </c>
      <c r="IU3" s="110" t="s">
        <v>13</v>
      </c>
      <c r="IV3" s="139" t="s">
        <v>14</v>
      </c>
      <c r="IX3" s="138" t="s">
        <v>210</v>
      </c>
      <c r="IY3" s="110" t="s">
        <v>15</v>
      </c>
      <c r="IZ3" s="110" t="s">
        <v>16</v>
      </c>
      <c r="JA3" s="110" t="s">
        <v>17</v>
      </c>
      <c r="JB3" s="110" t="s">
        <v>18</v>
      </c>
      <c r="JC3" s="110" t="s">
        <v>19</v>
      </c>
      <c r="JD3" s="110" t="s">
        <v>20</v>
      </c>
      <c r="JE3" s="110" t="s">
        <v>21</v>
      </c>
      <c r="JF3" s="110" t="s">
        <v>22</v>
      </c>
      <c r="JG3" s="110" t="s">
        <v>23</v>
      </c>
      <c r="JH3" s="110" t="s">
        <v>24</v>
      </c>
      <c r="JI3" s="110" t="s">
        <v>25</v>
      </c>
      <c r="JJ3" s="110" t="s">
        <v>26</v>
      </c>
      <c r="JK3" s="110" t="s">
        <v>27</v>
      </c>
      <c r="JL3" s="110" t="s">
        <v>28</v>
      </c>
      <c r="JM3" s="110" t="s">
        <v>29</v>
      </c>
      <c r="JN3" s="110" t="s">
        <v>30</v>
      </c>
      <c r="JO3" s="110" t="s">
        <v>31</v>
      </c>
      <c r="JP3" s="110" t="s">
        <v>32</v>
      </c>
      <c r="JQ3" s="110" t="s">
        <v>33</v>
      </c>
      <c r="JR3" s="110" t="s">
        <v>34</v>
      </c>
      <c r="JS3" s="110" t="s">
        <v>35</v>
      </c>
      <c r="JT3" s="110" t="s">
        <v>36</v>
      </c>
      <c r="JU3" s="110" t="s">
        <v>37</v>
      </c>
      <c r="JV3" s="110" t="s">
        <v>38</v>
      </c>
      <c r="JW3" s="110" t="s">
        <v>39</v>
      </c>
      <c r="JX3" s="110" t="s">
        <v>40</v>
      </c>
      <c r="JY3" s="110" t="s">
        <v>41</v>
      </c>
      <c r="JZ3" s="110" t="s">
        <v>137</v>
      </c>
      <c r="KA3" s="110" t="s">
        <v>13</v>
      </c>
      <c r="KB3" s="139" t="s">
        <v>14</v>
      </c>
    </row>
    <row r="4" spans="2:288" x14ac:dyDescent="0.25">
      <c r="B4" s="114" t="s">
        <v>138</v>
      </c>
      <c r="C4" s="107"/>
      <c r="D4" s="107"/>
      <c r="E4" s="107">
        <v>1</v>
      </c>
      <c r="F4" s="107">
        <v>1</v>
      </c>
      <c r="G4" s="107">
        <v>9</v>
      </c>
      <c r="H4" s="107">
        <v>1</v>
      </c>
      <c r="I4" s="107">
        <v>3</v>
      </c>
      <c r="J4" s="107">
        <v>1</v>
      </c>
      <c r="K4" s="107">
        <v>1</v>
      </c>
      <c r="L4" s="107">
        <v>3</v>
      </c>
      <c r="M4" s="107">
        <v>11</v>
      </c>
      <c r="N4" s="107">
        <v>1</v>
      </c>
      <c r="O4" s="107"/>
      <c r="P4" s="107">
        <v>1</v>
      </c>
      <c r="Q4" s="107">
        <v>1</v>
      </c>
      <c r="R4" s="107">
        <v>3</v>
      </c>
      <c r="S4" s="107">
        <v>1</v>
      </c>
      <c r="T4" s="107">
        <v>8</v>
      </c>
      <c r="U4" s="107">
        <v>8</v>
      </c>
      <c r="V4" s="107"/>
      <c r="W4" s="107">
        <v>2</v>
      </c>
      <c r="X4" s="107"/>
      <c r="Y4" s="107">
        <v>20</v>
      </c>
      <c r="Z4" s="107">
        <v>4</v>
      </c>
      <c r="AA4" s="107"/>
      <c r="AB4" s="107">
        <v>33</v>
      </c>
      <c r="AC4" s="107"/>
      <c r="AD4" s="107">
        <v>0</v>
      </c>
      <c r="AE4" s="112">
        <f t="shared" ref="AE4:AE53" si="0">SUM(C4:AD4)</f>
        <v>113</v>
      </c>
      <c r="AF4" s="31">
        <f t="shared" ref="AF4:AF47" si="1">AE4/$AE$54</f>
        <v>1.3238050609184629E-3</v>
      </c>
      <c r="AH4" s="114" t="s">
        <v>138</v>
      </c>
      <c r="AI4" s="85"/>
      <c r="AJ4" s="85"/>
      <c r="AK4" s="85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12">
        <f t="shared" ref="BK4:BK53" si="2">SUM(AI4:BJ4)</f>
        <v>0</v>
      </c>
      <c r="BL4" s="31">
        <f t="shared" ref="BL4:BL35" si="3">BK4/$BK$54</f>
        <v>0</v>
      </c>
      <c r="BN4" s="114" t="s">
        <v>138</v>
      </c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12">
        <f>SUM(BO4:CP4)</f>
        <v>0</v>
      </c>
      <c r="CR4" s="31">
        <f t="shared" ref="CR4:CR47" si="4">CQ4/$CQ$54</f>
        <v>0</v>
      </c>
      <c r="CT4" s="114" t="s">
        <v>138</v>
      </c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12">
        <f t="shared" ref="DW4:DW53" si="5">SUM(CU4:DV4)</f>
        <v>0</v>
      </c>
      <c r="DX4" s="31">
        <f t="shared" ref="DX4:DX47" si="6">DW4/$DW$54</f>
        <v>0</v>
      </c>
      <c r="DZ4" s="114" t="s">
        <v>138</v>
      </c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12">
        <f>SUM(EA4:FB4)</f>
        <v>0</v>
      </c>
      <c r="FD4" s="31">
        <f t="shared" ref="FD4:FD35" si="7">FC4/$FC$54</f>
        <v>0</v>
      </c>
      <c r="FF4" s="180" t="s">
        <v>138</v>
      </c>
      <c r="FG4" s="85"/>
      <c r="FH4" s="85"/>
      <c r="FI4" s="85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12">
        <f t="shared" ref="GI4:GI24" si="8">SUM(FG4:GH4)</f>
        <v>0</v>
      </c>
      <c r="GJ4" s="181">
        <f t="shared" ref="GJ4:GJ35" si="9">GI4/$GI$54</f>
        <v>0</v>
      </c>
      <c r="GL4" s="180" t="s">
        <v>138</v>
      </c>
      <c r="GM4" s="85"/>
      <c r="GN4" s="85"/>
      <c r="GO4" s="85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12">
        <f t="shared" ref="HO4:HO25" si="10">SUM(GM4:HN4)</f>
        <v>0</v>
      </c>
      <c r="HP4" s="181">
        <f t="shared" ref="HP4:HP35" si="11">HO4/$HO$54</f>
        <v>0</v>
      </c>
      <c r="HR4" s="180" t="s">
        <v>138</v>
      </c>
      <c r="HS4" s="85"/>
      <c r="HT4" s="85"/>
      <c r="HU4" s="85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12">
        <f t="shared" ref="IU4:IU17" si="12">SUM(HS4:IT4)</f>
        <v>0</v>
      </c>
      <c r="IV4" s="181">
        <f t="shared" ref="IV4:IV35" si="13">IU4/$IU$54</f>
        <v>0</v>
      </c>
      <c r="IX4" s="180" t="s">
        <v>138</v>
      </c>
      <c r="IY4" s="85"/>
      <c r="IZ4" s="85"/>
      <c r="JA4" s="85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12">
        <f t="shared" ref="KA4:KA53" si="14">SUM(IY4:JZ4)</f>
        <v>0</v>
      </c>
      <c r="KB4" s="181">
        <f>KA4/$KA$54</f>
        <v>0</v>
      </c>
    </row>
    <row r="5" spans="2:288" x14ac:dyDescent="0.25">
      <c r="B5" s="114" t="s">
        <v>139</v>
      </c>
      <c r="C5" s="85">
        <v>2</v>
      </c>
      <c r="D5" s="85"/>
      <c r="E5" s="85"/>
      <c r="F5" s="107"/>
      <c r="G5" s="107"/>
      <c r="H5" s="107">
        <v>1</v>
      </c>
      <c r="I5" s="107"/>
      <c r="J5" s="107"/>
      <c r="K5" s="107"/>
      <c r="L5" s="107">
        <v>1</v>
      </c>
      <c r="M5" s="107">
        <v>1</v>
      </c>
      <c r="N5" s="107"/>
      <c r="O5" s="107"/>
      <c r="P5" s="107"/>
      <c r="Q5" s="107"/>
      <c r="R5" s="107"/>
      <c r="S5" s="107"/>
      <c r="T5" s="107"/>
      <c r="U5" s="107">
        <v>1</v>
      </c>
      <c r="V5" s="107"/>
      <c r="W5" s="107"/>
      <c r="X5" s="107"/>
      <c r="Y5" s="107"/>
      <c r="Z5" s="107"/>
      <c r="AA5" s="107"/>
      <c r="AB5" s="107">
        <v>1</v>
      </c>
      <c r="AC5" s="107"/>
      <c r="AD5" s="107">
        <v>0</v>
      </c>
      <c r="AE5" s="112">
        <f t="shared" si="0"/>
        <v>7</v>
      </c>
      <c r="AF5" s="31">
        <f t="shared" si="1"/>
        <v>8.2005623242736647E-5</v>
      </c>
      <c r="AH5" s="114" t="s">
        <v>139</v>
      </c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12">
        <f t="shared" si="2"/>
        <v>0</v>
      </c>
      <c r="BL5" s="31">
        <f t="shared" si="3"/>
        <v>0</v>
      </c>
      <c r="BN5" s="114" t="s">
        <v>139</v>
      </c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12">
        <f t="shared" ref="CQ5:CQ53" si="15">SUM(BO5:CP5)</f>
        <v>0</v>
      </c>
      <c r="CR5" s="31">
        <f t="shared" si="4"/>
        <v>0</v>
      </c>
      <c r="CT5" s="114" t="s">
        <v>139</v>
      </c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12">
        <f t="shared" si="5"/>
        <v>0</v>
      </c>
      <c r="DX5" s="31">
        <f t="shared" si="6"/>
        <v>0</v>
      </c>
      <c r="DZ5" s="114" t="s">
        <v>139</v>
      </c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12">
        <f t="shared" ref="FC5:FC53" si="16">SUM(EA5:FB5)</f>
        <v>0</v>
      </c>
      <c r="FD5" s="31">
        <f t="shared" si="7"/>
        <v>0</v>
      </c>
      <c r="FF5" s="180" t="s">
        <v>139</v>
      </c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12">
        <f t="shared" si="8"/>
        <v>0</v>
      </c>
      <c r="GJ5" s="181">
        <f t="shared" si="9"/>
        <v>0</v>
      </c>
      <c r="GL5" s="180" t="s">
        <v>139</v>
      </c>
      <c r="GM5" s="107"/>
      <c r="GN5" s="107"/>
      <c r="GO5" s="107"/>
      <c r="GP5" s="107"/>
      <c r="GQ5" s="107"/>
      <c r="GR5" s="107"/>
      <c r="GS5" s="107"/>
      <c r="GT5" s="107"/>
      <c r="GU5" s="107"/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7"/>
      <c r="HI5" s="107"/>
      <c r="HJ5" s="107"/>
      <c r="HK5" s="107"/>
      <c r="HL5" s="107"/>
      <c r="HM5" s="107"/>
      <c r="HN5" s="107"/>
      <c r="HO5" s="112">
        <f t="shared" si="10"/>
        <v>0</v>
      </c>
      <c r="HP5" s="181">
        <f t="shared" si="11"/>
        <v>0</v>
      </c>
      <c r="HR5" s="180" t="s">
        <v>139</v>
      </c>
      <c r="HS5" s="107"/>
      <c r="HT5" s="107"/>
      <c r="HU5" s="107"/>
      <c r="HV5" s="107"/>
      <c r="HW5" s="107"/>
      <c r="HX5" s="107"/>
      <c r="HY5" s="107"/>
      <c r="HZ5" s="107"/>
      <c r="IA5" s="107"/>
      <c r="IB5" s="107"/>
      <c r="IC5" s="107"/>
      <c r="ID5" s="107"/>
      <c r="IE5" s="107"/>
      <c r="IF5" s="107"/>
      <c r="IG5" s="107"/>
      <c r="IH5" s="107"/>
      <c r="II5" s="107"/>
      <c r="IJ5" s="107"/>
      <c r="IK5" s="107"/>
      <c r="IL5" s="107"/>
      <c r="IM5" s="107"/>
      <c r="IN5" s="107"/>
      <c r="IO5" s="107"/>
      <c r="IP5" s="107"/>
      <c r="IQ5" s="107"/>
      <c r="IR5" s="107"/>
      <c r="IS5" s="107"/>
      <c r="IT5" s="107"/>
      <c r="IU5" s="112">
        <f t="shared" si="12"/>
        <v>0</v>
      </c>
      <c r="IV5" s="181">
        <f t="shared" si="13"/>
        <v>0</v>
      </c>
      <c r="IX5" s="180" t="s">
        <v>139</v>
      </c>
      <c r="IY5" s="107"/>
      <c r="IZ5" s="107"/>
      <c r="JA5" s="107"/>
      <c r="JB5" s="107"/>
      <c r="JC5" s="107"/>
      <c r="JD5" s="107"/>
      <c r="JE5" s="107"/>
      <c r="JF5" s="107"/>
      <c r="JG5" s="107"/>
      <c r="JH5" s="107"/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7"/>
      <c r="JT5" s="107"/>
      <c r="JU5" s="107"/>
      <c r="JV5" s="107"/>
      <c r="JW5" s="107"/>
      <c r="JX5" s="107"/>
      <c r="JY5" s="107"/>
      <c r="JZ5" s="107"/>
      <c r="KA5" s="112">
        <f t="shared" si="14"/>
        <v>0</v>
      </c>
      <c r="KB5" s="181">
        <f t="shared" ref="KB5:KB54" si="17">KA5/$KA$54</f>
        <v>0</v>
      </c>
    </row>
    <row r="6" spans="2:288" x14ac:dyDescent="0.25">
      <c r="B6" s="114" t="s">
        <v>140</v>
      </c>
      <c r="C6" s="107"/>
      <c r="D6" s="107"/>
      <c r="E6" s="107"/>
      <c r="F6" s="107"/>
      <c r="G6" s="107"/>
      <c r="H6" s="107"/>
      <c r="I6" s="107"/>
      <c r="J6" s="107"/>
      <c r="K6" s="107"/>
      <c r="L6" s="107">
        <v>1</v>
      </c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>
        <v>1</v>
      </c>
      <c r="AC6" s="107"/>
      <c r="AD6" s="107">
        <v>0</v>
      </c>
      <c r="AE6" s="112">
        <f t="shared" si="0"/>
        <v>2</v>
      </c>
      <c r="AF6" s="31">
        <f t="shared" si="1"/>
        <v>2.3430178069353328E-5</v>
      </c>
      <c r="AH6" s="114" t="s">
        <v>140</v>
      </c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12">
        <f t="shared" si="2"/>
        <v>0</v>
      </c>
      <c r="BL6" s="31">
        <f t="shared" si="3"/>
        <v>0</v>
      </c>
      <c r="BN6" s="114" t="s">
        <v>140</v>
      </c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12">
        <f t="shared" si="15"/>
        <v>0</v>
      </c>
      <c r="CR6" s="31">
        <f t="shared" si="4"/>
        <v>0</v>
      </c>
      <c r="CT6" s="114" t="s">
        <v>140</v>
      </c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12">
        <f t="shared" si="5"/>
        <v>0</v>
      </c>
      <c r="DX6" s="31">
        <f t="shared" si="6"/>
        <v>0</v>
      </c>
      <c r="DZ6" s="114" t="s">
        <v>140</v>
      </c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12">
        <f t="shared" si="16"/>
        <v>0</v>
      </c>
      <c r="FD6" s="31">
        <f t="shared" si="7"/>
        <v>0</v>
      </c>
      <c r="FF6" s="180" t="s">
        <v>140</v>
      </c>
      <c r="FG6" s="107"/>
      <c r="FH6" s="107"/>
      <c r="FI6" s="107"/>
      <c r="FJ6" s="107"/>
      <c r="FK6" s="107"/>
      <c r="FL6" s="107"/>
      <c r="FM6" s="107"/>
      <c r="FN6" s="107"/>
      <c r="FO6" s="107"/>
      <c r="FP6" s="107"/>
      <c r="FQ6" s="107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  <c r="GC6" s="107"/>
      <c r="GD6" s="107"/>
      <c r="GE6" s="107"/>
      <c r="GF6" s="107"/>
      <c r="GG6" s="107"/>
      <c r="GH6" s="107"/>
      <c r="GI6" s="112">
        <f t="shared" si="8"/>
        <v>0</v>
      </c>
      <c r="GJ6" s="181">
        <f t="shared" si="9"/>
        <v>0</v>
      </c>
      <c r="GL6" s="180" t="s">
        <v>140</v>
      </c>
      <c r="GM6" s="107"/>
      <c r="GN6" s="107"/>
      <c r="GO6" s="107"/>
      <c r="GP6" s="107"/>
      <c r="GQ6" s="107"/>
      <c r="GR6" s="107"/>
      <c r="GS6" s="107"/>
      <c r="GT6" s="107"/>
      <c r="GU6" s="107"/>
      <c r="GV6" s="107"/>
      <c r="GW6" s="107"/>
      <c r="GX6" s="107"/>
      <c r="GY6" s="107"/>
      <c r="GZ6" s="107"/>
      <c r="HA6" s="107"/>
      <c r="HB6" s="107"/>
      <c r="HC6" s="107"/>
      <c r="HD6" s="107"/>
      <c r="HE6" s="107"/>
      <c r="HF6" s="107"/>
      <c r="HG6" s="107"/>
      <c r="HH6" s="107"/>
      <c r="HI6" s="107"/>
      <c r="HJ6" s="107"/>
      <c r="HK6" s="107"/>
      <c r="HL6" s="107"/>
      <c r="HM6" s="107"/>
      <c r="HN6" s="107"/>
      <c r="HO6" s="112">
        <f t="shared" si="10"/>
        <v>0</v>
      </c>
      <c r="HP6" s="181">
        <f t="shared" si="11"/>
        <v>0</v>
      </c>
      <c r="HR6" s="180" t="s">
        <v>140</v>
      </c>
      <c r="HS6" s="107"/>
      <c r="HT6" s="107"/>
      <c r="HU6" s="107"/>
      <c r="HV6" s="107"/>
      <c r="HW6" s="107"/>
      <c r="HX6" s="107"/>
      <c r="HY6" s="107"/>
      <c r="HZ6" s="107"/>
      <c r="IA6" s="107"/>
      <c r="IB6" s="107"/>
      <c r="IC6" s="107"/>
      <c r="ID6" s="107"/>
      <c r="IE6" s="107"/>
      <c r="IF6" s="107"/>
      <c r="IG6" s="107"/>
      <c r="IH6" s="107"/>
      <c r="II6" s="107"/>
      <c r="IJ6" s="107"/>
      <c r="IK6" s="107"/>
      <c r="IL6" s="107"/>
      <c r="IM6" s="107"/>
      <c r="IN6" s="107"/>
      <c r="IO6" s="107"/>
      <c r="IP6" s="107"/>
      <c r="IQ6" s="107"/>
      <c r="IR6" s="107"/>
      <c r="IS6" s="107"/>
      <c r="IT6" s="107"/>
      <c r="IU6" s="112">
        <f t="shared" si="12"/>
        <v>0</v>
      </c>
      <c r="IV6" s="181">
        <f t="shared" si="13"/>
        <v>0</v>
      </c>
      <c r="IX6" s="180" t="s">
        <v>140</v>
      </c>
      <c r="IY6" s="107"/>
      <c r="IZ6" s="107"/>
      <c r="JA6" s="107"/>
      <c r="JB6" s="107"/>
      <c r="JC6" s="107"/>
      <c r="JD6" s="107"/>
      <c r="JE6" s="107"/>
      <c r="JF6" s="107"/>
      <c r="JG6" s="107"/>
      <c r="JH6" s="107"/>
      <c r="JI6" s="107"/>
      <c r="JJ6" s="107"/>
      <c r="JK6" s="107"/>
      <c r="JL6" s="107"/>
      <c r="JM6" s="107"/>
      <c r="JN6" s="107"/>
      <c r="JO6" s="107"/>
      <c r="JP6" s="107"/>
      <c r="JQ6" s="107"/>
      <c r="JR6" s="107"/>
      <c r="JS6" s="107"/>
      <c r="JT6" s="107"/>
      <c r="JU6" s="107"/>
      <c r="JV6" s="107"/>
      <c r="JW6" s="107"/>
      <c r="JX6" s="107"/>
      <c r="JY6" s="107"/>
      <c r="JZ6" s="107"/>
      <c r="KA6" s="112">
        <f t="shared" si="14"/>
        <v>0</v>
      </c>
      <c r="KB6" s="181">
        <f t="shared" si="17"/>
        <v>0</v>
      </c>
    </row>
    <row r="7" spans="2:288" x14ac:dyDescent="0.25">
      <c r="B7" s="114" t="s">
        <v>141</v>
      </c>
      <c r="C7" s="107"/>
      <c r="D7" s="107"/>
      <c r="E7" s="107"/>
      <c r="F7" s="107"/>
      <c r="G7" s="107">
        <v>1</v>
      </c>
      <c r="H7" s="107">
        <v>1</v>
      </c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>
        <v>0</v>
      </c>
      <c r="AE7" s="112">
        <f t="shared" si="0"/>
        <v>2</v>
      </c>
      <c r="AF7" s="31">
        <f t="shared" si="1"/>
        <v>2.3430178069353328E-5</v>
      </c>
      <c r="AH7" s="114" t="s">
        <v>141</v>
      </c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12">
        <f t="shared" si="2"/>
        <v>0</v>
      </c>
      <c r="BL7" s="31">
        <f t="shared" si="3"/>
        <v>0</v>
      </c>
      <c r="BN7" s="114" t="s">
        <v>141</v>
      </c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12">
        <f t="shared" si="15"/>
        <v>0</v>
      </c>
      <c r="CR7" s="31">
        <f t="shared" si="4"/>
        <v>0</v>
      </c>
      <c r="CT7" s="114" t="s">
        <v>141</v>
      </c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12">
        <f t="shared" si="5"/>
        <v>0</v>
      </c>
      <c r="DX7" s="31">
        <f t="shared" si="6"/>
        <v>0</v>
      </c>
      <c r="DZ7" s="114" t="s">
        <v>141</v>
      </c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12">
        <f t="shared" si="16"/>
        <v>0</v>
      </c>
      <c r="FD7" s="31">
        <f t="shared" si="7"/>
        <v>0</v>
      </c>
      <c r="FF7" s="180" t="s">
        <v>141</v>
      </c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12">
        <f t="shared" si="8"/>
        <v>0</v>
      </c>
      <c r="GJ7" s="181">
        <f t="shared" si="9"/>
        <v>0</v>
      </c>
      <c r="GL7" s="180" t="s">
        <v>141</v>
      </c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12">
        <f t="shared" si="10"/>
        <v>0</v>
      </c>
      <c r="HP7" s="181">
        <f t="shared" si="11"/>
        <v>0</v>
      </c>
      <c r="HR7" s="180" t="s">
        <v>141</v>
      </c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12">
        <f t="shared" si="12"/>
        <v>0</v>
      </c>
      <c r="IV7" s="181">
        <f t="shared" si="13"/>
        <v>0</v>
      </c>
      <c r="IX7" s="180" t="s">
        <v>141</v>
      </c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12">
        <f t="shared" si="14"/>
        <v>0</v>
      </c>
      <c r="KB7" s="181">
        <f t="shared" si="17"/>
        <v>0</v>
      </c>
    </row>
    <row r="8" spans="2:288" x14ac:dyDescent="0.25">
      <c r="B8" s="114" t="s">
        <v>130</v>
      </c>
      <c r="C8" s="85"/>
      <c r="D8" s="85"/>
      <c r="E8" s="85">
        <v>1</v>
      </c>
      <c r="F8" s="107"/>
      <c r="G8" s="107">
        <v>1</v>
      </c>
      <c r="H8" s="107">
        <v>1</v>
      </c>
      <c r="I8" s="107">
        <v>1</v>
      </c>
      <c r="J8" s="107">
        <v>2</v>
      </c>
      <c r="K8" s="107"/>
      <c r="L8" s="107"/>
      <c r="M8" s="107">
        <v>1</v>
      </c>
      <c r="N8" s="107">
        <v>1</v>
      </c>
      <c r="O8" s="107"/>
      <c r="P8" s="107"/>
      <c r="Q8" s="107"/>
      <c r="R8" s="107"/>
      <c r="S8" s="107"/>
      <c r="T8" s="107"/>
      <c r="U8" s="107">
        <v>5</v>
      </c>
      <c r="V8" s="107"/>
      <c r="W8" s="107"/>
      <c r="X8" s="107"/>
      <c r="Y8" s="107">
        <v>1</v>
      </c>
      <c r="Z8" s="107">
        <v>2</v>
      </c>
      <c r="AA8" s="107"/>
      <c r="AB8" s="107">
        <v>4</v>
      </c>
      <c r="AC8" s="107"/>
      <c r="AD8" s="107"/>
      <c r="AE8" s="112">
        <f t="shared" si="0"/>
        <v>20</v>
      </c>
      <c r="AF8" s="31">
        <f t="shared" si="1"/>
        <v>2.3430178069353328E-4</v>
      </c>
      <c r="AH8" s="114" t="s">
        <v>130</v>
      </c>
      <c r="AI8" s="107"/>
      <c r="AJ8" s="107"/>
      <c r="AK8" s="107">
        <v>2</v>
      </c>
      <c r="AL8" s="107"/>
      <c r="AM8" s="107">
        <v>3</v>
      </c>
      <c r="AN8" s="107">
        <v>3</v>
      </c>
      <c r="AO8" s="107">
        <v>13</v>
      </c>
      <c r="AP8" s="107">
        <v>3</v>
      </c>
      <c r="AQ8" s="107">
        <v>2</v>
      </c>
      <c r="AR8" s="107">
        <v>1</v>
      </c>
      <c r="AS8" s="107">
        <v>5</v>
      </c>
      <c r="AT8" s="107">
        <v>2</v>
      </c>
      <c r="AU8" s="107">
        <v>1</v>
      </c>
      <c r="AV8" s="107">
        <v>1</v>
      </c>
      <c r="AW8" s="107">
        <v>1</v>
      </c>
      <c r="AX8" s="107">
        <v>6</v>
      </c>
      <c r="AY8" s="107"/>
      <c r="AZ8" s="107">
        <v>2</v>
      </c>
      <c r="BA8" s="107">
        <v>5</v>
      </c>
      <c r="BB8" s="107">
        <v>3</v>
      </c>
      <c r="BC8" s="107"/>
      <c r="BD8" s="107"/>
      <c r="BE8" s="107">
        <v>2</v>
      </c>
      <c r="BF8" s="107">
        <v>1</v>
      </c>
      <c r="BG8" s="107">
        <v>1</v>
      </c>
      <c r="BH8" s="107">
        <v>8</v>
      </c>
      <c r="BI8" s="107"/>
      <c r="BJ8" s="107"/>
      <c r="BK8" s="112">
        <f t="shared" si="2"/>
        <v>65</v>
      </c>
      <c r="BL8" s="31">
        <f t="shared" si="3"/>
        <v>4.4972739600918825E-4</v>
      </c>
      <c r="BN8" s="114" t="s">
        <v>130</v>
      </c>
      <c r="BO8" s="107"/>
      <c r="BP8" s="107">
        <v>1</v>
      </c>
      <c r="BQ8" s="107">
        <v>3</v>
      </c>
      <c r="BR8" s="107"/>
      <c r="BS8" s="107">
        <v>2</v>
      </c>
      <c r="BT8" s="107">
        <v>1</v>
      </c>
      <c r="BU8" s="107">
        <v>2</v>
      </c>
      <c r="BV8" s="107">
        <v>1</v>
      </c>
      <c r="BW8" s="107">
        <v>2</v>
      </c>
      <c r="BX8" s="107"/>
      <c r="BY8" s="107">
        <v>2</v>
      </c>
      <c r="BZ8" s="107">
        <v>3</v>
      </c>
      <c r="CA8" s="107"/>
      <c r="CB8" s="107">
        <v>1</v>
      </c>
      <c r="CC8" s="107">
        <v>2</v>
      </c>
      <c r="CD8" s="107">
        <v>2</v>
      </c>
      <c r="CE8" s="107">
        <v>1</v>
      </c>
      <c r="CF8" s="107">
        <v>2</v>
      </c>
      <c r="CG8" s="107">
        <v>9</v>
      </c>
      <c r="CH8" s="107">
        <v>1</v>
      </c>
      <c r="CI8" s="107">
        <v>1</v>
      </c>
      <c r="CJ8" s="107"/>
      <c r="CK8" s="107">
        <v>4</v>
      </c>
      <c r="CL8" s="107">
        <v>2</v>
      </c>
      <c r="CM8" s="107"/>
      <c r="CN8" s="107">
        <v>16</v>
      </c>
      <c r="CO8" s="107">
        <v>2</v>
      </c>
      <c r="CP8" s="107"/>
      <c r="CQ8" s="112">
        <f t="shared" si="15"/>
        <v>60</v>
      </c>
      <c r="CR8" s="31">
        <f t="shared" si="4"/>
        <v>4.3491497412255904E-4</v>
      </c>
      <c r="CT8" s="114" t="s">
        <v>130</v>
      </c>
      <c r="CU8" s="85"/>
      <c r="CV8" s="85">
        <v>1</v>
      </c>
      <c r="CW8" s="85"/>
      <c r="CX8" s="107"/>
      <c r="CY8" s="107">
        <v>8</v>
      </c>
      <c r="CZ8" s="107">
        <v>1</v>
      </c>
      <c r="DA8" s="107">
        <v>1</v>
      </c>
      <c r="DB8" s="107"/>
      <c r="DC8" s="107">
        <v>3</v>
      </c>
      <c r="DD8" s="107"/>
      <c r="DE8" s="107">
        <v>7</v>
      </c>
      <c r="DF8" s="107">
        <v>3</v>
      </c>
      <c r="DG8" s="107">
        <v>3</v>
      </c>
      <c r="DH8" s="107">
        <v>1</v>
      </c>
      <c r="DI8" s="107">
        <v>1</v>
      </c>
      <c r="DJ8" s="107">
        <v>4</v>
      </c>
      <c r="DK8" s="107">
        <v>1</v>
      </c>
      <c r="DL8" s="107">
        <v>6</v>
      </c>
      <c r="DM8" s="107">
        <v>3</v>
      </c>
      <c r="DN8" s="107">
        <v>1</v>
      </c>
      <c r="DO8" s="107"/>
      <c r="DP8" s="107"/>
      <c r="DQ8" s="107">
        <v>7</v>
      </c>
      <c r="DR8" s="107">
        <v>1</v>
      </c>
      <c r="DS8" s="107"/>
      <c r="DT8" s="107">
        <v>19</v>
      </c>
      <c r="DU8" s="107"/>
      <c r="DV8" s="107"/>
      <c r="DW8" s="112">
        <f t="shared" si="5"/>
        <v>71</v>
      </c>
      <c r="DX8" s="31">
        <f t="shared" si="6"/>
        <v>7.1037649954475872E-4</v>
      </c>
      <c r="DZ8" s="114" t="s">
        <v>130</v>
      </c>
      <c r="EA8" s="85"/>
      <c r="EB8" s="85"/>
      <c r="EC8" s="85"/>
      <c r="ED8" s="107"/>
      <c r="EE8" s="107">
        <v>7</v>
      </c>
      <c r="EF8" s="107">
        <v>1</v>
      </c>
      <c r="EG8" s="107">
        <v>2</v>
      </c>
      <c r="EH8" s="107">
        <v>1</v>
      </c>
      <c r="EI8" s="107">
        <v>2</v>
      </c>
      <c r="EJ8" s="107"/>
      <c r="EK8" s="107">
        <v>2</v>
      </c>
      <c r="EL8" s="107">
        <v>3</v>
      </c>
      <c r="EM8" s="107"/>
      <c r="EN8" s="107"/>
      <c r="EO8" s="107">
        <v>1</v>
      </c>
      <c r="EP8" s="107"/>
      <c r="EQ8" s="107"/>
      <c r="ER8" s="107">
        <v>4</v>
      </c>
      <c r="ES8" s="107">
        <v>2</v>
      </c>
      <c r="ET8" s="107"/>
      <c r="EU8" s="107"/>
      <c r="EV8" s="107"/>
      <c r="EW8" s="107">
        <v>4</v>
      </c>
      <c r="EX8" s="107">
        <v>1</v>
      </c>
      <c r="EY8" s="107"/>
      <c r="EZ8" s="107">
        <v>6</v>
      </c>
      <c r="FA8" s="107"/>
      <c r="FB8" s="107"/>
      <c r="FC8" s="112">
        <f t="shared" si="16"/>
        <v>36</v>
      </c>
      <c r="FD8" s="31">
        <f t="shared" si="7"/>
        <v>4.160118332254784E-4</v>
      </c>
      <c r="FF8" s="180" t="s">
        <v>130</v>
      </c>
      <c r="FG8" s="85">
        <v>2</v>
      </c>
      <c r="FH8" s="85">
        <v>1</v>
      </c>
      <c r="FI8" s="85"/>
      <c r="FJ8" s="107"/>
      <c r="FK8" s="107"/>
      <c r="FL8" s="107">
        <v>3</v>
      </c>
      <c r="FM8" s="107">
        <v>1</v>
      </c>
      <c r="FN8" s="107"/>
      <c r="FO8" s="107"/>
      <c r="FP8" s="107"/>
      <c r="FQ8" s="107">
        <v>1</v>
      </c>
      <c r="FR8" s="107">
        <v>1</v>
      </c>
      <c r="FS8" s="107"/>
      <c r="FT8" s="107">
        <v>1</v>
      </c>
      <c r="FU8" s="107"/>
      <c r="FV8" s="107"/>
      <c r="FW8" s="107"/>
      <c r="FX8" s="107">
        <v>1</v>
      </c>
      <c r="FY8" s="107">
        <v>2</v>
      </c>
      <c r="FZ8" s="107"/>
      <c r="GA8" s="107"/>
      <c r="GB8" s="107"/>
      <c r="GC8" s="107">
        <v>2</v>
      </c>
      <c r="GD8" s="107">
        <v>1</v>
      </c>
      <c r="GE8" s="107"/>
      <c r="GF8" s="107">
        <v>8</v>
      </c>
      <c r="GG8" s="107"/>
      <c r="GH8" s="107"/>
      <c r="GI8" s="112">
        <f t="shared" si="8"/>
        <v>24</v>
      </c>
      <c r="GJ8" s="181">
        <f t="shared" si="9"/>
        <v>3.0062756003156591E-4</v>
      </c>
      <c r="GL8" s="180" t="s">
        <v>130</v>
      </c>
      <c r="GM8" s="85"/>
      <c r="GN8" s="85"/>
      <c r="GO8" s="85"/>
      <c r="GP8" s="107"/>
      <c r="GQ8" s="107">
        <v>3</v>
      </c>
      <c r="GR8" s="107">
        <v>1</v>
      </c>
      <c r="GS8" s="107">
        <v>2</v>
      </c>
      <c r="GT8" s="107">
        <v>1</v>
      </c>
      <c r="GU8" s="107"/>
      <c r="GV8" s="107"/>
      <c r="GW8" s="107">
        <v>2</v>
      </c>
      <c r="GX8" s="107">
        <v>1</v>
      </c>
      <c r="GY8" s="107"/>
      <c r="GZ8" s="107"/>
      <c r="HA8" s="107"/>
      <c r="HB8" s="107"/>
      <c r="HC8" s="107"/>
      <c r="HD8" s="107"/>
      <c r="HE8" s="107">
        <v>3</v>
      </c>
      <c r="HF8" s="107">
        <v>1</v>
      </c>
      <c r="HG8" s="107"/>
      <c r="HH8" s="107"/>
      <c r="HI8" s="107">
        <v>2</v>
      </c>
      <c r="HJ8" s="107"/>
      <c r="HK8" s="107"/>
      <c r="HL8" s="107">
        <v>8</v>
      </c>
      <c r="HM8" s="107"/>
      <c r="HN8" s="107"/>
      <c r="HO8" s="112">
        <f t="shared" si="10"/>
        <v>24</v>
      </c>
      <c r="HP8" s="181">
        <f t="shared" si="11"/>
        <v>2.7430138865078003E-4</v>
      </c>
      <c r="HR8" s="180" t="s">
        <v>130</v>
      </c>
      <c r="HS8" s="85"/>
      <c r="HT8" s="85"/>
      <c r="HU8" s="85"/>
      <c r="HV8" s="107"/>
      <c r="HW8" s="107"/>
      <c r="HX8" s="107">
        <v>1</v>
      </c>
      <c r="HY8" s="107">
        <v>1</v>
      </c>
      <c r="HZ8" s="107"/>
      <c r="IA8" s="107">
        <v>1</v>
      </c>
      <c r="IB8" s="107"/>
      <c r="IC8" s="107">
        <v>6</v>
      </c>
      <c r="ID8" s="107"/>
      <c r="IE8" s="107">
        <v>2</v>
      </c>
      <c r="IF8" s="107"/>
      <c r="IG8" s="107">
        <v>1</v>
      </c>
      <c r="IH8" s="107"/>
      <c r="II8" s="107">
        <v>1</v>
      </c>
      <c r="IJ8" s="107"/>
      <c r="IK8" s="107">
        <v>3</v>
      </c>
      <c r="IL8" s="107"/>
      <c r="IM8" s="107"/>
      <c r="IN8" s="107"/>
      <c r="IO8" s="107">
        <v>3</v>
      </c>
      <c r="IP8" s="107">
        <v>1</v>
      </c>
      <c r="IQ8" s="107"/>
      <c r="IR8" s="107">
        <v>8</v>
      </c>
      <c r="IS8" s="107"/>
      <c r="IT8" s="107"/>
      <c r="IU8" s="112">
        <f t="shared" si="12"/>
        <v>28</v>
      </c>
      <c r="IV8" s="181">
        <f t="shared" si="13"/>
        <v>3.4879665155214509E-4</v>
      </c>
      <c r="IX8" s="180" t="s">
        <v>130</v>
      </c>
      <c r="IY8" s="85"/>
      <c r="IZ8" s="85">
        <v>1</v>
      </c>
      <c r="JA8" s="85"/>
      <c r="JB8" s="107"/>
      <c r="JC8" s="107"/>
      <c r="JD8" s="107"/>
      <c r="JE8" s="107">
        <v>1</v>
      </c>
      <c r="JF8" s="107">
        <v>1</v>
      </c>
      <c r="JG8" s="107"/>
      <c r="JH8" s="107"/>
      <c r="JI8" s="107"/>
      <c r="JJ8" s="107"/>
      <c r="JK8" s="107"/>
      <c r="JL8" s="107"/>
      <c r="JM8" s="107">
        <v>1</v>
      </c>
      <c r="JN8" s="107">
        <v>1</v>
      </c>
      <c r="JO8" s="107"/>
      <c r="JP8" s="107">
        <v>2</v>
      </c>
      <c r="JQ8" s="107">
        <v>4</v>
      </c>
      <c r="JR8" s="107">
        <v>1</v>
      </c>
      <c r="JS8" s="107"/>
      <c r="JT8" s="107"/>
      <c r="JU8" s="107"/>
      <c r="JV8" s="107"/>
      <c r="JW8" s="107"/>
      <c r="JX8" s="107">
        <v>3</v>
      </c>
      <c r="JY8" s="107"/>
      <c r="JZ8" s="107"/>
      <c r="KA8" s="112">
        <f t="shared" si="14"/>
        <v>15</v>
      </c>
      <c r="KB8" s="181">
        <f t="shared" si="17"/>
        <v>3.4075420263516583E-4</v>
      </c>
    </row>
    <row r="9" spans="2:288" x14ac:dyDescent="0.25">
      <c r="B9" s="114" t="s">
        <v>142</v>
      </c>
      <c r="C9" s="107">
        <v>3</v>
      </c>
      <c r="D9" s="107">
        <v>6</v>
      </c>
      <c r="E9" s="107">
        <v>11</v>
      </c>
      <c r="F9" s="107">
        <v>1</v>
      </c>
      <c r="G9" s="107">
        <v>26</v>
      </c>
      <c r="H9" s="107">
        <v>9</v>
      </c>
      <c r="I9" s="107">
        <v>4</v>
      </c>
      <c r="J9" s="107">
        <v>5</v>
      </c>
      <c r="K9" s="107">
        <v>7</v>
      </c>
      <c r="L9" s="107">
        <v>13</v>
      </c>
      <c r="M9" s="107">
        <v>14</v>
      </c>
      <c r="N9" s="107">
        <v>4</v>
      </c>
      <c r="O9" s="107">
        <v>4</v>
      </c>
      <c r="P9" s="107">
        <v>6</v>
      </c>
      <c r="Q9" s="107">
        <v>7</v>
      </c>
      <c r="R9" s="107">
        <v>6</v>
      </c>
      <c r="S9" s="107">
        <v>4</v>
      </c>
      <c r="T9" s="107">
        <v>15</v>
      </c>
      <c r="U9" s="107">
        <v>21</v>
      </c>
      <c r="V9" s="107">
        <v>1</v>
      </c>
      <c r="W9" s="107">
        <v>3</v>
      </c>
      <c r="X9" s="107"/>
      <c r="Y9" s="107">
        <v>14</v>
      </c>
      <c r="Z9" s="107">
        <v>8</v>
      </c>
      <c r="AA9" s="107">
        <v>5</v>
      </c>
      <c r="AB9" s="107">
        <v>24</v>
      </c>
      <c r="AC9" s="107">
        <v>4</v>
      </c>
      <c r="AD9" s="107">
        <v>0</v>
      </c>
      <c r="AE9" s="112">
        <f t="shared" si="0"/>
        <v>225</v>
      </c>
      <c r="AF9" s="31">
        <f t="shared" si="1"/>
        <v>2.6358950328022493E-3</v>
      </c>
      <c r="AH9" s="114" t="s">
        <v>142</v>
      </c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12">
        <f t="shared" si="2"/>
        <v>0</v>
      </c>
      <c r="BL9" s="31">
        <f t="shared" si="3"/>
        <v>0</v>
      </c>
      <c r="BN9" s="114" t="s">
        <v>142</v>
      </c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12">
        <f t="shared" si="15"/>
        <v>0</v>
      </c>
      <c r="CR9" s="31">
        <f t="shared" si="4"/>
        <v>0</v>
      </c>
      <c r="CT9" s="114" t="s">
        <v>142</v>
      </c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12">
        <f t="shared" si="5"/>
        <v>0</v>
      </c>
      <c r="DX9" s="31">
        <f t="shared" si="6"/>
        <v>0</v>
      </c>
      <c r="DZ9" s="114" t="s">
        <v>142</v>
      </c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12">
        <f t="shared" si="16"/>
        <v>0</v>
      </c>
      <c r="FD9" s="31">
        <f t="shared" si="7"/>
        <v>0</v>
      </c>
      <c r="FF9" s="180" t="s">
        <v>142</v>
      </c>
      <c r="FG9" s="85"/>
      <c r="FH9" s="85"/>
      <c r="FI9" s="85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12">
        <f t="shared" si="8"/>
        <v>0</v>
      </c>
      <c r="GJ9" s="181">
        <f t="shared" si="9"/>
        <v>0</v>
      </c>
      <c r="GL9" s="180" t="s">
        <v>142</v>
      </c>
      <c r="GM9" s="85"/>
      <c r="GN9" s="85"/>
      <c r="GO9" s="85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12">
        <f t="shared" si="10"/>
        <v>0</v>
      </c>
      <c r="HP9" s="181">
        <f t="shared" si="11"/>
        <v>0</v>
      </c>
      <c r="HR9" s="180" t="s">
        <v>142</v>
      </c>
      <c r="HS9" s="85"/>
      <c r="HT9" s="85"/>
      <c r="HU9" s="85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12">
        <f t="shared" si="12"/>
        <v>0</v>
      </c>
      <c r="IV9" s="181">
        <f t="shared" si="13"/>
        <v>0</v>
      </c>
      <c r="IX9" s="180" t="s">
        <v>142</v>
      </c>
      <c r="IY9" s="85"/>
      <c r="IZ9" s="85"/>
      <c r="JA9" s="85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/>
      <c r="JQ9" s="107"/>
      <c r="JR9" s="107"/>
      <c r="JS9" s="107"/>
      <c r="JT9" s="107"/>
      <c r="JU9" s="107"/>
      <c r="JV9" s="107"/>
      <c r="JW9" s="107"/>
      <c r="JX9" s="107"/>
      <c r="JY9" s="107"/>
      <c r="JZ9" s="107"/>
      <c r="KA9" s="112">
        <f t="shared" si="14"/>
        <v>0</v>
      </c>
      <c r="KB9" s="181">
        <f t="shared" si="17"/>
        <v>0</v>
      </c>
    </row>
    <row r="10" spans="2:288" x14ac:dyDescent="0.25">
      <c r="B10" s="114" t="s">
        <v>143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>
        <v>1</v>
      </c>
      <c r="AC10" s="107"/>
      <c r="AD10" s="107">
        <v>0</v>
      </c>
      <c r="AE10" s="112">
        <f t="shared" si="0"/>
        <v>1</v>
      </c>
      <c r="AF10" s="31">
        <f t="shared" si="1"/>
        <v>1.1715089034676664E-5</v>
      </c>
      <c r="AH10" s="114" t="s">
        <v>143</v>
      </c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12">
        <f t="shared" si="2"/>
        <v>0</v>
      </c>
      <c r="BL10" s="31">
        <f t="shared" si="3"/>
        <v>0</v>
      </c>
      <c r="BN10" s="114" t="s">
        <v>143</v>
      </c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12">
        <f t="shared" si="15"/>
        <v>0</v>
      </c>
      <c r="CR10" s="31">
        <f t="shared" si="4"/>
        <v>0</v>
      </c>
      <c r="CT10" s="114" t="s">
        <v>143</v>
      </c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12">
        <f t="shared" si="5"/>
        <v>0</v>
      </c>
      <c r="DX10" s="31">
        <f t="shared" si="6"/>
        <v>0</v>
      </c>
      <c r="DZ10" s="114" t="s">
        <v>143</v>
      </c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12">
        <f t="shared" si="16"/>
        <v>0</v>
      </c>
      <c r="FD10" s="31">
        <f t="shared" si="7"/>
        <v>0</v>
      </c>
      <c r="FF10" s="180" t="s">
        <v>143</v>
      </c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12">
        <f t="shared" si="8"/>
        <v>0</v>
      </c>
      <c r="GJ10" s="181">
        <f t="shared" si="9"/>
        <v>0</v>
      </c>
      <c r="GL10" s="180" t="s">
        <v>143</v>
      </c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12">
        <f t="shared" si="10"/>
        <v>0</v>
      </c>
      <c r="HP10" s="181">
        <f t="shared" si="11"/>
        <v>0</v>
      </c>
      <c r="HR10" s="180" t="s">
        <v>143</v>
      </c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12">
        <f t="shared" si="12"/>
        <v>0</v>
      </c>
      <c r="IV10" s="181">
        <f t="shared" si="13"/>
        <v>0</v>
      </c>
      <c r="IX10" s="180" t="s">
        <v>143</v>
      </c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12">
        <f t="shared" si="14"/>
        <v>0</v>
      </c>
      <c r="KB10" s="181">
        <f t="shared" si="17"/>
        <v>0</v>
      </c>
    </row>
    <row r="11" spans="2:288" x14ac:dyDescent="0.25">
      <c r="B11" s="114" t="s">
        <v>144</v>
      </c>
      <c r="C11" s="107"/>
      <c r="D11" s="107">
        <v>24</v>
      </c>
      <c r="E11" s="107">
        <v>24</v>
      </c>
      <c r="F11" s="107">
        <v>2</v>
      </c>
      <c r="G11" s="107">
        <v>122</v>
      </c>
      <c r="H11" s="107">
        <v>44</v>
      </c>
      <c r="I11" s="107">
        <v>26</v>
      </c>
      <c r="J11" s="107">
        <v>18</v>
      </c>
      <c r="K11" s="107">
        <v>27</v>
      </c>
      <c r="L11" s="107">
        <v>54</v>
      </c>
      <c r="M11" s="107">
        <v>76</v>
      </c>
      <c r="N11" s="107">
        <v>23</v>
      </c>
      <c r="O11" s="107">
        <v>22</v>
      </c>
      <c r="P11" s="107">
        <v>33</v>
      </c>
      <c r="Q11" s="107">
        <v>34</v>
      </c>
      <c r="R11" s="107">
        <v>84</v>
      </c>
      <c r="S11" s="107">
        <v>16</v>
      </c>
      <c r="T11" s="107">
        <v>61</v>
      </c>
      <c r="U11" s="107">
        <v>110</v>
      </c>
      <c r="V11" s="107">
        <v>41</v>
      </c>
      <c r="W11" s="107">
        <v>17</v>
      </c>
      <c r="X11" s="107">
        <v>1</v>
      </c>
      <c r="Y11" s="107">
        <v>30</v>
      </c>
      <c r="Z11" s="107">
        <v>41</v>
      </c>
      <c r="AA11" s="107">
        <v>9</v>
      </c>
      <c r="AB11" s="107">
        <v>100</v>
      </c>
      <c r="AC11" s="107">
        <v>6</v>
      </c>
      <c r="AD11" s="107">
        <v>0</v>
      </c>
      <c r="AE11" s="112">
        <f t="shared" si="0"/>
        <v>1045</v>
      </c>
      <c r="AF11" s="31">
        <f t="shared" si="1"/>
        <v>1.2242268041237113E-2</v>
      </c>
      <c r="AH11" s="114" t="s">
        <v>144</v>
      </c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12">
        <f t="shared" si="2"/>
        <v>0</v>
      </c>
      <c r="BL11" s="31">
        <f t="shared" si="3"/>
        <v>0</v>
      </c>
      <c r="BN11" s="114" t="s">
        <v>144</v>
      </c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12">
        <f t="shared" si="15"/>
        <v>0</v>
      </c>
      <c r="CR11" s="31">
        <f t="shared" si="4"/>
        <v>0</v>
      </c>
      <c r="CT11" s="114" t="s">
        <v>144</v>
      </c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12">
        <f t="shared" si="5"/>
        <v>0</v>
      </c>
      <c r="DX11" s="31">
        <f t="shared" si="6"/>
        <v>0</v>
      </c>
      <c r="DZ11" s="114" t="s">
        <v>144</v>
      </c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12">
        <f t="shared" si="16"/>
        <v>0</v>
      </c>
      <c r="FD11" s="31">
        <f t="shared" si="7"/>
        <v>0</v>
      </c>
      <c r="FF11" s="180" t="s">
        <v>144</v>
      </c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12">
        <f t="shared" si="8"/>
        <v>0</v>
      </c>
      <c r="GJ11" s="181">
        <f t="shared" si="9"/>
        <v>0</v>
      </c>
      <c r="GL11" s="180" t="s">
        <v>144</v>
      </c>
      <c r="GM11" s="107"/>
      <c r="GN11" s="107"/>
      <c r="GO11" s="107"/>
      <c r="GP11" s="107"/>
      <c r="GQ11" s="107"/>
      <c r="GR11" s="107"/>
      <c r="GS11" s="107"/>
      <c r="GT11" s="107"/>
      <c r="GU11" s="107"/>
      <c r="GV11" s="107"/>
      <c r="GW11" s="107"/>
      <c r="GX11" s="107"/>
      <c r="GY11" s="107"/>
      <c r="GZ11" s="107"/>
      <c r="HA11" s="107"/>
      <c r="HB11" s="107"/>
      <c r="HC11" s="107"/>
      <c r="HD11" s="107"/>
      <c r="HE11" s="107"/>
      <c r="HF11" s="107"/>
      <c r="HG11" s="107"/>
      <c r="HH11" s="107"/>
      <c r="HI11" s="107"/>
      <c r="HJ11" s="107"/>
      <c r="HK11" s="107"/>
      <c r="HL11" s="107"/>
      <c r="HM11" s="107"/>
      <c r="HN11" s="107"/>
      <c r="HO11" s="112">
        <f t="shared" si="10"/>
        <v>0</v>
      </c>
      <c r="HP11" s="181">
        <f t="shared" si="11"/>
        <v>0</v>
      </c>
      <c r="HR11" s="180" t="s">
        <v>144</v>
      </c>
      <c r="HS11" s="107"/>
      <c r="HT11" s="107"/>
      <c r="HU11" s="107"/>
      <c r="HV11" s="107"/>
      <c r="HW11" s="107"/>
      <c r="HX11" s="107"/>
      <c r="HY11" s="107"/>
      <c r="HZ11" s="107"/>
      <c r="IA11" s="107"/>
      <c r="IB11" s="107"/>
      <c r="IC11" s="107"/>
      <c r="ID11" s="107"/>
      <c r="IE11" s="107"/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12">
        <f t="shared" si="12"/>
        <v>0</v>
      </c>
      <c r="IV11" s="181">
        <f t="shared" si="13"/>
        <v>0</v>
      </c>
      <c r="IX11" s="180" t="s">
        <v>144</v>
      </c>
      <c r="IY11" s="107"/>
      <c r="IZ11" s="107"/>
      <c r="JA11" s="107"/>
      <c r="JB11" s="107"/>
      <c r="JC11" s="107"/>
      <c r="JD11" s="107"/>
      <c r="JE11" s="107"/>
      <c r="JF11" s="107"/>
      <c r="JG11" s="107"/>
      <c r="JH11" s="107"/>
      <c r="JI11" s="107"/>
      <c r="JJ11" s="107"/>
      <c r="JK11" s="107"/>
      <c r="JL11" s="107"/>
      <c r="JM11" s="107"/>
      <c r="JN11" s="107"/>
      <c r="JO11" s="107"/>
      <c r="JP11" s="107"/>
      <c r="JQ11" s="107"/>
      <c r="JR11" s="107"/>
      <c r="JS11" s="107"/>
      <c r="JT11" s="107"/>
      <c r="JU11" s="107"/>
      <c r="JV11" s="107"/>
      <c r="JW11" s="107"/>
      <c r="JX11" s="107"/>
      <c r="JY11" s="107"/>
      <c r="JZ11" s="107"/>
      <c r="KA11" s="112">
        <f t="shared" si="14"/>
        <v>0</v>
      </c>
      <c r="KB11" s="181">
        <f t="shared" si="17"/>
        <v>0</v>
      </c>
    </row>
    <row r="12" spans="2:288" x14ac:dyDescent="0.25">
      <c r="B12" s="114" t="s">
        <v>145</v>
      </c>
      <c r="C12" s="107"/>
      <c r="D12" s="107">
        <v>6</v>
      </c>
      <c r="E12" s="107">
        <v>3</v>
      </c>
      <c r="F12" s="107"/>
      <c r="G12" s="107">
        <v>12</v>
      </c>
      <c r="H12" s="107">
        <v>8</v>
      </c>
      <c r="I12" s="107">
        <v>2</v>
      </c>
      <c r="J12" s="107">
        <v>1</v>
      </c>
      <c r="K12" s="107">
        <v>3</v>
      </c>
      <c r="L12" s="107">
        <v>4</v>
      </c>
      <c r="M12" s="107">
        <v>12</v>
      </c>
      <c r="N12" s="107">
        <v>5</v>
      </c>
      <c r="O12" s="107">
        <v>3</v>
      </c>
      <c r="P12" s="107">
        <v>9</v>
      </c>
      <c r="Q12" s="107">
        <v>11</v>
      </c>
      <c r="R12" s="107">
        <v>11</v>
      </c>
      <c r="S12" s="107"/>
      <c r="T12" s="107">
        <v>8</v>
      </c>
      <c r="U12" s="107">
        <v>18</v>
      </c>
      <c r="V12" s="107">
        <v>7</v>
      </c>
      <c r="W12" s="107">
        <v>6</v>
      </c>
      <c r="X12" s="107"/>
      <c r="Y12" s="107">
        <v>10</v>
      </c>
      <c r="Z12" s="107">
        <v>12</v>
      </c>
      <c r="AA12" s="107">
        <v>2</v>
      </c>
      <c r="AB12" s="107">
        <v>22</v>
      </c>
      <c r="AC12" s="107">
        <v>1</v>
      </c>
      <c r="AD12" s="107">
        <v>0</v>
      </c>
      <c r="AE12" s="112">
        <f t="shared" si="0"/>
        <v>176</v>
      </c>
      <c r="AF12" s="31">
        <f t="shared" si="1"/>
        <v>2.0618556701030928E-3</v>
      </c>
      <c r="AH12" s="114" t="s">
        <v>145</v>
      </c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12">
        <f t="shared" si="2"/>
        <v>0</v>
      </c>
      <c r="BL12" s="31">
        <f t="shared" si="3"/>
        <v>0</v>
      </c>
      <c r="BN12" s="114" t="s">
        <v>145</v>
      </c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12">
        <f t="shared" si="15"/>
        <v>0</v>
      </c>
      <c r="CR12" s="31">
        <f t="shared" si="4"/>
        <v>0</v>
      </c>
      <c r="CT12" s="114" t="s">
        <v>145</v>
      </c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12">
        <f t="shared" si="5"/>
        <v>0</v>
      </c>
      <c r="DX12" s="31">
        <f t="shared" si="6"/>
        <v>0</v>
      </c>
      <c r="DZ12" s="114" t="s">
        <v>145</v>
      </c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12">
        <f t="shared" si="16"/>
        <v>0</v>
      </c>
      <c r="FD12" s="31">
        <f t="shared" si="7"/>
        <v>0</v>
      </c>
      <c r="FF12" s="180" t="s">
        <v>145</v>
      </c>
      <c r="FG12" s="107"/>
      <c r="FH12" s="107"/>
      <c r="FI12" s="107"/>
      <c r="FJ12" s="107"/>
      <c r="FK12" s="107"/>
      <c r="FL12" s="107"/>
      <c r="FM12" s="107"/>
      <c r="FN12" s="107"/>
      <c r="FO12" s="107"/>
      <c r="FP12" s="107"/>
      <c r="FQ12" s="107"/>
      <c r="FR12" s="107"/>
      <c r="FS12" s="107"/>
      <c r="FT12" s="107"/>
      <c r="FU12" s="107"/>
      <c r="FV12" s="107"/>
      <c r="FW12" s="107"/>
      <c r="FX12" s="107"/>
      <c r="FY12" s="107"/>
      <c r="FZ12" s="107"/>
      <c r="GA12" s="107"/>
      <c r="GB12" s="107"/>
      <c r="GC12" s="107"/>
      <c r="GD12" s="107"/>
      <c r="GE12" s="107"/>
      <c r="GF12" s="107"/>
      <c r="GG12" s="107"/>
      <c r="GH12" s="107"/>
      <c r="GI12" s="112">
        <f t="shared" si="8"/>
        <v>0</v>
      </c>
      <c r="GJ12" s="181">
        <f t="shared" si="9"/>
        <v>0</v>
      </c>
      <c r="GL12" s="180" t="s">
        <v>145</v>
      </c>
      <c r="GM12" s="107"/>
      <c r="GN12" s="107"/>
      <c r="GO12" s="107"/>
      <c r="GP12" s="107"/>
      <c r="GQ12" s="107"/>
      <c r="GR12" s="107"/>
      <c r="GS12" s="107"/>
      <c r="GT12" s="107"/>
      <c r="GU12" s="107"/>
      <c r="GV12" s="107"/>
      <c r="GW12" s="107"/>
      <c r="GX12" s="107"/>
      <c r="GY12" s="107"/>
      <c r="GZ12" s="107"/>
      <c r="HA12" s="107"/>
      <c r="HB12" s="107"/>
      <c r="HC12" s="107"/>
      <c r="HD12" s="107"/>
      <c r="HE12" s="107"/>
      <c r="HF12" s="107"/>
      <c r="HG12" s="107"/>
      <c r="HH12" s="107"/>
      <c r="HI12" s="107"/>
      <c r="HJ12" s="107"/>
      <c r="HK12" s="107"/>
      <c r="HL12" s="107"/>
      <c r="HM12" s="107"/>
      <c r="HN12" s="107"/>
      <c r="HO12" s="112">
        <f t="shared" si="10"/>
        <v>0</v>
      </c>
      <c r="HP12" s="181">
        <f t="shared" si="11"/>
        <v>0</v>
      </c>
      <c r="HR12" s="180" t="s">
        <v>145</v>
      </c>
      <c r="HS12" s="107"/>
      <c r="HT12" s="107"/>
      <c r="HU12" s="107"/>
      <c r="HV12" s="107"/>
      <c r="HW12" s="107"/>
      <c r="HX12" s="107"/>
      <c r="HY12" s="107"/>
      <c r="HZ12" s="107"/>
      <c r="IA12" s="107"/>
      <c r="IB12" s="107"/>
      <c r="IC12" s="107"/>
      <c r="ID12" s="107"/>
      <c r="IE12" s="107"/>
      <c r="IF12" s="107"/>
      <c r="IG12" s="107"/>
      <c r="IH12" s="107"/>
      <c r="II12" s="107"/>
      <c r="IJ12" s="107"/>
      <c r="IK12" s="107"/>
      <c r="IL12" s="107"/>
      <c r="IM12" s="107"/>
      <c r="IN12" s="107"/>
      <c r="IO12" s="107"/>
      <c r="IP12" s="107"/>
      <c r="IQ12" s="107"/>
      <c r="IR12" s="107"/>
      <c r="IS12" s="107"/>
      <c r="IT12" s="107"/>
      <c r="IU12" s="112">
        <f t="shared" si="12"/>
        <v>0</v>
      </c>
      <c r="IV12" s="181">
        <f t="shared" si="13"/>
        <v>0</v>
      </c>
      <c r="IX12" s="180" t="s">
        <v>145</v>
      </c>
      <c r="IY12" s="107"/>
      <c r="IZ12" s="107"/>
      <c r="JA12" s="107"/>
      <c r="JB12" s="107"/>
      <c r="JC12" s="107"/>
      <c r="JD12" s="107"/>
      <c r="JE12" s="107"/>
      <c r="JF12" s="107"/>
      <c r="JG12" s="107"/>
      <c r="JH12" s="107"/>
      <c r="JI12" s="107"/>
      <c r="JJ12" s="107"/>
      <c r="JK12" s="107"/>
      <c r="JL12" s="107"/>
      <c r="JM12" s="107"/>
      <c r="JN12" s="107"/>
      <c r="JO12" s="107"/>
      <c r="JP12" s="107"/>
      <c r="JQ12" s="107"/>
      <c r="JR12" s="107"/>
      <c r="JS12" s="107"/>
      <c r="JT12" s="107"/>
      <c r="JU12" s="107"/>
      <c r="JV12" s="107"/>
      <c r="JW12" s="107"/>
      <c r="JX12" s="107"/>
      <c r="JY12" s="107"/>
      <c r="JZ12" s="107"/>
      <c r="KA12" s="112">
        <f t="shared" si="14"/>
        <v>0</v>
      </c>
      <c r="KB12" s="181">
        <f t="shared" si="17"/>
        <v>0</v>
      </c>
    </row>
    <row r="13" spans="2:288" x14ac:dyDescent="0.25">
      <c r="B13" s="114" t="s">
        <v>123</v>
      </c>
      <c r="C13" s="107">
        <v>8</v>
      </c>
      <c r="D13" s="107">
        <v>50</v>
      </c>
      <c r="E13" s="107">
        <v>74</v>
      </c>
      <c r="F13" s="107">
        <v>4</v>
      </c>
      <c r="G13" s="107">
        <v>242</v>
      </c>
      <c r="H13" s="107">
        <v>89</v>
      </c>
      <c r="I13" s="107">
        <v>54</v>
      </c>
      <c r="J13" s="107">
        <v>32</v>
      </c>
      <c r="K13" s="107">
        <v>51</v>
      </c>
      <c r="L13" s="107">
        <v>113</v>
      </c>
      <c r="M13" s="107">
        <v>151</v>
      </c>
      <c r="N13" s="107">
        <v>45</v>
      </c>
      <c r="O13" s="107">
        <v>29</v>
      </c>
      <c r="P13" s="107">
        <v>95</v>
      </c>
      <c r="Q13" s="107">
        <v>59</v>
      </c>
      <c r="R13" s="107">
        <v>86</v>
      </c>
      <c r="S13" s="107">
        <v>40</v>
      </c>
      <c r="T13" s="107">
        <v>86</v>
      </c>
      <c r="U13" s="107">
        <v>250</v>
      </c>
      <c r="V13" s="107">
        <v>75</v>
      </c>
      <c r="W13" s="107">
        <v>33</v>
      </c>
      <c r="X13" s="107">
        <v>6</v>
      </c>
      <c r="Y13" s="107">
        <v>91</v>
      </c>
      <c r="Z13" s="107">
        <v>69</v>
      </c>
      <c r="AA13" s="107">
        <v>23</v>
      </c>
      <c r="AB13" s="107">
        <v>277</v>
      </c>
      <c r="AC13" s="107">
        <v>8</v>
      </c>
      <c r="AD13" s="107"/>
      <c r="AE13" s="112">
        <f t="shared" si="0"/>
        <v>2140</v>
      </c>
      <c r="AF13" s="31">
        <f t="shared" si="1"/>
        <v>2.5070290534208058E-2</v>
      </c>
      <c r="AH13" s="114" t="s">
        <v>123</v>
      </c>
      <c r="AI13" s="107">
        <v>96</v>
      </c>
      <c r="AJ13" s="107">
        <v>300</v>
      </c>
      <c r="AK13" s="107">
        <v>555</v>
      </c>
      <c r="AL13" s="107">
        <v>37</v>
      </c>
      <c r="AM13" s="107">
        <v>1620</v>
      </c>
      <c r="AN13" s="107">
        <v>756</v>
      </c>
      <c r="AO13" s="107">
        <v>426</v>
      </c>
      <c r="AP13" s="107">
        <v>220</v>
      </c>
      <c r="AQ13" s="107">
        <v>403</v>
      </c>
      <c r="AR13" s="107">
        <v>751</v>
      </c>
      <c r="AS13" s="107">
        <v>1027</v>
      </c>
      <c r="AT13" s="107">
        <v>277</v>
      </c>
      <c r="AU13" s="107">
        <v>145</v>
      </c>
      <c r="AV13" s="107">
        <v>485</v>
      </c>
      <c r="AW13" s="107">
        <v>306</v>
      </c>
      <c r="AX13" s="107">
        <v>727</v>
      </c>
      <c r="AY13" s="107">
        <v>304</v>
      </c>
      <c r="AZ13" s="107">
        <v>538</v>
      </c>
      <c r="BA13" s="107">
        <v>1763</v>
      </c>
      <c r="BB13" s="107">
        <v>489</v>
      </c>
      <c r="BC13" s="107">
        <v>200</v>
      </c>
      <c r="BD13" s="107">
        <v>18</v>
      </c>
      <c r="BE13" s="107">
        <v>608</v>
      </c>
      <c r="BF13" s="107">
        <v>347</v>
      </c>
      <c r="BG13" s="107">
        <v>124</v>
      </c>
      <c r="BH13" s="107">
        <v>1749</v>
      </c>
      <c r="BI13" s="107">
        <v>61</v>
      </c>
      <c r="BJ13" s="107">
        <v>4</v>
      </c>
      <c r="BK13" s="112">
        <f t="shared" si="2"/>
        <v>14336</v>
      </c>
      <c r="BL13" s="31">
        <f t="shared" si="3"/>
        <v>9.918910691058036E-2</v>
      </c>
      <c r="BN13" s="114" t="s">
        <v>123</v>
      </c>
      <c r="BO13" s="107">
        <v>89</v>
      </c>
      <c r="BP13" s="107">
        <v>265</v>
      </c>
      <c r="BQ13" s="107">
        <v>462</v>
      </c>
      <c r="BR13" s="107">
        <v>36</v>
      </c>
      <c r="BS13" s="107">
        <v>1263</v>
      </c>
      <c r="BT13" s="107">
        <v>692</v>
      </c>
      <c r="BU13" s="107">
        <v>388</v>
      </c>
      <c r="BV13" s="107">
        <v>259</v>
      </c>
      <c r="BW13" s="107">
        <v>452</v>
      </c>
      <c r="BX13" s="107">
        <v>632</v>
      </c>
      <c r="BY13" s="107">
        <v>1128</v>
      </c>
      <c r="BZ13" s="107">
        <v>318</v>
      </c>
      <c r="CA13" s="107">
        <v>170</v>
      </c>
      <c r="CB13" s="107">
        <v>473</v>
      </c>
      <c r="CC13" s="107">
        <v>395</v>
      </c>
      <c r="CD13" s="107">
        <v>618</v>
      </c>
      <c r="CE13" s="107">
        <v>229</v>
      </c>
      <c r="CF13" s="107">
        <v>655</v>
      </c>
      <c r="CG13" s="107">
        <v>1859</v>
      </c>
      <c r="CH13" s="107">
        <v>500</v>
      </c>
      <c r="CI13" s="107">
        <v>159</v>
      </c>
      <c r="CJ13" s="107">
        <v>15</v>
      </c>
      <c r="CK13" s="107">
        <v>683</v>
      </c>
      <c r="CL13" s="107">
        <v>456</v>
      </c>
      <c r="CM13" s="107">
        <v>179</v>
      </c>
      <c r="CN13" s="107">
        <v>2142</v>
      </c>
      <c r="CO13" s="107">
        <v>39</v>
      </c>
      <c r="CP13" s="107">
        <v>15</v>
      </c>
      <c r="CQ13" s="112">
        <f t="shared" si="15"/>
        <v>14571</v>
      </c>
      <c r="CR13" s="31">
        <f t="shared" si="4"/>
        <v>0.10561910146566346</v>
      </c>
      <c r="CT13" s="114" t="s">
        <v>123</v>
      </c>
      <c r="CU13" s="107">
        <v>32</v>
      </c>
      <c r="CV13" s="107">
        <v>146</v>
      </c>
      <c r="CW13" s="107">
        <v>256</v>
      </c>
      <c r="CX13" s="107">
        <v>23</v>
      </c>
      <c r="CY13" s="107">
        <v>633</v>
      </c>
      <c r="CZ13" s="107">
        <v>391</v>
      </c>
      <c r="DA13" s="107">
        <v>239</v>
      </c>
      <c r="DB13" s="107">
        <v>187</v>
      </c>
      <c r="DC13" s="107">
        <v>296</v>
      </c>
      <c r="DD13" s="107">
        <v>282</v>
      </c>
      <c r="DE13" s="107">
        <v>675</v>
      </c>
      <c r="DF13" s="107">
        <v>180</v>
      </c>
      <c r="DG13" s="107">
        <v>98</v>
      </c>
      <c r="DH13" s="107">
        <v>242</v>
      </c>
      <c r="DI13" s="107">
        <v>207</v>
      </c>
      <c r="DJ13" s="107">
        <v>336</v>
      </c>
      <c r="DK13" s="107">
        <v>149</v>
      </c>
      <c r="DL13" s="107">
        <v>407</v>
      </c>
      <c r="DM13" s="107">
        <v>990</v>
      </c>
      <c r="DN13" s="107">
        <v>288</v>
      </c>
      <c r="DO13" s="107">
        <v>68</v>
      </c>
      <c r="DP13" s="107">
        <v>10</v>
      </c>
      <c r="DQ13" s="107">
        <v>533</v>
      </c>
      <c r="DR13" s="107">
        <v>304</v>
      </c>
      <c r="DS13" s="107">
        <v>90</v>
      </c>
      <c r="DT13" s="107">
        <v>1627</v>
      </c>
      <c r="DU13" s="107">
        <v>30</v>
      </c>
      <c r="DV13" s="107">
        <v>20</v>
      </c>
      <c r="DW13" s="112">
        <f t="shared" si="5"/>
        <v>8739</v>
      </c>
      <c r="DX13" s="31">
        <f t="shared" si="6"/>
        <v>8.7436341260868258E-2</v>
      </c>
      <c r="DZ13" s="114" t="s">
        <v>123</v>
      </c>
      <c r="EA13" s="107">
        <v>27</v>
      </c>
      <c r="EB13" s="107">
        <v>101</v>
      </c>
      <c r="EC13" s="107">
        <v>231</v>
      </c>
      <c r="ED13" s="107">
        <v>9</v>
      </c>
      <c r="EE13" s="107">
        <v>575</v>
      </c>
      <c r="EF13" s="107">
        <v>333</v>
      </c>
      <c r="EG13" s="107">
        <v>203</v>
      </c>
      <c r="EH13" s="107">
        <v>168</v>
      </c>
      <c r="EI13" s="107">
        <v>267</v>
      </c>
      <c r="EJ13" s="107">
        <v>264</v>
      </c>
      <c r="EK13" s="107">
        <v>632</v>
      </c>
      <c r="EL13" s="107">
        <v>204</v>
      </c>
      <c r="EM13" s="107">
        <v>117</v>
      </c>
      <c r="EN13" s="107">
        <v>244</v>
      </c>
      <c r="EO13" s="107">
        <v>198</v>
      </c>
      <c r="EP13" s="107">
        <v>330</v>
      </c>
      <c r="EQ13" s="107">
        <v>148</v>
      </c>
      <c r="ER13" s="107">
        <v>383</v>
      </c>
      <c r="ES13" s="107">
        <v>1036</v>
      </c>
      <c r="ET13" s="107">
        <v>238</v>
      </c>
      <c r="EU13" s="107">
        <v>84</v>
      </c>
      <c r="EV13" s="107">
        <v>3</v>
      </c>
      <c r="EW13" s="107">
        <v>499</v>
      </c>
      <c r="EX13" s="107">
        <v>284</v>
      </c>
      <c r="EY13" s="107">
        <v>89</v>
      </c>
      <c r="EZ13" s="107">
        <v>1763</v>
      </c>
      <c r="FA13" s="107">
        <v>33</v>
      </c>
      <c r="FB13" s="107">
        <v>9</v>
      </c>
      <c r="FC13" s="112">
        <f t="shared" si="16"/>
        <v>8472</v>
      </c>
      <c r="FD13" s="31">
        <f t="shared" si="7"/>
        <v>9.7901451419062591E-2</v>
      </c>
      <c r="FF13" s="180" t="s">
        <v>123</v>
      </c>
      <c r="FG13" s="107">
        <v>25</v>
      </c>
      <c r="FH13" s="107">
        <v>99</v>
      </c>
      <c r="FI13" s="107">
        <v>210</v>
      </c>
      <c r="FJ13" s="107">
        <v>8</v>
      </c>
      <c r="FK13" s="107">
        <v>408</v>
      </c>
      <c r="FL13" s="107">
        <v>262</v>
      </c>
      <c r="FM13" s="107">
        <v>161</v>
      </c>
      <c r="FN13" s="107">
        <v>107</v>
      </c>
      <c r="FO13" s="107">
        <v>170</v>
      </c>
      <c r="FP13" s="107">
        <v>189</v>
      </c>
      <c r="FQ13" s="107">
        <v>592</v>
      </c>
      <c r="FR13" s="107">
        <v>136</v>
      </c>
      <c r="FS13" s="107">
        <v>93</v>
      </c>
      <c r="FT13" s="107">
        <v>136</v>
      </c>
      <c r="FU13" s="107">
        <v>151</v>
      </c>
      <c r="FV13" s="107">
        <v>213</v>
      </c>
      <c r="FW13" s="107">
        <v>109</v>
      </c>
      <c r="FX13" s="107">
        <v>285</v>
      </c>
      <c r="FY13" s="107">
        <v>755</v>
      </c>
      <c r="FZ13" s="107">
        <v>148</v>
      </c>
      <c r="GA13" s="107">
        <v>62</v>
      </c>
      <c r="GB13" s="107">
        <v>8</v>
      </c>
      <c r="GC13" s="107">
        <v>320</v>
      </c>
      <c r="GD13" s="107">
        <v>257</v>
      </c>
      <c r="GE13" s="107">
        <v>84</v>
      </c>
      <c r="GF13" s="107">
        <v>1439</v>
      </c>
      <c r="GG13" s="107">
        <v>15</v>
      </c>
      <c r="GH13" s="107">
        <v>5</v>
      </c>
      <c r="GI13" s="112">
        <f t="shared" si="8"/>
        <v>6447</v>
      </c>
      <c r="GJ13" s="181">
        <f t="shared" si="9"/>
        <v>8.075607831347939E-2</v>
      </c>
      <c r="GL13" s="180" t="s">
        <v>123</v>
      </c>
      <c r="GM13" s="107">
        <v>23</v>
      </c>
      <c r="GN13" s="107">
        <v>131</v>
      </c>
      <c r="GO13" s="107">
        <v>220</v>
      </c>
      <c r="GP13" s="107">
        <v>21</v>
      </c>
      <c r="GQ13" s="107">
        <v>466</v>
      </c>
      <c r="GR13" s="107">
        <v>399</v>
      </c>
      <c r="GS13" s="107">
        <v>226</v>
      </c>
      <c r="GT13" s="107">
        <v>163</v>
      </c>
      <c r="GU13" s="107">
        <v>299</v>
      </c>
      <c r="GV13" s="107">
        <v>286</v>
      </c>
      <c r="GW13" s="107">
        <v>1018</v>
      </c>
      <c r="GX13" s="107">
        <v>233</v>
      </c>
      <c r="GY13" s="107">
        <v>114</v>
      </c>
      <c r="GZ13" s="107">
        <v>243</v>
      </c>
      <c r="HA13" s="107">
        <v>193</v>
      </c>
      <c r="HB13" s="107">
        <v>361</v>
      </c>
      <c r="HC13" s="107">
        <v>129</v>
      </c>
      <c r="HD13" s="107">
        <v>453</v>
      </c>
      <c r="HE13" s="107">
        <v>1091</v>
      </c>
      <c r="HF13" s="107">
        <v>220</v>
      </c>
      <c r="HG13" s="107">
        <v>98</v>
      </c>
      <c r="HH13" s="107">
        <v>13</v>
      </c>
      <c r="HI13" s="107">
        <v>437</v>
      </c>
      <c r="HJ13" s="107">
        <v>379</v>
      </c>
      <c r="HK13" s="107">
        <v>106</v>
      </c>
      <c r="HL13" s="107">
        <v>2021</v>
      </c>
      <c r="HM13" s="107">
        <v>29</v>
      </c>
      <c r="HN13" s="107">
        <v>27</v>
      </c>
      <c r="HO13" s="112">
        <f t="shared" si="10"/>
        <v>9399</v>
      </c>
      <c r="HP13" s="181">
        <f t="shared" si="11"/>
        <v>0.10742328133036173</v>
      </c>
      <c r="HR13" s="180" t="s">
        <v>123</v>
      </c>
      <c r="HS13" s="107">
        <v>20</v>
      </c>
      <c r="HT13" s="107">
        <v>106</v>
      </c>
      <c r="HU13" s="107">
        <v>202</v>
      </c>
      <c r="HV13" s="107">
        <v>18</v>
      </c>
      <c r="HW13" s="107">
        <v>515</v>
      </c>
      <c r="HX13" s="107">
        <v>383</v>
      </c>
      <c r="HY13" s="107">
        <v>198</v>
      </c>
      <c r="HZ13" s="107">
        <v>171</v>
      </c>
      <c r="IA13" s="107">
        <v>293</v>
      </c>
      <c r="IB13" s="107">
        <v>235</v>
      </c>
      <c r="IC13" s="107">
        <v>1164</v>
      </c>
      <c r="ID13" s="107">
        <v>183</v>
      </c>
      <c r="IE13" s="107">
        <v>103</v>
      </c>
      <c r="IF13" s="107">
        <v>239</v>
      </c>
      <c r="IG13" s="107">
        <v>172</v>
      </c>
      <c r="IH13" s="107">
        <v>378</v>
      </c>
      <c r="II13" s="107">
        <v>138</v>
      </c>
      <c r="IJ13" s="107">
        <v>495</v>
      </c>
      <c r="IK13" s="107">
        <v>1171</v>
      </c>
      <c r="IL13" s="107">
        <v>273</v>
      </c>
      <c r="IM13" s="107">
        <v>72</v>
      </c>
      <c r="IN13" s="107">
        <v>12</v>
      </c>
      <c r="IO13" s="107">
        <v>522</v>
      </c>
      <c r="IP13" s="107">
        <v>439</v>
      </c>
      <c r="IQ13" s="107">
        <v>106</v>
      </c>
      <c r="IR13" s="107">
        <v>2631</v>
      </c>
      <c r="IS13" s="107">
        <v>42</v>
      </c>
      <c r="IT13" s="107">
        <v>31</v>
      </c>
      <c r="IU13" s="112">
        <f t="shared" si="12"/>
        <v>10312</v>
      </c>
      <c r="IV13" s="181">
        <f t="shared" si="13"/>
        <v>0.12845682395734714</v>
      </c>
      <c r="IX13" s="180" t="s">
        <v>123</v>
      </c>
      <c r="IY13" s="107">
        <v>10</v>
      </c>
      <c r="IZ13" s="107">
        <v>68</v>
      </c>
      <c r="JA13" s="107">
        <v>117</v>
      </c>
      <c r="JB13" s="107">
        <v>7</v>
      </c>
      <c r="JC13" s="107">
        <v>227</v>
      </c>
      <c r="JD13" s="107">
        <v>203</v>
      </c>
      <c r="JE13" s="107">
        <v>90</v>
      </c>
      <c r="JF13" s="107">
        <v>94</v>
      </c>
      <c r="JG13" s="107">
        <v>148</v>
      </c>
      <c r="JH13" s="107">
        <v>125</v>
      </c>
      <c r="JI13" s="107">
        <v>605</v>
      </c>
      <c r="JJ13" s="107">
        <v>91</v>
      </c>
      <c r="JK13" s="107">
        <v>53</v>
      </c>
      <c r="JL13" s="107">
        <v>109</v>
      </c>
      <c r="JM13" s="107">
        <v>94</v>
      </c>
      <c r="JN13" s="107">
        <v>159</v>
      </c>
      <c r="JO13" s="107">
        <v>67</v>
      </c>
      <c r="JP13" s="107">
        <v>235</v>
      </c>
      <c r="JQ13" s="107">
        <v>543</v>
      </c>
      <c r="JR13" s="107">
        <v>107</v>
      </c>
      <c r="JS13" s="107">
        <v>26</v>
      </c>
      <c r="JT13" s="107">
        <v>8</v>
      </c>
      <c r="JU13" s="107">
        <v>226</v>
      </c>
      <c r="JV13" s="107">
        <v>178</v>
      </c>
      <c r="JW13" s="107">
        <v>60</v>
      </c>
      <c r="JX13" s="107">
        <v>1167</v>
      </c>
      <c r="JY13" s="107">
        <v>12</v>
      </c>
      <c r="JZ13" s="107">
        <v>4</v>
      </c>
      <c r="KA13" s="112">
        <f t="shared" si="14"/>
        <v>4833</v>
      </c>
      <c r="KB13" s="181">
        <f t="shared" si="17"/>
        <v>0.10979100408905043</v>
      </c>
    </row>
    <row r="14" spans="2:288" x14ac:dyDescent="0.25">
      <c r="B14" s="114" t="s">
        <v>302</v>
      </c>
      <c r="C14" s="107">
        <v>148</v>
      </c>
      <c r="D14" s="107">
        <v>920</v>
      </c>
      <c r="E14" s="107">
        <v>1558</v>
      </c>
      <c r="F14" s="107">
        <v>85</v>
      </c>
      <c r="G14" s="107">
        <v>4286</v>
      </c>
      <c r="H14" s="107">
        <v>1848</v>
      </c>
      <c r="I14" s="107">
        <v>827</v>
      </c>
      <c r="J14" s="107">
        <v>634</v>
      </c>
      <c r="K14" s="107">
        <v>924</v>
      </c>
      <c r="L14" s="107">
        <v>2200</v>
      </c>
      <c r="M14" s="107">
        <v>2493</v>
      </c>
      <c r="N14" s="107">
        <v>588</v>
      </c>
      <c r="O14" s="107">
        <v>471</v>
      </c>
      <c r="P14" s="107">
        <v>1411</v>
      </c>
      <c r="Q14" s="107">
        <v>885</v>
      </c>
      <c r="R14" s="107">
        <v>1857</v>
      </c>
      <c r="S14" s="107">
        <v>849</v>
      </c>
      <c r="T14" s="107">
        <v>1355</v>
      </c>
      <c r="U14" s="107">
        <v>4298</v>
      </c>
      <c r="V14" s="107">
        <v>1252</v>
      </c>
      <c r="W14" s="107">
        <v>473</v>
      </c>
      <c r="X14" s="107">
        <v>47</v>
      </c>
      <c r="Y14" s="107">
        <v>1493</v>
      </c>
      <c r="Z14" s="107">
        <v>899</v>
      </c>
      <c r="AA14" s="107">
        <v>369</v>
      </c>
      <c r="AB14" s="107">
        <v>4963</v>
      </c>
      <c r="AC14" s="107">
        <v>181</v>
      </c>
      <c r="AD14" s="107">
        <v>4</v>
      </c>
      <c r="AE14" s="112">
        <f t="shared" si="0"/>
        <v>37318</v>
      </c>
      <c r="AF14" s="31">
        <f t="shared" si="1"/>
        <v>0.43718369259606371</v>
      </c>
      <c r="AH14" s="114" t="s">
        <v>121</v>
      </c>
      <c r="AI14" s="107">
        <v>335</v>
      </c>
      <c r="AJ14" s="107">
        <v>1367</v>
      </c>
      <c r="AK14" s="107">
        <v>2269</v>
      </c>
      <c r="AL14" s="107">
        <v>161</v>
      </c>
      <c r="AM14" s="107">
        <v>6544</v>
      </c>
      <c r="AN14" s="107">
        <v>3117</v>
      </c>
      <c r="AO14" s="107">
        <v>1710</v>
      </c>
      <c r="AP14" s="107">
        <v>983</v>
      </c>
      <c r="AQ14" s="107">
        <v>1507</v>
      </c>
      <c r="AR14" s="107">
        <v>3154</v>
      </c>
      <c r="AS14" s="107">
        <v>4233</v>
      </c>
      <c r="AT14" s="107">
        <v>1156</v>
      </c>
      <c r="AU14" s="107">
        <v>737</v>
      </c>
      <c r="AV14" s="107">
        <v>1960</v>
      </c>
      <c r="AW14" s="107">
        <v>1280</v>
      </c>
      <c r="AX14" s="107">
        <v>3003</v>
      </c>
      <c r="AY14" s="107">
        <v>1156</v>
      </c>
      <c r="AZ14" s="107">
        <v>2276</v>
      </c>
      <c r="BA14" s="107">
        <v>7192</v>
      </c>
      <c r="BB14" s="107">
        <v>2014</v>
      </c>
      <c r="BC14" s="107">
        <v>713</v>
      </c>
      <c r="BD14" s="107">
        <v>81</v>
      </c>
      <c r="BE14" s="107">
        <v>2374</v>
      </c>
      <c r="BF14" s="107">
        <v>1456</v>
      </c>
      <c r="BG14" s="107">
        <v>602</v>
      </c>
      <c r="BH14" s="107">
        <v>7047</v>
      </c>
      <c r="BI14" s="107">
        <v>225</v>
      </c>
      <c r="BJ14" s="107">
        <v>11</v>
      </c>
      <c r="BK14" s="112">
        <f t="shared" si="2"/>
        <v>58663</v>
      </c>
      <c r="BL14" s="31">
        <f t="shared" si="3"/>
        <v>0.4058824343398002</v>
      </c>
      <c r="BN14" s="114" t="s">
        <v>121</v>
      </c>
      <c r="BO14" s="107">
        <v>329</v>
      </c>
      <c r="BP14" s="107">
        <v>1150</v>
      </c>
      <c r="BQ14" s="107">
        <v>1911</v>
      </c>
      <c r="BR14" s="107">
        <v>178</v>
      </c>
      <c r="BS14" s="107">
        <v>5366</v>
      </c>
      <c r="BT14" s="107">
        <v>3213</v>
      </c>
      <c r="BU14" s="107">
        <v>1668</v>
      </c>
      <c r="BV14" s="107">
        <v>1061</v>
      </c>
      <c r="BW14" s="107">
        <v>1807</v>
      </c>
      <c r="BX14" s="107">
        <v>2843</v>
      </c>
      <c r="BY14" s="107">
        <v>4714</v>
      </c>
      <c r="BZ14" s="107">
        <v>1338</v>
      </c>
      <c r="CA14" s="107">
        <v>778</v>
      </c>
      <c r="CB14" s="107">
        <v>2091</v>
      </c>
      <c r="CC14" s="107">
        <v>1577</v>
      </c>
      <c r="CD14" s="107">
        <v>2597</v>
      </c>
      <c r="CE14" s="107">
        <v>1027</v>
      </c>
      <c r="CF14" s="107">
        <v>2670</v>
      </c>
      <c r="CG14" s="107">
        <v>8034</v>
      </c>
      <c r="CH14" s="107">
        <v>1893</v>
      </c>
      <c r="CI14" s="107">
        <v>674</v>
      </c>
      <c r="CJ14" s="107">
        <v>83</v>
      </c>
      <c r="CK14" s="107">
        <v>3101</v>
      </c>
      <c r="CL14" s="107">
        <v>1978</v>
      </c>
      <c r="CM14" s="107">
        <v>714</v>
      </c>
      <c r="CN14" s="107">
        <v>9164</v>
      </c>
      <c r="CO14" s="107">
        <v>234</v>
      </c>
      <c r="CP14" s="107">
        <v>31</v>
      </c>
      <c r="CQ14" s="112">
        <f t="shared" si="15"/>
        <v>62224</v>
      </c>
      <c r="CR14" s="31">
        <f t="shared" si="4"/>
        <v>0.45103582249670188</v>
      </c>
      <c r="CT14" s="114" t="s">
        <v>121</v>
      </c>
      <c r="CU14" s="107">
        <v>201</v>
      </c>
      <c r="CV14" s="107">
        <v>771</v>
      </c>
      <c r="CW14" s="107">
        <v>1450</v>
      </c>
      <c r="CX14" s="107">
        <v>97</v>
      </c>
      <c r="CY14" s="107">
        <v>3655</v>
      </c>
      <c r="CZ14" s="107">
        <v>2231</v>
      </c>
      <c r="DA14" s="107">
        <v>1349</v>
      </c>
      <c r="DB14" s="107">
        <v>840</v>
      </c>
      <c r="DC14" s="107">
        <v>1445</v>
      </c>
      <c r="DD14" s="107">
        <v>1876</v>
      </c>
      <c r="DE14" s="107">
        <v>3473</v>
      </c>
      <c r="DF14" s="107">
        <v>1033</v>
      </c>
      <c r="DG14" s="107">
        <v>675</v>
      </c>
      <c r="DH14" s="107">
        <v>1501</v>
      </c>
      <c r="DI14" s="107">
        <v>1110</v>
      </c>
      <c r="DJ14" s="107">
        <v>1728</v>
      </c>
      <c r="DK14" s="107">
        <v>818</v>
      </c>
      <c r="DL14" s="107">
        <v>2040</v>
      </c>
      <c r="DM14" s="107">
        <v>5780</v>
      </c>
      <c r="DN14" s="107">
        <v>1511</v>
      </c>
      <c r="DO14" s="107">
        <v>394</v>
      </c>
      <c r="DP14" s="107">
        <v>52</v>
      </c>
      <c r="DQ14" s="107">
        <v>2873</v>
      </c>
      <c r="DR14" s="107">
        <v>1720</v>
      </c>
      <c r="DS14" s="107">
        <v>523</v>
      </c>
      <c r="DT14" s="107">
        <v>9371</v>
      </c>
      <c r="DU14" s="107">
        <v>144</v>
      </c>
      <c r="DV14" s="107">
        <v>25</v>
      </c>
      <c r="DW14" s="112">
        <f t="shared" si="5"/>
        <v>48686</v>
      </c>
      <c r="DX14" s="31">
        <f t="shared" si="6"/>
        <v>0.48711817263149471</v>
      </c>
      <c r="DZ14" s="114" t="s">
        <v>121</v>
      </c>
      <c r="EA14" s="107">
        <v>152</v>
      </c>
      <c r="EB14" s="107">
        <v>574</v>
      </c>
      <c r="EC14" s="107">
        <v>1218</v>
      </c>
      <c r="ED14" s="107">
        <v>81</v>
      </c>
      <c r="EE14" s="107">
        <v>2795</v>
      </c>
      <c r="EF14" s="107">
        <v>1667</v>
      </c>
      <c r="EG14" s="107">
        <v>1171</v>
      </c>
      <c r="EH14" s="107">
        <v>756</v>
      </c>
      <c r="EI14" s="107">
        <v>1344</v>
      </c>
      <c r="EJ14" s="107">
        <v>1347</v>
      </c>
      <c r="EK14" s="107">
        <v>3384</v>
      </c>
      <c r="EL14" s="107">
        <v>945</v>
      </c>
      <c r="EM14" s="107">
        <v>610</v>
      </c>
      <c r="EN14" s="107">
        <v>1257</v>
      </c>
      <c r="EO14" s="107">
        <v>1044</v>
      </c>
      <c r="EP14" s="107">
        <v>1527</v>
      </c>
      <c r="EQ14" s="107">
        <v>734</v>
      </c>
      <c r="ER14" s="107">
        <v>1832</v>
      </c>
      <c r="ES14" s="107">
        <v>5034</v>
      </c>
      <c r="ET14" s="107">
        <v>1046</v>
      </c>
      <c r="EU14" s="107">
        <v>402</v>
      </c>
      <c r="EV14" s="107">
        <v>37</v>
      </c>
      <c r="EW14" s="107">
        <v>2367</v>
      </c>
      <c r="EX14" s="107">
        <v>1471</v>
      </c>
      <c r="EY14" s="107">
        <v>469</v>
      </c>
      <c r="EZ14" s="107">
        <v>8691</v>
      </c>
      <c r="FA14" s="107">
        <v>114</v>
      </c>
      <c r="FB14" s="107">
        <v>16</v>
      </c>
      <c r="FC14" s="112">
        <f>SUM(EA14:FB14)</f>
        <v>42085</v>
      </c>
      <c r="FD14" s="31">
        <f t="shared" si="7"/>
        <v>0.48632938892484051</v>
      </c>
      <c r="FF14" s="180" t="s">
        <v>121</v>
      </c>
      <c r="FG14" s="85">
        <v>133</v>
      </c>
      <c r="FH14" s="85">
        <v>496</v>
      </c>
      <c r="FI14" s="85">
        <v>1247</v>
      </c>
      <c r="FJ14" s="107">
        <v>77</v>
      </c>
      <c r="FK14" s="107">
        <v>2461</v>
      </c>
      <c r="FL14" s="107">
        <v>1481</v>
      </c>
      <c r="FM14" s="107">
        <v>940</v>
      </c>
      <c r="FN14" s="107">
        <v>613</v>
      </c>
      <c r="FO14" s="107">
        <v>1036</v>
      </c>
      <c r="FP14" s="107">
        <v>969</v>
      </c>
      <c r="FQ14" s="107">
        <v>3131</v>
      </c>
      <c r="FR14" s="107">
        <v>784</v>
      </c>
      <c r="FS14" s="107">
        <v>487</v>
      </c>
      <c r="FT14" s="107">
        <v>911</v>
      </c>
      <c r="FU14" s="107">
        <v>814</v>
      </c>
      <c r="FV14" s="107">
        <v>1234</v>
      </c>
      <c r="FW14" s="107">
        <v>532</v>
      </c>
      <c r="FX14" s="107">
        <v>1515</v>
      </c>
      <c r="FY14" s="107">
        <v>4153</v>
      </c>
      <c r="FZ14" s="107">
        <v>926</v>
      </c>
      <c r="GA14" s="107">
        <v>358</v>
      </c>
      <c r="GB14" s="107">
        <v>47</v>
      </c>
      <c r="GC14" s="107">
        <v>1720</v>
      </c>
      <c r="GD14" s="107">
        <v>1312</v>
      </c>
      <c r="GE14" s="107">
        <v>400</v>
      </c>
      <c r="GF14" s="107">
        <v>7807</v>
      </c>
      <c r="GG14" s="107">
        <v>83</v>
      </c>
      <c r="GH14" s="107">
        <v>1</v>
      </c>
      <c r="GI14" s="112">
        <f t="shared" si="8"/>
        <v>35668</v>
      </c>
      <c r="GJ14" s="181">
        <f t="shared" si="9"/>
        <v>0.44678265880024554</v>
      </c>
      <c r="GL14" s="180" t="s">
        <v>121</v>
      </c>
      <c r="GM14" s="85">
        <v>130</v>
      </c>
      <c r="GN14" s="85">
        <v>522</v>
      </c>
      <c r="GO14" s="85">
        <v>1143</v>
      </c>
      <c r="GP14" s="107">
        <v>88</v>
      </c>
      <c r="GQ14" s="107">
        <v>2417</v>
      </c>
      <c r="GR14" s="107">
        <v>2026</v>
      </c>
      <c r="GS14" s="107">
        <v>952</v>
      </c>
      <c r="GT14" s="107">
        <v>757</v>
      </c>
      <c r="GU14" s="107">
        <v>1194</v>
      </c>
      <c r="GV14" s="107">
        <v>1340</v>
      </c>
      <c r="GW14" s="107">
        <v>4067</v>
      </c>
      <c r="GX14" s="107">
        <v>838</v>
      </c>
      <c r="GY14" s="107">
        <v>561</v>
      </c>
      <c r="GZ14" s="107">
        <v>1156</v>
      </c>
      <c r="HA14" s="107">
        <v>883</v>
      </c>
      <c r="HB14" s="107">
        <v>1642</v>
      </c>
      <c r="HC14" s="107">
        <v>577</v>
      </c>
      <c r="HD14" s="107">
        <v>1654</v>
      </c>
      <c r="HE14" s="107">
        <v>4803</v>
      </c>
      <c r="HF14" s="107">
        <v>944</v>
      </c>
      <c r="HG14" s="107">
        <v>371</v>
      </c>
      <c r="HH14" s="107">
        <v>65</v>
      </c>
      <c r="HI14" s="107">
        <v>1625</v>
      </c>
      <c r="HJ14" s="107">
        <v>1306</v>
      </c>
      <c r="HK14" s="107">
        <v>510</v>
      </c>
      <c r="HL14" s="107">
        <v>8436</v>
      </c>
      <c r="HM14" s="107">
        <v>148</v>
      </c>
      <c r="HN14" s="107">
        <v>31</v>
      </c>
      <c r="HO14" s="112">
        <f t="shared" si="10"/>
        <v>40186</v>
      </c>
      <c r="HP14" s="181">
        <f t="shared" si="11"/>
        <v>0.45929481684667695</v>
      </c>
      <c r="HR14" s="180" t="s">
        <v>121</v>
      </c>
      <c r="HS14" s="85">
        <v>91</v>
      </c>
      <c r="HT14" s="85">
        <v>493</v>
      </c>
      <c r="HU14" s="85">
        <v>866</v>
      </c>
      <c r="HV14" s="107">
        <v>66</v>
      </c>
      <c r="HW14" s="107">
        <v>2057</v>
      </c>
      <c r="HX14" s="107">
        <v>1516</v>
      </c>
      <c r="HY14" s="107">
        <v>860</v>
      </c>
      <c r="HZ14" s="107">
        <v>625</v>
      </c>
      <c r="IA14" s="107">
        <v>1085</v>
      </c>
      <c r="IB14" s="107">
        <v>1035</v>
      </c>
      <c r="IC14" s="107">
        <v>4360</v>
      </c>
      <c r="ID14" s="107">
        <v>711</v>
      </c>
      <c r="IE14" s="107">
        <v>472</v>
      </c>
      <c r="IF14" s="107">
        <v>908</v>
      </c>
      <c r="IG14" s="107">
        <v>743</v>
      </c>
      <c r="IH14" s="107">
        <v>1413</v>
      </c>
      <c r="II14" s="107">
        <v>532</v>
      </c>
      <c r="IJ14" s="107">
        <v>1582</v>
      </c>
      <c r="IK14" s="107">
        <v>4480</v>
      </c>
      <c r="IL14" s="107">
        <v>925</v>
      </c>
      <c r="IM14" s="107">
        <v>273</v>
      </c>
      <c r="IN14" s="107">
        <v>67</v>
      </c>
      <c r="IO14" s="107">
        <v>1548</v>
      </c>
      <c r="IP14" s="107">
        <v>1267</v>
      </c>
      <c r="IQ14" s="107">
        <v>441</v>
      </c>
      <c r="IR14" s="107">
        <v>8536</v>
      </c>
      <c r="IS14" s="107">
        <v>133</v>
      </c>
      <c r="IT14" s="107">
        <v>15</v>
      </c>
      <c r="IU14" s="112">
        <f t="shared" si="12"/>
        <v>37100</v>
      </c>
      <c r="IV14" s="181">
        <f t="shared" si="13"/>
        <v>0.46215556330659224</v>
      </c>
      <c r="IX14" s="180" t="s">
        <v>121</v>
      </c>
      <c r="IY14" s="85">
        <v>46</v>
      </c>
      <c r="IZ14" s="85">
        <v>336</v>
      </c>
      <c r="JA14" s="85">
        <v>591</v>
      </c>
      <c r="JB14" s="107">
        <v>43</v>
      </c>
      <c r="JC14" s="107">
        <v>1178</v>
      </c>
      <c r="JD14" s="107">
        <v>806</v>
      </c>
      <c r="JE14" s="107">
        <v>493</v>
      </c>
      <c r="JF14" s="107">
        <v>381</v>
      </c>
      <c r="JG14" s="107">
        <v>615</v>
      </c>
      <c r="JH14" s="107">
        <v>673</v>
      </c>
      <c r="JI14" s="107">
        <v>2745</v>
      </c>
      <c r="JJ14" s="107">
        <v>476</v>
      </c>
      <c r="JK14" s="107">
        <v>251</v>
      </c>
      <c r="JL14" s="107">
        <v>580</v>
      </c>
      <c r="JM14" s="107">
        <v>446</v>
      </c>
      <c r="JN14" s="107">
        <v>807</v>
      </c>
      <c r="JO14" s="107">
        <v>315</v>
      </c>
      <c r="JP14" s="107">
        <v>923</v>
      </c>
      <c r="JQ14" s="107">
        <v>2461</v>
      </c>
      <c r="JR14" s="107">
        <v>488</v>
      </c>
      <c r="JS14" s="107">
        <v>161</v>
      </c>
      <c r="JT14" s="107">
        <v>55</v>
      </c>
      <c r="JU14" s="107">
        <v>886</v>
      </c>
      <c r="JV14" s="107">
        <v>814</v>
      </c>
      <c r="JW14" s="107">
        <v>299</v>
      </c>
      <c r="JX14" s="107">
        <v>5350</v>
      </c>
      <c r="JY14" s="107">
        <v>80</v>
      </c>
      <c r="JZ14" s="107">
        <v>5</v>
      </c>
      <c r="KA14" s="112">
        <f t="shared" si="14"/>
        <v>22304</v>
      </c>
      <c r="KB14" s="181">
        <f t="shared" si="17"/>
        <v>0.50667878237164921</v>
      </c>
    </row>
    <row r="15" spans="2:288" x14ac:dyDescent="0.25">
      <c r="B15" s="114" t="s">
        <v>303</v>
      </c>
      <c r="C15" s="107">
        <v>130</v>
      </c>
      <c r="D15" s="107">
        <v>617</v>
      </c>
      <c r="E15" s="107">
        <v>1238</v>
      </c>
      <c r="F15" s="107">
        <v>65</v>
      </c>
      <c r="G15" s="107">
        <v>3344</v>
      </c>
      <c r="H15" s="107">
        <v>1416</v>
      </c>
      <c r="I15" s="107">
        <v>641</v>
      </c>
      <c r="J15" s="107">
        <v>476</v>
      </c>
      <c r="K15" s="107">
        <v>727</v>
      </c>
      <c r="L15" s="107">
        <v>1632</v>
      </c>
      <c r="M15" s="107">
        <v>1956</v>
      </c>
      <c r="N15" s="107">
        <v>499</v>
      </c>
      <c r="O15" s="107">
        <v>366</v>
      </c>
      <c r="P15" s="107">
        <v>1199</v>
      </c>
      <c r="Q15" s="107">
        <v>720</v>
      </c>
      <c r="R15" s="107">
        <v>1404</v>
      </c>
      <c r="S15" s="107">
        <v>607</v>
      </c>
      <c r="T15" s="107">
        <v>1113</v>
      </c>
      <c r="U15" s="107">
        <v>3152</v>
      </c>
      <c r="V15" s="107">
        <v>969</v>
      </c>
      <c r="W15" s="107">
        <v>410</v>
      </c>
      <c r="X15" s="107">
        <v>26</v>
      </c>
      <c r="Y15" s="107">
        <v>1183</v>
      </c>
      <c r="Z15" s="107">
        <v>746</v>
      </c>
      <c r="AA15" s="107">
        <v>279</v>
      </c>
      <c r="AB15" s="107">
        <v>3625</v>
      </c>
      <c r="AC15" s="107">
        <v>135</v>
      </c>
      <c r="AD15" s="107">
        <v>9</v>
      </c>
      <c r="AE15" s="112">
        <f t="shared" si="0"/>
        <v>28684</v>
      </c>
      <c r="AF15" s="31">
        <f t="shared" si="1"/>
        <v>0.33603561387066544</v>
      </c>
      <c r="AH15" s="114" t="s">
        <v>122</v>
      </c>
      <c r="AI15" s="107">
        <v>264</v>
      </c>
      <c r="AJ15" s="107">
        <v>886</v>
      </c>
      <c r="AK15" s="107">
        <v>1562</v>
      </c>
      <c r="AL15" s="107">
        <v>144</v>
      </c>
      <c r="AM15" s="107">
        <v>4682</v>
      </c>
      <c r="AN15" s="107">
        <v>2200</v>
      </c>
      <c r="AO15" s="107">
        <v>1287</v>
      </c>
      <c r="AP15" s="107">
        <v>679</v>
      </c>
      <c r="AQ15" s="107">
        <v>1166</v>
      </c>
      <c r="AR15" s="107">
        <v>2167</v>
      </c>
      <c r="AS15" s="107">
        <v>2961</v>
      </c>
      <c r="AT15" s="107">
        <v>866</v>
      </c>
      <c r="AU15" s="107">
        <v>487</v>
      </c>
      <c r="AV15" s="107">
        <v>1332</v>
      </c>
      <c r="AW15" s="107">
        <v>896</v>
      </c>
      <c r="AX15" s="107">
        <v>2099</v>
      </c>
      <c r="AY15" s="107">
        <v>739</v>
      </c>
      <c r="AZ15" s="107">
        <v>1667</v>
      </c>
      <c r="BA15" s="107">
        <v>5025</v>
      </c>
      <c r="BB15" s="107">
        <v>1447</v>
      </c>
      <c r="BC15" s="107">
        <v>544</v>
      </c>
      <c r="BD15" s="107">
        <v>60</v>
      </c>
      <c r="BE15" s="107">
        <v>1877</v>
      </c>
      <c r="BF15" s="107">
        <v>1060</v>
      </c>
      <c r="BG15" s="107">
        <v>403</v>
      </c>
      <c r="BH15" s="107">
        <v>4940</v>
      </c>
      <c r="BI15" s="107">
        <v>174</v>
      </c>
      <c r="BJ15" s="107">
        <v>15</v>
      </c>
      <c r="BK15" s="112">
        <f t="shared" si="2"/>
        <v>41629</v>
      </c>
      <c r="BL15" s="31">
        <f t="shared" si="3"/>
        <v>0.28802618105333078</v>
      </c>
      <c r="BN15" s="114" t="s">
        <v>122</v>
      </c>
      <c r="BO15" s="107">
        <v>179</v>
      </c>
      <c r="BP15" s="107">
        <v>637</v>
      </c>
      <c r="BQ15" s="107">
        <v>974</v>
      </c>
      <c r="BR15" s="107">
        <v>127</v>
      </c>
      <c r="BS15" s="107">
        <v>3089</v>
      </c>
      <c r="BT15" s="107">
        <v>1567</v>
      </c>
      <c r="BU15" s="107">
        <v>910</v>
      </c>
      <c r="BV15" s="107">
        <v>527</v>
      </c>
      <c r="BW15" s="107">
        <v>1096</v>
      </c>
      <c r="BX15" s="107">
        <v>1463</v>
      </c>
      <c r="BY15" s="107">
        <v>2496</v>
      </c>
      <c r="BZ15" s="107">
        <v>757</v>
      </c>
      <c r="CA15" s="107">
        <v>408</v>
      </c>
      <c r="CB15" s="107">
        <v>1146</v>
      </c>
      <c r="CC15" s="107">
        <v>892</v>
      </c>
      <c r="CD15" s="107">
        <v>1404</v>
      </c>
      <c r="CE15" s="107">
        <v>561</v>
      </c>
      <c r="CF15" s="107">
        <v>1495</v>
      </c>
      <c r="CG15" s="107">
        <v>4213</v>
      </c>
      <c r="CH15" s="107">
        <v>979</v>
      </c>
      <c r="CI15" s="107">
        <v>401</v>
      </c>
      <c r="CJ15" s="107">
        <v>32</v>
      </c>
      <c r="CK15" s="107">
        <v>1714</v>
      </c>
      <c r="CL15" s="107">
        <v>1197</v>
      </c>
      <c r="CM15" s="107">
        <v>361</v>
      </c>
      <c r="CN15" s="107">
        <v>4810</v>
      </c>
      <c r="CO15" s="107">
        <v>125</v>
      </c>
      <c r="CP15" s="107">
        <v>37</v>
      </c>
      <c r="CQ15" s="112">
        <f t="shared" si="15"/>
        <v>33597</v>
      </c>
      <c r="CR15" s="31">
        <f t="shared" si="4"/>
        <v>0.24353063975992695</v>
      </c>
      <c r="CT15" s="114" t="s">
        <v>122</v>
      </c>
      <c r="CU15" s="107">
        <v>91</v>
      </c>
      <c r="CV15" s="107">
        <v>327</v>
      </c>
      <c r="CW15" s="107">
        <v>699</v>
      </c>
      <c r="CX15" s="107">
        <v>66</v>
      </c>
      <c r="CY15" s="107">
        <v>1767</v>
      </c>
      <c r="CZ15" s="107">
        <v>971</v>
      </c>
      <c r="DA15" s="107">
        <v>687</v>
      </c>
      <c r="DB15" s="107">
        <v>404</v>
      </c>
      <c r="DC15" s="107">
        <v>745</v>
      </c>
      <c r="DD15" s="107">
        <v>820</v>
      </c>
      <c r="DE15" s="107">
        <v>1681</v>
      </c>
      <c r="DF15" s="107">
        <v>499</v>
      </c>
      <c r="DG15" s="107">
        <v>286</v>
      </c>
      <c r="DH15" s="107">
        <v>732</v>
      </c>
      <c r="DI15" s="107">
        <v>542</v>
      </c>
      <c r="DJ15" s="107">
        <v>859</v>
      </c>
      <c r="DK15" s="107">
        <v>350</v>
      </c>
      <c r="DL15" s="107">
        <v>1054</v>
      </c>
      <c r="DM15" s="107">
        <v>2630</v>
      </c>
      <c r="DN15" s="107">
        <v>686</v>
      </c>
      <c r="DO15" s="107">
        <v>181</v>
      </c>
      <c r="DP15" s="107">
        <v>23</v>
      </c>
      <c r="DQ15" s="107">
        <v>1368</v>
      </c>
      <c r="DR15" s="107">
        <v>1005</v>
      </c>
      <c r="DS15" s="107">
        <v>220</v>
      </c>
      <c r="DT15" s="107">
        <v>4098</v>
      </c>
      <c r="DU15" s="107">
        <v>79</v>
      </c>
      <c r="DV15" s="107">
        <v>17</v>
      </c>
      <c r="DW15" s="112">
        <f t="shared" si="5"/>
        <v>22887</v>
      </c>
      <c r="DX15" s="31">
        <f t="shared" si="6"/>
        <v>0.22899136542367454</v>
      </c>
      <c r="DZ15" s="114" t="s">
        <v>122</v>
      </c>
      <c r="EA15" s="107">
        <v>47</v>
      </c>
      <c r="EB15" s="107">
        <v>281</v>
      </c>
      <c r="EC15" s="107">
        <v>668</v>
      </c>
      <c r="ED15" s="107">
        <v>34</v>
      </c>
      <c r="EE15" s="107">
        <v>1350</v>
      </c>
      <c r="EF15" s="107">
        <v>742</v>
      </c>
      <c r="EG15" s="107">
        <v>495</v>
      </c>
      <c r="EH15" s="107">
        <v>372</v>
      </c>
      <c r="EI15" s="107">
        <v>708</v>
      </c>
      <c r="EJ15" s="107">
        <v>652</v>
      </c>
      <c r="EK15" s="107">
        <v>1549</v>
      </c>
      <c r="EL15" s="107">
        <v>496</v>
      </c>
      <c r="EM15" s="107">
        <v>322</v>
      </c>
      <c r="EN15" s="107">
        <v>717</v>
      </c>
      <c r="EO15" s="107">
        <v>573</v>
      </c>
      <c r="EP15" s="107">
        <v>770</v>
      </c>
      <c r="EQ15" s="107">
        <v>306</v>
      </c>
      <c r="ER15" s="107">
        <v>857</v>
      </c>
      <c r="ES15" s="107">
        <v>2354</v>
      </c>
      <c r="ET15" s="107">
        <v>477</v>
      </c>
      <c r="EU15" s="107">
        <v>208</v>
      </c>
      <c r="EV15" s="107">
        <v>23</v>
      </c>
      <c r="EW15" s="107">
        <v>1161</v>
      </c>
      <c r="EX15" s="107">
        <v>758</v>
      </c>
      <c r="EY15" s="107">
        <v>223</v>
      </c>
      <c r="EZ15" s="107">
        <v>3964</v>
      </c>
      <c r="FA15" s="107">
        <v>59</v>
      </c>
      <c r="FB15" s="107">
        <v>11</v>
      </c>
      <c r="FC15" s="112">
        <f t="shared" si="16"/>
        <v>20177</v>
      </c>
      <c r="FD15" s="31">
        <f t="shared" si="7"/>
        <v>0.2331630766386244</v>
      </c>
      <c r="FF15" s="180" t="s">
        <v>122</v>
      </c>
      <c r="FG15" s="85">
        <v>74</v>
      </c>
      <c r="FH15" s="85">
        <v>320</v>
      </c>
      <c r="FI15" s="85">
        <v>800</v>
      </c>
      <c r="FJ15" s="107">
        <v>46</v>
      </c>
      <c r="FK15" s="107">
        <v>1428</v>
      </c>
      <c r="FL15" s="107">
        <v>819</v>
      </c>
      <c r="FM15" s="107">
        <v>539</v>
      </c>
      <c r="FN15" s="107">
        <v>376</v>
      </c>
      <c r="FO15" s="107">
        <v>628</v>
      </c>
      <c r="FP15" s="107">
        <v>632</v>
      </c>
      <c r="FQ15" s="107">
        <v>1897</v>
      </c>
      <c r="FR15" s="107">
        <v>428</v>
      </c>
      <c r="FS15" s="107">
        <v>326</v>
      </c>
      <c r="FT15" s="107">
        <v>644</v>
      </c>
      <c r="FU15" s="107">
        <v>454</v>
      </c>
      <c r="FV15" s="107">
        <v>738</v>
      </c>
      <c r="FW15" s="107">
        <v>296</v>
      </c>
      <c r="FX15" s="107">
        <v>851</v>
      </c>
      <c r="FY15" s="107">
        <v>2444</v>
      </c>
      <c r="FZ15" s="107">
        <v>544</v>
      </c>
      <c r="GA15" s="107">
        <v>231</v>
      </c>
      <c r="GB15" s="107">
        <v>20</v>
      </c>
      <c r="GC15" s="107">
        <v>961</v>
      </c>
      <c r="GD15" s="107">
        <v>778</v>
      </c>
      <c r="GE15" s="107">
        <v>257</v>
      </c>
      <c r="GF15" s="107">
        <v>4596</v>
      </c>
      <c r="GG15" s="107">
        <v>61</v>
      </c>
      <c r="GH15" s="107">
        <v>1</v>
      </c>
      <c r="GI15" s="112">
        <f t="shared" si="8"/>
        <v>21189</v>
      </c>
      <c r="GJ15" s="181">
        <f t="shared" si="9"/>
        <v>0.26541655706286876</v>
      </c>
      <c r="GL15" s="180" t="s">
        <v>122</v>
      </c>
      <c r="GM15" s="85">
        <v>63</v>
      </c>
      <c r="GN15" s="85">
        <v>276</v>
      </c>
      <c r="GO15" s="85">
        <v>557</v>
      </c>
      <c r="GP15" s="107">
        <v>35</v>
      </c>
      <c r="GQ15" s="107">
        <v>1141</v>
      </c>
      <c r="GR15" s="107">
        <v>969</v>
      </c>
      <c r="GS15" s="107">
        <v>453</v>
      </c>
      <c r="GT15" s="107">
        <v>352</v>
      </c>
      <c r="GU15" s="107">
        <v>645</v>
      </c>
      <c r="GV15" s="107">
        <v>673</v>
      </c>
      <c r="GW15" s="107">
        <v>2010</v>
      </c>
      <c r="GX15" s="107">
        <v>400</v>
      </c>
      <c r="GY15" s="107">
        <v>288</v>
      </c>
      <c r="GZ15" s="107">
        <v>603</v>
      </c>
      <c r="HA15" s="107">
        <v>398</v>
      </c>
      <c r="HB15" s="107">
        <v>758</v>
      </c>
      <c r="HC15" s="107">
        <v>255</v>
      </c>
      <c r="HD15" s="107">
        <v>857</v>
      </c>
      <c r="HE15" s="107">
        <v>2334</v>
      </c>
      <c r="HF15" s="107">
        <v>453</v>
      </c>
      <c r="HG15" s="107">
        <v>203</v>
      </c>
      <c r="HH15" s="107">
        <v>26</v>
      </c>
      <c r="HI15" s="107">
        <v>746</v>
      </c>
      <c r="HJ15" s="107">
        <v>710</v>
      </c>
      <c r="HK15" s="107">
        <v>245</v>
      </c>
      <c r="HL15" s="107">
        <v>3964</v>
      </c>
      <c r="HM15" s="107">
        <v>69</v>
      </c>
      <c r="HN15" s="107">
        <v>20</v>
      </c>
      <c r="HO15" s="112">
        <f t="shared" si="10"/>
        <v>19503</v>
      </c>
      <c r="HP15" s="181">
        <f t="shared" si="11"/>
        <v>0.22290416595234014</v>
      </c>
      <c r="HR15" s="180" t="s">
        <v>122</v>
      </c>
      <c r="HS15" s="85">
        <v>50</v>
      </c>
      <c r="HT15" s="85">
        <v>236</v>
      </c>
      <c r="HU15" s="85">
        <v>405</v>
      </c>
      <c r="HV15" s="107">
        <v>45</v>
      </c>
      <c r="HW15" s="107">
        <v>977</v>
      </c>
      <c r="HX15" s="107">
        <v>760</v>
      </c>
      <c r="HY15" s="107">
        <v>366</v>
      </c>
      <c r="HZ15" s="107">
        <v>299</v>
      </c>
      <c r="IA15" s="107">
        <v>502</v>
      </c>
      <c r="IB15" s="107">
        <v>480</v>
      </c>
      <c r="IC15" s="107">
        <v>2075</v>
      </c>
      <c r="ID15" s="107">
        <v>366</v>
      </c>
      <c r="IE15" s="107">
        <v>226</v>
      </c>
      <c r="IF15" s="107">
        <v>434</v>
      </c>
      <c r="IG15" s="107">
        <v>335</v>
      </c>
      <c r="IH15" s="107">
        <v>663</v>
      </c>
      <c r="II15" s="107">
        <v>241</v>
      </c>
      <c r="IJ15" s="107">
        <v>689</v>
      </c>
      <c r="IK15" s="107">
        <v>2032</v>
      </c>
      <c r="IL15" s="107">
        <v>418</v>
      </c>
      <c r="IM15" s="107">
        <v>125</v>
      </c>
      <c r="IN15" s="107">
        <v>25</v>
      </c>
      <c r="IO15" s="107">
        <v>702</v>
      </c>
      <c r="IP15" s="107">
        <v>615</v>
      </c>
      <c r="IQ15" s="107">
        <v>180</v>
      </c>
      <c r="IR15" s="107">
        <v>3760</v>
      </c>
      <c r="IS15" s="107">
        <v>56</v>
      </c>
      <c r="IT15" s="107">
        <v>16</v>
      </c>
      <c r="IU15" s="112">
        <f t="shared" si="12"/>
        <v>17078</v>
      </c>
      <c r="IV15" s="181">
        <f t="shared" si="13"/>
        <v>0.21274104340026906</v>
      </c>
      <c r="IX15" s="180" t="s">
        <v>122</v>
      </c>
      <c r="IY15" s="85">
        <v>21</v>
      </c>
      <c r="IZ15" s="85">
        <v>127</v>
      </c>
      <c r="JA15" s="85">
        <v>271</v>
      </c>
      <c r="JB15" s="107">
        <v>27</v>
      </c>
      <c r="JC15" s="107">
        <v>464</v>
      </c>
      <c r="JD15" s="107">
        <v>320</v>
      </c>
      <c r="JE15" s="107">
        <v>195</v>
      </c>
      <c r="JF15" s="107">
        <v>237</v>
      </c>
      <c r="JG15" s="107">
        <v>266</v>
      </c>
      <c r="JH15" s="107">
        <v>358</v>
      </c>
      <c r="JI15" s="107">
        <v>1060</v>
      </c>
      <c r="JJ15" s="107">
        <v>190</v>
      </c>
      <c r="JK15" s="107">
        <v>88</v>
      </c>
      <c r="JL15" s="107">
        <v>208</v>
      </c>
      <c r="JM15" s="107">
        <v>186</v>
      </c>
      <c r="JN15" s="107">
        <v>281</v>
      </c>
      <c r="JO15" s="107">
        <v>125</v>
      </c>
      <c r="JP15" s="107">
        <v>373</v>
      </c>
      <c r="JQ15" s="107">
        <v>943</v>
      </c>
      <c r="JR15" s="107">
        <v>227</v>
      </c>
      <c r="JS15" s="107">
        <v>69</v>
      </c>
      <c r="JT15" s="107">
        <v>11</v>
      </c>
      <c r="JU15" s="107">
        <v>331</v>
      </c>
      <c r="JV15" s="107">
        <v>310</v>
      </c>
      <c r="JW15" s="107">
        <v>114</v>
      </c>
      <c r="JX15" s="107">
        <v>2002</v>
      </c>
      <c r="JY15" s="107">
        <v>37</v>
      </c>
      <c r="JZ15" s="107">
        <v>5</v>
      </c>
      <c r="KA15" s="112">
        <f t="shared" si="14"/>
        <v>8846</v>
      </c>
      <c r="KB15" s="181">
        <f t="shared" si="17"/>
        <v>0.20095411176737846</v>
      </c>
    </row>
    <row r="16" spans="2:288" x14ac:dyDescent="0.25">
      <c r="B16" s="114" t="s">
        <v>131</v>
      </c>
      <c r="C16" s="85"/>
      <c r="D16" s="85"/>
      <c r="E16" s="85">
        <v>1</v>
      </c>
      <c r="F16" s="107"/>
      <c r="G16" s="107">
        <v>4</v>
      </c>
      <c r="H16" s="107">
        <v>3</v>
      </c>
      <c r="I16" s="107"/>
      <c r="J16" s="107">
        <v>2</v>
      </c>
      <c r="K16" s="107">
        <v>3</v>
      </c>
      <c r="L16" s="107">
        <v>1</v>
      </c>
      <c r="M16" s="107">
        <v>5</v>
      </c>
      <c r="N16" s="107">
        <v>4</v>
      </c>
      <c r="O16" s="107">
        <v>3</v>
      </c>
      <c r="P16" s="107">
        <v>2</v>
      </c>
      <c r="Q16" s="107">
        <v>2</v>
      </c>
      <c r="R16" s="107">
        <v>6</v>
      </c>
      <c r="S16" s="107"/>
      <c r="T16" s="107">
        <v>2</v>
      </c>
      <c r="U16" s="107">
        <v>2</v>
      </c>
      <c r="V16" s="107">
        <v>1</v>
      </c>
      <c r="W16" s="107"/>
      <c r="X16" s="107"/>
      <c r="Y16" s="107">
        <v>1</v>
      </c>
      <c r="Z16" s="107"/>
      <c r="AA16" s="107"/>
      <c r="AB16" s="107">
        <v>4</v>
      </c>
      <c r="AC16" s="107">
        <v>1</v>
      </c>
      <c r="AD16" s="107"/>
      <c r="AE16" s="112">
        <f t="shared" si="0"/>
        <v>47</v>
      </c>
      <c r="AF16" s="31">
        <f t="shared" si="1"/>
        <v>5.5060918462980317E-4</v>
      </c>
      <c r="AH16" s="114" t="s">
        <v>131</v>
      </c>
      <c r="AI16" s="85">
        <v>4</v>
      </c>
      <c r="AJ16" s="85">
        <v>7</v>
      </c>
      <c r="AK16" s="85">
        <v>10</v>
      </c>
      <c r="AL16" s="107">
        <v>1</v>
      </c>
      <c r="AM16" s="107">
        <v>35</v>
      </c>
      <c r="AN16" s="107">
        <v>9</v>
      </c>
      <c r="AO16" s="107">
        <v>7</v>
      </c>
      <c r="AP16" s="107">
        <v>6</v>
      </c>
      <c r="AQ16" s="107">
        <v>7</v>
      </c>
      <c r="AR16" s="107">
        <v>11</v>
      </c>
      <c r="AS16" s="107">
        <v>20</v>
      </c>
      <c r="AT16" s="107">
        <v>11</v>
      </c>
      <c r="AU16" s="107">
        <v>6</v>
      </c>
      <c r="AV16" s="107">
        <v>10</v>
      </c>
      <c r="AW16" s="107">
        <v>5</v>
      </c>
      <c r="AX16" s="107">
        <v>6</v>
      </c>
      <c r="AY16" s="107">
        <v>4</v>
      </c>
      <c r="AZ16" s="107">
        <v>6</v>
      </c>
      <c r="BA16" s="107">
        <v>30</v>
      </c>
      <c r="BB16" s="107">
        <v>4</v>
      </c>
      <c r="BC16" s="107">
        <v>3</v>
      </c>
      <c r="BD16" s="107"/>
      <c r="BE16" s="107">
        <v>10</v>
      </c>
      <c r="BF16" s="107">
        <v>3</v>
      </c>
      <c r="BG16" s="107">
        <v>3</v>
      </c>
      <c r="BH16" s="107">
        <v>26</v>
      </c>
      <c r="BI16" s="107">
        <v>4</v>
      </c>
      <c r="BJ16" s="107"/>
      <c r="BK16" s="112">
        <f t="shared" si="2"/>
        <v>248</v>
      </c>
      <c r="BL16" s="31">
        <f t="shared" si="3"/>
        <v>1.7158829878504414E-3</v>
      </c>
      <c r="BN16" s="114" t="s">
        <v>131</v>
      </c>
      <c r="BO16" s="85"/>
      <c r="BP16" s="85">
        <v>6</v>
      </c>
      <c r="BQ16" s="85">
        <v>21</v>
      </c>
      <c r="BR16" s="107">
        <v>2</v>
      </c>
      <c r="BS16" s="107">
        <v>26</v>
      </c>
      <c r="BT16" s="107">
        <v>3</v>
      </c>
      <c r="BU16" s="107">
        <v>9</v>
      </c>
      <c r="BV16" s="107">
        <v>2</v>
      </c>
      <c r="BW16" s="107">
        <v>14</v>
      </c>
      <c r="BX16" s="107">
        <v>19</v>
      </c>
      <c r="BY16" s="107">
        <v>25</v>
      </c>
      <c r="BZ16" s="107">
        <v>7</v>
      </c>
      <c r="CA16" s="107">
        <v>10</v>
      </c>
      <c r="CB16" s="107">
        <v>20</v>
      </c>
      <c r="CC16" s="107">
        <v>7</v>
      </c>
      <c r="CD16" s="107">
        <v>3</v>
      </c>
      <c r="CE16" s="107">
        <v>4</v>
      </c>
      <c r="CF16" s="107">
        <v>12</v>
      </c>
      <c r="CG16" s="107">
        <v>31</v>
      </c>
      <c r="CH16" s="107">
        <v>5</v>
      </c>
      <c r="CI16" s="107">
        <v>1</v>
      </c>
      <c r="CJ16" s="107"/>
      <c r="CK16" s="107">
        <v>8</v>
      </c>
      <c r="CL16" s="107">
        <v>7</v>
      </c>
      <c r="CM16" s="107">
        <v>1</v>
      </c>
      <c r="CN16" s="107">
        <v>32</v>
      </c>
      <c r="CO16" s="107">
        <v>5</v>
      </c>
      <c r="CP16" s="107">
        <v>2</v>
      </c>
      <c r="CQ16" s="112">
        <f t="shared" si="15"/>
        <v>282</v>
      </c>
      <c r="CR16" s="31">
        <f t="shared" si="4"/>
        <v>2.0441003783760276E-3</v>
      </c>
      <c r="CT16" s="114" t="s">
        <v>131</v>
      </c>
      <c r="CU16" s="85">
        <v>3</v>
      </c>
      <c r="CV16" s="85">
        <v>1</v>
      </c>
      <c r="CW16" s="85">
        <v>19</v>
      </c>
      <c r="CX16" s="107"/>
      <c r="CY16" s="107">
        <v>12</v>
      </c>
      <c r="CZ16" s="107">
        <v>5</v>
      </c>
      <c r="DA16" s="107">
        <v>4</v>
      </c>
      <c r="DB16" s="107">
        <v>3</v>
      </c>
      <c r="DC16" s="107">
        <v>3</v>
      </c>
      <c r="DD16" s="107">
        <v>4</v>
      </c>
      <c r="DE16" s="107">
        <v>13</v>
      </c>
      <c r="DF16" s="107">
        <v>4</v>
      </c>
      <c r="DG16" s="107">
        <v>3</v>
      </c>
      <c r="DH16" s="107">
        <v>8</v>
      </c>
      <c r="DI16" s="107">
        <v>1</v>
      </c>
      <c r="DJ16" s="107">
        <v>3</v>
      </c>
      <c r="DK16" s="107">
        <v>3</v>
      </c>
      <c r="DL16" s="107">
        <v>4</v>
      </c>
      <c r="DM16" s="107">
        <v>20</v>
      </c>
      <c r="DN16" s="107">
        <v>4</v>
      </c>
      <c r="DO16" s="107">
        <v>2</v>
      </c>
      <c r="DP16" s="107"/>
      <c r="DQ16" s="107">
        <v>6</v>
      </c>
      <c r="DR16" s="107">
        <v>1</v>
      </c>
      <c r="DS16" s="107">
        <v>1</v>
      </c>
      <c r="DT16" s="107">
        <v>26</v>
      </c>
      <c r="DU16" s="107"/>
      <c r="DV16" s="107"/>
      <c r="DW16" s="112">
        <f t="shared" si="5"/>
        <v>153</v>
      </c>
      <c r="DX16" s="31">
        <f t="shared" si="6"/>
        <v>1.5308113300049025E-3</v>
      </c>
      <c r="DZ16" s="114" t="s">
        <v>131</v>
      </c>
      <c r="EA16" s="85">
        <v>1</v>
      </c>
      <c r="EB16" s="85"/>
      <c r="EC16" s="85">
        <v>4</v>
      </c>
      <c r="ED16" s="107"/>
      <c r="EE16" s="107">
        <v>16</v>
      </c>
      <c r="EF16" s="107">
        <v>7</v>
      </c>
      <c r="EG16" s="107">
        <v>2</v>
      </c>
      <c r="EH16" s="107">
        <v>2</v>
      </c>
      <c r="EI16" s="107">
        <v>6</v>
      </c>
      <c r="EJ16" s="107">
        <v>3</v>
      </c>
      <c r="EK16" s="107">
        <v>10</v>
      </c>
      <c r="EL16" s="107">
        <v>7</v>
      </c>
      <c r="EM16" s="107">
        <v>2</v>
      </c>
      <c r="EN16" s="107">
        <v>11</v>
      </c>
      <c r="EO16" s="107">
        <v>4</v>
      </c>
      <c r="EP16" s="107">
        <v>4</v>
      </c>
      <c r="EQ16" s="107"/>
      <c r="ER16" s="107">
        <v>9</v>
      </c>
      <c r="ES16" s="107">
        <v>14</v>
      </c>
      <c r="ET16" s="107">
        <v>1</v>
      </c>
      <c r="EU16" s="107">
        <v>3</v>
      </c>
      <c r="EV16" s="107"/>
      <c r="EW16" s="107">
        <v>4</v>
      </c>
      <c r="EX16" s="107">
        <v>3</v>
      </c>
      <c r="EY16" s="107"/>
      <c r="EZ16" s="107">
        <v>24</v>
      </c>
      <c r="FA16" s="107"/>
      <c r="FB16" s="107"/>
      <c r="FC16" s="112">
        <f t="shared" si="16"/>
        <v>137</v>
      </c>
      <c r="FD16" s="31">
        <f t="shared" si="7"/>
        <v>1.5831561431080706E-3</v>
      </c>
      <c r="FF16" s="180" t="s">
        <v>131</v>
      </c>
      <c r="FG16" s="85">
        <v>1</v>
      </c>
      <c r="FH16" s="85">
        <v>1</v>
      </c>
      <c r="FI16" s="85">
        <v>12</v>
      </c>
      <c r="FJ16" s="107"/>
      <c r="FK16" s="107">
        <v>14</v>
      </c>
      <c r="FL16" s="107">
        <v>9</v>
      </c>
      <c r="FM16" s="107">
        <v>3</v>
      </c>
      <c r="FN16" s="107"/>
      <c r="FO16" s="107">
        <v>4</v>
      </c>
      <c r="FP16" s="107">
        <v>5</v>
      </c>
      <c r="FQ16" s="107">
        <v>9</v>
      </c>
      <c r="FR16" s="107">
        <v>1</v>
      </c>
      <c r="FS16" s="107">
        <v>4</v>
      </c>
      <c r="FT16" s="107">
        <v>8</v>
      </c>
      <c r="FU16" s="107">
        <v>6</v>
      </c>
      <c r="FV16" s="107">
        <v>1</v>
      </c>
      <c r="FW16" s="107">
        <v>4</v>
      </c>
      <c r="FX16" s="107">
        <v>5</v>
      </c>
      <c r="FY16" s="107">
        <v>17</v>
      </c>
      <c r="FZ16" s="107">
        <v>1</v>
      </c>
      <c r="GA16" s="107">
        <v>1</v>
      </c>
      <c r="GB16" s="107">
        <v>1</v>
      </c>
      <c r="GC16" s="107">
        <v>4</v>
      </c>
      <c r="GD16" s="107">
        <v>4</v>
      </c>
      <c r="GE16" s="107">
        <v>1</v>
      </c>
      <c r="GF16" s="107">
        <v>29</v>
      </c>
      <c r="GG16" s="107">
        <v>1</v>
      </c>
      <c r="GH16" s="107"/>
      <c r="GI16" s="112">
        <f t="shared" si="8"/>
        <v>146</v>
      </c>
      <c r="GJ16" s="181">
        <f t="shared" si="9"/>
        <v>1.8288176568586926E-3</v>
      </c>
      <c r="GL16" s="180" t="s">
        <v>131</v>
      </c>
      <c r="GM16" s="85"/>
      <c r="GN16" s="85">
        <v>1</v>
      </c>
      <c r="GO16" s="85">
        <v>9</v>
      </c>
      <c r="GP16" s="107"/>
      <c r="GQ16" s="107">
        <v>25</v>
      </c>
      <c r="GR16" s="107">
        <v>3</v>
      </c>
      <c r="GS16" s="107">
        <v>1</v>
      </c>
      <c r="GT16" s="107">
        <v>3</v>
      </c>
      <c r="GU16" s="107">
        <v>1</v>
      </c>
      <c r="GV16" s="107">
        <v>5</v>
      </c>
      <c r="GW16" s="107">
        <v>17</v>
      </c>
      <c r="GX16" s="107">
        <v>6</v>
      </c>
      <c r="GY16" s="107">
        <v>3</v>
      </c>
      <c r="GZ16" s="107">
        <v>9</v>
      </c>
      <c r="HA16" s="107">
        <v>2</v>
      </c>
      <c r="HB16" s="107">
        <v>4</v>
      </c>
      <c r="HC16" s="107">
        <v>2</v>
      </c>
      <c r="HD16" s="107">
        <v>8</v>
      </c>
      <c r="HE16" s="107">
        <v>18</v>
      </c>
      <c r="HF16" s="107"/>
      <c r="HG16" s="107">
        <v>2</v>
      </c>
      <c r="HH16" s="107"/>
      <c r="HI16" s="107">
        <v>4</v>
      </c>
      <c r="HJ16" s="107">
        <v>1</v>
      </c>
      <c r="HK16" s="107">
        <v>4</v>
      </c>
      <c r="HL16" s="107">
        <v>13</v>
      </c>
      <c r="HM16" s="107">
        <v>1</v>
      </c>
      <c r="HN16" s="107"/>
      <c r="HO16" s="112">
        <f t="shared" si="10"/>
        <v>142</v>
      </c>
      <c r="HP16" s="181">
        <f t="shared" si="11"/>
        <v>1.6229498828504486E-3</v>
      </c>
      <c r="HR16" s="180" t="s">
        <v>131</v>
      </c>
      <c r="HS16" s="85"/>
      <c r="HT16" s="85">
        <v>2</v>
      </c>
      <c r="HU16" s="85">
        <v>1</v>
      </c>
      <c r="HV16" s="107">
        <v>1</v>
      </c>
      <c r="HW16" s="107">
        <v>7</v>
      </c>
      <c r="HX16" s="107">
        <v>8</v>
      </c>
      <c r="HY16" s="107">
        <v>3</v>
      </c>
      <c r="HZ16" s="107">
        <v>7</v>
      </c>
      <c r="IA16" s="107">
        <v>4</v>
      </c>
      <c r="IB16" s="107">
        <v>5</v>
      </c>
      <c r="IC16" s="107">
        <v>19</v>
      </c>
      <c r="ID16" s="107">
        <v>3</v>
      </c>
      <c r="IE16" s="107">
        <v>3</v>
      </c>
      <c r="IF16" s="107">
        <v>5</v>
      </c>
      <c r="IG16" s="107">
        <v>2</v>
      </c>
      <c r="IH16" s="107">
        <v>5</v>
      </c>
      <c r="II16" s="107">
        <v>4</v>
      </c>
      <c r="IJ16" s="107">
        <v>7</v>
      </c>
      <c r="IK16" s="107">
        <v>11</v>
      </c>
      <c r="IL16" s="107">
        <v>1</v>
      </c>
      <c r="IM16" s="107"/>
      <c r="IN16" s="107"/>
      <c r="IO16" s="107">
        <v>6</v>
      </c>
      <c r="IP16" s="107">
        <v>2</v>
      </c>
      <c r="IQ16" s="107">
        <v>1</v>
      </c>
      <c r="IR16" s="107">
        <v>19</v>
      </c>
      <c r="IS16" s="107"/>
      <c r="IT16" s="107"/>
      <c r="IU16" s="112">
        <f t="shared" si="12"/>
        <v>126</v>
      </c>
      <c r="IV16" s="181">
        <f t="shared" si="13"/>
        <v>1.569584931984653E-3</v>
      </c>
      <c r="IX16" s="180" t="s">
        <v>131</v>
      </c>
      <c r="IY16" s="85"/>
      <c r="IZ16" s="85"/>
      <c r="JA16" s="85">
        <v>2</v>
      </c>
      <c r="JB16" s="107"/>
      <c r="JC16" s="107">
        <v>5</v>
      </c>
      <c r="JD16" s="107"/>
      <c r="JE16" s="107">
        <v>3</v>
      </c>
      <c r="JF16" s="107">
        <v>2</v>
      </c>
      <c r="JG16" s="107">
        <v>2</v>
      </c>
      <c r="JH16" s="107">
        <v>1</v>
      </c>
      <c r="JI16" s="107">
        <v>7</v>
      </c>
      <c r="JJ16" s="107"/>
      <c r="JK16" s="107">
        <v>1</v>
      </c>
      <c r="JL16" s="107">
        <v>1</v>
      </c>
      <c r="JM16" s="107">
        <v>4</v>
      </c>
      <c r="JN16" s="107">
        <v>2</v>
      </c>
      <c r="JO16" s="107"/>
      <c r="JP16" s="107">
        <v>3</v>
      </c>
      <c r="JQ16" s="107">
        <v>7</v>
      </c>
      <c r="JR16" s="107">
        <v>1</v>
      </c>
      <c r="JS16" s="107"/>
      <c r="JT16" s="107"/>
      <c r="JU16" s="107">
        <v>1</v>
      </c>
      <c r="JV16" s="107">
        <v>1</v>
      </c>
      <c r="JW16" s="107">
        <v>1</v>
      </c>
      <c r="JX16" s="107">
        <v>10</v>
      </c>
      <c r="JY16" s="107">
        <v>1</v>
      </c>
      <c r="JZ16" s="107"/>
      <c r="KA16" s="112">
        <f t="shared" si="14"/>
        <v>55</v>
      </c>
      <c r="KB16" s="181">
        <f t="shared" si="17"/>
        <v>1.2494320763289414E-3</v>
      </c>
    </row>
    <row r="17" spans="2:288" x14ac:dyDescent="0.25">
      <c r="B17" s="114" t="s">
        <v>136</v>
      </c>
      <c r="C17" s="85"/>
      <c r="D17" s="85"/>
      <c r="E17" s="85">
        <v>2</v>
      </c>
      <c r="F17" s="107"/>
      <c r="G17" s="107"/>
      <c r="H17" s="107"/>
      <c r="I17" s="107"/>
      <c r="J17" s="107"/>
      <c r="K17" s="107"/>
      <c r="L17" s="107">
        <v>1</v>
      </c>
      <c r="M17" s="107">
        <v>1</v>
      </c>
      <c r="N17" s="107">
        <v>1</v>
      </c>
      <c r="O17" s="107"/>
      <c r="P17" s="107">
        <v>3</v>
      </c>
      <c r="Q17" s="107">
        <v>1</v>
      </c>
      <c r="R17" s="107">
        <v>2</v>
      </c>
      <c r="S17" s="107"/>
      <c r="T17" s="107">
        <v>1</v>
      </c>
      <c r="U17" s="107">
        <v>1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12">
        <f t="shared" si="0"/>
        <v>13</v>
      </c>
      <c r="AF17" s="31">
        <f t="shared" si="1"/>
        <v>1.5229615745079663E-4</v>
      </c>
      <c r="AH17" s="114" t="s">
        <v>136</v>
      </c>
      <c r="AI17" s="85">
        <v>1</v>
      </c>
      <c r="AJ17" s="85">
        <v>2</v>
      </c>
      <c r="AK17" s="85">
        <v>6</v>
      </c>
      <c r="AL17" s="107"/>
      <c r="AM17" s="107">
        <v>6</v>
      </c>
      <c r="AN17" s="107">
        <v>1</v>
      </c>
      <c r="AO17" s="107">
        <v>1</v>
      </c>
      <c r="AP17" s="107">
        <v>1</v>
      </c>
      <c r="AQ17" s="107">
        <v>2</v>
      </c>
      <c r="AR17" s="107">
        <v>1</v>
      </c>
      <c r="AS17" s="107">
        <v>5</v>
      </c>
      <c r="AT17" s="107">
        <v>2</v>
      </c>
      <c r="AU17" s="107"/>
      <c r="AV17" s="107">
        <v>1</v>
      </c>
      <c r="AW17" s="107"/>
      <c r="AX17" s="107">
        <v>1</v>
      </c>
      <c r="AY17" s="107">
        <v>1</v>
      </c>
      <c r="AZ17" s="107">
        <v>2</v>
      </c>
      <c r="BA17" s="107">
        <v>1</v>
      </c>
      <c r="BB17" s="107"/>
      <c r="BC17" s="107"/>
      <c r="BD17" s="107">
        <v>1</v>
      </c>
      <c r="BE17" s="107"/>
      <c r="BF17" s="107"/>
      <c r="BG17" s="107">
        <v>2</v>
      </c>
      <c r="BH17" s="107">
        <v>4</v>
      </c>
      <c r="BI17" s="107"/>
      <c r="BJ17" s="107"/>
      <c r="BK17" s="112">
        <f t="shared" si="2"/>
        <v>41</v>
      </c>
      <c r="BL17" s="31">
        <f t="shared" si="3"/>
        <v>2.8367420363656489E-4</v>
      </c>
      <c r="BN17" s="114" t="s">
        <v>136</v>
      </c>
      <c r="BO17" s="85"/>
      <c r="BP17" s="85"/>
      <c r="BQ17" s="85">
        <v>12</v>
      </c>
      <c r="BR17" s="107"/>
      <c r="BS17" s="107">
        <v>5</v>
      </c>
      <c r="BT17" s="107">
        <v>4</v>
      </c>
      <c r="BU17" s="107"/>
      <c r="BV17" s="107"/>
      <c r="BW17" s="107">
        <v>2</v>
      </c>
      <c r="BX17" s="107">
        <v>1</v>
      </c>
      <c r="BY17" s="107">
        <v>5</v>
      </c>
      <c r="BZ17" s="107">
        <v>2</v>
      </c>
      <c r="CA17" s="107">
        <v>1</v>
      </c>
      <c r="CB17" s="107">
        <v>2</v>
      </c>
      <c r="CC17" s="107">
        <v>2</v>
      </c>
      <c r="CD17" s="107">
        <v>3</v>
      </c>
      <c r="CE17" s="107"/>
      <c r="CF17" s="107">
        <v>1</v>
      </c>
      <c r="CG17" s="107">
        <v>3</v>
      </c>
      <c r="CH17" s="107">
        <v>1</v>
      </c>
      <c r="CI17" s="107"/>
      <c r="CJ17" s="107"/>
      <c r="CK17" s="107">
        <v>2</v>
      </c>
      <c r="CL17" s="107">
        <v>2</v>
      </c>
      <c r="CM17" s="107"/>
      <c r="CN17" s="107">
        <v>5</v>
      </c>
      <c r="CO17" s="107"/>
      <c r="CP17" s="107"/>
      <c r="CQ17" s="112">
        <f t="shared" si="15"/>
        <v>53</v>
      </c>
      <c r="CR17" s="31">
        <f t="shared" si="4"/>
        <v>3.8417489380826046E-4</v>
      </c>
      <c r="CT17" s="114" t="s">
        <v>136</v>
      </c>
      <c r="CU17" s="85"/>
      <c r="CV17" s="85">
        <v>1</v>
      </c>
      <c r="CW17" s="85">
        <v>5</v>
      </c>
      <c r="CX17" s="107"/>
      <c r="CY17" s="107">
        <v>1</v>
      </c>
      <c r="CZ17" s="107"/>
      <c r="DA17" s="107"/>
      <c r="DB17" s="107">
        <v>3</v>
      </c>
      <c r="DC17" s="107"/>
      <c r="DD17" s="107">
        <v>1</v>
      </c>
      <c r="DE17" s="107">
        <v>6</v>
      </c>
      <c r="DF17" s="107"/>
      <c r="DG17" s="107"/>
      <c r="DH17" s="107">
        <v>1</v>
      </c>
      <c r="DI17" s="107">
        <v>1</v>
      </c>
      <c r="DJ17" s="107">
        <v>1</v>
      </c>
      <c r="DK17" s="107">
        <v>1</v>
      </c>
      <c r="DL17" s="107">
        <v>1</v>
      </c>
      <c r="DM17" s="107">
        <v>4</v>
      </c>
      <c r="DN17" s="107">
        <v>1</v>
      </c>
      <c r="DO17" s="107">
        <v>1</v>
      </c>
      <c r="DP17" s="107"/>
      <c r="DQ17" s="107">
        <v>1</v>
      </c>
      <c r="DR17" s="107">
        <v>2</v>
      </c>
      <c r="DS17" s="107"/>
      <c r="DT17" s="107">
        <v>3</v>
      </c>
      <c r="DU17" s="107"/>
      <c r="DV17" s="107"/>
      <c r="DW17" s="112">
        <f t="shared" si="5"/>
        <v>34</v>
      </c>
      <c r="DX17" s="31">
        <f t="shared" si="6"/>
        <v>3.4018029555664501E-4</v>
      </c>
      <c r="DZ17" s="114" t="s">
        <v>136</v>
      </c>
      <c r="EA17" s="107"/>
      <c r="EB17" s="107">
        <v>1</v>
      </c>
      <c r="EC17" s="107">
        <v>1</v>
      </c>
      <c r="ED17" s="107"/>
      <c r="EE17" s="107">
        <v>1</v>
      </c>
      <c r="EF17" s="107"/>
      <c r="EG17" s="107"/>
      <c r="EH17" s="107"/>
      <c r="EI17" s="107">
        <v>2</v>
      </c>
      <c r="EJ17" s="107">
        <v>1</v>
      </c>
      <c r="EK17" s="107">
        <v>4</v>
      </c>
      <c r="EL17" s="107">
        <v>2</v>
      </c>
      <c r="EM17" s="107">
        <v>1</v>
      </c>
      <c r="EN17" s="107"/>
      <c r="EO17" s="107">
        <v>1</v>
      </c>
      <c r="EP17" s="107"/>
      <c r="EQ17" s="107"/>
      <c r="ER17" s="107"/>
      <c r="ES17" s="107"/>
      <c r="ET17" s="107"/>
      <c r="EU17" s="107"/>
      <c r="EV17" s="107"/>
      <c r="EW17" s="107"/>
      <c r="EX17" s="107"/>
      <c r="EY17" s="107"/>
      <c r="EZ17" s="107">
        <v>4</v>
      </c>
      <c r="FA17" s="107"/>
      <c r="FB17" s="107"/>
      <c r="FC17" s="112">
        <f t="shared" si="16"/>
        <v>18</v>
      </c>
      <c r="FD17" s="31">
        <f t="shared" si="7"/>
        <v>2.080059166127392E-4</v>
      </c>
      <c r="FF17" s="180" t="s">
        <v>136</v>
      </c>
      <c r="FG17" s="85">
        <v>1</v>
      </c>
      <c r="FH17" s="85">
        <v>1</v>
      </c>
      <c r="FI17" s="85">
        <v>3</v>
      </c>
      <c r="FJ17" s="107"/>
      <c r="FK17" s="107">
        <v>7</v>
      </c>
      <c r="FL17" s="107">
        <v>1</v>
      </c>
      <c r="FM17" s="107"/>
      <c r="FN17" s="107"/>
      <c r="FO17" s="107">
        <v>1</v>
      </c>
      <c r="FP17" s="107">
        <v>1</v>
      </c>
      <c r="FQ17" s="107">
        <v>3</v>
      </c>
      <c r="FR17" s="107">
        <v>1</v>
      </c>
      <c r="FS17" s="107"/>
      <c r="FT17" s="107">
        <v>2</v>
      </c>
      <c r="FU17" s="107">
        <v>2</v>
      </c>
      <c r="FV17" s="107"/>
      <c r="FW17" s="107"/>
      <c r="FX17" s="107">
        <v>1</v>
      </c>
      <c r="FY17" s="107">
        <v>2</v>
      </c>
      <c r="FZ17" s="107"/>
      <c r="GA17" s="107"/>
      <c r="GB17" s="107"/>
      <c r="GC17" s="107">
        <v>1</v>
      </c>
      <c r="GD17" s="107"/>
      <c r="GE17" s="107"/>
      <c r="GF17" s="107">
        <v>6</v>
      </c>
      <c r="GG17" s="107">
        <v>1</v>
      </c>
      <c r="GH17" s="107"/>
      <c r="GI17" s="112">
        <f t="shared" si="8"/>
        <v>34</v>
      </c>
      <c r="GJ17" s="181">
        <f t="shared" si="9"/>
        <v>4.2588904337805168E-4</v>
      </c>
      <c r="GL17" s="180" t="s">
        <v>136</v>
      </c>
      <c r="GM17" s="85"/>
      <c r="GN17" s="85">
        <v>3</v>
      </c>
      <c r="GO17" s="85">
        <v>1</v>
      </c>
      <c r="GP17" s="107"/>
      <c r="GQ17" s="107">
        <v>2</v>
      </c>
      <c r="GR17" s="107">
        <v>2</v>
      </c>
      <c r="GS17" s="107"/>
      <c r="GT17" s="107">
        <v>1</v>
      </c>
      <c r="GU17" s="107">
        <v>1</v>
      </c>
      <c r="GV17" s="107">
        <v>4</v>
      </c>
      <c r="GW17" s="107">
        <v>3</v>
      </c>
      <c r="GX17" s="107">
        <v>1</v>
      </c>
      <c r="GY17" s="107"/>
      <c r="GZ17" s="107"/>
      <c r="HA17" s="107"/>
      <c r="HB17" s="107"/>
      <c r="HC17" s="107"/>
      <c r="HD17" s="107">
        <v>2</v>
      </c>
      <c r="HE17" s="107">
        <v>3</v>
      </c>
      <c r="HF17" s="107"/>
      <c r="HG17" s="107"/>
      <c r="HH17" s="107"/>
      <c r="HI17" s="107"/>
      <c r="HJ17" s="107"/>
      <c r="HK17" s="107"/>
      <c r="HL17" s="107">
        <v>2</v>
      </c>
      <c r="HM17" s="107"/>
      <c r="HN17" s="107"/>
      <c r="HO17" s="112">
        <f t="shared" si="10"/>
        <v>25</v>
      </c>
      <c r="HP17" s="181">
        <f t="shared" si="11"/>
        <v>2.8573061317789587E-4</v>
      </c>
      <c r="HR17" s="180" t="s">
        <v>136</v>
      </c>
      <c r="HS17" s="85">
        <v>1</v>
      </c>
      <c r="HT17" s="85"/>
      <c r="HU17" s="85"/>
      <c r="HV17" s="107"/>
      <c r="HW17" s="107"/>
      <c r="HX17" s="107"/>
      <c r="HY17" s="107"/>
      <c r="HZ17" s="107"/>
      <c r="IA17" s="107"/>
      <c r="IB17" s="107"/>
      <c r="IC17" s="107">
        <v>1</v>
      </c>
      <c r="ID17" s="107"/>
      <c r="IE17" s="107">
        <v>1</v>
      </c>
      <c r="IF17" s="107"/>
      <c r="IG17" s="107"/>
      <c r="IH17" s="107"/>
      <c r="II17" s="107">
        <v>1</v>
      </c>
      <c r="IJ17" s="107">
        <v>2</v>
      </c>
      <c r="IK17" s="107">
        <v>2</v>
      </c>
      <c r="IL17" s="107"/>
      <c r="IM17" s="107"/>
      <c r="IN17" s="107"/>
      <c r="IO17" s="107"/>
      <c r="IP17" s="107"/>
      <c r="IQ17" s="107"/>
      <c r="IR17" s="107">
        <v>2</v>
      </c>
      <c r="IS17" s="107"/>
      <c r="IT17" s="107"/>
      <c r="IU17" s="112">
        <f t="shared" si="12"/>
        <v>10</v>
      </c>
      <c r="IV17" s="181">
        <f t="shared" si="13"/>
        <v>1.2457023269719466E-4</v>
      </c>
      <c r="IX17" s="180" t="s">
        <v>136</v>
      </c>
      <c r="IY17" s="85"/>
      <c r="IZ17" s="85"/>
      <c r="JA17" s="85"/>
      <c r="JB17" s="107"/>
      <c r="JC17" s="107"/>
      <c r="JD17" s="107"/>
      <c r="JE17" s="107"/>
      <c r="JF17" s="107"/>
      <c r="JG17" s="107">
        <v>1</v>
      </c>
      <c r="JH17" s="107"/>
      <c r="JI17" s="107"/>
      <c r="JJ17" s="107"/>
      <c r="JK17" s="107"/>
      <c r="JL17" s="107"/>
      <c r="JM17" s="107"/>
      <c r="JN17" s="107">
        <v>1</v>
      </c>
      <c r="JO17" s="107"/>
      <c r="JP17" s="107">
        <v>1</v>
      </c>
      <c r="JQ17" s="107"/>
      <c r="JR17" s="107"/>
      <c r="JS17" s="107"/>
      <c r="JT17" s="107"/>
      <c r="JU17" s="107"/>
      <c r="JV17" s="107"/>
      <c r="JW17" s="107"/>
      <c r="JX17" s="107">
        <v>1</v>
      </c>
      <c r="JY17" s="107"/>
      <c r="JZ17" s="107"/>
      <c r="KA17" s="112">
        <f t="shared" si="14"/>
        <v>4</v>
      </c>
      <c r="KB17" s="181">
        <f t="shared" si="17"/>
        <v>9.0867787369377552E-5</v>
      </c>
    </row>
    <row r="18" spans="2:288" x14ac:dyDescent="0.25">
      <c r="B18" s="114" t="s">
        <v>125</v>
      </c>
      <c r="C18" s="85">
        <v>5</v>
      </c>
      <c r="D18" s="85">
        <v>19</v>
      </c>
      <c r="E18" s="85">
        <v>29</v>
      </c>
      <c r="F18" s="107">
        <v>6</v>
      </c>
      <c r="G18" s="107">
        <v>84</v>
      </c>
      <c r="H18" s="107">
        <v>48</v>
      </c>
      <c r="I18" s="107">
        <v>23</v>
      </c>
      <c r="J18" s="107">
        <v>18</v>
      </c>
      <c r="K18" s="107">
        <v>43</v>
      </c>
      <c r="L18" s="107">
        <v>60</v>
      </c>
      <c r="M18" s="107">
        <v>92</v>
      </c>
      <c r="N18" s="107">
        <v>12</v>
      </c>
      <c r="O18" s="107">
        <v>22</v>
      </c>
      <c r="P18" s="107">
        <v>22</v>
      </c>
      <c r="Q18" s="107">
        <v>44</v>
      </c>
      <c r="R18" s="107">
        <v>75</v>
      </c>
      <c r="S18" s="107">
        <v>22</v>
      </c>
      <c r="T18" s="107">
        <v>43</v>
      </c>
      <c r="U18" s="107">
        <v>131</v>
      </c>
      <c r="V18" s="107">
        <v>34</v>
      </c>
      <c r="W18" s="107">
        <v>11</v>
      </c>
      <c r="X18" s="107">
        <v>5</v>
      </c>
      <c r="Y18" s="107">
        <v>57</v>
      </c>
      <c r="Z18" s="107">
        <v>43</v>
      </c>
      <c r="AA18" s="107">
        <v>16</v>
      </c>
      <c r="AB18" s="107">
        <v>120</v>
      </c>
      <c r="AC18" s="107">
        <v>7</v>
      </c>
      <c r="AD18" s="107"/>
      <c r="AE18" s="112">
        <f t="shared" si="0"/>
        <v>1091</v>
      </c>
      <c r="AF18" s="31">
        <f t="shared" si="1"/>
        <v>1.278116213683224E-2</v>
      </c>
      <c r="AH18" s="114" t="s">
        <v>125</v>
      </c>
      <c r="AI18" s="107">
        <v>36</v>
      </c>
      <c r="AJ18" s="107">
        <v>114</v>
      </c>
      <c r="AK18" s="107">
        <v>159</v>
      </c>
      <c r="AL18" s="107">
        <v>15</v>
      </c>
      <c r="AM18" s="107">
        <v>512</v>
      </c>
      <c r="AN18" s="107">
        <v>228</v>
      </c>
      <c r="AO18" s="107">
        <v>114</v>
      </c>
      <c r="AP18" s="107">
        <v>103</v>
      </c>
      <c r="AQ18" s="107">
        <v>184</v>
      </c>
      <c r="AR18" s="107">
        <v>275</v>
      </c>
      <c r="AS18" s="107">
        <v>564</v>
      </c>
      <c r="AT18" s="107">
        <v>80</v>
      </c>
      <c r="AU18" s="107">
        <v>67</v>
      </c>
      <c r="AV18" s="107">
        <v>137</v>
      </c>
      <c r="AW18" s="107">
        <v>149</v>
      </c>
      <c r="AX18" s="107">
        <v>239</v>
      </c>
      <c r="AY18" s="107">
        <v>117</v>
      </c>
      <c r="AZ18" s="107">
        <v>243</v>
      </c>
      <c r="BA18" s="107">
        <v>624</v>
      </c>
      <c r="BB18" s="107">
        <v>121</v>
      </c>
      <c r="BC18" s="107">
        <v>69</v>
      </c>
      <c r="BD18" s="107">
        <v>4</v>
      </c>
      <c r="BE18" s="107">
        <v>302</v>
      </c>
      <c r="BF18" s="107">
        <v>221</v>
      </c>
      <c r="BG18" s="107">
        <v>65</v>
      </c>
      <c r="BH18" s="107">
        <v>742</v>
      </c>
      <c r="BI18" s="107">
        <v>50</v>
      </c>
      <c r="BJ18" s="107">
        <v>2</v>
      </c>
      <c r="BK18" s="112">
        <f t="shared" si="2"/>
        <v>5536</v>
      </c>
      <c r="BL18" s="31">
        <f t="shared" si="3"/>
        <v>3.8302936373951789E-2</v>
      </c>
      <c r="BN18" s="114" t="s">
        <v>125</v>
      </c>
      <c r="BO18" s="107">
        <v>29</v>
      </c>
      <c r="BP18" s="107">
        <v>84</v>
      </c>
      <c r="BQ18" s="107">
        <v>115</v>
      </c>
      <c r="BR18" s="107">
        <v>15</v>
      </c>
      <c r="BS18" s="107">
        <v>356</v>
      </c>
      <c r="BT18" s="107">
        <v>236</v>
      </c>
      <c r="BU18" s="107">
        <v>160</v>
      </c>
      <c r="BV18" s="107">
        <v>118</v>
      </c>
      <c r="BW18" s="107">
        <v>187</v>
      </c>
      <c r="BX18" s="107">
        <v>189</v>
      </c>
      <c r="BY18" s="107">
        <v>581</v>
      </c>
      <c r="BZ18" s="107">
        <v>99</v>
      </c>
      <c r="CA18" s="107">
        <v>79</v>
      </c>
      <c r="CB18" s="107">
        <v>139</v>
      </c>
      <c r="CC18" s="107">
        <v>131</v>
      </c>
      <c r="CD18" s="107">
        <v>187</v>
      </c>
      <c r="CE18" s="107">
        <v>96</v>
      </c>
      <c r="CF18" s="107">
        <v>286</v>
      </c>
      <c r="CG18" s="107">
        <v>713</v>
      </c>
      <c r="CH18" s="107">
        <v>120</v>
      </c>
      <c r="CI18" s="107">
        <v>67</v>
      </c>
      <c r="CJ18" s="107">
        <v>5</v>
      </c>
      <c r="CK18" s="107">
        <v>333</v>
      </c>
      <c r="CL18" s="107">
        <v>263</v>
      </c>
      <c r="CM18" s="107">
        <v>50</v>
      </c>
      <c r="CN18" s="107">
        <v>743</v>
      </c>
      <c r="CO18" s="107">
        <v>53</v>
      </c>
      <c r="CP18" s="107">
        <v>4</v>
      </c>
      <c r="CQ18" s="112">
        <f t="shared" si="15"/>
        <v>5438</v>
      </c>
      <c r="CR18" s="31">
        <f t="shared" si="4"/>
        <v>3.9417793821307931E-2</v>
      </c>
      <c r="CT18" s="114" t="s">
        <v>125</v>
      </c>
      <c r="CU18" s="107">
        <v>10</v>
      </c>
      <c r="CV18" s="107">
        <v>65</v>
      </c>
      <c r="CW18" s="107">
        <v>76</v>
      </c>
      <c r="CX18" s="107">
        <v>10</v>
      </c>
      <c r="CY18" s="107">
        <v>251</v>
      </c>
      <c r="CZ18" s="107">
        <v>132</v>
      </c>
      <c r="DA18" s="107">
        <v>121</v>
      </c>
      <c r="DB18" s="107">
        <v>70</v>
      </c>
      <c r="DC18" s="107">
        <v>156</v>
      </c>
      <c r="DD18" s="107">
        <v>136</v>
      </c>
      <c r="DE18" s="107">
        <v>372</v>
      </c>
      <c r="DF18" s="107">
        <v>57</v>
      </c>
      <c r="DG18" s="107">
        <v>46</v>
      </c>
      <c r="DH18" s="107">
        <v>111</v>
      </c>
      <c r="DI18" s="107">
        <v>94</v>
      </c>
      <c r="DJ18" s="107">
        <v>117</v>
      </c>
      <c r="DK18" s="107">
        <v>72</v>
      </c>
      <c r="DL18" s="107">
        <v>244</v>
      </c>
      <c r="DM18" s="107">
        <v>465</v>
      </c>
      <c r="DN18" s="107">
        <v>71</v>
      </c>
      <c r="DO18" s="107">
        <v>50</v>
      </c>
      <c r="DP18" s="107">
        <v>2</v>
      </c>
      <c r="DQ18" s="107">
        <v>321</v>
      </c>
      <c r="DR18" s="107">
        <v>195</v>
      </c>
      <c r="DS18" s="107">
        <v>42</v>
      </c>
      <c r="DT18" s="107">
        <v>709</v>
      </c>
      <c r="DU18" s="107">
        <v>19</v>
      </c>
      <c r="DV18" s="107">
        <v>1</v>
      </c>
      <c r="DW18" s="112">
        <f t="shared" si="5"/>
        <v>4015</v>
      </c>
      <c r="DX18" s="31">
        <f t="shared" si="6"/>
        <v>4.0171290784115583E-2</v>
      </c>
      <c r="DZ18" s="114" t="s">
        <v>125</v>
      </c>
      <c r="EA18" s="107">
        <v>17</v>
      </c>
      <c r="EB18" s="107">
        <v>28</v>
      </c>
      <c r="EC18" s="107">
        <v>53</v>
      </c>
      <c r="ED18" s="107">
        <v>5</v>
      </c>
      <c r="EE18" s="107">
        <v>161</v>
      </c>
      <c r="EF18" s="107">
        <v>85</v>
      </c>
      <c r="EG18" s="107">
        <v>58</v>
      </c>
      <c r="EH18" s="107">
        <v>52</v>
      </c>
      <c r="EI18" s="107">
        <v>106</v>
      </c>
      <c r="EJ18" s="107">
        <v>89</v>
      </c>
      <c r="EK18" s="107">
        <v>277</v>
      </c>
      <c r="EL18" s="107">
        <v>45</v>
      </c>
      <c r="EM18" s="107">
        <v>44</v>
      </c>
      <c r="EN18" s="107">
        <v>94</v>
      </c>
      <c r="EO18" s="107">
        <v>63</v>
      </c>
      <c r="EP18" s="107">
        <v>78</v>
      </c>
      <c r="EQ18" s="107">
        <v>56</v>
      </c>
      <c r="ER18" s="107">
        <v>140</v>
      </c>
      <c r="ES18" s="107">
        <v>337</v>
      </c>
      <c r="ET18" s="107">
        <v>48</v>
      </c>
      <c r="EU18" s="107">
        <v>36</v>
      </c>
      <c r="EV18" s="107">
        <v>3</v>
      </c>
      <c r="EW18" s="107">
        <v>198</v>
      </c>
      <c r="EX18" s="107">
        <v>152</v>
      </c>
      <c r="EY18" s="107">
        <v>10</v>
      </c>
      <c r="EZ18" s="107">
        <v>617</v>
      </c>
      <c r="FA18" s="107">
        <v>11</v>
      </c>
      <c r="FB18" s="107">
        <v>3</v>
      </c>
      <c r="FC18" s="112">
        <f t="shared" si="16"/>
        <v>2866</v>
      </c>
      <c r="FD18" s="31">
        <f t="shared" si="7"/>
        <v>3.3119164278450589E-2</v>
      </c>
      <c r="FF18" s="180" t="s">
        <v>125</v>
      </c>
      <c r="FG18" s="107">
        <v>14</v>
      </c>
      <c r="FH18" s="107">
        <v>31</v>
      </c>
      <c r="FI18" s="107">
        <v>72</v>
      </c>
      <c r="FJ18" s="107">
        <v>7</v>
      </c>
      <c r="FK18" s="107">
        <v>125</v>
      </c>
      <c r="FL18" s="107">
        <v>84</v>
      </c>
      <c r="FM18" s="107">
        <v>72</v>
      </c>
      <c r="FN18" s="107">
        <v>54</v>
      </c>
      <c r="FO18" s="107">
        <v>109</v>
      </c>
      <c r="FP18" s="107">
        <v>74</v>
      </c>
      <c r="FQ18" s="107">
        <v>248</v>
      </c>
      <c r="FR18" s="107">
        <v>60</v>
      </c>
      <c r="FS18" s="107">
        <v>44</v>
      </c>
      <c r="FT18" s="107">
        <v>72</v>
      </c>
      <c r="FU18" s="107">
        <v>74</v>
      </c>
      <c r="FV18" s="107">
        <v>71</v>
      </c>
      <c r="FW18" s="107">
        <v>47</v>
      </c>
      <c r="FX18" s="107">
        <v>160</v>
      </c>
      <c r="FY18" s="107">
        <v>303</v>
      </c>
      <c r="FZ18" s="107">
        <v>63</v>
      </c>
      <c r="GA18" s="107">
        <v>25</v>
      </c>
      <c r="GB18" s="107">
        <v>6</v>
      </c>
      <c r="GC18" s="107">
        <v>194</v>
      </c>
      <c r="GD18" s="107">
        <v>146</v>
      </c>
      <c r="GE18" s="107">
        <v>26</v>
      </c>
      <c r="GF18" s="107">
        <v>607</v>
      </c>
      <c r="GG18" s="107">
        <v>11</v>
      </c>
      <c r="GH18" s="107"/>
      <c r="GI18" s="112">
        <f t="shared" si="8"/>
        <v>2799</v>
      </c>
      <c r="GJ18" s="181">
        <f t="shared" si="9"/>
        <v>3.5060689188681375E-2</v>
      </c>
      <c r="GL18" s="180" t="s">
        <v>125</v>
      </c>
      <c r="GM18" s="107">
        <v>4</v>
      </c>
      <c r="GN18" s="107">
        <v>47</v>
      </c>
      <c r="GO18" s="107">
        <v>70</v>
      </c>
      <c r="GP18" s="107">
        <v>13</v>
      </c>
      <c r="GQ18" s="107">
        <v>210</v>
      </c>
      <c r="GR18" s="107">
        <v>139</v>
      </c>
      <c r="GS18" s="107">
        <v>106</v>
      </c>
      <c r="GT18" s="107">
        <v>83</v>
      </c>
      <c r="GU18" s="107">
        <v>130</v>
      </c>
      <c r="GV18" s="107">
        <v>124</v>
      </c>
      <c r="GW18" s="107">
        <v>378</v>
      </c>
      <c r="GX18" s="107">
        <v>63</v>
      </c>
      <c r="GY18" s="107">
        <v>61</v>
      </c>
      <c r="GZ18" s="107">
        <v>78</v>
      </c>
      <c r="HA18" s="107">
        <v>88</v>
      </c>
      <c r="HB18" s="107">
        <v>93</v>
      </c>
      <c r="HC18" s="107">
        <v>44</v>
      </c>
      <c r="HD18" s="107">
        <v>180</v>
      </c>
      <c r="HE18" s="107">
        <v>331</v>
      </c>
      <c r="HF18" s="107">
        <v>76</v>
      </c>
      <c r="HG18" s="107">
        <v>30</v>
      </c>
      <c r="HH18" s="107">
        <v>4</v>
      </c>
      <c r="HI18" s="107">
        <v>131</v>
      </c>
      <c r="HJ18" s="107">
        <v>157</v>
      </c>
      <c r="HK18" s="107">
        <v>37</v>
      </c>
      <c r="HL18" s="107">
        <v>658</v>
      </c>
      <c r="HM18" s="107">
        <v>25</v>
      </c>
      <c r="HN18" s="107">
        <v>1</v>
      </c>
      <c r="HO18" s="112">
        <f t="shared" si="10"/>
        <v>3361</v>
      </c>
      <c r="HP18" s="181">
        <f t="shared" si="11"/>
        <v>3.8413623635636322E-2</v>
      </c>
      <c r="HR18" s="180" t="s">
        <v>125</v>
      </c>
      <c r="HS18" s="107">
        <v>9</v>
      </c>
      <c r="HT18" s="107">
        <v>45</v>
      </c>
      <c r="HU18" s="107">
        <v>48</v>
      </c>
      <c r="HV18" s="107">
        <v>2</v>
      </c>
      <c r="HW18" s="107">
        <v>205</v>
      </c>
      <c r="HX18" s="107">
        <v>104</v>
      </c>
      <c r="HY18" s="107">
        <v>78</v>
      </c>
      <c r="HZ18" s="107">
        <v>75</v>
      </c>
      <c r="IA18" s="107">
        <v>131</v>
      </c>
      <c r="IB18" s="107">
        <v>81</v>
      </c>
      <c r="IC18" s="107">
        <v>335</v>
      </c>
      <c r="ID18" s="107">
        <v>45</v>
      </c>
      <c r="IE18" s="107">
        <v>51</v>
      </c>
      <c r="IF18" s="107">
        <v>92</v>
      </c>
      <c r="IG18" s="107">
        <v>81</v>
      </c>
      <c r="IH18" s="107">
        <v>103</v>
      </c>
      <c r="II18" s="107">
        <v>50</v>
      </c>
      <c r="IJ18" s="107">
        <v>182</v>
      </c>
      <c r="IK18" s="107">
        <v>302</v>
      </c>
      <c r="IL18" s="107">
        <v>55</v>
      </c>
      <c r="IM18" s="107">
        <v>30</v>
      </c>
      <c r="IN18" s="107">
        <v>7</v>
      </c>
      <c r="IO18" s="107">
        <v>169</v>
      </c>
      <c r="IP18" s="107">
        <v>185</v>
      </c>
      <c r="IQ18" s="107">
        <v>31</v>
      </c>
      <c r="IR18" s="107">
        <v>650</v>
      </c>
      <c r="IS18" s="107">
        <v>20</v>
      </c>
      <c r="IT18" s="107">
        <v>2</v>
      </c>
      <c r="IU18" s="112">
        <f t="shared" ref="IU18:IU53" si="18">SUM(HS18:IT18)</f>
        <v>3168</v>
      </c>
      <c r="IV18" s="181">
        <f t="shared" si="13"/>
        <v>3.9463849718471271E-2</v>
      </c>
      <c r="IX18" s="180" t="s">
        <v>125</v>
      </c>
      <c r="IY18" s="107">
        <v>1</v>
      </c>
      <c r="IZ18" s="107">
        <v>24</v>
      </c>
      <c r="JA18" s="107">
        <v>19</v>
      </c>
      <c r="JB18" s="107">
        <v>1</v>
      </c>
      <c r="JC18" s="107">
        <v>91</v>
      </c>
      <c r="JD18" s="107">
        <v>61</v>
      </c>
      <c r="JE18" s="107">
        <v>30</v>
      </c>
      <c r="JF18" s="107">
        <v>33</v>
      </c>
      <c r="JG18" s="107">
        <v>81</v>
      </c>
      <c r="JH18" s="107">
        <v>40</v>
      </c>
      <c r="JI18" s="107">
        <v>214</v>
      </c>
      <c r="JJ18" s="107">
        <v>23</v>
      </c>
      <c r="JK18" s="107">
        <v>22</v>
      </c>
      <c r="JL18" s="107">
        <v>49</v>
      </c>
      <c r="JM18" s="107">
        <v>44</v>
      </c>
      <c r="JN18" s="107">
        <v>51</v>
      </c>
      <c r="JO18" s="107">
        <v>29</v>
      </c>
      <c r="JP18" s="107">
        <v>79</v>
      </c>
      <c r="JQ18" s="107">
        <v>155</v>
      </c>
      <c r="JR18" s="107">
        <v>28</v>
      </c>
      <c r="JS18" s="107">
        <v>14</v>
      </c>
      <c r="JT18" s="107">
        <v>6</v>
      </c>
      <c r="JU18" s="107">
        <v>86</v>
      </c>
      <c r="JV18" s="107">
        <v>94</v>
      </c>
      <c r="JW18" s="107">
        <v>26</v>
      </c>
      <c r="JX18" s="107">
        <v>382</v>
      </c>
      <c r="JY18" s="107">
        <v>14</v>
      </c>
      <c r="JZ18" s="107">
        <v>1</v>
      </c>
      <c r="KA18" s="112">
        <f t="shared" si="14"/>
        <v>1698</v>
      </c>
      <c r="KB18" s="181">
        <f t="shared" si="17"/>
        <v>3.8573375738300775E-2</v>
      </c>
    </row>
    <row r="19" spans="2:288" x14ac:dyDescent="0.25">
      <c r="B19" s="114" t="s">
        <v>146</v>
      </c>
      <c r="C19" s="107">
        <v>1</v>
      </c>
      <c r="D19" s="107">
        <v>4</v>
      </c>
      <c r="E19" s="107">
        <v>10</v>
      </c>
      <c r="F19" s="107"/>
      <c r="G19" s="107">
        <v>31</v>
      </c>
      <c r="H19" s="107">
        <v>9</v>
      </c>
      <c r="I19" s="107">
        <v>4</v>
      </c>
      <c r="J19" s="107">
        <v>5</v>
      </c>
      <c r="K19" s="107">
        <v>4</v>
      </c>
      <c r="L19" s="107">
        <v>11</v>
      </c>
      <c r="M19" s="107">
        <v>14</v>
      </c>
      <c r="N19" s="107">
        <v>5</v>
      </c>
      <c r="O19" s="107">
        <v>2</v>
      </c>
      <c r="P19" s="107">
        <v>7</v>
      </c>
      <c r="Q19" s="107">
        <v>9</v>
      </c>
      <c r="R19" s="107">
        <v>10</v>
      </c>
      <c r="S19" s="107">
        <v>7</v>
      </c>
      <c r="T19" s="107">
        <v>13</v>
      </c>
      <c r="U19" s="107">
        <v>18</v>
      </c>
      <c r="V19" s="107">
        <v>9</v>
      </c>
      <c r="W19" s="107">
        <v>3</v>
      </c>
      <c r="X19" s="107"/>
      <c r="Y19" s="107">
        <v>8</v>
      </c>
      <c r="Z19" s="107">
        <v>11</v>
      </c>
      <c r="AA19" s="107">
        <v>3</v>
      </c>
      <c r="AB19" s="107">
        <v>25</v>
      </c>
      <c r="AC19" s="107">
        <v>7</v>
      </c>
      <c r="AD19" s="107">
        <v>0</v>
      </c>
      <c r="AE19" s="112">
        <f t="shared" si="0"/>
        <v>230</v>
      </c>
      <c r="AF19" s="31">
        <f t="shared" si="1"/>
        <v>2.6944704779756326E-3</v>
      </c>
      <c r="AH19" s="114" t="s">
        <v>146</v>
      </c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12">
        <f t="shared" si="2"/>
        <v>0</v>
      </c>
      <c r="BL19" s="31">
        <f t="shared" si="3"/>
        <v>0</v>
      </c>
      <c r="BN19" s="114" t="s">
        <v>146</v>
      </c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12">
        <f t="shared" si="15"/>
        <v>0</v>
      </c>
      <c r="CR19" s="31">
        <f t="shared" si="4"/>
        <v>0</v>
      </c>
      <c r="CT19" s="114" t="s">
        <v>146</v>
      </c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12">
        <f t="shared" si="5"/>
        <v>0</v>
      </c>
      <c r="DX19" s="31">
        <f t="shared" si="6"/>
        <v>0</v>
      </c>
      <c r="DZ19" s="114" t="s">
        <v>146</v>
      </c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/>
      <c r="ER19" s="107"/>
      <c r="ES19" s="107"/>
      <c r="ET19" s="107"/>
      <c r="EU19" s="107"/>
      <c r="EV19" s="107"/>
      <c r="EW19" s="107"/>
      <c r="EX19" s="107"/>
      <c r="EY19" s="107"/>
      <c r="EZ19" s="107"/>
      <c r="FA19" s="107"/>
      <c r="FB19" s="107"/>
      <c r="FC19" s="112">
        <f t="shared" si="16"/>
        <v>0</v>
      </c>
      <c r="FD19" s="31">
        <f t="shared" si="7"/>
        <v>0</v>
      </c>
      <c r="FF19" s="180" t="s">
        <v>146</v>
      </c>
      <c r="FG19" s="85"/>
      <c r="FH19" s="85"/>
      <c r="FI19" s="85"/>
      <c r="FJ19" s="107"/>
      <c r="FK19" s="107"/>
      <c r="FL19" s="107"/>
      <c r="FM19" s="107"/>
      <c r="FN19" s="107"/>
      <c r="FO19" s="107"/>
      <c r="FP19" s="107"/>
      <c r="FQ19" s="107"/>
      <c r="FR19" s="107"/>
      <c r="FS19" s="107"/>
      <c r="FT19" s="107"/>
      <c r="FU19" s="107"/>
      <c r="FV19" s="107"/>
      <c r="FW19" s="107"/>
      <c r="FX19" s="107"/>
      <c r="FY19" s="107"/>
      <c r="FZ19" s="107"/>
      <c r="GA19" s="107"/>
      <c r="GB19" s="107"/>
      <c r="GC19" s="107"/>
      <c r="GD19" s="107"/>
      <c r="GE19" s="107"/>
      <c r="GF19" s="107"/>
      <c r="GG19" s="107"/>
      <c r="GH19" s="107"/>
      <c r="GI19" s="112">
        <f t="shared" si="8"/>
        <v>0</v>
      </c>
      <c r="GJ19" s="181">
        <f t="shared" si="9"/>
        <v>0</v>
      </c>
      <c r="GL19" s="180" t="s">
        <v>146</v>
      </c>
      <c r="GM19" s="85"/>
      <c r="GN19" s="85"/>
      <c r="GO19" s="85"/>
      <c r="GP19" s="107"/>
      <c r="GQ19" s="107"/>
      <c r="GR19" s="107"/>
      <c r="GS19" s="107"/>
      <c r="GT19" s="107"/>
      <c r="GU19" s="107"/>
      <c r="GV19" s="107"/>
      <c r="GW19" s="107"/>
      <c r="GX19" s="107"/>
      <c r="GY19" s="107"/>
      <c r="GZ19" s="107"/>
      <c r="HA19" s="107"/>
      <c r="HB19" s="107"/>
      <c r="HC19" s="107"/>
      <c r="HD19" s="107"/>
      <c r="HE19" s="107"/>
      <c r="HF19" s="107"/>
      <c r="HG19" s="107"/>
      <c r="HH19" s="107"/>
      <c r="HI19" s="107"/>
      <c r="HJ19" s="107"/>
      <c r="HK19" s="107"/>
      <c r="HL19" s="107"/>
      <c r="HM19" s="107"/>
      <c r="HN19" s="107"/>
      <c r="HO19" s="112">
        <f t="shared" si="10"/>
        <v>0</v>
      </c>
      <c r="HP19" s="181">
        <f t="shared" si="11"/>
        <v>0</v>
      </c>
      <c r="HR19" s="180" t="s">
        <v>146</v>
      </c>
      <c r="HS19" s="85"/>
      <c r="HT19" s="85"/>
      <c r="HU19" s="85"/>
      <c r="HV19" s="107"/>
      <c r="HW19" s="107"/>
      <c r="HX19" s="107"/>
      <c r="HY19" s="107"/>
      <c r="HZ19" s="107"/>
      <c r="IA19" s="107"/>
      <c r="IB19" s="107"/>
      <c r="IC19" s="107"/>
      <c r="ID19" s="107"/>
      <c r="IE19" s="107"/>
      <c r="IF19" s="107"/>
      <c r="IG19" s="107"/>
      <c r="IH19" s="107"/>
      <c r="II19" s="107"/>
      <c r="IJ19" s="107"/>
      <c r="IK19" s="107"/>
      <c r="IL19" s="107"/>
      <c r="IM19" s="107"/>
      <c r="IN19" s="107"/>
      <c r="IO19" s="107"/>
      <c r="IP19" s="107"/>
      <c r="IQ19" s="107"/>
      <c r="IR19" s="107"/>
      <c r="IS19" s="107"/>
      <c r="IT19" s="107"/>
      <c r="IU19" s="112">
        <f t="shared" si="18"/>
        <v>0</v>
      </c>
      <c r="IV19" s="181">
        <f t="shared" si="13"/>
        <v>0</v>
      </c>
      <c r="IX19" s="180" t="s">
        <v>146</v>
      </c>
      <c r="IY19" s="85"/>
      <c r="IZ19" s="85"/>
      <c r="JA19" s="85"/>
      <c r="JB19" s="107"/>
      <c r="JC19" s="107"/>
      <c r="JD19" s="107"/>
      <c r="JE19" s="107"/>
      <c r="JF19" s="107"/>
      <c r="JG19" s="107"/>
      <c r="JH19" s="107"/>
      <c r="JI19" s="107"/>
      <c r="JJ19" s="107"/>
      <c r="JK19" s="107"/>
      <c r="JL19" s="107"/>
      <c r="JM19" s="107"/>
      <c r="JN19" s="107"/>
      <c r="JO19" s="107"/>
      <c r="JP19" s="107"/>
      <c r="JQ19" s="107"/>
      <c r="JR19" s="107"/>
      <c r="JS19" s="107"/>
      <c r="JT19" s="107"/>
      <c r="JU19" s="107"/>
      <c r="JV19" s="107"/>
      <c r="JW19" s="107"/>
      <c r="JX19" s="107"/>
      <c r="JY19" s="107"/>
      <c r="JZ19" s="107"/>
      <c r="KA19" s="112">
        <f t="shared" si="14"/>
        <v>0</v>
      </c>
      <c r="KB19" s="181">
        <f t="shared" si="17"/>
        <v>0</v>
      </c>
    </row>
    <row r="20" spans="2:288" x14ac:dyDescent="0.25">
      <c r="B20" s="114" t="s">
        <v>147</v>
      </c>
      <c r="C20" s="107">
        <v>1</v>
      </c>
      <c r="D20" s="107">
        <v>9</v>
      </c>
      <c r="E20" s="107">
        <v>1</v>
      </c>
      <c r="F20" s="107"/>
      <c r="G20" s="107">
        <v>27</v>
      </c>
      <c r="H20" s="107">
        <v>8</v>
      </c>
      <c r="I20" s="107">
        <v>3</v>
      </c>
      <c r="J20" s="107">
        <v>2</v>
      </c>
      <c r="K20" s="107">
        <v>7</v>
      </c>
      <c r="L20" s="107">
        <v>7</v>
      </c>
      <c r="M20" s="107">
        <v>19</v>
      </c>
      <c r="N20" s="107">
        <v>1</v>
      </c>
      <c r="O20" s="107">
        <v>3</v>
      </c>
      <c r="P20" s="107">
        <v>12</v>
      </c>
      <c r="Q20" s="107">
        <v>10</v>
      </c>
      <c r="R20" s="107">
        <v>8</v>
      </c>
      <c r="S20" s="107">
        <v>4</v>
      </c>
      <c r="T20" s="107">
        <v>5</v>
      </c>
      <c r="U20" s="107">
        <v>11</v>
      </c>
      <c r="V20" s="107">
        <v>11</v>
      </c>
      <c r="W20" s="107">
        <v>1</v>
      </c>
      <c r="X20" s="107"/>
      <c r="Y20" s="107">
        <v>5</v>
      </c>
      <c r="Z20" s="107">
        <v>4</v>
      </c>
      <c r="AA20" s="107">
        <v>2</v>
      </c>
      <c r="AB20" s="107">
        <v>11</v>
      </c>
      <c r="AC20" s="107">
        <v>1</v>
      </c>
      <c r="AD20" s="107">
        <v>1</v>
      </c>
      <c r="AE20" s="112">
        <f t="shared" si="0"/>
        <v>174</v>
      </c>
      <c r="AF20" s="31">
        <f t="shared" si="1"/>
        <v>2.0384254920337397E-3</v>
      </c>
      <c r="AH20" s="114" t="s">
        <v>147</v>
      </c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12">
        <f t="shared" si="2"/>
        <v>0</v>
      </c>
      <c r="BL20" s="31">
        <f t="shared" si="3"/>
        <v>0</v>
      </c>
      <c r="BN20" s="114" t="s">
        <v>147</v>
      </c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12">
        <f t="shared" si="15"/>
        <v>0</v>
      </c>
      <c r="CR20" s="31">
        <f t="shared" si="4"/>
        <v>0</v>
      </c>
      <c r="CT20" s="114" t="s">
        <v>147</v>
      </c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12">
        <f t="shared" si="5"/>
        <v>0</v>
      </c>
      <c r="DX20" s="31">
        <f t="shared" si="6"/>
        <v>0</v>
      </c>
      <c r="DZ20" s="114" t="s">
        <v>147</v>
      </c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12">
        <f t="shared" si="16"/>
        <v>0</v>
      </c>
      <c r="FD20" s="31">
        <f t="shared" si="7"/>
        <v>0</v>
      </c>
      <c r="FF20" s="180" t="s">
        <v>147</v>
      </c>
      <c r="FG20" s="85"/>
      <c r="FH20" s="85"/>
      <c r="FI20" s="85"/>
      <c r="FJ20" s="107"/>
      <c r="FK20" s="107"/>
      <c r="FL20" s="107"/>
      <c r="FM20" s="107"/>
      <c r="FN20" s="107"/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12">
        <f t="shared" si="8"/>
        <v>0</v>
      </c>
      <c r="GJ20" s="181">
        <f t="shared" si="9"/>
        <v>0</v>
      </c>
      <c r="GL20" s="180" t="s">
        <v>147</v>
      </c>
      <c r="GM20" s="85"/>
      <c r="GN20" s="85"/>
      <c r="GO20" s="85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12">
        <f t="shared" si="10"/>
        <v>0</v>
      </c>
      <c r="HP20" s="181">
        <f t="shared" si="11"/>
        <v>0</v>
      </c>
      <c r="HR20" s="180" t="s">
        <v>147</v>
      </c>
      <c r="HS20" s="85"/>
      <c r="HT20" s="85"/>
      <c r="HU20" s="85"/>
      <c r="HV20" s="107"/>
      <c r="HW20" s="107"/>
      <c r="HX20" s="107"/>
      <c r="HY20" s="107"/>
      <c r="HZ20" s="107"/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  <c r="IP20" s="107"/>
      <c r="IQ20" s="107"/>
      <c r="IR20" s="107"/>
      <c r="IS20" s="107"/>
      <c r="IT20" s="107"/>
      <c r="IU20" s="112">
        <f t="shared" si="18"/>
        <v>0</v>
      </c>
      <c r="IV20" s="181">
        <f t="shared" si="13"/>
        <v>0</v>
      </c>
      <c r="IX20" s="180" t="s">
        <v>147</v>
      </c>
      <c r="IY20" s="85"/>
      <c r="IZ20" s="85"/>
      <c r="JA20" s="85"/>
      <c r="JB20" s="107"/>
      <c r="JC20" s="107"/>
      <c r="JD20" s="107"/>
      <c r="JE20" s="107"/>
      <c r="JF20" s="107"/>
      <c r="JG20" s="107"/>
      <c r="JH20" s="107"/>
      <c r="JI20" s="107"/>
      <c r="JJ20" s="107"/>
      <c r="JK20" s="107"/>
      <c r="JL20" s="107"/>
      <c r="JM20" s="107"/>
      <c r="JN20" s="107"/>
      <c r="JO20" s="107"/>
      <c r="JP20" s="107"/>
      <c r="JQ20" s="107"/>
      <c r="JR20" s="107"/>
      <c r="JS20" s="107"/>
      <c r="JT20" s="107"/>
      <c r="JU20" s="107"/>
      <c r="JV20" s="107"/>
      <c r="JW20" s="107"/>
      <c r="JX20" s="107"/>
      <c r="JY20" s="107"/>
      <c r="JZ20" s="107"/>
      <c r="KA20" s="112">
        <f t="shared" si="14"/>
        <v>0</v>
      </c>
      <c r="KB20" s="181">
        <f t="shared" si="17"/>
        <v>0</v>
      </c>
    </row>
    <row r="21" spans="2:288" x14ac:dyDescent="0.25">
      <c r="B21" s="114" t="s">
        <v>126</v>
      </c>
      <c r="C21" s="85"/>
      <c r="D21" s="85">
        <v>1</v>
      </c>
      <c r="E21" s="85">
        <v>1</v>
      </c>
      <c r="F21" s="107"/>
      <c r="G21" s="107">
        <v>3</v>
      </c>
      <c r="H21" s="107"/>
      <c r="I21" s="107">
        <v>1</v>
      </c>
      <c r="J21" s="107">
        <v>1</v>
      </c>
      <c r="K21" s="107">
        <v>4</v>
      </c>
      <c r="L21" s="107">
        <v>1</v>
      </c>
      <c r="M21" s="107">
        <v>6</v>
      </c>
      <c r="N21" s="107"/>
      <c r="O21" s="107"/>
      <c r="P21" s="107">
        <v>1</v>
      </c>
      <c r="Q21" s="107">
        <v>1</v>
      </c>
      <c r="R21" s="107">
        <v>1</v>
      </c>
      <c r="S21" s="107">
        <v>2</v>
      </c>
      <c r="T21" s="107"/>
      <c r="U21" s="107">
        <v>7</v>
      </c>
      <c r="V21" s="107"/>
      <c r="W21" s="107"/>
      <c r="X21" s="107"/>
      <c r="Y21" s="107">
        <v>2</v>
      </c>
      <c r="Z21" s="107"/>
      <c r="AA21" s="107"/>
      <c r="AB21" s="107">
        <v>6</v>
      </c>
      <c r="AC21" s="107"/>
      <c r="AD21" s="107"/>
      <c r="AE21" s="112">
        <f t="shared" si="0"/>
        <v>38</v>
      </c>
      <c r="AF21" s="31">
        <f t="shared" si="1"/>
        <v>4.4517338331771322E-4</v>
      </c>
      <c r="AH21" s="114" t="s">
        <v>126</v>
      </c>
      <c r="AI21" s="85">
        <v>1</v>
      </c>
      <c r="AJ21" s="85">
        <v>7</v>
      </c>
      <c r="AK21" s="85">
        <v>6</v>
      </c>
      <c r="AL21" s="107"/>
      <c r="AM21" s="107">
        <v>15</v>
      </c>
      <c r="AN21" s="107">
        <v>16</v>
      </c>
      <c r="AO21" s="107">
        <v>4</v>
      </c>
      <c r="AP21" s="107">
        <v>8</v>
      </c>
      <c r="AQ21" s="107">
        <v>3</v>
      </c>
      <c r="AR21" s="107">
        <v>8</v>
      </c>
      <c r="AS21" s="107">
        <v>20</v>
      </c>
      <c r="AT21" s="107">
        <v>7</v>
      </c>
      <c r="AU21" s="107">
        <v>3</v>
      </c>
      <c r="AV21" s="107">
        <v>7</v>
      </c>
      <c r="AW21" s="107">
        <v>4</v>
      </c>
      <c r="AX21" s="107">
        <v>13</v>
      </c>
      <c r="AY21" s="107">
        <v>2</v>
      </c>
      <c r="AZ21" s="107">
        <v>9</v>
      </c>
      <c r="BA21" s="107">
        <v>35</v>
      </c>
      <c r="BB21" s="107">
        <v>7</v>
      </c>
      <c r="BC21" s="107">
        <v>2</v>
      </c>
      <c r="BD21" s="107"/>
      <c r="BE21" s="107">
        <v>13</v>
      </c>
      <c r="BF21" s="107">
        <v>6</v>
      </c>
      <c r="BG21" s="107">
        <v>3</v>
      </c>
      <c r="BH21" s="107">
        <v>24</v>
      </c>
      <c r="BI21" s="107">
        <v>2</v>
      </c>
      <c r="BJ21" s="107">
        <v>1</v>
      </c>
      <c r="BK21" s="112">
        <f t="shared" si="2"/>
        <v>226</v>
      </c>
      <c r="BL21" s="31">
        <f t="shared" si="3"/>
        <v>1.5636675615088699E-3</v>
      </c>
      <c r="BN21" s="114" t="s">
        <v>126</v>
      </c>
      <c r="BO21" s="85">
        <v>1</v>
      </c>
      <c r="BP21" s="85">
        <v>12</v>
      </c>
      <c r="BQ21" s="85">
        <v>9</v>
      </c>
      <c r="BR21" s="107">
        <v>2</v>
      </c>
      <c r="BS21" s="107">
        <v>42</v>
      </c>
      <c r="BT21" s="107">
        <v>18</v>
      </c>
      <c r="BU21" s="107">
        <v>9</v>
      </c>
      <c r="BV21" s="107">
        <v>9</v>
      </c>
      <c r="BW21" s="107">
        <v>8</v>
      </c>
      <c r="BX21" s="107">
        <v>19</v>
      </c>
      <c r="BY21" s="107">
        <v>51</v>
      </c>
      <c r="BZ21" s="107">
        <v>6</v>
      </c>
      <c r="CA21" s="107">
        <v>5</v>
      </c>
      <c r="CB21" s="107">
        <v>6</v>
      </c>
      <c r="CC21" s="107">
        <v>13</v>
      </c>
      <c r="CD21" s="107">
        <v>32</v>
      </c>
      <c r="CE21" s="107">
        <v>7</v>
      </c>
      <c r="CF21" s="107">
        <v>23</v>
      </c>
      <c r="CG21" s="107">
        <v>52</v>
      </c>
      <c r="CH21" s="107">
        <v>9</v>
      </c>
      <c r="CI21" s="107">
        <v>5</v>
      </c>
      <c r="CJ21" s="107"/>
      <c r="CK21" s="107">
        <v>22</v>
      </c>
      <c r="CL21" s="107">
        <v>13</v>
      </c>
      <c r="CM21" s="107">
        <v>5</v>
      </c>
      <c r="CN21" s="107">
        <v>52</v>
      </c>
      <c r="CO21" s="107">
        <v>4</v>
      </c>
      <c r="CP21" s="107"/>
      <c r="CQ21" s="112">
        <f t="shared" si="15"/>
        <v>434</v>
      </c>
      <c r="CR21" s="31">
        <f t="shared" si="4"/>
        <v>3.1458849794865104E-3</v>
      </c>
      <c r="CT21" s="114" t="s">
        <v>126</v>
      </c>
      <c r="CU21" s="85"/>
      <c r="CV21" s="85">
        <v>12</v>
      </c>
      <c r="CW21" s="85">
        <v>6</v>
      </c>
      <c r="CX21" s="107">
        <v>1</v>
      </c>
      <c r="CY21" s="107">
        <v>22</v>
      </c>
      <c r="CZ21" s="107">
        <v>18</v>
      </c>
      <c r="DA21" s="107">
        <v>12</v>
      </c>
      <c r="DB21" s="107">
        <v>4</v>
      </c>
      <c r="DC21" s="107">
        <v>10</v>
      </c>
      <c r="DD21" s="107">
        <v>14</v>
      </c>
      <c r="DE21" s="107">
        <v>27</v>
      </c>
      <c r="DF21" s="107">
        <v>5</v>
      </c>
      <c r="DG21" s="107">
        <v>2</v>
      </c>
      <c r="DH21" s="107">
        <v>13</v>
      </c>
      <c r="DI21" s="107">
        <v>12</v>
      </c>
      <c r="DJ21" s="107">
        <v>9</v>
      </c>
      <c r="DK21" s="107">
        <v>3</v>
      </c>
      <c r="DL21" s="107">
        <v>11</v>
      </c>
      <c r="DM21" s="107">
        <v>22</v>
      </c>
      <c r="DN21" s="107">
        <v>6</v>
      </c>
      <c r="DO21" s="107">
        <v>8</v>
      </c>
      <c r="DP21" s="107">
        <v>1</v>
      </c>
      <c r="DQ21" s="107">
        <v>26</v>
      </c>
      <c r="DR21" s="107">
        <v>7</v>
      </c>
      <c r="DS21" s="107">
        <v>3</v>
      </c>
      <c r="DT21" s="107">
        <v>46</v>
      </c>
      <c r="DU21" s="107">
        <v>1</v>
      </c>
      <c r="DV21" s="107"/>
      <c r="DW21" s="112">
        <f t="shared" si="5"/>
        <v>301</v>
      </c>
      <c r="DX21" s="31">
        <f t="shared" si="6"/>
        <v>3.0115961459573574E-3</v>
      </c>
      <c r="DZ21" s="114" t="s">
        <v>126</v>
      </c>
      <c r="EA21" s="85">
        <v>1</v>
      </c>
      <c r="EB21" s="85">
        <v>6</v>
      </c>
      <c r="EC21" s="85">
        <v>6</v>
      </c>
      <c r="ED21" s="107"/>
      <c r="EE21" s="107">
        <v>17</v>
      </c>
      <c r="EF21" s="107">
        <v>7</v>
      </c>
      <c r="EG21" s="107">
        <v>10</v>
      </c>
      <c r="EH21" s="107">
        <v>1</v>
      </c>
      <c r="EI21" s="107">
        <v>12</v>
      </c>
      <c r="EJ21" s="107">
        <v>7</v>
      </c>
      <c r="EK21" s="107">
        <v>24</v>
      </c>
      <c r="EL21" s="107">
        <v>2</v>
      </c>
      <c r="EM21" s="107">
        <v>4</v>
      </c>
      <c r="EN21" s="107">
        <v>12</v>
      </c>
      <c r="EO21" s="107">
        <v>4</v>
      </c>
      <c r="EP21" s="107">
        <v>4</v>
      </c>
      <c r="EQ21" s="107">
        <v>1</v>
      </c>
      <c r="ER21" s="107">
        <v>10</v>
      </c>
      <c r="ES21" s="107">
        <v>22</v>
      </c>
      <c r="ET21" s="107">
        <v>2</v>
      </c>
      <c r="EU21" s="107">
        <v>5</v>
      </c>
      <c r="EV21" s="107">
        <v>1</v>
      </c>
      <c r="EW21" s="107">
        <v>23</v>
      </c>
      <c r="EX21" s="107">
        <v>5</v>
      </c>
      <c r="EY21" s="107">
        <v>4</v>
      </c>
      <c r="EZ21" s="107">
        <v>31</v>
      </c>
      <c r="FA21" s="107">
        <v>1</v>
      </c>
      <c r="FB21" s="107">
        <v>1</v>
      </c>
      <c r="FC21" s="112">
        <f t="shared" si="16"/>
        <v>223</v>
      </c>
      <c r="FD21" s="31">
        <f t="shared" si="7"/>
        <v>2.5769621891467134E-3</v>
      </c>
      <c r="FF21" s="180" t="s">
        <v>126</v>
      </c>
      <c r="FG21" s="107">
        <v>1</v>
      </c>
      <c r="FH21" s="107">
        <v>2</v>
      </c>
      <c r="FI21" s="107">
        <v>6</v>
      </c>
      <c r="FJ21" s="107"/>
      <c r="FK21" s="107">
        <v>10</v>
      </c>
      <c r="FL21" s="107">
        <v>6</v>
      </c>
      <c r="FM21" s="107">
        <v>6</v>
      </c>
      <c r="FN21" s="107">
        <v>8</v>
      </c>
      <c r="FO21" s="107">
        <v>7</v>
      </c>
      <c r="FP21" s="107">
        <v>7</v>
      </c>
      <c r="FQ21" s="107">
        <v>24</v>
      </c>
      <c r="FR21" s="107">
        <v>5</v>
      </c>
      <c r="FS21" s="107">
        <v>2</v>
      </c>
      <c r="FT21" s="107">
        <v>6</v>
      </c>
      <c r="FU21" s="107">
        <v>3</v>
      </c>
      <c r="FV21" s="107">
        <v>9</v>
      </c>
      <c r="FW21" s="107">
        <v>3</v>
      </c>
      <c r="FX21" s="107">
        <v>8</v>
      </c>
      <c r="FY21" s="107">
        <v>28</v>
      </c>
      <c r="FZ21" s="107">
        <v>8</v>
      </c>
      <c r="GA21" s="107">
        <v>4</v>
      </c>
      <c r="GB21" s="107"/>
      <c r="GC21" s="107">
        <v>11</v>
      </c>
      <c r="GD21" s="107">
        <v>3</v>
      </c>
      <c r="GE21" s="107"/>
      <c r="GF21" s="107">
        <v>45</v>
      </c>
      <c r="GG21" s="107">
        <v>1</v>
      </c>
      <c r="GH21" s="107"/>
      <c r="GI21" s="112">
        <f t="shared" si="8"/>
        <v>213</v>
      </c>
      <c r="GJ21" s="181">
        <f t="shared" si="9"/>
        <v>2.6680695952801471E-3</v>
      </c>
      <c r="GL21" s="180" t="s">
        <v>126</v>
      </c>
      <c r="GM21" s="107">
        <v>1</v>
      </c>
      <c r="GN21" s="107">
        <v>1</v>
      </c>
      <c r="GO21" s="107">
        <v>7</v>
      </c>
      <c r="GP21" s="107"/>
      <c r="GQ21" s="107">
        <v>26</v>
      </c>
      <c r="GR21" s="107">
        <v>14</v>
      </c>
      <c r="GS21" s="107">
        <v>11</v>
      </c>
      <c r="GT21" s="107">
        <v>4</v>
      </c>
      <c r="GU21" s="107">
        <v>4</v>
      </c>
      <c r="GV21" s="107">
        <v>4</v>
      </c>
      <c r="GW21" s="107">
        <v>25</v>
      </c>
      <c r="GX21" s="107"/>
      <c r="GY21" s="107">
        <v>5</v>
      </c>
      <c r="GZ21" s="107">
        <v>4</v>
      </c>
      <c r="HA21" s="107">
        <v>2</v>
      </c>
      <c r="HB21" s="107">
        <v>8</v>
      </c>
      <c r="HC21" s="107">
        <v>5</v>
      </c>
      <c r="HD21" s="107">
        <v>21</v>
      </c>
      <c r="HE21" s="107">
        <v>24</v>
      </c>
      <c r="HF21" s="107">
        <v>8</v>
      </c>
      <c r="HG21" s="107">
        <v>1</v>
      </c>
      <c r="HH21" s="107"/>
      <c r="HI21" s="107">
        <v>12</v>
      </c>
      <c r="HJ21" s="107">
        <v>7</v>
      </c>
      <c r="HK21" s="107">
        <v>3</v>
      </c>
      <c r="HL21" s="107">
        <v>56</v>
      </c>
      <c r="HM21" s="107"/>
      <c r="HN21" s="107"/>
      <c r="HO21" s="112">
        <f t="shared" si="10"/>
        <v>253</v>
      </c>
      <c r="HP21" s="181">
        <f t="shared" si="11"/>
        <v>2.8915938053603062E-3</v>
      </c>
      <c r="HR21" s="180" t="s">
        <v>126</v>
      </c>
      <c r="HS21" s="107">
        <v>2</v>
      </c>
      <c r="HT21" s="107">
        <v>2</v>
      </c>
      <c r="HU21" s="107">
        <v>5</v>
      </c>
      <c r="HV21" s="107"/>
      <c r="HW21" s="107">
        <v>19</v>
      </c>
      <c r="HX21" s="107">
        <v>8</v>
      </c>
      <c r="HY21" s="107">
        <v>10</v>
      </c>
      <c r="HZ21" s="107">
        <v>4</v>
      </c>
      <c r="IA21" s="107">
        <v>7</v>
      </c>
      <c r="IB21" s="107">
        <v>8</v>
      </c>
      <c r="IC21" s="107">
        <v>20</v>
      </c>
      <c r="ID21" s="107">
        <v>3</v>
      </c>
      <c r="IE21" s="107">
        <v>6</v>
      </c>
      <c r="IF21" s="107">
        <v>5</v>
      </c>
      <c r="IG21" s="107">
        <v>4</v>
      </c>
      <c r="IH21" s="107">
        <v>8</v>
      </c>
      <c r="II21" s="107">
        <v>5</v>
      </c>
      <c r="IJ21" s="107">
        <v>8</v>
      </c>
      <c r="IK21" s="107">
        <v>33</v>
      </c>
      <c r="IL21" s="107">
        <v>2</v>
      </c>
      <c r="IM21" s="107">
        <v>1</v>
      </c>
      <c r="IN21" s="107"/>
      <c r="IO21" s="107">
        <v>17</v>
      </c>
      <c r="IP21" s="107">
        <v>4</v>
      </c>
      <c r="IQ21" s="107">
        <v>2</v>
      </c>
      <c r="IR21" s="107">
        <v>42</v>
      </c>
      <c r="IS21" s="107">
        <v>2</v>
      </c>
      <c r="IT21" s="107">
        <v>2</v>
      </c>
      <c r="IU21" s="112">
        <f t="shared" si="18"/>
        <v>229</v>
      </c>
      <c r="IV21" s="181">
        <f t="shared" si="13"/>
        <v>2.8526583287657582E-3</v>
      </c>
      <c r="IX21" s="180" t="s">
        <v>126</v>
      </c>
      <c r="IY21" s="107"/>
      <c r="IZ21" s="107">
        <v>2</v>
      </c>
      <c r="JA21" s="107">
        <v>5</v>
      </c>
      <c r="JB21" s="107"/>
      <c r="JC21" s="107">
        <v>5</v>
      </c>
      <c r="JD21" s="107">
        <v>3</v>
      </c>
      <c r="JE21" s="107">
        <v>4</v>
      </c>
      <c r="JF21" s="107">
        <v>1</v>
      </c>
      <c r="JG21" s="107">
        <v>7</v>
      </c>
      <c r="JH21" s="107">
        <v>1</v>
      </c>
      <c r="JI21" s="107">
        <v>9</v>
      </c>
      <c r="JJ21" s="107">
        <v>1</v>
      </c>
      <c r="JK21" s="107">
        <v>1</v>
      </c>
      <c r="JL21" s="107">
        <v>4</v>
      </c>
      <c r="JM21" s="107">
        <v>7</v>
      </c>
      <c r="JN21" s="107">
        <v>4</v>
      </c>
      <c r="JO21" s="107">
        <v>2</v>
      </c>
      <c r="JP21" s="107">
        <v>2</v>
      </c>
      <c r="JQ21" s="107">
        <v>16</v>
      </c>
      <c r="JR21" s="107">
        <v>2</v>
      </c>
      <c r="JS21" s="107">
        <v>1</v>
      </c>
      <c r="JT21" s="107"/>
      <c r="JU21" s="107">
        <v>3</v>
      </c>
      <c r="JV21" s="107">
        <v>3</v>
      </c>
      <c r="JW21" s="107">
        <v>1</v>
      </c>
      <c r="JX21" s="107">
        <v>20</v>
      </c>
      <c r="JY21" s="107">
        <v>1</v>
      </c>
      <c r="JZ21" s="107"/>
      <c r="KA21" s="112">
        <f t="shared" si="14"/>
        <v>105</v>
      </c>
      <c r="KB21" s="181">
        <f t="shared" si="17"/>
        <v>2.3852794184461607E-3</v>
      </c>
    </row>
    <row r="22" spans="2:288" x14ac:dyDescent="0.25">
      <c r="B22" s="114" t="s">
        <v>148</v>
      </c>
      <c r="C22" s="85">
        <v>4</v>
      </c>
      <c r="D22" s="85">
        <v>6</v>
      </c>
      <c r="E22" s="85">
        <v>18</v>
      </c>
      <c r="F22" s="107">
        <v>1</v>
      </c>
      <c r="G22" s="107">
        <v>26</v>
      </c>
      <c r="H22" s="107">
        <v>11</v>
      </c>
      <c r="I22" s="107">
        <v>5</v>
      </c>
      <c r="J22" s="107">
        <v>3</v>
      </c>
      <c r="K22" s="107">
        <v>3</v>
      </c>
      <c r="L22" s="107">
        <v>27</v>
      </c>
      <c r="M22" s="107">
        <v>19</v>
      </c>
      <c r="N22" s="107">
        <v>6</v>
      </c>
      <c r="O22" s="107">
        <v>7</v>
      </c>
      <c r="P22" s="107">
        <v>19</v>
      </c>
      <c r="Q22" s="107">
        <v>12</v>
      </c>
      <c r="R22" s="107">
        <v>16</v>
      </c>
      <c r="S22" s="107">
        <v>7</v>
      </c>
      <c r="T22" s="107">
        <v>14</v>
      </c>
      <c r="U22" s="107">
        <v>21</v>
      </c>
      <c r="V22" s="107">
        <v>14</v>
      </c>
      <c r="W22" s="107">
        <v>6</v>
      </c>
      <c r="X22" s="107"/>
      <c r="Y22" s="107">
        <v>8</v>
      </c>
      <c r="Z22" s="107">
        <v>8</v>
      </c>
      <c r="AA22" s="107">
        <v>6</v>
      </c>
      <c r="AB22" s="107">
        <v>20</v>
      </c>
      <c r="AC22" s="107">
        <v>2</v>
      </c>
      <c r="AD22" s="107">
        <v>0</v>
      </c>
      <c r="AE22" s="112">
        <f t="shared" si="0"/>
        <v>289</v>
      </c>
      <c r="AF22" s="31">
        <f t="shared" si="1"/>
        <v>3.3856607310215558E-3</v>
      </c>
      <c r="AH22" s="114" t="s">
        <v>148</v>
      </c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12">
        <f t="shared" si="2"/>
        <v>0</v>
      </c>
      <c r="BL22" s="31">
        <f t="shared" si="3"/>
        <v>0</v>
      </c>
      <c r="BN22" s="114" t="s">
        <v>148</v>
      </c>
      <c r="BO22" s="85"/>
      <c r="BP22" s="85"/>
      <c r="BQ22" s="85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12">
        <f t="shared" si="15"/>
        <v>0</v>
      </c>
      <c r="CR22" s="31">
        <f t="shared" si="4"/>
        <v>0</v>
      </c>
      <c r="CT22" s="114" t="s">
        <v>148</v>
      </c>
      <c r="CU22" s="85"/>
      <c r="CV22" s="85"/>
      <c r="CW22" s="85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07"/>
      <c r="DS22" s="107"/>
      <c r="DT22" s="107"/>
      <c r="DU22" s="107"/>
      <c r="DV22" s="107"/>
      <c r="DW22" s="112">
        <f t="shared" si="5"/>
        <v>0</v>
      </c>
      <c r="DX22" s="31">
        <f t="shared" si="6"/>
        <v>0</v>
      </c>
      <c r="DZ22" s="114" t="s">
        <v>148</v>
      </c>
      <c r="EA22" s="85"/>
      <c r="EB22" s="85"/>
      <c r="EC22" s="85"/>
      <c r="ED22" s="107"/>
      <c r="EE22" s="107"/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7"/>
      <c r="ER22" s="107"/>
      <c r="ES22" s="107"/>
      <c r="ET22" s="107"/>
      <c r="EU22" s="107"/>
      <c r="EV22" s="107"/>
      <c r="EW22" s="107"/>
      <c r="EX22" s="107"/>
      <c r="EY22" s="107"/>
      <c r="EZ22" s="107"/>
      <c r="FA22" s="107"/>
      <c r="FB22" s="107"/>
      <c r="FC22" s="112">
        <f t="shared" si="16"/>
        <v>0</v>
      </c>
      <c r="FD22" s="31">
        <f t="shared" si="7"/>
        <v>0</v>
      </c>
      <c r="FF22" s="180" t="s">
        <v>148</v>
      </c>
      <c r="FG22" s="85"/>
      <c r="FH22" s="85"/>
      <c r="FI22" s="85"/>
      <c r="FJ22" s="107"/>
      <c r="FK22" s="107"/>
      <c r="FL22" s="107"/>
      <c r="FM22" s="107"/>
      <c r="FN22" s="107"/>
      <c r="FO22" s="107"/>
      <c r="FP22" s="107"/>
      <c r="FQ22" s="107"/>
      <c r="FR22" s="107"/>
      <c r="FS22" s="107"/>
      <c r="FT22" s="107"/>
      <c r="FU22" s="107"/>
      <c r="FV22" s="10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12">
        <f t="shared" si="8"/>
        <v>0</v>
      </c>
      <c r="GJ22" s="181">
        <f t="shared" si="9"/>
        <v>0</v>
      </c>
      <c r="GL22" s="180" t="s">
        <v>148</v>
      </c>
      <c r="GM22" s="85"/>
      <c r="GN22" s="85"/>
      <c r="GO22" s="85"/>
      <c r="GP22" s="107"/>
      <c r="GQ22" s="107"/>
      <c r="GR22" s="107"/>
      <c r="GS22" s="107"/>
      <c r="GT22" s="107"/>
      <c r="GU22" s="107"/>
      <c r="GV22" s="107"/>
      <c r="GW22" s="107"/>
      <c r="GX22" s="107"/>
      <c r="GY22" s="107"/>
      <c r="GZ22" s="107"/>
      <c r="HA22" s="107"/>
      <c r="HB22" s="107"/>
      <c r="HC22" s="107"/>
      <c r="HD22" s="107"/>
      <c r="HE22" s="107"/>
      <c r="HF22" s="107"/>
      <c r="HG22" s="107"/>
      <c r="HH22" s="107"/>
      <c r="HI22" s="107"/>
      <c r="HJ22" s="107"/>
      <c r="HK22" s="107"/>
      <c r="HL22" s="107"/>
      <c r="HM22" s="107"/>
      <c r="HN22" s="107"/>
      <c r="HO22" s="112">
        <f t="shared" si="10"/>
        <v>0</v>
      </c>
      <c r="HP22" s="181">
        <f t="shared" si="11"/>
        <v>0</v>
      </c>
      <c r="HR22" s="180" t="s">
        <v>148</v>
      </c>
      <c r="HS22" s="85"/>
      <c r="HT22" s="85"/>
      <c r="HU22" s="85"/>
      <c r="HV22" s="107"/>
      <c r="HW22" s="107"/>
      <c r="HX22" s="107"/>
      <c r="HY22" s="107"/>
      <c r="HZ22" s="107"/>
      <c r="IA22" s="107"/>
      <c r="IB22" s="107"/>
      <c r="IC22" s="107"/>
      <c r="ID22" s="107"/>
      <c r="IE22" s="107"/>
      <c r="IF22" s="107"/>
      <c r="IG22" s="107"/>
      <c r="IH22" s="107"/>
      <c r="II22" s="107"/>
      <c r="IJ22" s="107"/>
      <c r="IK22" s="107"/>
      <c r="IL22" s="107"/>
      <c r="IM22" s="107"/>
      <c r="IN22" s="107"/>
      <c r="IO22" s="107"/>
      <c r="IP22" s="107"/>
      <c r="IQ22" s="107"/>
      <c r="IR22" s="107"/>
      <c r="IS22" s="107"/>
      <c r="IT22" s="107"/>
      <c r="IU22" s="112">
        <f t="shared" si="18"/>
        <v>0</v>
      </c>
      <c r="IV22" s="181">
        <f t="shared" si="13"/>
        <v>0</v>
      </c>
      <c r="IX22" s="180" t="s">
        <v>148</v>
      </c>
      <c r="IY22" s="85"/>
      <c r="IZ22" s="85"/>
      <c r="JA22" s="85"/>
      <c r="JB22" s="107"/>
      <c r="JC22" s="107"/>
      <c r="JD22" s="107"/>
      <c r="JE22" s="107"/>
      <c r="JF22" s="107"/>
      <c r="JG22" s="107"/>
      <c r="JH22" s="107"/>
      <c r="JI22" s="107"/>
      <c r="JJ22" s="107"/>
      <c r="JK22" s="107"/>
      <c r="JL22" s="107"/>
      <c r="JM22" s="107"/>
      <c r="JN22" s="107"/>
      <c r="JO22" s="107"/>
      <c r="JP22" s="107"/>
      <c r="JQ22" s="107"/>
      <c r="JR22" s="107"/>
      <c r="JS22" s="107"/>
      <c r="JT22" s="107"/>
      <c r="JU22" s="107"/>
      <c r="JV22" s="107"/>
      <c r="JW22" s="107"/>
      <c r="JX22" s="107"/>
      <c r="JY22" s="107"/>
      <c r="JZ22" s="107"/>
      <c r="KA22" s="112">
        <f t="shared" si="14"/>
        <v>0</v>
      </c>
      <c r="KB22" s="181">
        <f t="shared" si="17"/>
        <v>0</v>
      </c>
    </row>
    <row r="23" spans="2:288" x14ac:dyDescent="0.25">
      <c r="B23" s="114" t="s">
        <v>134</v>
      </c>
      <c r="C23" s="85"/>
      <c r="D23" s="85"/>
      <c r="E23" s="85">
        <v>1</v>
      </c>
      <c r="F23" s="107"/>
      <c r="G23" s="107">
        <v>1</v>
      </c>
      <c r="H23" s="107">
        <v>3</v>
      </c>
      <c r="I23" s="107">
        <v>1</v>
      </c>
      <c r="J23" s="107">
        <v>1</v>
      </c>
      <c r="K23" s="107"/>
      <c r="L23" s="107">
        <v>1</v>
      </c>
      <c r="M23" s="107">
        <v>4</v>
      </c>
      <c r="N23" s="107"/>
      <c r="O23" s="107"/>
      <c r="P23" s="107"/>
      <c r="Q23" s="107">
        <v>1</v>
      </c>
      <c r="R23" s="107">
        <v>1</v>
      </c>
      <c r="S23" s="107">
        <v>1</v>
      </c>
      <c r="T23" s="107">
        <v>2</v>
      </c>
      <c r="U23" s="107">
        <v>3</v>
      </c>
      <c r="V23" s="107"/>
      <c r="W23" s="107"/>
      <c r="X23" s="107">
        <v>1</v>
      </c>
      <c r="Y23" s="107">
        <v>3</v>
      </c>
      <c r="Z23" s="107">
        <v>1</v>
      </c>
      <c r="AA23" s="107">
        <v>2</v>
      </c>
      <c r="AB23" s="107">
        <v>3</v>
      </c>
      <c r="AC23" s="107"/>
      <c r="AD23" s="107"/>
      <c r="AE23" s="112">
        <f t="shared" si="0"/>
        <v>30</v>
      </c>
      <c r="AF23" s="31">
        <f t="shared" si="1"/>
        <v>3.5145267104029991E-4</v>
      </c>
      <c r="AH23" s="114" t="s">
        <v>134</v>
      </c>
      <c r="AI23" s="85">
        <v>1</v>
      </c>
      <c r="AJ23" s="85"/>
      <c r="AK23" s="85">
        <v>9</v>
      </c>
      <c r="AL23" s="107"/>
      <c r="AM23" s="107">
        <v>13</v>
      </c>
      <c r="AN23" s="107">
        <v>4</v>
      </c>
      <c r="AO23" s="107">
        <v>3</v>
      </c>
      <c r="AP23" s="107">
        <v>4</v>
      </c>
      <c r="AQ23" s="107">
        <v>2</v>
      </c>
      <c r="AR23" s="107">
        <v>6</v>
      </c>
      <c r="AS23" s="107">
        <v>13</v>
      </c>
      <c r="AT23" s="107">
        <v>2</v>
      </c>
      <c r="AU23" s="107">
        <v>3</v>
      </c>
      <c r="AV23" s="107">
        <v>4</v>
      </c>
      <c r="AW23" s="107">
        <v>4</v>
      </c>
      <c r="AX23" s="107">
        <v>1</v>
      </c>
      <c r="AY23" s="107">
        <v>1</v>
      </c>
      <c r="AZ23" s="107">
        <v>8</v>
      </c>
      <c r="BA23" s="107">
        <v>19</v>
      </c>
      <c r="BB23" s="107">
        <v>8</v>
      </c>
      <c r="BC23" s="107">
        <v>1</v>
      </c>
      <c r="BD23" s="107"/>
      <c r="BE23" s="107">
        <v>7</v>
      </c>
      <c r="BF23" s="107">
        <v>7</v>
      </c>
      <c r="BG23" s="107">
        <v>1</v>
      </c>
      <c r="BH23" s="107">
        <v>10</v>
      </c>
      <c r="BI23" s="107"/>
      <c r="BJ23" s="107"/>
      <c r="BK23" s="112">
        <f t="shared" si="2"/>
        <v>131</v>
      </c>
      <c r="BL23" s="31">
        <f t="shared" si="3"/>
        <v>9.063736750339025E-4</v>
      </c>
      <c r="BN23" s="114" t="s">
        <v>134</v>
      </c>
      <c r="BO23" s="85">
        <v>1</v>
      </c>
      <c r="BP23" s="85">
        <v>1</v>
      </c>
      <c r="BQ23" s="85">
        <v>3</v>
      </c>
      <c r="BR23" s="107"/>
      <c r="BS23" s="107">
        <v>9</v>
      </c>
      <c r="BT23" s="107">
        <v>1</v>
      </c>
      <c r="BU23" s="107">
        <v>10</v>
      </c>
      <c r="BV23" s="107">
        <v>2</v>
      </c>
      <c r="BW23" s="107">
        <v>2</v>
      </c>
      <c r="BX23" s="107">
        <v>3</v>
      </c>
      <c r="BY23" s="107">
        <v>7</v>
      </c>
      <c r="BZ23" s="107">
        <v>1</v>
      </c>
      <c r="CA23" s="107">
        <v>2</v>
      </c>
      <c r="CB23" s="107">
        <v>3</v>
      </c>
      <c r="CC23" s="107">
        <v>1</v>
      </c>
      <c r="CD23" s="107">
        <v>3</v>
      </c>
      <c r="CE23" s="107">
        <v>3</v>
      </c>
      <c r="CF23" s="107">
        <v>8</v>
      </c>
      <c r="CG23" s="107">
        <v>5</v>
      </c>
      <c r="CH23" s="107"/>
      <c r="CI23" s="107">
        <v>2</v>
      </c>
      <c r="CJ23" s="107">
        <v>1</v>
      </c>
      <c r="CK23" s="107">
        <v>1</v>
      </c>
      <c r="CL23" s="107">
        <v>4</v>
      </c>
      <c r="CM23" s="107"/>
      <c r="CN23" s="107">
        <v>11</v>
      </c>
      <c r="CO23" s="107">
        <v>3</v>
      </c>
      <c r="CP23" s="107"/>
      <c r="CQ23" s="112">
        <f t="shared" si="15"/>
        <v>87</v>
      </c>
      <c r="CR23" s="31">
        <f t="shared" si="4"/>
        <v>6.3062671247771063E-4</v>
      </c>
      <c r="CT23" s="114" t="s">
        <v>134</v>
      </c>
      <c r="CU23" s="107"/>
      <c r="CV23" s="107">
        <v>2</v>
      </c>
      <c r="CW23" s="107">
        <v>2</v>
      </c>
      <c r="CX23" s="107"/>
      <c r="CY23" s="107">
        <v>6</v>
      </c>
      <c r="CZ23" s="107">
        <v>4</v>
      </c>
      <c r="DA23" s="107">
        <v>3</v>
      </c>
      <c r="DB23" s="107">
        <v>3</v>
      </c>
      <c r="DC23" s="107">
        <v>1</v>
      </c>
      <c r="DD23" s="107">
        <v>4</v>
      </c>
      <c r="DE23" s="107">
        <v>11</v>
      </c>
      <c r="DF23" s="107"/>
      <c r="DG23" s="107">
        <v>1</v>
      </c>
      <c r="DH23" s="107">
        <v>3</v>
      </c>
      <c r="DI23" s="107"/>
      <c r="DJ23" s="107">
        <v>2</v>
      </c>
      <c r="DK23" s="107">
        <v>1</v>
      </c>
      <c r="DL23" s="107">
        <v>3</v>
      </c>
      <c r="DM23" s="107">
        <v>7</v>
      </c>
      <c r="DN23" s="107">
        <v>3</v>
      </c>
      <c r="DO23" s="107"/>
      <c r="DP23" s="107"/>
      <c r="DQ23" s="107">
        <v>4</v>
      </c>
      <c r="DR23" s="107">
        <v>1</v>
      </c>
      <c r="DS23" s="107"/>
      <c r="DT23" s="107">
        <v>13</v>
      </c>
      <c r="DU23" s="107"/>
      <c r="DV23" s="107">
        <v>1</v>
      </c>
      <c r="DW23" s="112">
        <f t="shared" si="5"/>
        <v>75</v>
      </c>
      <c r="DX23" s="31">
        <f t="shared" si="6"/>
        <v>7.5039771078671701E-4</v>
      </c>
      <c r="DZ23" s="114" t="s">
        <v>134</v>
      </c>
      <c r="EA23" s="107">
        <v>1</v>
      </c>
      <c r="EB23" s="107"/>
      <c r="EC23" s="107"/>
      <c r="ED23" s="107">
        <v>1</v>
      </c>
      <c r="EE23" s="107">
        <v>8</v>
      </c>
      <c r="EF23" s="107">
        <v>2</v>
      </c>
      <c r="EG23" s="107"/>
      <c r="EH23" s="107">
        <v>2</v>
      </c>
      <c r="EI23" s="107"/>
      <c r="EJ23" s="107">
        <v>3</v>
      </c>
      <c r="EK23" s="107">
        <v>8</v>
      </c>
      <c r="EL23" s="107">
        <v>1</v>
      </c>
      <c r="EM23" s="107">
        <v>1</v>
      </c>
      <c r="EN23" s="107"/>
      <c r="EO23" s="107">
        <v>2</v>
      </c>
      <c r="EP23" s="107">
        <v>1</v>
      </c>
      <c r="EQ23" s="107">
        <v>2</v>
      </c>
      <c r="ER23" s="107">
        <v>4</v>
      </c>
      <c r="ES23" s="107">
        <v>6</v>
      </c>
      <c r="ET23" s="107"/>
      <c r="EU23" s="107">
        <v>5</v>
      </c>
      <c r="EV23" s="107"/>
      <c r="EW23" s="107">
        <v>3</v>
      </c>
      <c r="EX23" s="107">
        <v>1</v>
      </c>
      <c r="EY23" s="107"/>
      <c r="EZ23" s="107">
        <v>11</v>
      </c>
      <c r="FA23" s="107">
        <v>1</v>
      </c>
      <c r="FB23" s="107"/>
      <c r="FC23" s="112">
        <f t="shared" si="16"/>
        <v>63</v>
      </c>
      <c r="FD23" s="31">
        <f t="shared" si="7"/>
        <v>7.2802070814458725E-4</v>
      </c>
      <c r="FF23" s="180" t="s">
        <v>134</v>
      </c>
      <c r="FG23" s="85"/>
      <c r="FH23" s="85"/>
      <c r="FI23" s="85">
        <v>5</v>
      </c>
      <c r="FJ23" s="107"/>
      <c r="FK23" s="107">
        <v>9</v>
      </c>
      <c r="FL23" s="107">
        <v>1</v>
      </c>
      <c r="FM23" s="107">
        <v>6</v>
      </c>
      <c r="FN23" s="107">
        <v>2</v>
      </c>
      <c r="FO23" s="107">
        <v>1</v>
      </c>
      <c r="FP23" s="107">
        <v>1</v>
      </c>
      <c r="FQ23" s="107">
        <v>14</v>
      </c>
      <c r="FR23" s="107">
        <v>1</v>
      </c>
      <c r="FS23" s="107">
        <v>1</v>
      </c>
      <c r="FT23" s="107">
        <v>4</v>
      </c>
      <c r="FU23" s="107">
        <v>2</v>
      </c>
      <c r="FV23" s="107">
        <v>2</v>
      </c>
      <c r="FW23" s="107">
        <v>1</v>
      </c>
      <c r="FX23" s="107">
        <v>4</v>
      </c>
      <c r="FY23" s="107">
        <v>7</v>
      </c>
      <c r="FZ23" s="107">
        <v>2</v>
      </c>
      <c r="GA23" s="107"/>
      <c r="GB23" s="107"/>
      <c r="GC23" s="107">
        <v>1</v>
      </c>
      <c r="GD23" s="107">
        <v>2</v>
      </c>
      <c r="GE23" s="107">
        <v>2</v>
      </c>
      <c r="GF23" s="107">
        <v>17</v>
      </c>
      <c r="GG23" s="107"/>
      <c r="GH23" s="107"/>
      <c r="GI23" s="112">
        <f t="shared" si="8"/>
        <v>85</v>
      </c>
      <c r="GJ23" s="181">
        <f t="shared" si="9"/>
        <v>1.0647226084451293E-3</v>
      </c>
      <c r="GL23" s="180" t="s">
        <v>134</v>
      </c>
      <c r="GM23" s="85"/>
      <c r="GN23" s="85"/>
      <c r="GO23" s="85">
        <v>2</v>
      </c>
      <c r="GP23" s="107"/>
      <c r="GQ23" s="107">
        <v>9</v>
      </c>
      <c r="GR23" s="107">
        <v>4</v>
      </c>
      <c r="GS23" s="107">
        <v>3</v>
      </c>
      <c r="GT23" s="107"/>
      <c r="GU23" s="107">
        <v>2</v>
      </c>
      <c r="GV23" s="107">
        <v>6</v>
      </c>
      <c r="GW23" s="107">
        <v>9</v>
      </c>
      <c r="GX23" s="107">
        <v>2</v>
      </c>
      <c r="GY23" s="107">
        <v>3</v>
      </c>
      <c r="GZ23" s="107">
        <v>6</v>
      </c>
      <c r="HA23" s="107">
        <v>2</v>
      </c>
      <c r="HB23" s="107">
        <v>2</v>
      </c>
      <c r="HC23" s="107">
        <v>1</v>
      </c>
      <c r="HD23" s="107">
        <v>7</v>
      </c>
      <c r="HE23" s="107">
        <v>10</v>
      </c>
      <c r="HF23" s="107">
        <v>1</v>
      </c>
      <c r="HG23" s="107">
        <v>2</v>
      </c>
      <c r="HH23" s="107"/>
      <c r="HI23" s="107">
        <v>4</v>
      </c>
      <c r="HJ23" s="107">
        <v>2</v>
      </c>
      <c r="HK23" s="107">
        <v>1</v>
      </c>
      <c r="HL23" s="107">
        <v>16</v>
      </c>
      <c r="HM23" s="107"/>
      <c r="HN23" s="107"/>
      <c r="HO23" s="112">
        <f t="shared" si="10"/>
        <v>94</v>
      </c>
      <c r="HP23" s="181">
        <f t="shared" si="11"/>
        <v>1.0743471055488884E-3</v>
      </c>
      <c r="HR23" s="180" t="s">
        <v>134</v>
      </c>
      <c r="HS23" s="85"/>
      <c r="HT23" s="85"/>
      <c r="HU23" s="85">
        <v>3</v>
      </c>
      <c r="HV23" s="107"/>
      <c r="HW23" s="107"/>
      <c r="HX23" s="107">
        <v>3</v>
      </c>
      <c r="HY23" s="107">
        <v>1</v>
      </c>
      <c r="HZ23" s="107">
        <v>2</v>
      </c>
      <c r="IA23" s="107"/>
      <c r="IB23" s="107">
        <v>1</v>
      </c>
      <c r="IC23" s="107">
        <v>6</v>
      </c>
      <c r="ID23" s="107">
        <v>2</v>
      </c>
      <c r="IE23" s="107">
        <v>1</v>
      </c>
      <c r="IF23" s="107">
        <v>1</v>
      </c>
      <c r="IG23" s="107">
        <v>3</v>
      </c>
      <c r="IH23" s="107"/>
      <c r="II23" s="107"/>
      <c r="IJ23" s="107">
        <v>4</v>
      </c>
      <c r="IK23" s="107">
        <v>5</v>
      </c>
      <c r="IL23" s="107"/>
      <c r="IM23" s="107"/>
      <c r="IN23" s="107"/>
      <c r="IO23" s="107">
        <v>2</v>
      </c>
      <c r="IP23" s="107">
        <v>1</v>
      </c>
      <c r="IQ23" s="107">
        <v>1</v>
      </c>
      <c r="IR23" s="107">
        <v>18</v>
      </c>
      <c r="IS23" s="107"/>
      <c r="IT23" s="107"/>
      <c r="IU23" s="112">
        <f t="shared" si="18"/>
        <v>54</v>
      </c>
      <c r="IV23" s="181">
        <f t="shared" si="13"/>
        <v>6.7267925656485132E-4</v>
      </c>
      <c r="IX23" s="180" t="s">
        <v>134</v>
      </c>
      <c r="IY23" s="85"/>
      <c r="IZ23" s="85"/>
      <c r="JA23" s="85"/>
      <c r="JB23" s="107"/>
      <c r="JC23" s="107">
        <v>1</v>
      </c>
      <c r="JD23" s="107"/>
      <c r="JE23" s="107">
        <v>6</v>
      </c>
      <c r="JF23" s="107">
        <v>1</v>
      </c>
      <c r="JG23" s="107"/>
      <c r="JH23" s="107">
        <v>4</v>
      </c>
      <c r="JI23" s="107">
        <v>4</v>
      </c>
      <c r="JJ23" s="107"/>
      <c r="JK23" s="107"/>
      <c r="JL23" s="107"/>
      <c r="JM23" s="107">
        <v>1</v>
      </c>
      <c r="JN23" s="107"/>
      <c r="JO23" s="107"/>
      <c r="JP23" s="107">
        <v>3</v>
      </c>
      <c r="JQ23" s="107">
        <v>1</v>
      </c>
      <c r="JR23" s="107"/>
      <c r="JS23" s="107"/>
      <c r="JT23" s="107"/>
      <c r="JU23" s="107">
        <v>1</v>
      </c>
      <c r="JV23" s="107">
        <v>1</v>
      </c>
      <c r="JW23" s="107"/>
      <c r="JX23" s="107">
        <v>9</v>
      </c>
      <c r="JY23" s="107"/>
      <c r="JZ23" s="107"/>
      <c r="KA23" s="112">
        <f t="shared" si="14"/>
        <v>32</v>
      </c>
      <c r="KB23" s="181">
        <f t="shared" si="17"/>
        <v>7.2694229895502041E-4</v>
      </c>
    </row>
    <row r="24" spans="2:288" x14ac:dyDescent="0.25">
      <c r="B24" s="114" t="s">
        <v>149</v>
      </c>
      <c r="C24" s="85"/>
      <c r="D24" s="85">
        <v>2</v>
      </c>
      <c r="E24" s="85">
        <v>2</v>
      </c>
      <c r="F24" s="107"/>
      <c r="G24" s="107">
        <v>6</v>
      </c>
      <c r="H24" s="107">
        <v>1</v>
      </c>
      <c r="I24" s="107">
        <v>1</v>
      </c>
      <c r="J24" s="107">
        <v>1</v>
      </c>
      <c r="K24" s="107">
        <v>1</v>
      </c>
      <c r="L24" s="107">
        <v>1</v>
      </c>
      <c r="M24" s="107">
        <v>6</v>
      </c>
      <c r="N24" s="107">
        <v>1</v>
      </c>
      <c r="O24" s="107">
        <v>2</v>
      </c>
      <c r="P24" s="107">
        <v>3</v>
      </c>
      <c r="Q24" s="107">
        <v>1</v>
      </c>
      <c r="R24" s="107">
        <v>1</v>
      </c>
      <c r="S24" s="107"/>
      <c r="T24" s="107">
        <v>6</v>
      </c>
      <c r="U24" s="107">
        <v>8</v>
      </c>
      <c r="V24" s="107">
        <v>3</v>
      </c>
      <c r="W24" s="107">
        <v>1</v>
      </c>
      <c r="X24" s="107"/>
      <c r="Y24" s="107">
        <v>1</v>
      </c>
      <c r="Z24" s="107">
        <v>1</v>
      </c>
      <c r="AA24" s="107"/>
      <c r="AB24" s="107">
        <v>10</v>
      </c>
      <c r="AC24" s="107">
        <v>1</v>
      </c>
      <c r="AD24" s="107">
        <v>0</v>
      </c>
      <c r="AE24" s="112">
        <f t="shared" si="0"/>
        <v>60</v>
      </c>
      <c r="AF24" s="31">
        <f t="shared" si="1"/>
        <v>7.0290534208059983E-4</v>
      </c>
      <c r="AH24" s="114" t="s">
        <v>149</v>
      </c>
      <c r="AI24" s="85"/>
      <c r="AJ24" s="85"/>
      <c r="AK24" s="85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12">
        <f t="shared" si="2"/>
        <v>0</v>
      </c>
      <c r="BL24" s="31">
        <f t="shared" si="3"/>
        <v>0</v>
      </c>
      <c r="BN24" s="114" t="s">
        <v>149</v>
      </c>
      <c r="BO24" s="85"/>
      <c r="BP24" s="85"/>
      <c r="BQ24" s="85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12">
        <f t="shared" si="15"/>
        <v>0</v>
      </c>
      <c r="CR24" s="31">
        <f t="shared" si="4"/>
        <v>0</v>
      </c>
      <c r="CT24" s="114" t="s">
        <v>149</v>
      </c>
      <c r="CU24" s="85"/>
      <c r="CV24" s="85"/>
      <c r="CW24" s="85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12">
        <f t="shared" si="5"/>
        <v>0</v>
      </c>
      <c r="DX24" s="31">
        <f t="shared" si="6"/>
        <v>0</v>
      </c>
      <c r="DZ24" s="114" t="s">
        <v>149</v>
      </c>
      <c r="EA24" s="85"/>
      <c r="EB24" s="85"/>
      <c r="EC24" s="85"/>
      <c r="ED24" s="107"/>
      <c r="EE24" s="107"/>
      <c r="EF24" s="107"/>
      <c r="EG24" s="107"/>
      <c r="EH24" s="107"/>
      <c r="EI24" s="107"/>
      <c r="EJ24" s="107"/>
      <c r="EK24" s="107"/>
      <c r="EL24" s="107"/>
      <c r="EM24" s="107"/>
      <c r="EN24" s="107"/>
      <c r="EO24" s="107"/>
      <c r="EP24" s="107"/>
      <c r="EQ24" s="107"/>
      <c r="ER24" s="107"/>
      <c r="ES24" s="107"/>
      <c r="ET24" s="107"/>
      <c r="EU24" s="107"/>
      <c r="EV24" s="107"/>
      <c r="EW24" s="107"/>
      <c r="EX24" s="107"/>
      <c r="EY24" s="107"/>
      <c r="EZ24" s="107"/>
      <c r="FA24" s="107"/>
      <c r="FB24" s="107"/>
      <c r="FC24" s="112">
        <f t="shared" si="16"/>
        <v>0</v>
      </c>
      <c r="FD24" s="31">
        <f t="shared" si="7"/>
        <v>0</v>
      </c>
      <c r="FF24" s="180" t="s">
        <v>149</v>
      </c>
      <c r="FG24" s="107"/>
      <c r="FH24" s="107"/>
      <c r="FI24" s="107"/>
      <c r="FJ24" s="107"/>
      <c r="FK24" s="107"/>
      <c r="FL24" s="107"/>
      <c r="FM24" s="107"/>
      <c r="FN24" s="107"/>
      <c r="FO24" s="107"/>
      <c r="FP24" s="107"/>
      <c r="FQ24" s="107"/>
      <c r="FR24" s="107"/>
      <c r="FS24" s="107"/>
      <c r="FT24" s="107"/>
      <c r="FU24" s="107"/>
      <c r="FV24" s="10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12">
        <f t="shared" si="8"/>
        <v>0</v>
      </c>
      <c r="GJ24" s="181">
        <f t="shared" si="9"/>
        <v>0</v>
      </c>
      <c r="GL24" s="180" t="s">
        <v>149</v>
      </c>
      <c r="GM24" s="107"/>
      <c r="GN24" s="107"/>
      <c r="GO24" s="107"/>
      <c r="GP24" s="107"/>
      <c r="GQ24" s="107"/>
      <c r="GR24" s="107"/>
      <c r="GS24" s="107"/>
      <c r="GT24" s="107"/>
      <c r="GU24" s="107"/>
      <c r="GV24" s="107"/>
      <c r="GW24" s="107"/>
      <c r="GX24" s="107"/>
      <c r="GY24" s="107"/>
      <c r="GZ24" s="107"/>
      <c r="HA24" s="107"/>
      <c r="HB24" s="107"/>
      <c r="HC24" s="107"/>
      <c r="HD24" s="107"/>
      <c r="HE24" s="107"/>
      <c r="HF24" s="107"/>
      <c r="HG24" s="107"/>
      <c r="HH24" s="107"/>
      <c r="HI24" s="107"/>
      <c r="HJ24" s="107"/>
      <c r="HK24" s="107"/>
      <c r="HL24" s="107"/>
      <c r="HM24" s="107"/>
      <c r="HN24" s="107"/>
      <c r="HO24" s="112">
        <f t="shared" si="10"/>
        <v>0</v>
      </c>
      <c r="HP24" s="181">
        <f t="shared" si="11"/>
        <v>0</v>
      </c>
      <c r="HR24" s="180" t="s">
        <v>149</v>
      </c>
      <c r="HS24" s="107"/>
      <c r="HT24" s="107"/>
      <c r="HU24" s="107"/>
      <c r="HV24" s="107"/>
      <c r="HW24" s="107"/>
      <c r="HX24" s="107"/>
      <c r="HY24" s="107"/>
      <c r="HZ24" s="107"/>
      <c r="IA24" s="107"/>
      <c r="IB24" s="107"/>
      <c r="IC24" s="107"/>
      <c r="ID24" s="107"/>
      <c r="IE24" s="107"/>
      <c r="IF24" s="107"/>
      <c r="IG24" s="107"/>
      <c r="IH24" s="107"/>
      <c r="II24" s="107"/>
      <c r="IJ24" s="107"/>
      <c r="IK24" s="107"/>
      <c r="IL24" s="107"/>
      <c r="IM24" s="107"/>
      <c r="IN24" s="107"/>
      <c r="IO24" s="107"/>
      <c r="IP24" s="107"/>
      <c r="IQ24" s="107"/>
      <c r="IR24" s="107"/>
      <c r="IS24" s="107"/>
      <c r="IT24" s="107"/>
      <c r="IU24" s="112">
        <f t="shared" si="18"/>
        <v>0</v>
      </c>
      <c r="IV24" s="181">
        <f t="shared" si="13"/>
        <v>0</v>
      </c>
      <c r="IX24" s="180" t="s">
        <v>149</v>
      </c>
      <c r="IY24" s="107"/>
      <c r="IZ24" s="107"/>
      <c r="JA24" s="107"/>
      <c r="JB24" s="107"/>
      <c r="JC24" s="107"/>
      <c r="JD24" s="107"/>
      <c r="JE24" s="107"/>
      <c r="JF24" s="107"/>
      <c r="JG24" s="107"/>
      <c r="JH24" s="107"/>
      <c r="JI24" s="107"/>
      <c r="JJ24" s="107"/>
      <c r="JK24" s="107"/>
      <c r="JL24" s="107"/>
      <c r="JM24" s="107"/>
      <c r="JN24" s="107"/>
      <c r="JO24" s="107"/>
      <c r="JP24" s="107"/>
      <c r="JQ24" s="107"/>
      <c r="JR24" s="107"/>
      <c r="JS24" s="107"/>
      <c r="JT24" s="107"/>
      <c r="JU24" s="107"/>
      <c r="JV24" s="107"/>
      <c r="JW24" s="107"/>
      <c r="JX24" s="107"/>
      <c r="JY24" s="107"/>
      <c r="JZ24" s="107"/>
      <c r="KA24" s="112">
        <f t="shared" si="14"/>
        <v>0</v>
      </c>
      <c r="KB24" s="181">
        <f t="shared" si="17"/>
        <v>0</v>
      </c>
    </row>
    <row r="25" spans="2:288" x14ac:dyDescent="0.25">
      <c r="B25" s="114" t="s">
        <v>150</v>
      </c>
      <c r="C25" s="85">
        <v>7</v>
      </c>
      <c r="D25" s="85">
        <v>23</v>
      </c>
      <c r="E25" s="85">
        <v>33</v>
      </c>
      <c r="F25" s="107"/>
      <c r="G25" s="107">
        <v>134</v>
      </c>
      <c r="H25" s="107">
        <v>44</v>
      </c>
      <c r="I25" s="107">
        <v>34</v>
      </c>
      <c r="J25" s="107">
        <v>19</v>
      </c>
      <c r="K25" s="107">
        <v>43</v>
      </c>
      <c r="L25" s="107">
        <v>72</v>
      </c>
      <c r="M25" s="107">
        <v>131</v>
      </c>
      <c r="N25" s="107">
        <v>25</v>
      </c>
      <c r="O25" s="107">
        <v>11</v>
      </c>
      <c r="P25" s="107">
        <v>36</v>
      </c>
      <c r="Q25" s="107">
        <v>24</v>
      </c>
      <c r="R25" s="107">
        <v>55</v>
      </c>
      <c r="S25" s="107">
        <v>26</v>
      </c>
      <c r="T25" s="107">
        <v>72</v>
      </c>
      <c r="U25" s="107">
        <v>158</v>
      </c>
      <c r="V25" s="107">
        <v>24</v>
      </c>
      <c r="W25" s="107">
        <v>18</v>
      </c>
      <c r="X25" s="107"/>
      <c r="Y25" s="107">
        <v>79</v>
      </c>
      <c r="Z25" s="107">
        <v>55</v>
      </c>
      <c r="AA25" s="107">
        <v>10</v>
      </c>
      <c r="AB25" s="107">
        <v>204</v>
      </c>
      <c r="AC25" s="107">
        <v>14</v>
      </c>
      <c r="AD25" s="107">
        <v>1</v>
      </c>
      <c r="AE25" s="112">
        <f t="shared" si="0"/>
        <v>1352</v>
      </c>
      <c r="AF25" s="31">
        <f t="shared" si="1"/>
        <v>1.5838800374882851E-2</v>
      </c>
      <c r="AH25" s="114" t="s">
        <v>150</v>
      </c>
      <c r="AI25" s="85"/>
      <c r="AJ25" s="85"/>
      <c r="AK25" s="85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12">
        <f t="shared" si="2"/>
        <v>0</v>
      </c>
      <c r="BL25" s="31">
        <f t="shared" si="3"/>
        <v>0</v>
      </c>
      <c r="BN25" s="114" t="s">
        <v>150</v>
      </c>
      <c r="BO25" s="85"/>
      <c r="BP25" s="85"/>
      <c r="BQ25" s="85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12">
        <f t="shared" si="15"/>
        <v>0</v>
      </c>
      <c r="CR25" s="31">
        <f t="shared" si="4"/>
        <v>0</v>
      </c>
      <c r="CT25" s="114" t="s">
        <v>150</v>
      </c>
      <c r="CU25" s="85"/>
      <c r="CV25" s="85"/>
      <c r="CW25" s="85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12">
        <f t="shared" si="5"/>
        <v>0</v>
      </c>
      <c r="DX25" s="31">
        <f t="shared" si="6"/>
        <v>0</v>
      </c>
      <c r="DZ25" s="114" t="s">
        <v>150</v>
      </c>
      <c r="EA25" s="85"/>
      <c r="EB25" s="85"/>
      <c r="EC25" s="85"/>
      <c r="ED25" s="107"/>
      <c r="EE25" s="107"/>
      <c r="EF25" s="107"/>
      <c r="EG25" s="107"/>
      <c r="EH25" s="107"/>
      <c r="EI25" s="107"/>
      <c r="EJ25" s="107"/>
      <c r="EK25" s="107"/>
      <c r="EL25" s="107"/>
      <c r="EM25" s="107"/>
      <c r="EN25" s="107"/>
      <c r="EO25" s="107"/>
      <c r="EP25" s="107"/>
      <c r="EQ25" s="107"/>
      <c r="ER25" s="107"/>
      <c r="ES25" s="107"/>
      <c r="ET25" s="107"/>
      <c r="EU25" s="107"/>
      <c r="EV25" s="107"/>
      <c r="EW25" s="107"/>
      <c r="EX25" s="107"/>
      <c r="EY25" s="107"/>
      <c r="EZ25" s="107"/>
      <c r="FA25" s="107"/>
      <c r="FB25" s="107"/>
      <c r="FC25" s="112">
        <f t="shared" si="16"/>
        <v>0</v>
      </c>
      <c r="FD25" s="31">
        <f t="shared" si="7"/>
        <v>0</v>
      </c>
      <c r="FF25" s="180" t="s">
        <v>150</v>
      </c>
      <c r="FG25" s="85"/>
      <c r="FH25" s="85"/>
      <c r="FI25" s="85"/>
      <c r="FJ25" s="107"/>
      <c r="FK25" s="107"/>
      <c r="FL25" s="107"/>
      <c r="FM25" s="107"/>
      <c r="FN25" s="107"/>
      <c r="FO25" s="107"/>
      <c r="FP25" s="107"/>
      <c r="FQ25" s="107"/>
      <c r="FR25" s="107"/>
      <c r="FS25" s="107"/>
      <c r="FT25" s="107"/>
      <c r="FU25" s="107"/>
      <c r="FV25" s="107"/>
      <c r="FW25" s="107"/>
      <c r="FX25" s="107"/>
      <c r="FY25" s="107"/>
      <c r="FZ25" s="107"/>
      <c r="GA25" s="107"/>
      <c r="GB25" s="107"/>
      <c r="GC25" s="107"/>
      <c r="GD25" s="107"/>
      <c r="GE25" s="107"/>
      <c r="GF25" s="107"/>
      <c r="GG25" s="107"/>
      <c r="GH25" s="107"/>
      <c r="GI25" s="112">
        <f>SUM(FG25:GH25)</f>
        <v>0</v>
      </c>
      <c r="GJ25" s="181">
        <f t="shared" si="9"/>
        <v>0</v>
      </c>
      <c r="GL25" s="180" t="s">
        <v>150</v>
      </c>
      <c r="GM25" s="85"/>
      <c r="GN25" s="85"/>
      <c r="GO25" s="85"/>
      <c r="GP25" s="107"/>
      <c r="GQ25" s="107"/>
      <c r="GR25" s="107"/>
      <c r="GS25" s="107"/>
      <c r="GT25" s="107"/>
      <c r="GU25" s="107"/>
      <c r="GV25" s="107"/>
      <c r="GW25" s="107"/>
      <c r="GX25" s="107"/>
      <c r="GY25" s="107"/>
      <c r="GZ25" s="107"/>
      <c r="HA25" s="107"/>
      <c r="HB25" s="107"/>
      <c r="HC25" s="107"/>
      <c r="HD25" s="107"/>
      <c r="HE25" s="107"/>
      <c r="HF25" s="107"/>
      <c r="HG25" s="107"/>
      <c r="HH25" s="107"/>
      <c r="HI25" s="107"/>
      <c r="HJ25" s="107"/>
      <c r="HK25" s="107"/>
      <c r="HL25" s="107"/>
      <c r="HM25" s="107"/>
      <c r="HN25" s="107"/>
      <c r="HO25" s="112">
        <f t="shared" si="10"/>
        <v>0</v>
      </c>
      <c r="HP25" s="181">
        <f t="shared" si="11"/>
        <v>0</v>
      </c>
      <c r="HR25" s="180" t="s">
        <v>150</v>
      </c>
      <c r="HS25" s="85"/>
      <c r="HT25" s="85"/>
      <c r="HU25" s="85"/>
      <c r="HV25" s="107"/>
      <c r="HW25" s="107"/>
      <c r="HX25" s="107"/>
      <c r="HY25" s="107"/>
      <c r="HZ25" s="107"/>
      <c r="IA25" s="107"/>
      <c r="IB25" s="107"/>
      <c r="IC25" s="107"/>
      <c r="ID25" s="107"/>
      <c r="IE25" s="107"/>
      <c r="IF25" s="107"/>
      <c r="IG25" s="107"/>
      <c r="IH25" s="107"/>
      <c r="II25" s="107"/>
      <c r="IJ25" s="107"/>
      <c r="IK25" s="107"/>
      <c r="IL25" s="107"/>
      <c r="IM25" s="107"/>
      <c r="IN25" s="107"/>
      <c r="IO25" s="107"/>
      <c r="IP25" s="107"/>
      <c r="IQ25" s="107"/>
      <c r="IR25" s="107"/>
      <c r="IS25" s="107"/>
      <c r="IT25" s="107"/>
      <c r="IU25" s="112">
        <f t="shared" si="18"/>
        <v>0</v>
      </c>
      <c r="IV25" s="181">
        <f t="shared" si="13"/>
        <v>0</v>
      </c>
      <c r="IX25" s="180" t="s">
        <v>150</v>
      </c>
      <c r="IY25" s="85"/>
      <c r="IZ25" s="85"/>
      <c r="JA25" s="85"/>
      <c r="JB25" s="107"/>
      <c r="JC25" s="107"/>
      <c r="JD25" s="107"/>
      <c r="JE25" s="107"/>
      <c r="JF25" s="107"/>
      <c r="JG25" s="107"/>
      <c r="JH25" s="107"/>
      <c r="JI25" s="107"/>
      <c r="JJ25" s="107"/>
      <c r="JK25" s="107"/>
      <c r="JL25" s="107"/>
      <c r="JM25" s="107"/>
      <c r="JN25" s="107"/>
      <c r="JO25" s="107"/>
      <c r="JP25" s="107"/>
      <c r="JQ25" s="107"/>
      <c r="JR25" s="107"/>
      <c r="JS25" s="107"/>
      <c r="JT25" s="107"/>
      <c r="JU25" s="107"/>
      <c r="JV25" s="107"/>
      <c r="JW25" s="107"/>
      <c r="JX25" s="107"/>
      <c r="JY25" s="107"/>
      <c r="JZ25" s="107"/>
      <c r="KA25" s="112">
        <f t="shared" si="14"/>
        <v>0</v>
      </c>
      <c r="KB25" s="181">
        <f t="shared" si="17"/>
        <v>0</v>
      </c>
    </row>
    <row r="26" spans="2:288" x14ac:dyDescent="0.25">
      <c r="B26" s="114" t="s">
        <v>133</v>
      </c>
      <c r="C26" s="107"/>
      <c r="D26" s="107">
        <v>1</v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>
        <f t="shared" si="0"/>
        <v>1</v>
      </c>
      <c r="AF26" s="31">
        <f t="shared" si="1"/>
        <v>1.1715089034676664E-5</v>
      </c>
      <c r="AH26" s="114" t="s">
        <v>133</v>
      </c>
      <c r="AI26" s="85"/>
      <c r="AJ26" s="85"/>
      <c r="AK26" s="85"/>
      <c r="AL26" s="107"/>
      <c r="AM26" s="107">
        <v>1</v>
      </c>
      <c r="AN26" s="107"/>
      <c r="AO26" s="107"/>
      <c r="AP26" s="107"/>
      <c r="AQ26" s="107"/>
      <c r="AR26" s="107"/>
      <c r="AS26" s="107"/>
      <c r="AT26" s="107">
        <v>1</v>
      </c>
      <c r="AU26" s="107"/>
      <c r="AV26" s="107"/>
      <c r="AW26" s="107"/>
      <c r="AX26" s="107">
        <v>1</v>
      </c>
      <c r="AY26" s="107"/>
      <c r="AZ26" s="107"/>
      <c r="BA26" s="107"/>
      <c r="BB26" s="107"/>
      <c r="BC26" s="107"/>
      <c r="BD26" s="107"/>
      <c r="BE26" s="107">
        <v>1</v>
      </c>
      <c r="BF26" s="107"/>
      <c r="BG26" s="107"/>
      <c r="BH26" s="107">
        <v>1</v>
      </c>
      <c r="BI26" s="107"/>
      <c r="BJ26" s="107"/>
      <c r="BK26" s="112">
        <f t="shared" si="2"/>
        <v>5</v>
      </c>
      <c r="BL26" s="31">
        <f t="shared" si="3"/>
        <v>3.4594415077629868E-5</v>
      </c>
      <c r="BN26" s="114" t="s">
        <v>133</v>
      </c>
      <c r="BO26" s="85"/>
      <c r="BP26" s="85"/>
      <c r="BQ26" s="85"/>
      <c r="BR26" s="107"/>
      <c r="BS26" s="107"/>
      <c r="BT26" s="107"/>
      <c r="BU26" s="107"/>
      <c r="BV26" s="107">
        <v>1</v>
      </c>
      <c r="BW26" s="107">
        <v>1</v>
      </c>
      <c r="BX26" s="107"/>
      <c r="BY26" s="107">
        <v>2</v>
      </c>
      <c r="BZ26" s="107"/>
      <c r="CA26" s="107"/>
      <c r="CB26" s="107"/>
      <c r="CC26" s="107">
        <v>1</v>
      </c>
      <c r="CD26" s="107"/>
      <c r="CE26" s="107"/>
      <c r="CF26" s="107"/>
      <c r="CG26" s="107">
        <v>1</v>
      </c>
      <c r="CH26" s="107"/>
      <c r="CI26" s="107"/>
      <c r="CJ26" s="107"/>
      <c r="CK26" s="107">
        <v>1</v>
      </c>
      <c r="CL26" s="107"/>
      <c r="CM26" s="107"/>
      <c r="CN26" s="107">
        <v>2</v>
      </c>
      <c r="CO26" s="107"/>
      <c r="CP26" s="107"/>
      <c r="CQ26" s="112">
        <f t="shared" si="15"/>
        <v>9</v>
      </c>
      <c r="CR26" s="31">
        <f t="shared" si="4"/>
        <v>6.5237246118383851E-5</v>
      </c>
      <c r="CT26" s="114" t="s">
        <v>133</v>
      </c>
      <c r="CU26" s="85"/>
      <c r="CV26" s="85"/>
      <c r="CW26" s="85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>
        <v>1</v>
      </c>
      <c r="DN26" s="107">
        <v>1</v>
      </c>
      <c r="DO26" s="107"/>
      <c r="DP26" s="107"/>
      <c r="DQ26" s="107">
        <v>6</v>
      </c>
      <c r="DR26" s="107"/>
      <c r="DS26" s="107"/>
      <c r="DT26" s="107">
        <v>1</v>
      </c>
      <c r="DU26" s="107"/>
      <c r="DV26" s="107"/>
      <c r="DW26" s="112">
        <f t="shared" si="5"/>
        <v>9</v>
      </c>
      <c r="DX26" s="31">
        <f t="shared" si="6"/>
        <v>9.0047725294406037E-5</v>
      </c>
      <c r="DZ26" s="114" t="s">
        <v>133</v>
      </c>
      <c r="EA26" s="85"/>
      <c r="EB26" s="85"/>
      <c r="EC26" s="85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12">
        <f t="shared" si="16"/>
        <v>0</v>
      </c>
      <c r="FD26" s="31">
        <f t="shared" si="7"/>
        <v>0</v>
      </c>
      <c r="FF26" s="180" t="s">
        <v>133</v>
      </c>
      <c r="FG26" s="117"/>
      <c r="FH26" s="117"/>
      <c r="FI26" s="117"/>
      <c r="FJ26" s="117"/>
      <c r="FK26" s="117"/>
      <c r="FL26" s="117"/>
      <c r="FM26" s="117"/>
      <c r="FN26" s="117"/>
      <c r="FO26" s="117"/>
      <c r="FP26" s="117"/>
      <c r="FQ26" s="117"/>
      <c r="FR26" s="117"/>
      <c r="FS26" s="117"/>
      <c r="FT26" s="117"/>
      <c r="FU26" s="117"/>
      <c r="FV26" s="117"/>
      <c r="FW26" s="117"/>
      <c r="FX26" s="117"/>
      <c r="FY26" s="117"/>
      <c r="FZ26" s="117"/>
      <c r="GA26" s="117"/>
      <c r="GB26" s="117"/>
      <c r="GC26" s="117"/>
      <c r="GD26" s="117"/>
      <c r="GE26" s="117"/>
      <c r="GF26" s="117"/>
      <c r="GG26" s="117"/>
      <c r="GH26" s="117"/>
      <c r="GI26" s="112">
        <f t="shared" ref="GI26:GI52" si="19">SUM(FG26:GH26)</f>
        <v>0</v>
      </c>
      <c r="GJ26" s="181">
        <f t="shared" si="9"/>
        <v>0</v>
      </c>
      <c r="GL26" s="180" t="s">
        <v>133</v>
      </c>
      <c r="GM26" s="117"/>
      <c r="GN26" s="117"/>
      <c r="GO26" s="117"/>
      <c r="GP26" s="117"/>
      <c r="GQ26" s="117"/>
      <c r="GR26" s="117"/>
      <c r="GS26" s="117"/>
      <c r="GT26" s="117"/>
      <c r="GU26" s="117"/>
      <c r="GV26" s="117"/>
      <c r="GW26" s="117"/>
      <c r="GX26" s="117"/>
      <c r="GY26" s="117"/>
      <c r="GZ26" s="117"/>
      <c r="HA26" s="117"/>
      <c r="HB26" s="117"/>
      <c r="HC26" s="117"/>
      <c r="HD26" s="117"/>
      <c r="HE26" s="117"/>
      <c r="HF26" s="117"/>
      <c r="HG26" s="117"/>
      <c r="HH26" s="117"/>
      <c r="HI26" s="117"/>
      <c r="HJ26" s="117"/>
      <c r="HK26" s="117"/>
      <c r="HL26" s="117"/>
      <c r="HM26" s="117"/>
      <c r="HN26" s="117"/>
      <c r="HO26" s="112">
        <f t="shared" ref="HO26:HO51" si="20">SUM(GM26:HN26)</f>
        <v>0</v>
      </c>
      <c r="HP26" s="181">
        <f t="shared" si="11"/>
        <v>0</v>
      </c>
      <c r="HR26" s="180" t="s">
        <v>133</v>
      </c>
      <c r="HS26" s="117"/>
      <c r="HT26" s="117"/>
      <c r="HU26" s="117"/>
      <c r="HV26" s="117"/>
      <c r="HW26" s="117"/>
      <c r="HX26" s="117"/>
      <c r="HY26" s="117"/>
      <c r="HZ26" s="117"/>
      <c r="IA26" s="117"/>
      <c r="IB26" s="117"/>
      <c r="IC26" s="117"/>
      <c r="ID26" s="117"/>
      <c r="IE26" s="117"/>
      <c r="IF26" s="117"/>
      <c r="IG26" s="117"/>
      <c r="IH26" s="117"/>
      <c r="II26" s="117"/>
      <c r="IJ26" s="117"/>
      <c r="IK26" s="117"/>
      <c r="IL26" s="117"/>
      <c r="IM26" s="117"/>
      <c r="IN26" s="117"/>
      <c r="IO26" s="117"/>
      <c r="IP26" s="117"/>
      <c r="IQ26" s="117"/>
      <c r="IR26" s="117"/>
      <c r="IS26" s="117"/>
      <c r="IT26" s="117"/>
      <c r="IU26" s="112">
        <f t="shared" si="18"/>
        <v>0</v>
      </c>
      <c r="IV26" s="181">
        <f t="shared" si="13"/>
        <v>0</v>
      </c>
      <c r="IX26" s="180" t="s">
        <v>133</v>
      </c>
      <c r="IY26" s="117"/>
      <c r="IZ26" s="117"/>
      <c r="JA26" s="117"/>
      <c r="JB26" s="117"/>
      <c r="JC26" s="117"/>
      <c r="JD26" s="117"/>
      <c r="JE26" s="117"/>
      <c r="JF26" s="117"/>
      <c r="JG26" s="117"/>
      <c r="JH26" s="117"/>
      <c r="JI26" s="117"/>
      <c r="JJ26" s="117"/>
      <c r="JK26" s="117"/>
      <c r="JL26" s="117"/>
      <c r="JM26" s="117"/>
      <c r="JN26" s="117"/>
      <c r="JO26" s="117"/>
      <c r="JP26" s="117"/>
      <c r="JQ26" s="117"/>
      <c r="JR26" s="117"/>
      <c r="JS26" s="117"/>
      <c r="JT26" s="117"/>
      <c r="JU26" s="117">
        <v>1</v>
      </c>
      <c r="JV26" s="117"/>
      <c r="JW26" s="117"/>
      <c r="JX26" s="117">
        <v>1</v>
      </c>
      <c r="JY26" s="117"/>
      <c r="JZ26" s="117"/>
      <c r="KA26" s="112">
        <f t="shared" si="14"/>
        <v>2</v>
      </c>
      <c r="KB26" s="181">
        <f t="shared" si="17"/>
        <v>4.5433893684688776E-5</v>
      </c>
    </row>
    <row r="27" spans="2:288" x14ac:dyDescent="0.25">
      <c r="B27" s="114" t="s">
        <v>151</v>
      </c>
      <c r="C27" s="85">
        <v>1</v>
      </c>
      <c r="D27" s="85">
        <v>1</v>
      </c>
      <c r="E27" s="85"/>
      <c r="F27" s="107"/>
      <c r="G27" s="107">
        <v>3</v>
      </c>
      <c r="H27" s="107">
        <v>3</v>
      </c>
      <c r="I27" s="107">
        <v>1</v>
      </c>
      <c r="J27" s="107"/>
      <c r="K27" s="107">
        <v>1</v>
      </c>
      <c r="L27" s="107">
        <v>1</v>
      </c>
      <c r="M27" s="107">
        <v>11</v>
      </c>
      <c r="N27" s="107">
        <v>1</v>
      </c>
      <c r="O27" s="107"/>
      <c r="P27" s="107">
        <v>2</v>
      </c>
      <c r="Q27" s="107">
        <v>1</v>
      </c>
      <c r="R27" s="107">
        <v>1</v>
      </c>
      <c r="S27" s="107"/>
      <c r="T27" s="107">
        <v>7</v>
      </c>
      <c r="U27" s="107">
        <v>6</v>
      </c>
      <c r="V27" s="107">
        <v>1</v>
      </c>
      <c r="W27" s="107">
        <v>1</v>
      </c>
      <c r="X27" s="107"/>
      <c r="Y27" s="107">
        <v>7</v>
      </c>
      <c r="Z27" s="107">
        <v>2</v>
      </c>
      <c r="AA27" s="107"/>
      <c r="AB27" s="107">
        <v>23</v>
      </c>
      <c r="AC27" s="107"/>
      <c r="AD27" s="107">
        <v>0</v>
      </c>
      <c r="AE27" s="112">
        <f t="shared" si="0"/>
        <v>74</v>
      </c>
      <c r="AF27" s="31">
        <f t="shared" si="1"/>
        <v>8.6691658856607307E-4</v>
      </c>
      <c r="AH27" s="114" t="s">
        <v>151</v>
      </c>
      <c r="AI27" s="85"/>
      <c r="AJ27" s="85"/>
      <c r="AK27" s="85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12">
        <f t="shared" si="2"/>
        <v>0</v>
      </c>
      <c r="BL27" s="31">
        <f t="shared" si="3"/>
        <v>0</v>
      </c>
      <c r="BN27" s="114" t="s">
        <v>151</v>
      </c>
      <c r="BO27" s="85"/>
      <c r="BP27" s="85"/>
      <c r="BQ27" s="85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12">
        <f t="shared" si="15"/>
        <v>0</v>
      </c>
      <c r="CR27" s="31">
        <f t="shared" si="4"/>
        <v>0</v>
      </c>
      <c r="CT27" s="114" t="s">
        <v>151</v>
      </c>
      <c r="CU27" s="85"/>
      <c r="CV27" s="85"/>
      <c r="CW27" s="85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12">
        <f t="shared" si="5"/>
        <v>0</v>
      </c>
      <c r="DX27" s="31">
        <f t="shared" si="6"/>
        <v>0</v>
      </c>
      <c r="DZ27" s="114" t="s">
        <v>151</v>
      </c>
      <c r="EA27" s="85"/>
      <c r="EB27" s="85"/>
      <c r="EC27" s="85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12">
        <f t="shared" si="16"/>
        <v>0</v>
      </c>
      <c r="FD27" s="31">
        <f t="shared" si="7"/>
        <v>0</v>
      </c>
      <c r="FF27" s="180" t="s">
        <v>151</v>
      </c>
      <c r="FG27" s="85"/>
      <c r="FH27" s="85"/>
      <c r="FI27" s="85"/>
      <c r="FJ27" s="107"/>
      <c r="FK27" s="107"/>
      <c r="FL27" s="107"/>
      <c r="FM27" s="107"/>
      <c r="FN27" s="107"/>
      <c r="FO27" s="107"/>
      <c r="FP27" s="107"/>
      <c r="FQ27" s="107"/>
      <c r="FR27" s="107"/>
      <c r="FS27" s="107"/>
      <c r="FT27" s="107"/>
      <c r="FU27" s="107"/>
      <c r="FV27" s="107"/>
      <c r="FW27" s="107"/>
      <c r="FX27" s="107"/>
      <c r="FY27" s="107"/>
      <c r="FZ27" s="107"/>
      <c r="GA27" s="107"/>
      <c r="GB27" s="107"/>
      <c r="GC27" s="107"/>
      <c r="GD27" s="107"/>
      <c r="GE27" s="107"/>
      <c r="GF27" s="107"/>
      <c r="GG27" s="107"/>
      <c r="GH27" s="107"/>
      <c r="GI27" s="112">
        <f t="shared" si="19"/>
        <v>0</v>
      </c>
      <c r="GJ27" s="181">
        <f t="shared" si="9"/>
        <v>0</v>
      </c>
      <c r="GL27" s="180" t="s">
        <v>151</v>
      </c>
      <c r="GM27" s="85"/>
      <c r="GN27" s="85"/>
      <c r="GO27" s="85"/>
      <c r="GP27" s="107"/>
      <c r="GQ27" s="107"/>
      <c r="GR27" s="107"/>
      <c r="GS27" s="107"/>
      <c r="GT27" s="107"/>
      <c r="GU27" s="107"/>
      <c r="GV27" s="107"/>
      <c r="GW27" s="107"/>
      <c r="GX27" s="107"/>
      <c r="GY27" s="107"/>
      <c r="GZ27" s="107"/>
      <c r="HA27" s="107"/>
      <c r="HB27" s="107"/>
      <c r="HC27" s="107"/>
      <c r="HD27" s="107"/>
      <c r="HE27" s="107"/>
      <c r="HF27" s="107"/>
      <c r="HG27" s="107"/>
      <c r="HH27" s="107"/>
      <c r="HI27" s="107"/>
      <c r="HJ27" s="107"/>
      <c r="HK27" s="107"/>
      <c r="HL27" s="107"/>
      <c r="HM27" s="107"/>
      <c r="HN27" s="107"/>
      <c r="HO27" s="112">
        <f t="shared" si="20"/>
        <v>0</v>
      </c>
      <c r="HP27" s="181">
        <f t="shared" si="11"/>
        <v>0</v>
      </c>
      <c r="HR27" s="180" t="s">
        <v>151</v>
      </c>
      <c r="HS27" s="85"/>
      <c r="HT27" s="85"/>
      <c r="HU27" s="85"/>
      <c r="HV27" s="107"/>
      <c r="HW27" s="107"/>
      <c r="HX27" s="107"/>
      <c r="HY27" s="107"/>
      <c r="HZ27" s="107"/>
      <c r="IA27" s="107"/>
      <c r="IB27" s="107"/>
      <c r="IC27" s="107"/>
      <c r="ID27" s="107"/>
      <c r="IE27" s="107"/>
      <c r="IF27" s="107"/>
      <c r="IG27" s="107"/>
      <c r="IH27" s="107"/>
      <c r="II27" s="107"/>
      <c r="IJ27" s="107"/>
      <c r="IK27" s="107"/>
      <c r="IL27" s="107"/>
      <c r="IM27" s="107"/>
      <c r="IN27" s="107"/>
      <c r="IO27" s="107"/>
      <c r="IP27" s="107"/>
      <c r="IQ27" s="107"/>
      <c r="IR27" s="107"/>
      <c r="IS27" s="107"/>
      <c r="IT27" s="107"/>
      <c r="IU27" s="112">
        <f t="shared" si="18"/>
        <v>0</v>
      </c>
      <c r="IV27" s="181">
        <f t="shared" si="13"/>
        <v>0</v>
      </c>
      <c r="IX27" s="180" t="s">
        <v>151</v>
      </c>
      <c r="IY27" s="85"/>
      <c r="IZ27" s="85"/>
      <c r="JA27" s="85"/>
      <c r="JB27" s="107"/>
      <c r="JC27" s="107"/>
      <c r="JD27" s="107"/>
      <c r="JE27" s="107"/>
      <c r="JF27" s="107"/>
      <c r="JG27" s="107"/>
      <c r="JH27" s="107"/>
      <c r="JI27" s="107"/>
      <c r="JJ27" s="107"/>
      <c r="JK27" s="107"/>
      <c r="JL27" s="107"/>
      <c r="JM27" s="107"/>
      <c r="JN27" s="107"/>
      <c r="JO27" s="107"/>
      <c r="JP27" s="107"/>
      <c r="JQ27" s="107"/>
      <c r="JR27" s="107"/>
      <c r="JS27" s="107"/>
      <c r="JT27" s="107"/>
      <c r="JU27" s="107"/>
      <c r="JV27" s="107"/>
      <c r="JW27" s="107"/>
      <c r="JX27" s="107"/>
      <c r="JY27" s="107"/>
      <c r="JZ27" s="107"/>
      <c r="KA27" s="112">
        <f t="shared" si="14"/>
        <v>0</v>
      </c>
      <c r="KB27" s="181">
        <f t="shared" si="17"/>
        <v>0</v>
      </c>
    </row>
    <row r="28" spans="2:288" x14ac:dyDescent="0.25">
      <c r="B28" s="114" t="s">
        <v>129</v>
      </c>
      <c r="C28" s="85">
        <v>2</v>
      </c>
      <c r="D28" s="85">
        <v>8</v>
      </c>
      <c r="E28" s="85">
        <v>7</v>
      </c>
      <c r="F28" s="107">
        <v>1</v>
      </c>
      <c r="G28" s="107">
        <v>21</v>
      </c>
      <c r="H28" s="107">
        <v>7</v>
      </c>
      <c r="I28" s="107">
        <v>4</v>
      </c>
      <c r="J28" s="107">
        <v>6</v>
      </c>
      <c r="K28" s="107">
        <v>4</v>
      </c>
      <c r="L28" s="107">
        <v>8</v>
      </c>
      <c r="M28" s="107">
        <v>23</v>
      </c>
      <c r="N28" s="107">
        <v>4</v>
      </c>
      <c r="O28" s="107">
        <v>6</v>
      </c>
      <c r="P28" s="107">
        <v>8</v>
      </c>
      <c r="Q28" s="107">
        <v>9</v>
      </c>
      <c r="R28" s="107">
        <v>8</v>
      </c>
      <c r="S28" s="107">
        <v>6</v>
      </c>
      <c r="T28" s="107">
        <v>9</v>
      </c>
      <c r="U28" s="107">
        <v>28</v>
      </c>
      <c r="V28" s="107">
        <v>9</v>
      </c>
      <c r="W28" s="107">
        <v>7</v>
      </c>
      <c r="X28" s="107"/>
      <c r="Y28" s="107">
        <v>16</v>
      </c>
      <c r="Z28" s="107">
        <v>7</v>
      </c>
      <c r="AA28" s="107">
        <v>1</v>
      </c>
      <c r="AB28" s="107">
        <v>39</v>
      </c>
      <c r="AC28" s="107">
        <v>4</v>
      </c>
      <c r="AD28" s="107"/>
      <c r="AE28" s="112">
        <f t="shared" si="0"/>
        <v>252</v>
      </c>
      <c r="AF28" s="31">
        <f t="shared" si="1"/>
        <v>2.9522024367385192E-3</v>
      </c>
      <c r="AH28" s="114" t="s">
        <v>129</v>
      </c>
      <c r="AI28" s="85">
        <v>1</v>
      </c>
      <c r="AJ28" s="85">
        <v>14</v>
      </c>
      <c r="AK28" s="85">
        <v>28</v>
      </c>
      <c r="AL28" s="107">
        <v>3</v>
      </c>
      <c r="AM28" s="107">
        <v>96</v>
      </c>
      <c r="AN28" s="107">
        <v>53</v>
      </c>
      <c r="AO28" s="107">
        <v>35</v>
      </c>
      <c r="AP28" s="107">
        <v>14</v>
      </c>
      <c r="AQ28" s="107">
        <v>35</v>
      </c>
      <c r="AR28" s="107">
        <v>41</v>
      </c>
      <c r="AS28" s="107">
        <v>94</v>
      </c>
      <c r="AT28" s="107">
        <v>15</v>
      </c>
      <c r="AU28" s="107">
        <v>15</v>
      </c>
      <c r="AV28" s="107">
        <v>30</v>
      </c>
      <c r="AW28" s="107">
        <v>39</v>
      </c>
      <c r="AX28" s="107">
        <v>59</v>
      </c>
      <c r="AY28" s="107">
        <v>14</v>
      </c>
      <c r="AZ28" s="107">
        <v>73</v>
      </c>
      <c r="BA28" s="107">
        <v>96</v>
      </c>
      <c r="BB28" s="107">
        <v>26</v>
      </c>
      <c r="BC28" s="107">
        <v>14</v>
      </c>
      <c r="BD28" s="107">
        <v>2</v>
      </c>
      <c r="BE28" s="107">
        <v>66</v>
      </c>
      <c r="BF28" s="107">
        <v>40</v>
      </c>
      <c r="BG28" s="107">
        <v>10</v>
      </c>
      <c r="BH28" s="107">
        <v>128</v>
      </c>
      <c r="BI28" s="107">
        <v>10</v>
      </c>
      <c r="BJ28" s="107">
        <v>2</v>
      </c>
      <c r="BK28" s="112">
        <f t="shared" si="2"/>
        <v>1053</v>
      </c>
      <c r="BL28" s="31">
        <f t="shared" si="3"/>
        <v>7.2855838153488501E-3</v>
      </c>
      <c r="BN28" s="114" t="s">
        <v>129</v>
      </c>
      <c r="BO28" s="85">
        <v>4</v>
      </c>
      <c r="BP28" s="85">
        <v>20</v>
      </c>
      <c r="BQ28" s="85">
        <v>17</v>
      </c>
      <c r="BR28" s="107">
        <v>3</v>
      </c>
      <c r="BS28" s="107">
        <v>81</v>
      </c>
      <c r="BT28" s="107">
        <v>40</v>
      </c>
      <c r="BU28" s="107">
        <v>26</v>
      </c>
      <c r="BV28" s="107">
        <v>17</v>
      </c>
      <c r="BW28" s="107">
        <v>34</v>
      </c>
      <c r="BX28" s="107">
        <v>40</v>
      </c>
      <c r="BY28" s="107">
        <v>94</v>
      </c>
      <c r="BZ28" s="107">
        <v>15</v>
      </c>
      <c r="CA28" s="107">
        <v>20</v>
      </c>
      <c r="CB28" s="107">
        <v>43</v>
      </c>
      <c r="CC28" s="107">
        <v>34</v>
      </c>
      <c r="CD28" s="107">
        <v>42</v>
      </c>
      <c r="CE28" s="107">
        <v>14</v>
      </c>
      <c r="CF28" s="107">
        <v>79</v>
      </c>
      <c r="CG28" s="107">
        <v>77</v>
      </c>
      <c r="CH28" s="107">
        <v>21</v>
      </c>
      <c r="CI28" s="107">
        <v>15</v>
      </c>
      <c r="CJ28" s="107">
        <v>1</v>
      </c>
      <c r="CK28" s="107">
        <v>60</v>
      </c>
      <c r="CL28" s="107">
        <v>46</v>
      </c>
      <c r="CM28" s="107">
        <v>12</v>
      </c>
      <c r="CN28" s="107">
        <v>120</v>
      </c>
      <c r="CO28" s="107">
        <v>7</v>
      </c>
      <c r="CP28" s="107">
        <v>1</v>
      </c>
      <c r="CQ28" s="112">
        <f>SUM(BO28:CP28)</f>
        <v>983</v>
      </c>
      <c r="CR28" s="31">
        <f t="shared" si="4"/>
        <v>7.1253569927079256E-3</v>
      </c>
      <c r="CT28" s="114" t="s">
        <v>129</v>
      </c>
      <c r="CU28" s="85">
        <v>1</v>
      </c>
      <c r="CV28" s="85">
        <v>7</v>
      </c>
      <c r="CW28" s="85">
        <v>7</v>
      </c>
      <c r="CX28" s="107">
        <v>3</v>
      </c>
      <c r="CY28" s="107">
        <v>51</v>
      </c>
      <c r="CZ28" s="107">
        <v>30</v>
      </c>
      <c r="DA28" s="107">
        <v>10</v>
      </c>
      <c r="DB28" s="107">
        <v>9</v>
      </c>
      <c r="DC28" s="107">
        <v>25</v>
      </c>
      <c r="DD28" s="107">
        <v>24</v>
      </c>
      <c r="DE28" s="107">
        <v>58</v>
      </c>
      <c r="DF28" s="107">
        <v>19</v>
      </c>
      <c r="DG28" s="107">
        <v>13</v>
      </c>
      <c r="DH28" s="107">
        <v>20</v>
      </c>
      <c r="DI28" s="107">
        <v>20</v>
      </c>
      <c r="DJ28" s="107">
        <v>45</v>
      </c>
      <c r="DK28" s="107">
        <v>2</v>
      </c>
      <c r="DL28" s="107">
        <v>45</v>
      </c>
      <c r="DM28" s="107">
        <v>50</v>
      </c>
      <c r="DN28" s="107">
        <v>20</v>
      </c>
      <c r="DO28" s="107">
        <v>11</v>
      </c>
      <c r="DP28" s="107">
        <v>2</v>
      </c>
      <c r="DQ28" s="107">
        <v>48</v>
      </c>
      <c r="DR28" s="107">
        <v>27</v>
      </c>
      <c r="DS28" s="107">
        <v>5</v>
      </c>
      <c r="DT28" s="107">
        <v>129</v>
      </c>
      <c r="DU28" s="107">
        <v>3</v>
      </c>
      <c r="DV28" s="107">
        <v>1</v>
      </c>
      <c r="DW28" s="112">
        <f t="shared" si="5"/>
        <v>685</v>
      </c>
      <c r="DX28" s="31">
        <f t="shared" si="6"/>
        <v>6.853632425185348E-3</v>
      </c>
      <c r="DZ28" s="114" t="s">
        <v>129</v>
      </c>
      <c r="EA28" s="85"/>
      <c r="EB28" s="85">
        <v>9</v>
      </c>
      <c r="EC28" s="85">
        <v>10</v>
      </c>
      <c r="ED28" s="107">
        <v>2</v>
      </c>
      <c r="EE28" s="107">
        <v>38</v>
      </c>
      <c r="EF28" s="107">
        <v>19</v>
      </c>
      <c r="EG28" s="107">
        <v>12</v>
      </c>
      <c r="EH28" s="107">
        <v>7</v>
      </c>
      <c r="EI28" s="107">
        <v>20</v>
      </c>
      <c r="EJ28" s="107">
        <v>20</v>
      </c>
      <c r="EK28" s="107">
        <v>51</v>
      </c>
      <c r="EL28" s="107">
        <v>16</v>
      </c>
      <c r="EM28" s="107">
        <v>16</v>
      </c>
      <c r="EN28" s="107">
        <v>32</v>
      </c>
      <c r="EO28" s="107">
        <v>8</v>
      </c>
      <c r="EP28" s="107">
        <v>24</v>
      </c>
      <c r="EQ28" s="107">
        <v>9</v>
      </c>
      <c r="ER28" s="107">
        <v>25</v>
      </c>
      <c r="ES28" s="107">
        <v>53</v>
      </c>
      <c r="ET28" s="107">
        <v>10</v>
      </c>
      <c r="EU28" s="107">
        <v>6</v>
      </c>
      <c r="EV28" s="107">
        <v>1</v>
      </c>
      <c r="EW28" s="107">
        <v>33</v>
      </c>
      <c r="EX28" s="107">
        <v>24</v>
      </c>
      <c r="EY28" s="107">
        <v>7</v>
      </c>
      <c r="EZ28" s="107">
        <v>95</v>
      </c>
      <c r="FA28" s="107">
        <v>5</v>
      </c>
      <c r="FB28" s="107"/>
      <c r="FC28" s="112">
        <f>SUM(EA28:FB28)</f>
        <v>552</v>
      </c>
      <c r="FD28" s="31">
        <f t="shared" si="7"/>
        <v>6.3788481094573359E-3</v>
      </c>
      <c r="FF28" s="180" t="s">
        <v>129</v>
      </c>
      <c r="FG28" s="85">
        <v>5</v>
      </c>
      <c r="FH28" s="85">
        <v>8</v>
      </c>
      <c r="FI28" s="85">
        <v>12</v>
      </c>
      <c r="FJ28" s="107"/>
      <c r="FK28" s="107">
        <v>39</v>
      </c>
      <c r="FL28" s="107">
        <v>17</v>
      </c>
      <c r="FM28" s="107">
        <v>15</v>
      </c>
      <c r="FN28" s="107">
        <v>9</v>
      </c>
      <c r="FO28" s="107">
        <v>27</v>
      </c>
      <c r="FP28" s="107">
        <v>10</v>
      </c>
      <c r="FQ28" s="107">
        <v>77</v>
      </c>
      <c r="FR28" s="107">
        <v>10</v>
      </c>
      <c r="FS28" s="107">
        <v>23</v>
      </c>
      <c r="FT28" s="107">
        <v>27</v>
      </c>
      <c r="FU28" s="107">
        <v>16</v>
      </c>
      <c r="FV28" s="107">
        <v>26</v>
      </c>
      <c r="FW28" s="107">
        <v>5</v>
      </c>
      <c r="FX28" s="107">
        <v>34</v>
      </c>
      <c r="FY28" s="107">
        <v>53</v>
      </c>
      <c r="FZ28" s="107">
        <v>17</v>
      </c>
      <c r="GA28" s="107">
        <v>7</v>
      </c>
      <c r="GB28" s="107">
        <v>3</v>
      </c>
      <c r="GC28" s="107">
        <v>28</v>
      </c>
      <c r="GD28" s="107">
        <v>26</v>
      </c>
      <c r="GE28" s="107">
        <v>10</v>
      </c>
      <c r="GF28" s="107">
        <v>121</v>
      </c>
      <c r="GG28" s="107">
        <v>5</v>
      </c>
      <c r="GH28" s="107"/>
      <c r="GI28" s="112">
        <f t="shared" si="19"/>
        <v>630</v>
      </c>
      <c r="GJ28" s="181">
        <f t="shared" si="9"/>
        <v>7.8914734508286049E-3</v>
      </c>
      <c r="GL28" s="180" t="s">
        <v>129</v>
      </c>
      <c r="GM28" s="85">
        <v>4</v>
      </c>
      <c r="GN28" s="85">
        <v>5</v>
      </c>
      <c r="GO28" s="85">
        <v>8</v>
      </c>
      <c r="GP28" s="107">
        <v>1</v>
      </c>
      <c r="GQ28" s="107">
        <v>21</v>
      </c>
      <c r="GR28" s="107">
        <v>31</v>
      </c>
      <c r="GS28" s="107">
        <v>15</v>
      </c>
      <c r="GT28" s="107">
        <v>7</v>
      </c>
      <c r="GU28" s="107">
        <v>20</v>
      </c>
      <c r="GV28" s="107">
        <v>15</v>
      </c>
      <c r="GW28" s="107">
        <v>53</v>
      </c>
      <c r="GX28" s="107">
        <v>9</v>
      </c>
      <c r="GY28" s="107">
        <v>11</v>
      </c>
      <c r="GZ28" s="107">
        <v>13</v>
      </c>
      <c r="HA28" s="107">
        <v>8</v>
      </c>
      <c r="HB28" s="107">
        <v>24</v>
      </c>
      <c r="HC28" s="107">
        <v>4</v>
      </c>
      <c r="HD28" s="107">
        <v>31</v>
      </c>
      <c r="HE28" s="107">
        <v>39</v>
      </c>
      <c r="HF28" s="107">
        <v>12</v>
      </c>
      <c r="HG28" s="107">
        <v>4</v>
      </c>
      <c r="HH28" s="107">
        <v>1</v>
      </c>
      <c r="HI28" s="107">
        <v>11</v>
      </c>
      <c r="HJ28" s="107">
        <v>18</v>
      </c>
      <c r="HK28" s="107">
        <v>7</v>
      </c>
      <c r="HL28" s="107">
        <v>84</v>
      </c>
      <c r="HM28" s="107">
        <v>2</v>
      </c>
      <c r="HN28" s="107">
        <v>1</v>
      </c>
      <c r="HO28" s="112">
        <f t="shared" si="20"/>
        <v>459</v>
      </c>
      <c r="HP28" s="181">
        <f t="shared" si="11"/>
        <v>5.2460140579461681E-3</v>
      </c>
      <c r="HR28" s="180" t="s">
        <v>129</v>
      </c>
      <c r="HS28" s="85"/>
      <c r="HT28" s="85">
        <v>7</v>
      </c>
      <c r="HU28" s="85">
        <v>6</v>
      </c>
      <c r="HV28" s="107"/>
      <c r="HW28" s="107">
        <v>18</v>
      </c>
      <c r="HX28" s="107">
        <v>19</v>
      </c>
      <c r="HY28" s="107">
        <v>6</v>
      </c>
      <c r="HZ28" s="107">
        <v>13</v>
      </c>
      <c r="IA28" s="107">
        <v>15</v>
      </c>
      <c r="IB28" s="107">
        <v>5</v>
      </c>
      <c r="IC28" s="107">
        <v>67</v>
      </c>
      <c r="ID28" s="107">
        <v>9</v>
      </c>
      <c r="IE28" s="107">
        <v>7</v>
      </c>
      <c r="IF28" s="107">
        <v>18</v>
      </c>
      <c r="IG28" s="107">
        <v>6</v>
      </c>
      <c r="IH28" s="107">
        <v>18</v>
      </c>
      <c r="II28" s="107">
        <v>2</v>
      </c>
      <c r="IJ28" s="107">
        <v>19</v>
      </c>
      <c r="IK28" s="107">
        <v>23</v>
      </c>
      <c r="IL28" s="107">
        <v>8</v>
      </c>
      <c r="IM28" s="107">
        <v>1</v>
      </c>
      <c r="IN28" s="107"/>
      <c r="IO28" s="107">
        <v>13</v>
      </c>
      <c r="IP28" s="107">
        <v>18</v>
      </c>
      <c r="IQ28" s="107">
        <v>1</v>
      </c>
      <c r="IR28" s="107">
        <v>91</v>
      </c>
      <c r="IS28" s="107">
        <v>2</v>
      </c>
      <c r="IT28" s="107"/>
      <c r="IU28" s="112">
        <f t="shared" si="18"/>
        <v>392</v>
      </c>
      <c r="IV28" s="181">
        <f t="shared" si="13"/>
        <v>4.8831531217300318E-3</v>
      </c>
      <c r="IX28" s="180" t="s">
        <v>129</v>
      </c>
      <c r="IY28" s="85"/>
      <c r="IZ28" s="85">
        <v>2</v>
      </c>
      <c r="JA28" s="85">
        <v>2</v>
      </c>
      <c r="JB28" s="107"/>
      <c r="JC28" s="107">
        <v>9</v>
      </c>
      <c r="JD28" s="107">
        <v>9</v>
      </c>
      <c r="JE28" s="107">
        <v>8</v>
      </c>
      <c r="JF28" s="107">
        <v>6</v>
      </c>
      <c r="JG28" s="107">
        <v>5</v>
      </c>
      <c r="JH28" s="107">
        <v>4</v>
      </c>
      <c r="JI28" s="107">
        <v>20</v>
      </c>
      <c r="JJ28" s="107">
        <v>9</v>
      </c>
      <c r="JK28" s="107">
        <v>2</v>
      </c>
      <c r="JL28" s="107">
        <v>4</v>
      </c>
      <c r="JM28" s="107">
        <v>3</v>
      </c>
      <c r="JN28" s="107">
        <v>9</v>
      </c>
      <c r="JO28" s="107"/>
      <c r="JP28" s="107">
        <v>15</v>
      </c>
      <c r="JQ28" s="107">
        <v>16</v>
      </c>
      <c r="JR28" s="107">
        <v>4</v>
      </c>
      <c r="JS28" s="107">
        <v>1</v>
      </c>
      <c r="JT28" s="107"/>
      <c r="JU28" s="107">
        <v>8</v>
      </c>
      <c r="JV28" s="107">
        <v>9</v>
      </c>
      <c r="JW28" s="107">
        <v>4</v>
      </c>
      <c r="JX28" s="107">
        <v>43</v>
      </c>
      <c r="JY28" s="107"/>
      <c r="JZ28" s="107"/>
      <c r="KA28" s="112">
        <f t="shared" si="14"/>
        <v>192</v>
      </c>
      <c r="KB28" s="181">
        <f t="shared" si="17"/>
        <v>4.3616537937301225E-3</v>
      </c>
    </row>
    <row r="29" spans="2:288" x14ac:dyDescent="0.25">
      <c r="B29" s="114" t="s">
        <v>132</v>
      </c>
      <c r="C29" s="85"/>
      <c r="D29" s="85"/>
      <c r="E29" s="85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>
        <v>1</v>
      </c>
      <c r="AC29" s="107"/>
      <c r="AD29" s="107"/>
      <c r="AE29" s="112">
        <f t="shared" si="0"/>
        <v>1</v>
      </c>
      <c r="AF29" s="31">
        <f t="shared" si="1"/>
        <v>1.1715089034676664E-5</v>
      </c>
      <c r="AH29" s="114" t="s">
        <v>132</v>
      </c>
      <c r="AI29" s="107"/>
      <c r="AJ29" s="107"/>
      <c r="AK29" s="107"/>
      <c r="AL29" s="107"/>
      <c r="AM29" s="107">
        <v>2</v>
      </c>
      <c r="AN29" s="107">
        <v>1</v>
      </c>
      <c r="AO29" s="107"/>
      <c r="AP29" s="107">
        <v>2</v>
      </c>
      <c r="AQ29" s="107">
        <v>2</v>
      </c>
      <c r="AR29" s="107">
        <v>1</v>
      </c>
      <c r="AS29" s="107">
        <v>2</v>
      </c>
      <c r="AT29" s="107">
        <v>1</v>
      </c>
      <c r="AU29" s="107"/>
      <c r="AV29" s="107"/>
      <c r="AW29" s="107">
        <v>1</v>
      </c>
      <c r="AX29" s="107">
        <v>1</v>
      </c>
      <c r="AY29" s="107"/>
      <c r="AZ29" s="107">
        <v>1</v>
      </c>
      <c r="BA29" s="107">
        <v>2</v>
      </c>
      <c r="BB29" s="107"/>
      <c r="BC29" s="107"/>
      <c r="BD29" s="107"/>
      <c r="BE29" s="107">
        <v>2</v>
      </c>
      <c r="BF29" s="107"/>
      <c r="BG29" s="107"/>
      <c r="BH29" s="107">
        <v>6</v>
      </c>
      <c r="BI29" s="107">
        <v>2</v>
      </c>
      <c r="BJ29" s="107"/>
      <c r="BK29" s="112">
        <f t="shared" si="2"/>
        <v>26</v>
      </c>
      <c r="BL29" s="31">
        <f t="shared" si="3"/>
        <v>1.7989095840367531E-4</v>
      </c>
      <c r="BN29" s="114" t="s">
        <v>132</v>
      </c>
      <c r="BO29" s="107"/>
      <c r="BP29" s="107">
        <v>1</v>
      </c>
      <c r="BQ29" s="107"/>
      <c r="BR29" s="107">
        <v>1</v>
      </c>
      <c r="BS29" s="107"/>
      <c r="BT29" s="107">
        <v>1</v>
      </c>
      <c r="BU29" s="107">
        <v>1</v>
      </c>
      <c r="BV29" s="107">
        <v>1</v>
      </c>
      <c r="BW29" s="107">
        <v>1</v>
      </c>
      <c r="BX29" s="107"/>
      <c r="BY29" s="107">
        <v>1</v>
      </c>
      <c r="BZ29" s="107"/>
      <c r="CA29" s="107">
        <v>2</v>
      </c>
      <c r="CB29" s="107">
        <v>1</v>
      </c>
      <c r="CC29" s="107">
        <v>2</v>
      </c>
      <c r="CD29" s="107"/>
      <c r="CE29" s="107"/>
      <c r="CF29" s="107">
        <v>1</v>
      </c>
      <c r="CG29" s="107">
        <v>3</v>
      </c>
      <c r="CH29" s="107">
        <v>1</v>
      </c>
      <c r="CI29" s="107"/>
      <c r="CJ29" s="107"/>
      <c r="CK29" s="107"/>
      <c r="CL29" s="107"/>
      <c r="CM29" s="107"/>
      <c r="CN29" s="107">
        <v>7</v>
      </c>
      <c r="CO29" s="107">
        <v>1</v>
      </c>
      <c r="CP29" s="107"/>
      <c r="CQ29" s="112">
        <f t="shared" si="15"/>
        <v>25</v>
      </c>
      <c r="CR29" s="31">
        <f t="shared" si="4"/>
        <v>1.8121457255106625E-4</v>
      </c>
      <c r="CT29" s="114" t="s">
        <v>132</v>
      </c>
      <c r="CU29" s="85"/>
      <c r="CV29" s="85"/>
      <c r="CW29" s="85"/>
      <c r="CX29" s="107"/>
      <c r="CY29" s="107"/>
      <c r="CZ29" s="107">
        <v>3</v>
      </c>
      <c r="DA29" s="107"/>
      <c r="DB29" s="107"/>
      <c r="DC29" s="107">
        <v>1</v>
      </c>
      <c r="DD29" s="107"/>
      <c r="DE29" s="107">
        <v>2</v>
      </c>
      <c r="DF29" s="107">
        <v>1</v>
      </c>
      <c r="DG29" s="107"/>
      <c r="DH29" s="107"/>
      <c r="DI29" s="107"/>
      <c r="DJ29" s="107"/>
      <c r="DK29" s="107"/>
      <c r="DL29" s="107">
        <v>2</v>
      </c>
      <c r="DM29" s="107">
        <v>1</v>
      </c>
      <c r="DN29" s="107"/>
      <c r="DO29" s="107"/>
      <c r="DP29" s="107"/>
      <c r="DQ29" s="107">
        <v>2</v>
      </c>
      <c r="DR29" s="107"/>
      <c r="DS29" s="107"/>
      <c r="DT29" s="107">
        <v>8</v>
      </c>
      <c r="DU29" s="107"/>
      <c r="DV29" s="107"/>
      <c r="DW29" s="112">
        <f t="shared" si="5"/>
        <v>20</v>
      </c>
      <c r="DX29" s="31">
        <f t="shared" si="6"/>
        <v>2.0010605620979119E-4</v>
      </c>
      <c r="DZ29" s="114" t="s">
        <v>132</v>
      </c>
      <c r="EA29" s="85"/>
      <c r="EB29" s="85"/>
      <c r="EC29" s="85">
        <v>1</v>
      </c>
      <c r="ED29" s="107"/>
      <c r="EE29" s="107"/>
      <c r="EF29" s="107"/>
      <c r="EG29" s="107"/>
      <c r="EH29" s="107"/>
      <c r="EI29" s="107"/>
      <c r="EJ29" s="107"/>
      <c r="EK29" s="107">
        <v>6</v>
      </c>
      <c r="EL29" s="107"/>
      <c r="EM29" s="107"/>
      <c r="EN29" s="107"/>
      <c r="EO29" s="107"/>
      <c r="EP29" s="107">
        <v>1</v>
      </c>
      <c r="EQ29" s="107"/>
      <c r="ER29" s="107">
        <v>4</v>
      </c>
      <c r="ES29" s="107">
        <v>1</v>
      </c>
      <c r="ET29" s="107"/>
      <c r="EU29" s="107"/>
      <c r="EV29" s="107"/>
      <c r="EW29" s="107">
        <v>2</v>
      </c>
      <c r="EX29" s="107"/>
      <c r="EY29" s="107"/>
      <c r="EZ29" s="107">
        <v>4</v>
      </c>
      <c r="FA29" s="107"/>
      <c r="FB29" s="107"/>
      <c r="FC29" s="112">
        <f t="shared" si="16"/>
        <v>19</v>
      </c>
      <c r="FD29" s="31">
        <f t="shared" si="7"/>
        <v>2.195618008690025E-4</v>
      </c>
      <c r="FF29" s="180" t="s">
        <v>132</v>
      </c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7"/>
      <c r="GA29" s="117"/>
      <c r="GB29" s="117"/>
      <c r="GC29" s="117"/>
      <c r="GD29" s="117"/>
      <c r="GE29" s="117"/>
      <c r="GF29" s="117"/>
      <c r="GG29" s="117"/>
      <c r="GH29" s="117"/>
      <c r="GI29" s="112">
        <f t="shared" si="19"/>
        <v>0</v>
      </c>
      <c r="GJ29" s="181">
        <f t="shared" si="9"/>
        <v>0</v>
      </c>
      <c r="GL29" s="180" t="s">
        <v>132</v>
      </c>
      <c r="GM29" s="117"/>
      <c r="GN29" s="117"/>
      <c r="GO29" s="117"/>
      <c r="GP29" s="117"/>
      <c r="GQ29" s="117"/>
      <c r="GR29" s="117"/>
      <c r="GS29" s="117"/>
      <c r="GT29" s="117"/>
      <c r="GU29" s="117"/>
      <c r="GV29" s="117"/>
      <c r="GW29" s="117"/>
      <c r="GX29" s="117"/>
      <c r="GY29" s="117"/>
      <c r="GZ29" s="117"/>
      <c r="HA29" s="117"/>
      <c r="HB29" s="117"/>
      <c r="HC29" s="117"/>
      <c r="HD29" s="117"/>
      <c r="HE29" s="117"/>
      <c r="HF29" s="117"/>
      <c r="HG29" s="117"/>
      <c r="HH29" s="117"/>
      <c r="HI29" s="117"/>
      <c r="HJ29" s="117"/>
      <c r="HK29" s="117"/>
      <c r="HL29" s="117"/>
      <c r="HM29" s="117"/>
      <c r="HN29" s="117"/>
      <c r="HO29" s="112">
        <f t="shared" si="20"/>
        <v>0</v>
      </c>
      <c r="HP29" s="181">
        <f t="shared" si="11"/>
        <v>0</v>
      </c>
      <c r="HR29" s="180" t="s">
        <v>132</v>
      </c>
      <c r="HS29" s="117"/>
      <c r="HT29" s="117"/>
      <c r="HU29" s="117"/>
      <c r="HV29" s="117"/>
      <c r="HW29" s="117"/>
      <c r="HX29" s="117"/>
      <c r="HY29" s="117"/>
      <c r="HZ29" s="117"/>
      <c r="IA29" s="117"/>
      <c r="IB29" s="117"/>
      <c r="IC29" s="117"/>
      <c r="ID29" s="117"/>
      <c r="IE29" s="117"/>
      <c r="IF29" s="117"/>
      <c r="IG29" s="117"/>
      <c r="IH29" s="117"/>
      <c r="II29" s="117"/>
      <c r="IJ29" s="117"/>
      <c r="IK29" s="117"/>
      <c r="IL29" s="117"/>
      <c r="IM29" s="117"/>
      <c r="IN29" s="117"/>
      <c r="IO29" s="117"/>
      <c r="IP29" s="117"/>
      <c r="IQ29" s="117"/>
      <c r="IR29" s="117"/>
      <c r="IS29" s="117"/>
      <c r="IT29" s="117"/>
      <c r="IU29" s="112">
        <f t="shared" si="18"/>
        <v>0</v>
      </c>
      <c r="IV29" s="181">
        <f t="shared" si="13"/>
        <v>0</v>
      </c>
      <c r="IX29" s="180" t="s">
        <v>132</v>
      </c>
      <c r="IY29" s="117"/>
      <c r="IZ29" s="117">
        <v>1</v>
      </c>
      <c r="JA29" s="117"/>
      <c r="JB29" s="117"/>
      <c r="JC29" s="117">
        <v>1</v>
      </c>
      <c r="JD29" s="117">
        <v>1</v>
      </c>
      <c r="JE29" s="117"/>
      <c r="JF29" s="117"/>
      <c r="JG29" s="117"/>
      <c r="JH29" s="117"/>
      <c r="JI29" s="117">
        <v>4</v>
      </c>
      <c r="JJ29" s="117"/>
      <c r="JK29" s="117"/>
      <c r="JL29" s="117"/>
      <c r="JM29" s="117"/>
      <c r="JN29" s="117"/>
      <c r="JO29" s="117"/>
      <c r="JP29" s="117"/>
      <c r="JQ29" s="117"/>
      <c r="JR29" s="117"/>
      <c r="JS29" s="117"/>
      <c r="JT29" s="117"/>
      <c r="JU29" s="117"/>
      <c r="JV29" s="117"/>
      <c r="JW29" s="117"/>
      <c r="JX29" s="117">
        <v>4</v>
      </c>
      <c r="JY29" s="117"/>
      <c r="JZ29" s="117"/>
      <c r="KA29" s="112">
        <f t="shared" si="14"/>
        <v>11</v>
      </c>
      <c r="KB29" s="181">
        <f t="shared" si="17"/>
        <v>2.4988641526578828E-4</v>
      </c>
    </row>
    <row r="30" spans="2:288" x14ac:dyDescent="0.25">
      <c r="B30" s="114" t="s">
        <v>160</v>
      </c>
      <c r="C30" s="85"/>
      <c r="D30" s="85"/>
      <c r="E30" s="85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12">
        <f t="shared" si="0"/>
        <v>0</v>
      </c>
      <c r="AF30" s="31">
        <f t="shared" si="1"/>
        <v>0</v>
      </c>
      <c r="AH30" s="114" t="s">
        <v>160</v>
      </c>
      <c r="AI30" s="85"/>
      <c r="AJ30" s="85"/>
      <c r="AK30" s="85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>
        <v>1</v>
      </c>
      <c r="BI30" s="107"/>
      <c r="BJ30" s="107"/>
      <c r="BK30" s="112">
        <f t="shared" si="2"/>
        <v>1</v>
      </c>
      <c r="BL30" s="31">
        <f t="shared" si="3"/>
        <v>6.9188830155259734E-6</v>
      </c>
      <c r="BN30" s="114" t="s">
        <v>160</v>
      </c>
      <c r="BO30" s="85"/>
      <c r="BP30" s="85"/>
      <c r="BQ30" s="85"/>
      <c r="BR30" s="107"/>
      <c r="BS30" s="107"/>
      <c r="BT30" s="107"/>
      <c r="BU30" s="107"/>
      <c r="BV30" s="107"/>
      <c r="BW30" s="107"/>
      <c r="BX30" s="107"/>
      <c r="BY30" s="107">
        <v>1</v>
      </c>
      <c r="BZ30" s="107"/>
      <c r="CA30" s="107"/>
      <c r="CB30" s="107"/>
      <c r="CC30" s="107"/>
      <c r="CD30" s="107"/>
      <c r="CE30" s="107"/>
      <c r="CF30" s="107"/>
      <c r="CG30" s="107">
        <v>1</v>
      </c>
      <c r="CH30" s="107"/>
      <c r="CI30" s="107"/>
      <c r="CJ30" s="107"/>
      <c r="CK30" s="107"/>
      <c r="CL30" s="107"/>
      <c r="CM30" s="107"/>
      <c r="CN30" s="107">
        <v>1</v>
      </c>
      <c r="CO30" s="107"/>
      <c r="CP30" s="107"/>
      <c r="CQ30" s="112">
        <f t="shared" si="15"/>
        <v>3</v>
      </c>
      <c r="CR30" s="31">
        <f t="shared" si="4"/>
        <v>2.1745748706127951E-5</v>
      </c>
      <c r="CT30" s="114" t="s">
        <v>160</v>
      </c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12">
        <f t="shared" si="5"/>
        <v>0</v>
      </c>
      <c r="DX30" s="31">
        <f t="shared" si="6"/>
        <v>0</v>
      </c>
      <c r="DZ30" s="114" t="s">
        <v>160</v>
      </c>
      <c r="EA30" s="85"/>
      <c r="EB30" s="85"/>
      <c r="EC30" s="85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12">
        <f t="shared" si="16"/>
        <v>0</v>
      </c>
      <c r="FD30" s="31">
        <f t="shared" si="7"/>
        <v>0</v>
      </c>
      <c r="FF30" s="180" t="s">
        <v>160</v>
      </c>
      <c r="FG30" s="117"/>
      <c r="FH30" s="117"/>
      <c r="FI30" s="117"/>
      <c r="FJ30" s="117"/>
      <c r="FK30" s="117"/>
      <c r="FL30" s="117"/>
      <c r="FM30" s="117"/>
      <c r="FN30" s="117"/>
      <c r="FO30" s="117"/>
      <c r="FP30" s="117"/>
      <c r="FQ30" s="117"/>
      <c r="FR30" s="117"/>
      <c r="FS30" s="117"/>
      <c r="FT30" s="117"/>
      <c r="FU30" s="117"/>
      <c r="FV30" s="117"/>
      <c r="FW30" s="117"/>
      <c r="FX30" s="117"/>
      <c r="FY30" s="117"/>
      <c r="FZ30" s="117"/>
      <c r="GA30" s="117"/>
      <c r="GB30" s="117"/>
      <c r="GC30" s="117"/>
      <c r="GD30" s="117"/>
      <c r="GE30" s="117"/>
      <c r="GF30" s="117"/>
      <c r="GG30" s="117"/>
      <c r="GH30" s="117"/>
      <c r="GI30" s="112">
        <f t="shared" si="19"/>
        <v>0</v>
      </c>
      <c r="GJ30" s="181">
        <f t="shared" si="9"/>
        <v>0</v>
      </c>
      <c r="GL30" s="180" t="s">
        <v>160</v>
      </c>
      <c r="GM30" s="117"/>
      <c r="GN30" s="117"/>
      <c r="GO30" s="117"/>
      <c r="GP30" s="117"/>
      <c r="GQ30" s="117"/>
      <c r="GR30" s="117"/>
      <c r="GS30" s="117"/>
      <c r="GT30" s="117"/>
      <c r="GU30" s="117"/>
      <c r="GV30" s="117"/>
      <c r="GW30" s="117"/>
      <c r="GX30" s="117"/>
      <c r="GY30" s="117"/>
      <c r="GZ30" s="117"/>
      <c r="HA30" s="117"/>
      <c r="HB30" s="117"/>
      <c r="HC30" s="117"/>
      <c r="HD30" s="117"/>
      <c r="HE30" s="117"/>
      <c r="HF30" s="117"/>
      <c r="HG30" s="117"/>
      <c r="HH30" s="117"/>
      <c r="HI30" s="117"/>
      <c r="HJ30" s="117"/>
      <c r="HK30" s="117"/>
      <c r="HL30" s="117"/>
      <c r="HM30" s="117"/>
      <c r="HN30" s="117"/>
      <c r="HO30" s="112">
        <f t="shared" si="20"/>
        <v>0</v>
      </c>
      <c r="HP30" s="181">
        <f t="shared" si="11"/>
        <v>0</v>
      </c>
      <c r="HR30" s="180" t="s">
        <v>160</v>
      </c>
      <c r="HS30" s="117"/>
      <c r="HT30" s="117"/>
      <c r="HU30" s="117"/>
      <c r="HV30" s="117"/>
      <c r="HW30" s="117"/>
      <c r="HX30" s="117"/>
      <c r="HY30" s="117"/>
      <c r="HZ30" s="117"/>
      <c r="IA30" s="117"/>
      <c r="IB30" s="117"/>
      <c r="IC30" s="117"/>
      <c r="ID30" s="117"/>
      <c r="IE30" s="117"/>
      <c r="IF30" s="117"/>
      <c r="IG30" s="117"/>
      <c r="IH30" s="117"/>
      <c r="II30" s="117"/>
      <c r="IJ30" s="117"/>
      <c r="IK30" s="117"/>
      <c r="IL30" s="117"/>
      <c r="IM30" s="117"/>
      <c r="IN30" s="117"/>
      <c r="IO30" s="117"/>
      <c r="IP30" s="117"/>
      <c r="IQ30" s="117"/>
      <c r="IR30" s="117"/>
      <c r="IS30" s="117"/>
      <c r="IT30" s="117"/>
      <c r="IU30" s="112">
        <f t="shared" si="18"/>
        <v>0</v>
      </c>
      <c r="IV30" s="181">
        <f t="shared" si="13"/>
        <v>0</v>
      </c>
      <c r="IX30" s="180" t="s">
        <v>160</v>
      </c>
      <c r="IY30" s="117"/>
      <c r="IZ30" s="117"/>
      <c r="JA30" s="117"/>
      <c r="JB30" s="117"/>
      <c r="JC30" s="117"/>
      <c r="JD30" s="117"/>
      <c r="JE30" s="117"/>
      <c r="JF30" s="117"/>
      <c r="JG30" s="117"/>
      <c r="JH30" s="117"/>
      <c r="JI30" s="117"/>
      <c r="JJ30" s="117"/>
      <c r="JK30" s="117"/>
      <c r="JL30" s="117"/>
      <c r="JM30" s="117"/>
      <c r="JN30" s="117"/>
      <c r="JO30" s="117"/>
      <c r="JP30" s="117"/>
      <c r="JQ30" s="117"/>
      <c r="JR30" s="117"/>
      <c r="JS30" s="117"/>
      <c r="JT30" s="117"/>
      <c r="JU30" s="117"/>
      <c r="JV30" s="117"/>
      <c r="JW30" s="117"/>
      <c r="JX30" s="117"/>
      <c r="JY30" s="117"/>
      <c r="JZ30" s="117"/>
      <c r="KA30" s="112">
        <f t="shared" si="14"/>
        <v>0</v>
      </c>
      <c r="KB30" s="181">
        <f t="shared" si="17"/>
        <v>0</v>
      </c>
    </row>
    <row r="31" spans="2:288" x14ac:dyDescent="0.25">
      <c r="B31" s="114" t="s">
        <v>152</v>
      </c>
      <c r="C31" s="85"/>
      <c r="D31" s="85">
        <v>1</v>
      </c>
      <c r="E31" s="85">
        <v>1</v>
      </c>
      <c r="F31" s="107"/>
      <c r="G31" s="107">
        <v>5</v>
      </c>
      <c r="H31" s="107"/>
      <c r="I31" s="107"/>
      <c r="J31" s="107"/>
      <c r="K31" s="107">
        <v>1</v>
      </c>
      <c r="L31" s="107">
        <v>2</v>
      </c>
      <c r="M31" s="107">
        <v>4</v>
      </c>
      <c r="N31" s="107"/>
      <c r="O31" s="107"/>
      <c r="P31" s="107">
        <v>3</v>
      </c>
      <c r="Q31" s="107"/>
      <c r="R31" s="107">
        <v>6</v>
      </c>
      <c r="S31" s="107">
        <v>2</v>
      </c>
      <c r="T31" s="107">
        <v>2</v>
      </c>
      <c r="U31" s="107">
        <v>2</v>
      </c>
      <c r="V31" s="107">
        <v>2</v>
      </c>
      <c r="W31" s="107"/>
      <c r="X31" s="107"/>
      <c r="Y31" s="107">
        <v>5</v>
      </c>
      <c r="Z31" s="107">
        <v>2</v>
      </c>
      <c r="AA31" s="107">
        <v>1</v>
      </c>
      <c r="AB31" s="107">
        <v>10</v>
      </c>
      <c r="AC31" s="107">
        <v>1</v>
      </c>
      <c r="AD31" s="107">
        <v>0</v>
      </c>
      <c r="AE31" s="112">
        <f t="shared" si="0"/>
        <v>50</v>
      </c>
      <c r="AF31" s="31">
        <f t="shared" si="1"/>
        <v>5.8575445173383314E-4</v>
      </c>
      <c r="AH31" s="114" t="s">
        <v>152</v>
      </c>
      <c r="AI31" s="85"/>
      <c r="AJ31" s="85"/>
      <c r="AK31" s="85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12">
        <f t="shared" si="2"/>
        <v>0</v>
      </c>
      <c r="BL31" s="31">
        <f t="shared" si="3"/>
        <v>0</v>
      </c>
      <c r="BN31" s="114" t="s">
        <v>152</v>
      </c>
      <c r="BO31" s="85"/>
      <c r="BP31" s="85"/>
      <c r="BQ31" s="85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12">
        <f t="shared" si="15"/>
        <v>0</v>
      </c>
      <c r="CR31" s="31">
        <f t="shared" si="4"/>
        <v>0</v>
      </c>
      <c r="CT31" s="114" t="s">
        <v>152</v>
      </c>
      <c r="CU31" s="85"/>
      <c r="CV31" s="85"/>
      <c r="CW31" s="85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12">
        <f t="shared" si="5"/>
        <v>0</v>
      </c>
      <c r="DX31" s="31">
        <f t="shared" si="6"/>
        <v>0</v>
      </c>
      <c r="DZ31" s="114" t="s">
        <v>152</v>
      </c>
      <c r="EA31" s="85"/>
      <c r="EB31" s="85"/>
      <c r="EC31" s="85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12">
        <f t="shared" si="16"/>
        <v>0</v>
      </c>
      <c r="FD31" s="31">
        <f t="shared" si="7"/>
        <v>0</v>
      </c>
      <c r="FF31" s="180" t="s">
        <v>152</v>
      </c>
      <c r="FG31" s="85"/>
      <c r="FH31" s="85"/>
      <c r="FI31" s="85"/>
      <c r="FJ31" s="107"/>
      <c r="FK31" s="107"/>
      <c r="FL31" s="107"/>
      <c r="FM31" s="107"/>
      <c r="FN31" s="107"/>
      <c r="FO31" s="107"/>
      <c r="FP31" s="107"/>
      <c r="FQ31" s="107"/>
      <c r="FR31" s="107"/>
      <c r="FS31" s="107"/>
      <c r="FT31" s="107"/>
      <c r="FU31" s="107"/>
      <c r="FV31" s="107"/>
      <c r="FW31" s="107"/>
      <c r="FX31" s="107"/>
      <c r="FY31" s="107"/>
      <c r="FZ31" s="107"/>
      <c r="GA31" s="107"/>
      <c r="GB31" s="107"/>
      <c r="GC31" s="107"/>
      <c r="GD31" s="107"/>
      <c r="GE31" s="107"/>
      <c r="GF31" s="107"/>
      <c r="GG31" s="107"/>
      <c r="GH31" s="107"/>
      <c r="GI31" s="112">
        <f t="shared" si="19"/>
        <v>0</v>
      </c>
      <c r="GJ31" s="181">
        <f t="shared" si="9"/>
        <v>0</v>
      </c>
      <c r="GL31" s="180" t="s">
        <v>152</v>
      </c>
      <c r="GM31" s="85"/>
      <c r="GN31" s="85"/>
      <c r="GO31" s="85"/>
      <c r="GP31" s="107"/>
      <c r="GQ31" s="107"/>
      <c r="GR31" s="107"/>
      <c r="GS31" s="107"/>
      <c r="GT31" s="107"/>
      <c r="GU31" s="107"/>
      <c r="GV31" s="107"/>
      <c r="GW31" s="107"/>
      <c r="GX31" s="107"/>
      <c r="GY31" s="107"/>
      <c r="GZ31" s="107"/>
      <c r="HA31" s="107"/>
      <c r="HB31" s="107"/>
      <c r="HC31" s="107"/>
      <c r="HD31" s="107"/>
      <c r="HE31" s="107"/>
      <c r="HF31" s="107"/>
      <c r="HG31" s="107"/>
      <c r="HH31" s="107"/>
      <c r="HI31" s="107"/>
      <c r="HJ31" s="107"/>
      <c r="HK31" s="107"/>
      <c r="HL31" s="107"/>
      <c r="HM31" s="107"/>
      <c r="HN31" s="107"/>
      <c r="HO31" s="112">
        <f t="shared" si="20"/>
        <v>0</v>
      </c>
      <c r="HP31" s="181">
        <f t="shared" si="11"/>
        <v>0</v>
      </c>
      <c r="HR31" s="180" t="s">
        <v>152</v>
      </c>
      <c r="HS31" s="85"/>
      <c r="HT31" s="85"/>
      <c r="HU31" s="85"/>
      <c r="HV31" s="107"/>
      <c r="HW31" s="107"/>
      <c r="HX31" s="107"/>
      <c r="HY31" s="107"/>
      <c r="HZ31" s="107"/>
      <c r="IA31" s="107"/>
      <c r="IB31" s="107"/>
      <c r="IC31" s="107"/>
      <c r="ID31" s="107"/>
      <c r="IE31" s="107"/>
      <c r="IF31" s="107"/>
      <c r="IG31" s="107"/>
      <c r="IH31" s="107"/>
      <c r="II31" s="107"/>
      <c r="IJ31" s="107"/>
      <c r="IK31" s="107"/>
      <c r="IL31" s="107"/>
      <c r="IM31" s="107"/>
      <c r="IN31" s="107"/>
      <c r="IO31" s="107"/>
      <c r="IP31" s="107"/>
      <c r="IQ31" s="107"/>
      <c r="IR31" s="107"/>
      <c r="IS31" s="107"/>
      <c r="IT31" s="107"/>
      <c r="IU31" s="112">
        <f t="shared" si="18"/>
        <v>0</v>
      </c>
      <c r="IV31" s="181">
        <f t="shared" si="13"/>
        <v>0</v>
      </c>
      <c r="IX31" s="180" t="s">
        <v>152</v>
      </c>
      <c r="IY31" s="85"/>
      <c r="IZ31" s="85"/>
      <c r="JA31" s="85"/>
      <c r="JB31" s="107"/>
      <c r="JC31" s="107"/>
      <c r="JD31" s="107"/>
      <c r="JE31" s="107"/>
      <c r="JF31" s="107"/>
      <c r="JG31" s="107"/>
      <c r="JH31" s="107"/>
      <c r="JI31" s="107"/>
      <c r="JJ31" s="107"/>
      <c r="JK31" s="107"/>
      <c r="JL31" s="107"/>
      <c r="JM31" s="107"/>
      <c r="JN31" s="107"/>
      <c r="JO31" s="107"/>
      <c r="JP31" s="107"/>
      <c r="JQ31" s="107"/>
      <c r="JR31" s="107"/>
      <c r="JS31" s="107"/>
      <c r="JT31" s="107"/>
      <c r="JU31" s="107"/>
      <c r="JV31" s="107"/>
      <c r="JW31" s="107"/>
      <c r="JX31" s="107"/>
      <c r="JY31" s="107"/>
      <c r="JZ31" s="107"/>
      <c r="KA31" s="112">
        <f t="shared" si="14"/>
        <v>0</v>
      </c>
      <c r="KB31" s="181">
        <f t="shared" si="17"/>
        <v>0</v>
      </c>
    </row>
    <row r="32" spans="2:288" x14ac:dyDescent="0.25">
      <c r="B32" s="114" t="s">
        <v>153</v>
      </c>
      <c r="C32" s="85">
        <v>1</v>
      </c>
      <c r="D32" s="85">
        <v>2</v>
      </c>
      <c r="E32" s="85">
        <v>7</v>
      </c>
      <c r="F32" s="107"/>
      <c r="G32" s="107">
        <v>12</v>
      </c>
      <c r="H32" s="107">
        <v>2</v>
      </c>
      <c r="I32" s="107">
        <v>13</v>
      </c>
      <c r="J32" s="107"/>
      <c r="K32" s="107">
        <v>5</v>
      </c>
      <c r="L32" s="107">
        <v>5</v>
      </c>
      <c r="M32" s="107">
        <v>6</v>
      </c>
      <c r="N32" s="107">
        <v>2</v>
      </c>
      <c r="O32" s="107">
        <v>3</v>
      </c>
      <c r="P32" s="107">
        <v>8</v>
      </c>
      <c r="Q32" s="107">
        <v>2</v>
      </c>
      <c r="R32" s="107">
        <v>5</v>
      </c>
      <c r="S32" s="107">
        <v>2</v>
      </c>
      <c r="T32" s="107">
        <v>5</v>
      </c>
      <c r="U32" s="107">
        <v>11</v>
      </c>
      <c r="V32" s="107">
        <v>4</v>
      </c>
      <c r="W32" s="107">
        <v>6</v>
      </c>
      <c r="X32" s="107"/>
      <c r="Y32" s="107">
        <v>2</v>
      </c>
      <c r="Z32" s="107">
        <v>5</v>
      </c>
      <c r="AA32" s="107">
        <v>1</v>
      </c>
      <c r="AB32" s="107">
        <v>14</v>
      </c>
      <c r="AC32" s="107"/>
      <c r="AD32" s="107">
        <v>0</v>
      </c>
      <c r="AE32" s="112">
        <f t="shared" si="0"/>
        <v>123</v>
      </c>
      <c r="AF32" s="31">
        <f t="shared" si="1"/>
        <v>1.4409559512652296E-3</v>
      </c>
      <c r="AH32" s="114" t="s">
        <v>153</v>
      </c>
      <c r="AI32" s="85"/>
      <c r="AJ32" s="85"/>
      <c r="AK32" s="85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12">
        <f t="shared" si="2"/>
        <v>0</v>
      </c>
      <c r="BL32" s="31">
        <f t="shared" si="3"/>
        <v>0</v>
      </c>
      <c r="BN32" s="114" t="s">
        <v>153</v>
      </c>
      <c r="BO32" s="85"/>
      <c r="BP32" s="85"/>
      <c r="BQ32" s="85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12">
        <f t="shared" si="15"/>
        <v>0</v>
      </c>
      <c r="CR32" s="31">
        <f t="shared" si="4"/>
        <v>0</v>
      </c>
      <c r="CT32" s="114" t="s">
        <v>153</v>
      </c>
      <c r="CU32" s="85"/>
      <c r="CV32" s="85"/>
      <c r="CW32" s="85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12">
        <f t="shared" si="5"/>
        <v>0</v>
      </c>
      <c r="DX32" s="31">
        <f t="shared" si="6"/>
        <v>0</v>
      </c>
      <c r="DZ32" s="114" t="s">
        <v>153</v>
      </c>
      <c r="EA32" s="85"/>
      <c r="EB32" s="85"/>
      <c r="EC32" s="85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12">
        <f t="shared" si="16"/>
        <v>0</v>
      </c>
      <c r="FD32" s="31">
        <f t="shared" si="7"/>
        <v>0</v>
      </c>
      <c r="FF32" s="180" t="s">
        <v>153</v>
      </c>
      <c r="FG32" s="85"/>
      <c r="FH32" s="85"/>
      <c r="FI32" s="85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12">
        <f t="shared" si="19"/>
        <v>0</v>
      </c>
      <c r="GJ32" s="181">
        <f t="shared" si="9"/>
        <v>0</v>
      </c>
      <c r="GL32" s="180" t="s">
        <v>153</v>
      </c>
      <c r="GM32" s="85"/>
      <c r="GN32" s="85"/>
      <c r="GO32" s="85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  <c r="HN32" s="107"/>
      <c r="HO32" s="112">
        <f t="shared" si="20"/>
        <v>0</v>
      </c>
      <c r="HP32" s="181">
        <f t="shared" si="11"/>
        <v>0</v>
      </c>
      <c r="HR32" s="180" t="s">
        <v>153</v>
      </c>
      <c r="HS32" s="85"/>
      <c r="HT32" s="85"/>
      <c r="HU32" s="85"/>
      <c r="HV32" s="107"/>
      <c r="HW32" s="107"/>
      <c r="HX32" s="107"/>
      <c r="HY32" s="107"/>
      <c r="HZ32" s="107"/>
      <c r="IA32" s="107"/>
      <c r="IB32" s="107"/>
      <c r="IC32" s="107"/>
      <c r="ID32" s="107"/>
      <c r="IE32" s="107"/>
      <c r="IF32" s="107"/>
      <c r="IG32" s="107"/>
      <c r="IH32" s="107"/>
      <c r="II32" s="107"/>
      <c r="IJ32" s="107"/>
      <c r="IK32" s="107"/>
      <c r="IL32" s="107"/>
      <c r="IM32" s="107"/>
      <c r="IN32" s="107"/>
      <c r="IO32" s="107"/>
      <c r="IP32" s="107"/>
      <c r="IQ32" s="107"/>
      <c r="IR32" s="107"/>
      <c r="IS32" s="107"/>
      <c r="IT32" s="107"/>
      <c r="IU32" s="112">
        <f t="shared" si="18"/>
        <v>0</v>
      </c>
      <c r="IV32" s="181">
        <f t="shared" si="13"/>
        <v>0</v>
      </c>
      <c r="IX32" s="180" t="s">
        <v>153</v>
      </c>
      <c r="IY32" s="85"/>
      <c r="IZ32" s="85"/>
      <c r="JA32" s="85"/>
      <c r="JB32" s="107"/>
      <c r="JC32" s="107"/>
      <c r="JD32" s="107"/>
      <c r="JE32" s="107"/>
      <c r="JF32" s="107"/>
      <c r="JG32" s="107"/>
      <c r="JH32" s="107"/>
      <c r="JI32" s="107"/>
      <c r="JJ32" s="107"/>
      <c r="JK32" s="107"/>
      <c r="JL32" s="107"/>
      <c r="JM32" s="107"/>
      <c r="JN32" s="107"/>
      <c r="JO32" s="107"/>
      <c r="JP32" s="107"/>
      <c r="JQ32" s="107"/>
      <c r="JR32" s="107"/>
      <c r="JS32" s="107"/>
      <c r="JT32" s="107"/>
      <c r="JU32" s="107"/>
      <c r="JV32" s="107"/>
      <c r="JW32" s="107"/>
      <c r="JX32" s="107"/>
      <c r="JY32" s="107"/>
      <c r="JZ32" s="107"/>
      <c r="KA32" s="112">
        <f t="shared" si="14"/>
        <v>0</v>
      </c>
      <c r="KB32" s="181">
        <f t="shared" si="17"/>
        <v>0</v>
      </c>
    </row>
    <row r="33" spans="2:288" x14ac:dyDescent="0.25">
      <c r="B33" s="114" t="s">
        <v>48</v>
      </c>
      <c r="C33" s="85">
        <v>12</v>
      </c>
      <c r="D33" s="85">
        <v>52</v>
      </c>
      <c r="E33" s="85">
        <v>51</v>
      </c>
      <c r="F33" s="107">
        <v>2</v>
      </c>
      <c r="G33" s="107">
        <v>222</v>
      </c>
      <c r="H33" s="107">
        <v>98</v>
      </c>
      <c r="I33" s="107">
        <v>33</v>
      </c>
      <c r="J33" s="107">
        <v>22</v>
      </c>
      <c r="K33" s="107">
        <v>63</v>
      </c>
      <c r="L33" s="107">
        <v>126</v>
      </c>
      <c r="M33" s="107">
        <v>132</v>
      </c>
      <c r="N33" s="107">
        <v>17</v>
      </c>
      <c r="O33" s="107">
        <v>12</v>
      </c>
      <c r="P33" s="107">
        <v>81</v>
      </c>
      <c r="Q33" s="107">
        <v>35</v>
      </c>
      <c r="R33" s="107">
        <v>114</v>
      </c>
      <c r="S33" s="107">
        <v>64</v>
      </c>
      <c r="T33" s="107">
        <v>67</v>
      </c>
      <c r="U33" s="107">
        <v>137</v>
      </c>
      <c r="V33" s="107">
        <v>67</v>
      </c>
      <c r="W33" s="107">
        <v>19</v>
      </c>
      <c r="X33" s="107">
        <v>4</v>
      </c>
      <c r="Y33" s="107">
        <v>77</v>
      </c>
      <c r="Z33" s="107">
        <v>34</v>
      </c>
      <c r="AA33" s="107">
        <v>27</v>
      </c>
      <c r="AB33" s="107">
        <v>180</v>
      </c>
      <c r="AC33" s="107">
        <v>10</v>
      </c>
      <c r="AD33" s="107">
        <v>17</v>
      </c>
      <c r="AE33" s="112">
        <f t="shared" si="0"/>
        <v>1775</v>
      </c>
      <c r="AF33" s="31">
        <f t="shared" si="1"/>
        <v>2.0794283036551078E-2</v>
      </c>
      <c r="AH33" s="114" t="s">
        <v>48</v>
      </c>
      <c r="AI33" s="85"/>
      <c r="AJ33" s="85"/>
      <c r="AK33" s="85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12">
        <f t="shared" si="2"/>
        <v>0</v>
      </c>
      <c r="BL33" s="31">
        <f t="shared" si="3"/>
        <v>0</v>
      </c>
      <c r="BN33" s="114" t="s">
        <v>72</v>
      </c>
      <c r="BO33" s="85"/>
      <c r="BP33" s="85"/>
      <c r="BQ33" s="85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12">
        <f t="shared" si="15"/>
        <v>0</v>
      </c>
      <c r="CR33" s="31">
        <f t="shared" si="4"/>
        <v>0</v>
      </c>
      <c r="CT33" s="114" t="s">
        <v>72</v>
      </c>
      <c r="CU33" s="85"/>
      <c r="CV33" s="85"/>
      <c r="CW33" s="85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12">
        <f t="shared" si="5"/>
        <v>0</v>
      </c>
      <c r="DX33" s="31">
        <f t="shared" si="6"/>
        <v>0</v>
      </c>
      <c r="DZ33" s="114" t="s">
        <v>72</v>
      </c>
      <c r="EA33" s="85"/>
      <c r="EB33" s="85"/>
      <c r="EC33" s="85">
        <v>7</v>
      </c>
      <c r="ED33" s="107"/>
      <c r="EE33" s="107">
        <v>15</v>
      </c>
      <c r="EF33" s="107">
        <v>6</v>
      </c>
      <c r="EG33" s="107">
        <v>3</v>
      </c>
      <c r="EH33" s="107">
        <v>5</v>
      </c>
      <c r="EI33" s="107">
        <v>7</v>
      </c>
      <c r="EJ33" s="107">
        <v>6</v>
      </c>
      <c r="EK33" s="107">
        <v>14</v>
      </c>
      <c r="EL33" s="107">
        <v>3</v>
      </c>
      <c r="EM33" s="107">
        <v>3</v>
      </c>
      <c r="EN33" s="107">
        <v>2</v>
      </c>
      <c r="EO33" s="107">
        <v>7</v>
      </c>
      <c r="EP33" s="107">
        <v>1</v>
      </c>
      <c r="EQ33" s="107">
        <v>7</v>
      </c>
      <c r="ER33" s="107">
        <v>8</v>
      </c>
      <c r="ES33" s="107">
        <v>25</v>
      </c>
      <c r="ET33" s="107">
        <v>5</v>
      </c>
      <c r="EU33" s="107">
        <v>1</v>
      </c>
      <c r="EV33" s="107"/>
      <c r="EW33" s="107">
        <v>10</v>
      </c>
      <c r="EX33" s="107">
        <v>9</v>
      </c>
      <c r="EY33" s="107">
        <v>6</v>
      </c>
      <c r="EZ33" s="107">
        <v>40</v>
      </c>
      <c r="FA33" s="107"/>
      <c r="FB33" s="107">
        <v>2</v>
      </c>
      <c r="FC33" s="112">
        <f t="shared" si="16"/>
        <v>192</v>
      </c>
      <c r="FD33" s="31">
        <f t="shared" si="7"/>
        <v>2.2187297772025515E-3</v>
      </c>
      <c r="FF33" s="180" t="s">
        <v>72</v>
      </c>
      <c r="FG33" s="85"/>
      <c r="FH33" s="85"/>
      <c r="FI33" s="85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12">
        <f t="shared" si="19"/>
        <v>0</v>
      </c>
      <c r="GJ33" s="181">
        <f t="shared" si="9"/>
        <v>0</v>
      </c>
      <c r="GL33" s="180" t="s">
        <v>48</v>
      </c>
      <c r="GM33" s="85"/>
      <c r="GN33" s="85"/>
      <c r="GO33" s="85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  <c r="HN33" s="107"/>
      <c r="HO33" s="112">
        <f t="shared" si="20"/>
        <v>0</v>
      </c>
      <c r="HP33" s="181">
        <f t="shared" si="11"/>
        <v>0</v>
      </c>
      <c r="HR33" s="180" t="s">
        <v>48</v>
      </c>
      <c r="HS33" s="85"/>
      <c r="HT33" s="85">
        <v>1</v>
      </c>
      <c r="HU33" s="85">
        <v>6</v>
      </c>
      <c r="HV33" s="107"/>
      <c r="HW33" s="107">
        <v>4</v>
      </c>
      <c r="HX33" s="107">
        <v>5</v>
      </c>
      <c r="HY33" s="107">
        <v>3</v>
      </c>
      <c r="HZ33" s="107"/>
      <c r="IA33" s="107"/>
      <c r="IB33" s="107">
        <v>5</v>
      </c>
      <c r="IC33" s="107">
        <v>13</v>
      </c>
      <c r="ID33" s="107"/>
      <c r="IE33" s="107">
        <v>1</v>
      </c>
      <c r="IF33" s="107"/>
      <c r="IG33" s="107">
        <v>4</v>
      </c>
      <c r="IH33" s="107">
        <v>2</v>
      </c>
      <c r="II33" s="107"/>
      <c r="IJ33" s="107">
        <v>7</v>
      </c>
      <c r="IK33" s="107">
        <v>7</v>
      </c>
      <c r="IL33" s="107">
        <v>4</v>
      </c>
      <c r="IM33" s="107">
        <v>3</v>
      </c>
      <c r="IN33" s="107">
        <v>1</v>
      </c>
      <c r="IO33" s="107">
        <v>3</v>
      </c>
      <c r="IP33" s="107">
        <v>3</v>
      </c>
      <c r="IQ33" s="107">
        <v>1</v>
      </c>
      <c r="IR33" s="107">
        <v>25</v>
      </c>
      <c r="IS33" s="107">
        <v>1</v>
      </c>
      <c r="IT33" s="107"/>
      <c r="IU33" s="112">
        <f t="shared" si="18"/>
        <v>99</v>
      </c>
      <c r="IV33" s="181">
        <f t="shared" si="13"/>
        <v>1.2332453037022272E-3</v>
      </c>
      <c r="IX33" s="180" t="s">
        <v>48</v>
      </c>
      <c r="IY33" s="85"/>
      <c r="IZ33" s="85"/>
      <c r="JA33" s="85"/>
      <c r="JB33" s="107"/>
      <c r="JC33" s="107"/>
      <c r="JD33" s="107"/>
      <c r="JE33" s="107"/>
      <c r="JF33" s="107"/>
      <c r="JG33" s="107"/>
      <c r="JH33" s="107"/>
      <c r="JI33" s="107"/>
      <c r="JJ33" s="107"/>
      <c r="JK33" s="107"/>
      <c r="JL33" s="107"/>
      <c r="JM33" s="107"/>
      <c r="JN33" s="107"/>
      <c r="JO33" s="107"/>
      <c r="JP33" s="107"/>
      <c r="JQ33" s="107"/>
      <c r="JR33" s="107"/>
      <c r="JS33" s="107"/>
      <c r="JT33" s="107"/>
      <c r="JU33" s="107"/>
      <c r="JV33" s="107"/>
      <c r="JW33" s="107"/>
      <c r="JX33" s="107"/>
      <c r="JY33" s="107"/>
      <c r="JZ33" s="107"/>
      <c r="KA33" s="112">
        <f t="shared" si="14"/>
        <v>0</v>
      </c>
      <c r="KB33" s="181">
        <f t="shared" si="17"/>
        <v>0</v>
      </c>
    </row>
    <row r="34" spans="2:288" x14ac:dyDescent="0.25">
      <c r="B34" s="114" t="s">
        <v>135</v>
      </c>
      <c r="C34" s="107"/>
      <c r="D34" s="107"/>
      <c r="E34" s="107"/>
      <c r="F34" s="107"/>
      <c r="G34" s="107"/>
      <c r="H34" s="107">
        <v>2</v>
      </c>
      <c r="I34" s="107">
        <v>1</v>
      </c>
      <c r="J34" s="107"/>
      <c r="K34" s="107">
        <v>1</v>
      </c>
      <c r="L34" s="107">
        <v>1</v>
      </c>
      <c r="M34" s="107">
        <v>4</v>
      </c>
      <c r="N34" s="107"/>
      <c r="O34" s="107">
        <v>2</v>
      </c>
      <c r="P34" s="107">
        <v>1</v>
      </c>
      <c r="Q34" s="107">
        <v>2</v>
      </c>
      <c r="R34" s="107">
        <v>2</v>
      </c>
      <c r="S34" s="107"/>
      <c r="T34" s="107">
        <v>1</v>
      </c>
      <c r="U34" s="107">
        <v>3</v>
      </c>
      <c r="V34" s="107"/>
      <c r="W34" s="107"/>
      <c r="X34" s="107"/>
      <c r="Y34" s="107">
        <v>1</v>
      </c>
      <c r="Z34" s="107"/>
      <c r="AA34" s="107"/>
      <c r="AB34" s="107">
        <v>3</v>
      </c>
      <c r="AC34" s="107"/>
      <c r="AD34" s="107"/>
      <c r="AE34" s="112">
        <f t="shared" si="0"/>
        <v>24</v>
      </c>
      <c r="AF34" s="31">
        <f t="shared" si="1"/>
        <v>2.8116213683223993E-4</v>
      </c>
      <c r="AH34" s="114" t="s">
        <v>135</v>
      </c>
      <c r="AI34" s="85">
        <v>2</v>
      </c>
      <c r="AJ34" s="85">
        <v>7</v>
      </c>
      <c r="AK34" s="85">
        <v>4</v>
      </c>
      <c r="AL34" s="107"/>
      <c r="AM34" s="107">
        <v>9</v>
      </c>
      <c r="AN34" s="107">
        <v>4</v>
      </c>
      <c r="AO34" s="107">
        <v>6</v>
      </c>
      <c r="AP34" s="107">
        <v>1</v>
      </c>
      <c r="AQ34" s="107">
        <v>6</v>
      </c>
      <c r="AR34" s="107">
        <v>3</v>
      </c>
      <c r="AS34" s="107">
        <v>16</v>
      </c>
      <c r="AT34" s="107">
        <v>2</v>
      </c>
      <c r="AU34" s="107">
        <v>5</v>
      </c>
      <c r="AV34" s="107">
        <v>5</v>
      </c>
      <c r="AW34" s="107">
        <v>3</v>
      </c>
      <c r="AX34" s="107">
        <v>8</v>
      </c>
      <c r="AY34" s="107"/>
      <c r="AZ34" s="107">
        <v>10</v>
      </c>
      <c r="BA34" s="107">
        <v>6</v>
      </c>
      <c r="BB34" s="107">
        <v>1</v>
      </c>
      <c r="BC34" s="107">
        <v>4</v>
      </c>
      <c r="BD34" s="107"/>
      <c r="BE34" s="107">
        <v>7</v>
      </c>
      <c r="BF34" s="107">
        <v>6</v>
      </c>
      <c r="BG34" s="107">
        <v>2</v>
      </c>
      <c r="BH34" s="107">
        <v>9</v>
      </c>
      <c r="BI34" s="107">
        <v>1</v>
      </c>
      <c r="BJ34" s="107"/>
      <c r="BK34" s="112">
        <f t="shared" si="2"/>
        <v>127</v>
      </c>
      <c r="BL34" s="31">
        <f t="shared" si="3"/>
        <v>8.7869814297179859E-4</v>
      </c>
      <c r="BN34" s="114" t="s">
        <v>135</v>
      </c>
      <c r="BO34" s="107"/>
      <c r="BP34" s="107">
        <v>5</v>
      </c>
      <c r="BQ34" s="107">
        <v>4</v>
      </c>
      <c r="BR34" s="107"/>
      <c r="BS34" s="107">
        <v>18</v>
      </c>
      <c r="BT34" s="107">
        <v>5</v>
      </c>
      <c r="BU34" s="107">
        <v>6</v>
      </c>
      <c r="BV34" s="107">
        <v>7</v>
      </c>
      <c r="BW34" s="107">
        <v>3</v>
      </c>
      <c r="BX34" s="107">
        <v>4</v>
      </c>
      <c r="BY34" s="107">
        <v>17</v>
      </c>
      <c r="BZ34" s="107"/>
      <c r="CA34" s="107">
        <v>1</v>
      </c>
      <c r="CB34" s="107">
        <v>5</v>
      </c>
      <c r="CC34" s="107">
        <v>3</v>
      </c>
      <c r="CD34" s="107">
        <v>5</v>
      </c>
      <c r="CE34" s="107">
        <v>3</v>
      </c>
      <c r="CF34" s="107">
        <v>11</v>
      </c>
      <c r="CG34" s="107">
        <v>14</v>
      </c>
      <c r="CH34" s="107">
        <v>3</v>
      </c>
      <c r="CI34" s="107">
        <v>3</v>
      </c>
      <c r="CJ34" s="107"/>
      <c r="CK34" s="107">
        <v>13</v>
      </c>
      <c r="CL34" s="107">
        <v>3</v>
      </c>
      <c r="CM34" s="107">
        <v>1</v>
      </c>
      <c r="CN34" s="107">
        <v>21</v>
      </c>
      <c r="CO34" s="107">
        <v>1</v>
      </c>
      <c r="CP34" s="107"/>
      <c r="CQ34" s="112">
        <f t="shared" si="15"/>
        <v>156</v>
      </c>
      <c r="CR34" s="31">
        <f t="shared" si="4"/>
        <v>1.1307789327186534E-3</v>
      </c>
      <c r="CT34" s="114" t="s">
        <v>135</v>
      </c>
      <c r="CU34" s="107"/>
      <c r="CV34" s="107">
        <v>2</v>
      </c>
      <c r="CW34" s="107">
        <v>1</v>
      </c>
      <c r="CX34" s="107"/>
      <c r="CY34" s="107">
        <v>12</v>
      </c>
      <c r="CZ34" s="107">
        <v>6</v>
      </c>
      <c r="DA34" s="107">
        <v>2</v>
      </c>
      <c r="DB34" s="107">
        <v>2</v>
      </c>
      <c r="DC34" s="107">
        <v>7</v>
      </c>
      <c r="DD34" s="107">
        <v>7</v>
      </c>
      <c r="DE34" s="107">
        <v>16</v>
      </c>
      <c r="DF34" s="107">
        <v>1</v>
      </c>
      <c r="DG34" s="107">
        <v>3</v>
      </c>
      <c r="DH34" s="107">
        <v>3</v>
      </c>
      <c r="DI34" s="107">
        <v>6</v>
      </c>
      <c r="DJ34" s="107">
        <v>3</v>
      </c>
      <c r="DK34" s="107">
        <v>4</v>
      </c>
      <c r="DL34" s="107">
        <v>14</v>
      </c>
      <c r="DM34" s="107">
        <v>12</v>
      </c>
      <c r="DN34" s="107"/>
      <c r="DO34" s="107"/>
      <c r="DP34" s="107"/>
      <c r="DQ34" s="107">
        <v>5</v>
      </c>
      <c r="DR34" s="107">
        <v>9</v>
      </c>
      <c r="DS34" s="107">
        <v>2</v>
      </c>
      <c r="DT34" s="107">
        <v>14</v>
      </c>
      <c r="DU34" s="107">
        <v>1</v>
      </c>
      <c r="DV34" s="107"/>
      <c r="DW34" s="112">
        <f t="shared" si="5"/>
        <v>132</v>
      </c>
      <c r="DX34" s="31">
        <f t="shared" si="6"/>
        <v>1.3206999709846217E-3</v>
      </c>
      <c r="DZ34" s="114" t="s">
        <v>135</v>
      </c>
      <c r="EA34" s="107"/>
      <c r="EB34" s="107">
        <v>2</v>
      </c>
      <c r="EC34" s="107">
        <v>3</v>
      </c>
      <c r="ED34" s="107"/>
      <c r="EE34" s="107">
        <v>8</v>
      </c>
      <c r="EF34" s="107">
        <v>2</v>
      </c>
      <c r="EG34" s="107">
        <v>2</v>
      </c>
      <c r="EH34" s="107"/>
      <c r="EI34" s="107">
        <v>5</v>
      </c>
      <c r="EJ34" s="107">
        <v>4</v>
      </c>
      <c r="EK34" s="107">
        <v>12</v>
      </c>
      <c r="EL34" s="107">
        <v>3</v>
      </c>
      <c r="EM34" s="107">
        <v>5</v>
      </c>
      <c r="EN34" s="107">
        <v>4</v>
      </c>
      <c r="EO34" s="107">
        <v>4</v>
      </c>
      <c r="EP34" s="107">
        <v>1</v>
      </c>
      <c r="EQ34" s="107">
        <v>1</v>
      </c>
      <c r="ER34" s="107">
        <v>5</v>
      </c>
      <c r="ES34" s="107">
        <v>6</v>
      </c>
      <c r="ET34" s="107">
        <v>1</v>
      </c>
      <c r="EU34" s="107">
        <v>1</v>
      </c>
      <c r="EV34" s="107"/>
      <c r="EW34" s="107">
        <v>10</v>
      </c>
      <c r="EX34" s="107">
        <v>3</v>
      </c>
      <c r="EY34" s="107">
        <v>1</v>
      </c>
      <c r="EZ34" s="107">
        <v>10</v>
      </c>
      <c r="FA34" s="107">
        <v>1</v>
      </c>
      <c r="FB34" s="107"/>
      <c r="FC34" s="112">
        <f t="shared" si="16"/>
        <v>94</v>
      </c>
      <c r="FD34" s="31">
        <f t="shared" si="7"/>
        <v>1.0862531200887492E-3</v>
      </c>
      <c r="FF34" s="180" t="s">
        <v>135</v>
      </c>
      <c r="FG34" s="85"/>
      <c r="FH34" s="85"/>
      <c r="FI34" s="85">
        <v>1</v>
      </c>
      <c r="FJ34" s="107"/>
      <c r="FK34" s="107">
        <v>8</v>
      </c>
      <c r="FL34" s="107">
        <v>1</v>
      </c>
      <c r="FM34" s="107">
        <v>1</v>
      </c>
      <c r="FN34" s="107">
        <v>1</v>
      </c>
      <c r="FO34" s="107">
        <v>3</v>
      </c>
      <c r="FP34" s="107">
        <v>1</v>
      </c>
      <c r="FQ34" s="107">
        <v>9</v>
      </c>
      <c r="FR34" s="107">
        <v>1</v>
      </c>
      <c r="FS34" s="107">
        <v>1</v>
      </c>
      <c r="FT34" s="107">
        <v>3</v>
      </c>
      <c r="FU34" s="107"/>
      <c r="FV34" s="107">
        <v>3</v>
      </c>
      <c r="FW34" s="107">
        <v>2</v>
      </c>
      <c r="FX34" s="107">
        <v>4</v>
      </c>
      <c r="FY34" s="107">
        <v>7</v>
      </c>
      <c r="FZ34" s="107">
        <v>1</v>
      </c>
      <c r="GA34" s="107">
        <v>2</v>
      </c>
      <c r="GB34" s="107"/>
      <c r="GC34" s="107">
        <v>6</v>
      </c>
      <c r="GD34" s="107">
        <v>4</v>
      </c>
      <c r="GE34" s="107">
        <v>1</v>
      </c>
      <c r="GF34" s="107">
        <v>13</v>
      </c>
      <c r="GG34" s="107">
        <v>1</v>
      </c>
      <c r="GH34" s="107"/>
      <c r="GI34" s="112">
        <f t="shared" si="19"/>
        <v>74</v>
      </c>
      <c r="GJ34" s="181">
        <f t="shared" si="9"/>
        <v>9.269349767639948E-4</v>
      </c>
      <c r="GL34" s="180" t="s">
        <v>135</v>
      </c>
      <c r="GM34" s="85"/>
      <c r="GN34" s="85">
        <v>2</v>
      </c>
      <c r="GO34" s="85">
        <v>1</v>
      </c>
      <c r="GP34" s="107">
        <v>1</v>
      </c>
      <c r="GQ34" s="107">
        <v>16</v>
      </c>
      <c r="GR34" s="107">
        <v>5</v>
      </c>
      <c r="GS34" s="107">
        <v>2</v>
      </c>
      <c r="GT34" s="107">
        <v>2</v>
      </c>
      <c r="GU34" s="107">
        <v>2</v>
      </c>
      <c r="GV34" s="107">
        <v>2</v>
      </c>
      <c r="GW34" s="107">
        <v>23</v>
      </c>
      <c r="GX34" s="107">
        <v>1</v>
      </c>
      <c r="GY34" s="107">
        <v>8</v>
      </c>
      <c r="GZ34" s="107">
        <v>5</v>
      </c>
      <c r="HA34" s="107">
        <v>3</v>
      </c>
      <c r="HB34" s="107">
        <v>3</v>
      </c>
      <c r="HC34" s="107">
        <v>2</v>
      </c>
      <c r="HD34" s="107">
        <v>8</v>
      </c>
      <c r="HE34" s="107">
        <v>6</v>
      </c>
      <c r="HF34" s="107">
        <v>3</v>
      </c>
      <c r="HG34" s="107"/>
      <c r="HH34" s="107"/>
      <c r="HI34" s="107">
        <v>7</v>
      </c>
      <c r="HJ34" s="107">
        <v>4</v>
      </c>
      <c r="HK34" s="107"/>
      <c r="HL34" s="107">
        <v>20</v>
      </c>
      <c r="HM34" s="107">
        <v>2</v>
      </c>
      <c r="HN34" s="107"/>
      <c r="HO34" s="112">
        <f t="shared" si="20"/>
        <v>128</v>
      </c>
      <c r="HP34" s="181">
        <f t="shared" si="11"/>
        <v>1.4629407394708268E-3</v>
      </c>
      <c r="HR34" s="180" t="s">
        <v>135</v>
      </c>
      <c r="HS34" s="85"/>
      <c r="HT34" s="85">
        <v>1</v>
      </c>
      <c r="HU34" s="85">
        <v>1</v>
      </c>
      <c r="HV34" s="107"/>
      <c r="HW34" s="107">
        <v>5</v>
      </c>
      <c r="HX34" s="107">
        <v>5</v>
      </c>
      <c r="HY34" s="107">
        <v>2</v>
      </c>
      <c r="HZ34" s="107"/>
      <c r="IA34" s="107">
        <v>7</v>
      </c>
      <c r="IB34" s="107">
        <v>1</v>
      </c>
      <c r="IC34" s="107">
        <v>10</v>
      </c>
      <c r="ID34" s="107">
        <v>1</v>
      </c>
      <c r="IE34" s="107">
        <v>1</v>
      </c>
      <c r="IF34" s="107">
        <v>3</v>
      </c>
      <c r="IG34" s="107">
        <v>2</v>
      </c>
      <c r="IH34" s="107">
        <v>2</v>
      </c>
      <c r="II34" s="107"/>
      <c r="IJ34" s="107">
        <v>6</v>
      </c>
      <c r="IK34" s="107">
        <v>8</v>
      </c>
      <c r="IL34" s="107">
        <v>4</v>
      </c>
      <c r="IM34" s="107">
        <v>1</v>
      </c>
      <c r="IN34" s="107"/>
      <c r="IO34" s="107">
        <v>1</v>
      </c>
      <c r="IP34" s="107">
        <v>10</v>
      </c>
      <c r="IQ34" s="107"/>
      <c r="IR34" s="107">
        <v>7</v>
      </c>
      <c r="IS34" s="107"/>
      <c r="IT34" s="107"/>
      <c r="IU34" s="112">
        <f t="shared" si="18"/>
        <v>78</v>
      </c>
      <c r="IV34" s="181">
        <f t="shared" si="13"/>
        <v>9.7164781503811845E-4</v>
      </c>
      <c r="IX34" s="180" t="s">
        <v>135</v>
      </c>
      <c r="IY34" s="85"/>
      <c r="IZ34" s="85"/>
      <c r="JA34" s="85">
        <v>1</v>
      </c>
      <c r="JB34" s="107"/>
      <c r="JC34" s="107">
        <v>2</v>
      </c>
      <c r="JD34" s="107">
        <v>1</v>
      </c>
      <c r="JE34" s="107">
        <v>1</v>
      </c>
      <c r="JF34" s="107">
        <v>1</v>
      </c>
      <c r="JG34" s="107">
        <v>1</v>
      </c>
      <c r="JH34" s="107">
        <v>1</v>
      </c>
      <c r="JI34" s="107">
        <v>5</v>
      </c>
      <c r="JJ34" s="107"/>
      <c r="JK34" s="107">
        <v>4</v>
      </c>
      <c r="JL34" s="107"/>
      <c r="JM34" s="107"/>
      <c r="JN34" s="107">
        <v>1</v>
      </c>
      <c r="JO34" s="107"/>
      <c r="JP34" s="107">
        <v>4</v>
      </c>
      <c r="JQ34" s="107">
        <v>2</v>
      </c>
      <c r="JR34" s="107">
        <v>3</v>
      </c>
      <c r="JS34" s="107"/>
      <c r="JT34" s="107"/>
      <c r="JU34" s="107">
        <v>1</v>
      </c>
      <c r="JV34" s="107">
        <v>3</v>
      </c>
      <c r="JW34" s="107"/>
      <c r="JX34" s="107">
        <v>6</v>
      </c>
      <c r="JY34" s="107"/>
      <c r="JZ34" s="107"/>
      <c r="KA34" s="112">
        <f t="shared" si="14"/>
        <v>37</v>
      </c>
      <c r="KB34" s="181">
        <f t="shared" si="17"/>
        <v>8.4052703316674234E-4</v>
      </c>
    </row>
    <row r="35" spans="2:288" x14ac:dyDescent="0.25">
      <c r="B35" s="114" t="s">
        <v>394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12">
        <f t="shared" si="0"/>
        <v>0</v>
      </c>
      <c r="AF35" s="31">
        <f t="shared" si="1"/>
        <v>0</v>
      </c>
      <c r="AH35" s="114" t="s">
        <v>394</v>
      </c>
      <c r="AI35" s="85"/>
      <c r="AJ35" s="85"/>
      <c r="AK35" s="85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12">
        <f t="shared" si="2"/>
        <v>0</v>
      </c>
      <c r="BL35" s="31">
        <f t="shared" si="3"/>
        <v>0</v>
      </c>
      <c r="BN35" s="114" t="s">
        <v>394</v>
      </c>
      <c r="BO35" s="85"/>
      <c r="BP35" s="85"/>
      <c r="BQ35" s="85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12">
        <f t="shared" si="15"/>
        <v>0</v>
      </c>
      <c r="CR35" s="31">
        <f t="shared" si="4"/>
        <v>0</v>
      </c>
      <c r="CT35" s="114" t="s">
        <v>394</v>
      </c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12">
        <f t="shared" si="5"/>
        <v>0</v>
      </c>
      <c r="DX35" s="31">
        <f t="shared" si="6"/>
        <v>0</v>
      </c>
      <c r="DZ35" s="114" t="s">
        <v>394</v>
      </c>
      <c r="EA35" s="85"/>
      <c r="EB35" s="85"/>
      <c r="EC35" s="85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12">
        <f t="shared" si="16"/>
        <v>0</v>
      </c>
      <c r="FD35" s="31">
        <f t="shared" si="7"/>
        <v>0</v>
      </c>
      <c r="FF35" s="180" t="s">
        <v>394</v>
      </c>
      <c r="FG35" s="85"/>
      <c r="FH35" s="85"/>
      <c r="FI35" s="85"/>
      <c r="FJ35" s="107"/>
      <c r="FK35" s="107"/>
      <c r="FL35" s="107">
        <v>1</v>
      </c>
      <c r="FM35" s="107">
        <v>1</v>
      </c>
      <c r="FN35" s="107">
        <v>1</v>
      </c>
      <c r="FO35" s="107">
        <v>2</v>
      </c>
      <c r="FP35" s="107"/>
      <c r="FQ35" s="107">
        <v>1</v>
      </c>
      <c r="FR35" s="107"/>
      <c r="FS35" s="107">
        <v>2</v>
      </c>
      <c r="FT35" s="107"/>
      <c r="FU35" s="107"/>
      <c r="FV35" s="107">
        <v>1</v>
      </c>
      <c r="FW35" s="107"/>
      <c r="FX35" s="107"/>
      <c r="FY35" s="107">
        <v>2</v>
      </c>
      <c r="FZ35" s="107">
        <v>1</v>
      </c>
      <c r="GA35" s="107"/>
      <c r="GB35" s="107"/>
      <c r="GC35" s="107">
        <v>1</v>
      </c>
      <c r="GD35" s="107">
        <v>1</v>
      </c>
      <c r="GE35" s="107">
        <v>1</v>
      </c>
      <c r="GF35" s="107">
        <v>1</v>
      </c>
      <c r="GG35" s="107"/>
      <c r="GH35" s="107"/>
      <c r="GI35" s="112">
        <f t="shared" si="19"/>
        <v>16</v>
      </c>
      <c r="GJ35" s="181">
        <f t="shared" si="9"/>
        <v>2.0041837335437726E-4</v>
      </c>
      <c r="GL35" s="180" t="s">
        <v>394</v>
      </c>
      <c r="GM35" s="85"/>
      <c r="GN35" s="85"/>
      <c r="GO35" s="85">
        <v>1</v>
      </c>
      <c r="GP35" s="107"/>
      <c r="GQ35" s="107"/>
      <c r="GR35" s="107"/>
      <c r="GS35" s="107">
        <v>5</v>
      </c>
      <c r="GT35" s="107">
        <v>1</v>
      </c>
      <c r="GU35" s="107">
        <v>2</v>
      </c>
      <c r="GV35" s="107"/>
      <c r="GW35" s="107">
        <v>6</v>
      </c>
      <c r="GX35" s="107"/>
      <c r="GY35" s="107"/>
      <c r="GZ35" s="107"/>
      <c r="HA35" s="107">
        <v>1</v>
      </c>
      <c r="HB35" s="107">
        <v>2</v>
      </c>
      <c r="HC35" s="107"/>
      <c r="HD35" s="107"/>
      <c r="HE35" s="107">
        <v>1</v>
      </c>
      <c r="HF35" s="107">
        <v>2</v>
      </c>
      <c r="HG35" s="107"/>
      <c r="HH35" s="107">
        <v>1</v>
      </c>
      <c r="HI35" s="107">
        <v>2</v>
      </c>
      <c r="HJ35" s="107">
        <v>2</v>
      </c>
      <c r="HK35" s="107"/>
      <c r="HL35" s="107">
        <v>1</v>
      </c>
      <c r="HM35" s="107"/>
      <c r="HN35" s="107"/>
      <c r="HO35" s="112">
        <f t="shared" si="20"/>
        <v>27</v>
      </c>
      <c r="HP35" s="181">
        <f t="shared" si="11"/>
        <v>3.0858906223212756E-4</v>
      </c>
      <c r="HR35" s="180" t="s">
        <v>394</v>
      </c>
      <c r="HS35" s="85"/>
      <c r="HT35" s="85">
        <v>1</v>
      </c>
      <c r="HU35" s="85"/>
      <c r="HV35" s="107"/>
      <c r="HW35" s="107"/>
      <c r="HX35" s="107"/>
      <c r="HY35" s="107"/>
      <c r="HZ35" s="107"/>
      <c r="IA35" s="107">
        <v>3</v>
      </c>
      <c r="IB35" s="107"/>
      <c r="IC35" s="107">
        <v>3</v>
      </c>
      <c r="ID35" s="107"/>
      <c r="IE35" s="107">
        <v>2</v>
      </c>
      <c r="IF35" s="107">
        <v>2</v>
      </c>
      <c r="IG35" s="107">
        <v>1</v>
      </c>
      <c r="IH35" s="107">
        <v>4</v>
      </c>
      <c r="II35" s="107"/>
      <c r="IJ35" s="107">
        <v>1</v>
      </c>
      <c r="IK35" s="107">
        <v>5</v>
      </c>
      <c r="IL35" s="107"/>
      <c r="IM35" s="107">
        <v>1</v>
      </c>
      <c r="IN35" s="107"/>
      <c r="IO35" s="107"/>
      <c r="IP35" s="107">
        <v>1</v>
      </c>
      <c r="IQ35" s="107">
        <v>1</v>
      </c>
      <c r="IR35" s="107">
        <v>12</v>
      </c>
      <c r="IS35" s="107"/>
      <c r="IT35" s="107"/>
      <c r="IU35" s="112">
        <f t="shared" si="18"/>
        <v>37</v>
      </c>
      <c r="IV35" s="181">
        <f t="shared" si="13"/>
        <v>4.609098609796203E-4</v>
      </c>
      <c r="IX35" s="180" t="s">
        <v>394</v>
      </c>
      <c r="IY35" s="85"/>
      <c r="IZ35" s="85"/>
      <c r="JA35" s="85">
        <v>1</v>
      </c>
      <c r="JB35" s="107"/>
      <c r="JC35" s="107"/>
      <c r="JD35" s="107"/>
      <c r="JE35" s="107">
        <v>2</v>
      </c>
      <c r="JF35" s="107"/>
      <c r="JG35" s="107">
        <v>1</v>
      </c>
      <c r="JH35" s="107"/>
      <c r="JI35" s="107">
        <v>3</v>
      </c>
      <c r="JJ35" s="107"/>
      <c r="JK35" s="107"/>
      <c r="JL35" s="107">
        <v>1</v>
      </c>
      <c r="JM35" s="107"/>
      <c r="JN35" s="107"/>
      <c r="JO35" s="107"/>
      <c r="JP35" s="107">
        <v>2</v>
      </c>
      <c r="JQ35" s="107">
        <v>5</v>
      </c>
      <c r="JR35" s="107"/>
      <c r="JS35" s="107">
        <v>1</v>
      </c>
      <c r="JT35" s="107"/>
      <c r="JU35" s="107"/>
      <c r="JV35" s="107">
        <v>1</v>
      </c>
      <c r="JW35" s="107">
        <v>1</v>
      </c>
      <c r="JX35" s="107">
        <v>8</v>
      </c>
      <c r="JY35" s="107"/>
      <c r="JZ35" s="107"/>
      <c r="KA35" s="112">
        <f t="shared" si="14"/>
        <v>26</v>
      </c>
      <c r="KB35" s="181">
        <f t="shared" si="17"/>
        <v>5.9064061790095406E-4</v>
      </c>
    </row>
    <row r="36" spans="2:288" x14ac:dyDescent="0.25">
      <c r="B36" s="114" t="s">
        <v>396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12">
        <f>SUM(C36:AD36)</f>
        <v>0</v>
      </c>
      <c r="AF36" s="31">
        <f t="shared" si="1"/>
        <v>0</v>
      </c>
      <c r="AH36" s="114" t="s">
        <v>396</v>
      </c>
      <c r="AI36" s="85"/>
      <c r="AJ36" s="85"/>
      <c r="AK36" s="85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12">
        <f t="shared" ref="BK36:BK49" si="21">SUM(AI36:BJ36)</f>
        <v>0</v>
      </c>
      <c r="BL36" s="31">
        <f t="shared" ref="BL36:BL53" si="22">BK36/$BK$54</f>
        <v>0</v>
      </c>
      <c r="BN36" s="114" t="s">
        <v>396</v>
      </c>
      <c r="BO36" s="85"/>
      <c r="BP36" s="85"/>
      <c r="BQ36" s="85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12">
        <f t="shared" ref="CQ36:CQ50" si="23">SUM(BO36:CP36)</f>
        <v>0</v>
      </c>
      <c r="CR36" s="31">
        <f t="shared" si="4"/>
        <v>0</v>
      </c>
      <c r="CT36" s="114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12">
        <f t="shared" ref="DW36:DW47" si="24">SUM(CU36:DV36)</f>
        <v>0</v>
      </c>
      <c r="DX36" s="31">
        <f t="shared" si="6"/>
        <v>0</v>
      </c>
      <c r="DZ36" s="114" t="s">
        <v>396</v>
      </c>
      <c r="EA36" s="85"/>
      <c r="EB36" s="85"/>
      <c r="EC36" s="85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12">
        <f t="shared" ref="FC36:FC50" si="25">SUM(EA36:FB36)</f>
        <v>0</v>
      </c>
      <c r="FD36" s="31">
        <f t="shared" ref="FD36:FD53" si="26">FC36/$FC$54</f>
        <v>0</v>
      </c>
      <c r="FF36" s="180" t="s">
        <v>396</v>
      </c>
      <c r="FG36" s="85"/>
      <c r="FH36" s="85"/>
      <c r="FI36" s="85"/>
      <c r="FJ36" s="107"/>
      <c r="FK36" s="107">
        <v>1</v>
      </c>
      <c r="FL36" s="107"/>
      <c r="FM36" s="107"/>
      <c r="FN36" s="107"/>
      <c r="FO36" s="107"/>
      <c r="FP36" s="107">
        <v>1</v>
      </c>
      <c r="FQ36" s="107">
        <v>1</v>
      </c>
      <c r="FR36" s="107"/>
      <c r="FS36" s="107"/>
      <c r="FT36" s="107"/>
      <c r="FU36" s="107">
        <v>1</v>
      </c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12">
        <f t="shared" si="19"/>
        <v>4</v>
      </c>
      <c r="GJ36" s="181">
        <f t="shared" ref="GJ36:GJ53" si="27">GI36/$GI$54</f>
        <v>5.0104593338594315E-5</v>
      </c>
      <c r="GL36" s="180" t="s">
        <v>396</v>
      </c>
      <c r="GM36" s="85"/>
      <c r="GN36" s="85"/>
      <c r="GO36" s="85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>
        <v>2</v>
      </c>
      <c r="HA36" s="107"/>
      <c r="HB36" s="107"/>
      <c r="HC36" s="107"/>
      <c r="HD36" s="107"/>
      <c r="HE36" s="107">
        <v>2</v>
      </c>
      <c r="HF36" s="107"/>
      <c r="HG36" s="107">
        <v>1</v>
      </c>
      <c r="HH36" s="107"/>
      <c r="HI36" s="107"/>
      <c r="HJ36" s="107">
        <v>1</v>
      </c>
      <c r="HK36" s="107"/>
      <c r="HL36" s="107"/>
      <c r="HM36" s="107"/>
      <c r="HN36" s="107">
        <v>1</v>
      </c>
      <c r="HO36" s="112">
        <f t="shared" si="20"/>
        <v>7</v>
      </c>
      <c r="HP36" s="181">
        <f t="shared" ref="HP36:HP53" si="28">HO36/$HO$54</f>
        <v>8.0004571689810849E-5</v>
      </c>
      <c r="HR36" s="180" t="s">
        <v>396</v>
      </c>
      <c r="HS36" s="85"/>
      <c r="HT36" s="85"/>
      <c r="HU36" s="85"/>
      <c r="HV36" s="107"/>
      <c r="HW36" s="107"/>
      <c r="HX36" s="107">
        <v>1</v>
      </c>
      <c r="HY36" s="107">
        <v>1</v>
      </c>
      <c r="HZ36" s="107">
        <v>1</v>
      </c>
      <c r="IA36" s="107"/>
      <c r="IB36" s="107"/>
      <c r="IC36" s="107">
        <v>5</v>
      </c>
      <c r="ID36" s="107">
        <v>1</v>
      </c>
      <c r="IE36" s="107"/>
      <c r="IF36" s="107"/>
      <c r="IG36" s="107"/>
      <c r="IH36" s="107">
        <v>1</v>
      </c>
      <c r="II36" s="107"/>
      <c r="IJ36" s="107"/>
      <c r="IK36" s="107"/>
      <c r="IL36" s="107"/>
      <c r="IM36" s="107"/>
      <c r="IN36" s="107"/>
      <c r="IO36" s="107">
        <v>2</v>
      </c>
      <c r="IP36" s="107"/>
      <c r="IQ36" s="107"/>
      <c r="IR36" s="107">
        <v>2</v>
      </c>
      <c r="IS36" s="107"/>
      <c r="IT36" s="107">
        <v>1</v>
      </c>
      <c r="IU36" s="112">
        <f t="shared" si="18"/>
        <v>15</v>
      </c>
      <c r="IV36" s="181">
        <f t="shared" ref="IV36:IV53" si="29">IU36/$IU$54</f>
        <v>1.8685534904579201E-4</v>
      </c>
      <c r="IX36" s="180" t="s">
        <v>396</v>
      </c>
      <c r="IY36" s="85"/>
      <c r="IZ36" s="85"/>
      <c r="JA36" s="85">
        <v>1</v>
      </c>
      <c r="JB36" s="107"/>
      <c r="JC36" s="107"/>
      <c r="JD36" s="107">
        <v>1</v>
      </c>
      <c r="JE36" s="107">
        <v>1</v>
      </c>
      <c r="JF36" s="107"/>
      <c r="JG36" s="107">
        <v>1</v>
      </c>
      <c r="JH36" s="107"/>
      <c r="JI36" s="107">
        <v>1</v>
      </c>
      <c r="JJ36" s="107"/>
      <c r="JK36" s="107"/>
      <c r="JL36" s="107"/>
      <c r="JM36" s="107"/>
      <c r="JN36" s="107"/>
      <c r="JO36" s="107"/>
      <c r="JP36" s="107"/>
      <c r="JQ36" s="107">
        <v>1</v>
      </c>
      <c r="JR36" s="107"/>
      <c r="JS36" s="107"/>
      <c r="JT36" s="107"/>
      <c r="JU36" s="107">
        <v>1</v>
      </c>
      <c r="JV36" s="107"/>
      <c r="JW36" s="107"/>
      <c r="JX36" s="107">
        <v>1</v>
      </c>
      <c r="JY36" s="107"/>
      <c r="JZ36" s="107"/>
      <c r="KA36" s="112">
        <f t="shared" si="14"/>
        <v>8</v>
      </c>
      <c r="KB36" s="181">
        <f t="shared" si="17"/>
        <v>1.817355747387551E-4</v>
      </c>
    </row>
    <row r="37" spans="2:288" x14ac:dyDescent="0.25">
      <c r="B37" s="114" t="s">
        <v>392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12">
        <f>SUM(C37:AD37)</f>
        <v>0</v>
      </c>
      <c r="AF37" s="31">
        <f t="shared" si="1"/>
        <v>0</v>
      </c>
      <c r="AH37" s="114" t="s">
        <v>392</v>
      </c>
      <c r="AI37" s="85"/>
      <c r="AJ37" s="85"/>
      <c r="AK37" s="85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12">
        <f t="shared" si="21"/>
        <v>0</v>
      </c>
      <c r="BL37" s="31">
        <f t="shared" si="22"/>
        <v>0</v>
      </c>
      <c r="BN37" s="114" t="s">
        <v>392</v>
      </c>
      <c r="BO37" s="85"/>
      <c r="BP37" s="85"/>
      <c r="BQ37" s="85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12">
        <f t="shared" si="23"/>
        <v>0</v>
      </c>
      <c r="CR37" s="31">
        <f t="shared" si="4"/>
        <v>0</v>
      </c>
      <c r="CT37" s="114" t="s">
        <v>392</v>
      </c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  <c r="DV37" s="107"/>
      <c r="DW37" s="112">
        <f t="shared" si="24"/>
        <v>0</v>
      </c>
      <c r="DX37" s="31">
        <f t="shared" si="6"/>
        <v>0</v>
      </c>
      <c r="DZ37" s="114" t="s">
        <v>392</v>
      </c>
      <c r="EA37" s="85"/>
      <c r="EB37" s="85"/>
      <c r="EC37" s="85"/>
      <c r="ED37" s="107"/>
      <c r="EE37" s="107"/>
      <c r="EF37" s="107"/>
      <c r="EG37" s="107"/>
      <c r="EH37" s="107"/>
      <c r="EI37" s="107"/>
      <c r="EJ37" s="107"/>
      <c r="EK37" s="107"/>
      <c r="EL37" s="107"/>
      <c r="EM37" s="107"/>
      <c r="EN37" s="107"/>
      <c r="EO37" s="107"/>
      <c r="EP37" s="107"/>
      <c r="EQ37" s="107"/>
      <c r="ER37" s="107"/>
      <c r="ES37" s="107"/>
      <c r="ET37" s="107"/>
      <c r="EU37" s="107"/>
      <c r="EV37" s="107"/>
      <c r="EW37" s="107"/>
      <c r="EX37" s="107"/>
      <c r="EY37" s="107"/>
      <c r="EZ37" s="107"/>
      <c r="FA37" s="107"/>
      <c r="FB37" s="107"/>
      <c r="FC37" s="112">
        <f t="shared" si="25"/>
        <v>0</v>
      </c>
      <c r="FD37" s="31">
        <f t="shared" si="26"/>
        <v>0</v>
      </c>
      <c r="FF37" s="180" t="s">
        <v>392</v>
      </c>
      <c r="FG37" s="85"/>
      <c r="FH37" s="85">
        <v>2</v>
      </c>
      <c r="FI37" s="85">
        <v>1</v>
      </c>
      <c r="FJ37" s="107"/>
      <c r="FK37" s="107">
        <v>4</v>
      </c>
      <c r="FL37" s="107">
        <v>2</v>
      </c>
      <c r="FM37" s="107"/>
      <c r="FN37" s="107"/>
      <c r="FO37" s="107">
        <v>3</v>
      </c>
      <c r="FP37" s="107">
        <v>3</v>
      </c>
      <c r="FQ37" s="107">
        <v>7</v>
      </c>
      <c r="FR37" s="107">
        <v>1</v>
      </c>
      <c r="FS37" s="107">
        <v>1</v>
      </c>
      <c r="FT37" s="107">
        <v>2</v>
      </c>
      <c r="FU37" s="107">
        <v>1</v>
      </c>
      <c r="FV37" s="107">
        <v>4</v>
      </c>
      <c r="FW37" s="107">
        <v>2</v>
      </c>
      <c r="FX37" s="107">
        <v>3</v>
      </c>
      <c r="FY37" s="107">
        <v>4</v>
      </c>
      <c r="FZ37" s="107">
        <v>2</v>
      </c>
      <c r="GA37" s="107">
        <v>2</v>
      </c>
      <c r="GB37" s="107"/>
      <c r="GC37" s="107">
        <v>4</v>
      </c>
      <c r="GD37" s="107">
        <v>4</v>
      </c>
      <c r="GE37" s="107"/>
      <c r="GF37" s="107">
        <v>16</v>
      </c>
      <c r="GG37" s="107"/>
      <c r="GH37" s="107"/>
      <c r="GI37" s="112">
        <f t="shared" si="19"/>
        <v>68</v>
      </c>
      <c r="GJ37" s="181">
        <f t="shared" si="27"/>
        <v>8.5177808675610336E-4</v>
      </c>
      <c r="GL37" s="180" t="s">
        <v>392</v>
      </c>
      <c r="GM37" s="85"/>
      <c r="GN37" s="85">
        <v>6</v>
      </c>
      <c r="GO37" s="85">
        <v>3</v>
      </c>
      <c r="GP37" s="107"/>
      <c r="GQ37" s="107">
        <v>18</v>
      </c>
      <c r="GR37" s="107">
        <v>9</v>
      </c>
      <c r="GS37" s="107">
        <v>1</v>
      </c>
      <c r="GT37" s="107">
        <v>6</v>
      </c>
      <c r="GU37" s="107">
        <v>5</v>
      </c>
      <c r="GV37" s="107">
        <v>8</v>
      </c>
      <c r="GW37" s="107">
        <v>31</v>
      </c>
      <c r="GX37" s="107">
        <v>8</v>
      </c>
      <c r="GY37" s="107">
        <v>7</v>
      </c>
      <c r="GZ37" s="107">
        <v>10</v>
      </c>
      <c r="HA37" s="107">
        <v>9</v>
      </c>
      <c r="HB37" s="107">
        <v>4</v>
      </c>
      <c r="HC37" s="107"/>
      <c r="HD37" s="107">
        <v>11</v>
      </c>
      <c r="HE37" s="107">
        <v>26</v>
      </c>
      <c r="HF37" s="107">
        <v>8</v>
      </c>
      <c r="HG37" s="107"/>
      <c r="HH37" s="107"/>
      <c r="HI37" s="107">
        <v>11</v>
      </c>
      <c r="HJ37" s="107">
        <v>10</v>
      </c>
      <c r="HK37" s="107">
        <v>4</v>
      </c>
      <c r="HL37" s="107">
        <v>38</v>
      </c>
      <c r="HM37" s="107">
        <v>1</v>
      </c>
      <c r="HN37" s="107"/>
      <c r="HO37" s="112">
        <f t="shared" si="20"/>
        <v>234</v>
      </c>
      <c r="HP37" s="181">
        <f t="shared" si="28"/>
        <v>2.6744385393451054E-3</v>
      </c>
      <c r="HR37" s="180" t="s">
        <v>392</v>
      </c>
      <c r="HS37" s="85"/>
      <c r="HT37" s="85">
        <v>3</v>
      </c>
      <c r="HU37" s="85">
        <v>3</v>
      </c>
      <c r="HV37" s="107"/>
      <c r="HW37" s="107">
        <v>15</v>
      </c>
      <c r="HX37" s="107">
        <v>9</v>
      </c>
      <c r="HY37" s="107">
        <v>1</v>
      </c>
      <c r="HZ37" s="107">
        <v>7</v>
      </c>
      <c r="IA37" s="107">
        <v>8</v>
      </c>
      <c r="IB37" s="107">
        <v>4</v>
      </c>
      <c r="IC37" s="107">
        <v>35</v>
      </c>
      <c r="ID37" s="107">
        <v>5</v>
      </c>
      <c r="IE37" s="107">
        <v>5</v>
      </c>
      <c r="IF37" s="107">
        <v>4</v>
      </c>
      <c r="IG37" s="107">
        <v>8</v>
      </c>
      <c r="IH37" s="107">
        <v>14</v>
      </c>
      <c r="II37" s="107">
        <v>4</v>
      </c>
      <c r="IJ37" s="107">
        <v>15</v>
      </c>
      <c r="IK37" s="107">
        <v>31</v>
      </c>
      <c r="IL37" s="107">
        <v>9</v>
      </c>
      <c r="IM37" s="107">
        <v>5</v>
      </c>
      <c r="IN37" s="107">
        <v>1</v>
      </c>
      <c r="IO37" s="107">
        <v>15</v>
      </c>
      <c r="IP37" s="107">
        <v>12</v>
      </c>
      <c r="IQ37" s="107">
        <v>3</v>
      </c>
      <c r="IR37" s="107">
        <v>52</v>
      </c>
      <c r="IS37" s="107">
        <v>1</v>
      </c>
      <c r="IT37" s="107">
        <v>1</v>
      </c>
      <c r="IU37" s="112">
        <f t="shared" si="18"/>
        <v>270</v>
      </c>
      <c r="IV37" s="181">
        <f t="shared" si="29"/>
        <v>3.3633962828242565E-3</v>
      </c>
      <c r="IX37" s="180" t="s">
        <v>392</v>
      </c>
      <c r="IY37" s="85"/>
      <c r="IZ37" s="85">
        <v>5</v>
      </c>
      <c r="JA37" s="85"/>
      <c r="JB37" s="107">
        <v>1</v>
      </c>
      <c r="JC37" s="107">
        <v>7</v>
      </c>
      <c r="JD37" s="107">
        <v>2</v>
      </c>
      <c r="JE37" s="107"/>
      <c r="JF37" s="107">
        <v>2</v>
      </c>
      <c r="JG37" s="107">
        <v>9</v>
      </c>
      <c r="JH37" s="107">
        <v>3</v>
      </c>
      <c r="JI37" s="107">
        <v>24</v>
      </c>
      <c r="JJ37" s="107">
        <v>3</v>
      </c>
      <c r="JK37" s="107">
        <v>6</v>
      </c>
      <c r="JL37" s="107">
        <v>3</v>
      </c>
      <c r="JM37" s="107">
        <v>7</v>
      </c>
      <c r="JN37" s="107">
        <v>6</v>
      </c>
      <c r="JO37" s="107">
        <v>5</v>
      </c>
      <c r="JP37" s="107">
        <v>8</v>
      </c>
      <c r="JQ37" s="107">
        <v>14</v>
      </c>
      <c r="JR37" s="107">
        <v>3</v>
      </c>
      <c r="JS37" s="107"/>
      <c r="JT37" s="107"/>
      <c r="JU37" s="107">
        <v>5</v>
      </c>
      <c r="JV37" s="107">
        <v>7</v>
      </c>
      <c r="JW37" s="107">
        <v>2</v>
      </c>
      <c r="JX37" s="107">
        <v>34</v>
      </c>
      <c r="JY37" s="107"/>
      <c r="JZ37" s="107"/>
      <c r="KA37" s="112">
        <f t="shared" si="14"/>
        <v>156</v>
      </c>
      <c r="KB37" s="181">
        <f t="shared" si="17"/>
        <v>3.5438437074057248E-3</v>
      </c>
    </row>
    <row r="38" spans="2:288" x14ac:dyDescent="0.25">
      <c r="B38" s="114" t="s">
        <v>43</v>
      </c>
      <c r="C38" s="107">
        <v>19</v>
      </c>
      <c r="D38" s="107">
        <v>101</v>
      </c>
      <c r="E38" s="107">
        <v>143</v>
      </c>
      <c r="F38" s="107">
        <v>9</v>
      </c>
      <c r="G38" s="107">
        <v>400</v>
      </c>
      <c r="H38" s="107">
        <v>168</v>
      </c>
      <c r="I38" s="107">
        <v>99</v>
      </c>
      <c r="J38" s="107">
        <v>71</v>
      </c>
      <c r="K38" s="107">
        <v>148</v>
      </c>
      <c r="L38" s="107">
        <v>217</v>
      </c>
      <c r="M38" s="107">
        <v>354</v>
      </c>
      <c r="N38" s="107">
        <v>81</v>
      </c>
      <c r="O38" s="107">
        <v>67</v>
      </c>
      <c r="P38" s="107">
        <v>157</v>
      </c>
      <c r="Q38" s="107">
        <v>120</v>
      </c>
      <c r="R38" s="107">
        <v>226</v>
      </c>
      <c r="S38" s="107">
        <v>61</v>
      </c>
      <c r="T38" s="107">
        <v>182</v>
      </c>
      <c r="U38" s="107">
        <v>430</v>
      </c>
      <c r="V38" s="107">
        <v>109</v>
      </c>
      <c r="W38" s="107">
        <v>62</v>
      </c>
      <c r="X38" s="107">
        <v>4</v>
      </c>
      <c r="Y38" s="107">
        <v>189</v>
      </c>
      <c r="Z38" s="107">
        <v>91</v>
      </c>
      <c r="AA38" s="107">
        <v>44</v>
      </c>
      <c r="AB38" s="107">
        <v>473</v>
      </c>
      <c r="AC38" s="107">
        <v>31</v>
      </c>
      <c r="AD38" s="107">
        <v>1</v>
      </c>
      <c r="AE38" s="112">
        <f t="shared" si="0"/>
        <v>4057</v>
      </c>
      <c r="AF38" s="31">
        <f t="shared" si="1"/>
        <v>4.7528116213683226E-2</v>
      </c>
      <c r="AH38" s="114" t="s">
        <v>43</v>
      </c>
      <c r="AI38" s="85">
        <v>45</v>
      </c>
      <c r="AJ38" s="85">
        <v>216</v>
      </c>
      <c r="AK38" s="85">
        <v>300</v>
      </c>
      <c r="AL38" s="107">
        <v>29</v>
      </c>
      <c r="AM38" s="107">
        <v>1069</v>
      </c>
      <c r="AN38" s="107">
        <v>493</v>
      </c>
      <c r="AO38" s="107">
        <v>262</v>
      </c>
      <c r="AP38" s="107">
        <v>169</v>
      </c>
      <c r="AQ38" s="107">
        <v>321</v>
      </c>
      <c r="AR38" s="107">
        <v>464</v>
      </c>
      <c r="AS38" s="107">
        <v>821</v>
      </c>
      <c r="AT38" s="107">
        <v>208</v>
      </c>
      <c r="AU38" s="107">
        <v>152</v>
      </c>
      <c r="AV38" s="107">
        <v>363</v>
      </c>
      <c r="AW38" s="107">
        <v>319</v>
      </c>
      <c r="AX38" s="107">
        <v>557</v>
      </c>
      <c r="AY38" s="107">
        <v>202</v>
      </c>
      <c r="AZ38" s="107">
        <v>510</v>
      </c>
      <c r="BA38" s="107">
        <v>990</v>
      </c>
      <c r="BB38" s="107">
        <v>331</v>
      </c>
      <c r="BC38" s="107">
        <v>132</v>
      </c>
      <c r="BD38" s="107">
        <v>8</v>
      </c>
      <c r="BE38" s="107">
        <v>479</v>
      </c>
      <c r="BF38" s="107">
        <v>297</v>
      </c>
      <c r="BG38" s="107">
        <v>126</v>
      </c>
      <c r="BH38" s="107">
        <v>1242</v>
      </c>
      <c r="BI38" s="107">
        <v>61</v>
      </c>
      <c r="BJ38" s="107">
        <v>64</v>
      </c>
      <c r="BK38" s="112">
        <f t="shared" si="21"/>
        <v>10230</v>
      </c>
      <c r="BL38" s="31">
        <f t="shared" si="22"/>
        <v>7.0780173248830708E-2</v>
      </c>
      <c r="BN38" s="114" t="s">
        <v>43</v>
      </c>
      <c r="BO38" s="85">
        <v>32</v>
      </c>
      <c r="BP38" s="85">
        <v>184</v>
      </c>
      <c r="BQ38" s="85">
        <v>187</v>
      </c>
      <c r="BR38" s="107">
        <v>23</v>
      </c>
      <c r="BS38" s="107">
        <v>726</v>
      </c>
      <c r="BT38" s="107">
        <v>411</v>
      </c>
      <c r="BU38" s="107">
        <v>241</v>
      </c>
      <c r="BV38" s="107">
        <v>160</v>
      </c>
      <c r="BW38" s="107">
        <v>323</v>
      </c>
      <c r="BX38" s="107">
        <v>323</v>
      </c>
      <c r="BY38" s="107">
        <v>756</v>
      </c>
      <c r="BZ38" s="107">
        <v>191</v>
      </c>
      <c r="CA38" s="107">
        <v>153</v>
      </c>
      <c r="CB38" s="107">
        <v>276</v>
      </c>
      <c r="CC38" s="107">
        <v>259</v>
      </c>
      <c r="CD38" s="107">
        <v>400</v>
      </c>
      <c r="CE38" s="107">
        <v>123</v>
      </c>
      <c r="CF38" s="107">
        <v>526</v>
      </c>
      <c r="CG38" s="107">
        <v>976</v>
      </c>
      <c r="CH38" s="107">
        <v>243</v>
      </c>
      <c r="CI38" s="107">
        <v>131</v>
      </c>
      <c r="CJ38" s="107">
        <v>11</v>
      </c>
      <c r="CK38" s="107">
        <v>485</v>
      </c>
      <c r="CL38" s="107">
        <v>323</v>
      </c>
      <c r="CM38" s="107">
        <v>96</v>
      </c>
      <c r="CN38" s="107">
        <v>1263</v>
      </c>
      <c r="CO38" s="107">
        <v>62</v>
      </c>
      <c r="CP38" s="107">
        <v>179</v>
      </c>
      <c r="CQ38" s="112">
        <f t="shared" si="23"/>
        <v>9063</v>
      </c>
      <c r="CR38" s="31">
        <f t="shared" si="4"/>
        <v>6.569390684121254E-2</v>
      </c>
      <c r="CT38" s="114" t="s">
        <v>43</v>
      </c>
      <c r="CU38" s="85">
        <v>28</v>
      </c>
      <c r="CV38" s="85">
        <v>84</v>
      </c>
      <c r="CW38" s="85">
        <v>158</v>
      </c>
      <c r="CX38" s="107">
        <v>22</v>
      </c>
      <c r="CY38" s="107">
        <v>520</v>
      </c>
      <c r="CZ38" s="107">
        <v>262</v>
      </c>
      <c r="DA38" s="107">
        <v>174</v>
      </c>
      <c r="DB38" s="107">
        <v>110</v>
      </c>
      <c r="DC38" s="107">
        <v>225</v>
      </c>
      <c r="DD38" s="107">
        <v>228</v>
      </c>
      <c r="DE38" s="107">
        <v>531</v>
      </c>
      <c r="DF38" s="107">
        <v>140</v>
      </c>
      <c r="DG38" s="107">
        <v>115</v>
      </c>
      <c r="DH38" s="107">
        <v>225</v>
      </c>
      <c r="DI38" s="107">
        <v>157</v>
      </c>
      <c r="DJ38" s="107">
        <v>296</v>
      </c>
      <c r="DK38" s="107">
        <v>91</v>
      </c>
      <c r="DL38" s="107">
        <v>375</v>
      </c>
      <c r="DM38" s="107">
        <v>665</v>
      </c>
      <c r="DN38" s="107">
        <v>202</v>
      </c>
      <c r="DO38" s="107">
        <v>76</v>
      </c>
      <c r="DP38" s="107">
        <v>6</v>
      </c>
      <c r="DQ38" s="107">
        <v>423</v>
      </c>
      <c r="DR38" s="107">
        <v>245</v>
      </c>
      <c r="DS38" s="107">
        <v>64</v>
      </c>
      <c r="DT38" s="107">
        <v>1113</v>
      </c>
      <c r="DU38" s="107">
        <v>31</v>
      </c>
      <c r="DV38" s="107">
        <v>143</v>
      </c>
      <c r="DW38" s="112">
        <f t="shared" si="24"/>
        <v>6709</v>
      </c>
      <c r="DX38" s="31">
        <f t="shared" si="6"/>
        <v>6.7125576555574454E-2</v>
      </c>
      <c r="DZ38" s="114" t="s">
        <v>43</v>
      </c>
      <c r="EA38" s="85">
        <v>16</v>
      </c>
      <c r="EB38" s="85">
        <v>90</v>
      </c>
      <c r="EC38" s="85">
        <v>134</v>
      </c>
      <c r="ED38" s="107">
        <v>9</v>
      </c>
      <c r="EE38" s="107">
        <v>447</v>
      </c>
      <c r="EF38" s="107">
        <v>193</v>
      </c>
      <c r="EG38" s="107">
        <v>136</v>
      </c>
      <c r="EH38" s="107">
        <v>107</v>
      </c>
      <c r="EI38" s="107">
        <v>225</v>
      </c>
      <c r="EJ38" s="107">
        <v>165</v>
      </c>
      <c r="EK38" s="107">
        <v>449</v>
      </c>
      <c r="EL38" s="107">
        <v>137</v>
      </c>
      <c r="EM38" s="107">
        <v>116</v>
      </c>
      <c r="EN38" s="107">
        <v>213</v>
      </c>
      <c r="EO38" s="107">
        <v>141</v>
      </c>
      <c r="EP38" s="107">
        <v>223</v>
      </c>
      <c r="EQ38" s="107">
        <v>87</v>
      </c>
      <c r="ER38" s="107">
        <v>298</v>
      </c>
      <c r="ES38" s="107">
        <v>546</v>
      </c>
      <c r="ET38" s="107">
        <v>132</v>
      </c>
      <c r="EU38" s="107">
        <v>55</v>
      </c>
      <c r="EV38" s="107">
        <v>5</v>
      </c>
      <c r="EW38" s="107">
        <v>365</v>
      </c>
      <c r="EX38" s="107">
        <v>201</v>
      </c>
      <c r="EY38" s="107">
        <v>59</v>
      </c>
      <c r="EZ38" s="107">
        <v>1038</v>
      </c>
      <c r="FA38" s="107">
        <v>16</v>
      </c>
      <c r="FB38" s="107">
        <v>140</v>
      </c>
      <c r="FC38" s="112">
        <f t="shared" si="25"/>
        <v>5743</v>
      </c>
      <c r="FD38" s="31">
        <f t="shared" si="26"/>
        <v>6.6365443283720071E-2</v>
      </c>
      <c r="FF38" s="180" t="s">
        <v>43</v>
      </c>
      <c r="FG38" s="85">
        <v>17</v>
      </c>
      <c r="FH38" s="85">
        <v>97</v>
      </c>
      <c r="FI38" s="85">
        <v>162</v>
      </c>
      <c r="FJ38" s="107">
        <v>10</v>
      </c>
      <c r="FK38" s="107">
        <v>459</v>
      </c>
      <c r="FL38" s="107">
        <v>237</v>
      </c>
      <c r="FM38" s="107">
        <v>146</v>
      </c>
      <c r="FN38" s="107">
        <v>112</v>
      </c>
      <c r="FO38" s="107">
        <v>215</v>
      </c>
      <c r="FP38" s="107">
        <v>151</v>
      </c>
      <c r="FQ38" s="107">
        <v>665</v>
      </c>
      <c r="FR38" s="107">
        <v>137</v>
      </c>
      <c r="FS38" s="107">
        <v>140</v>
      </c>
      <c r="FT38" s="107">
        <v>231</v>
      </c>
      <c r="FU38" s="107">
        <v>183</v>
      </c>
      <c r="FV38" s="107">
        <v>231</v>
      </c>
      <c r="FW38" s="107">
        <v>77</v>
      </c>
      <c r="FX38" s="107">
        <v>325</v>
      </c>
      <c r="FY38" s="107">
        <v>593</v>
      </c>
      <c r="FZ38" s="107">
        <v>141</v>
      </c>
      <c r="GA38" s="107">
        <v>81</v>
      </c>
      <c r="GB38" s="107">
        <v>11</v>
      </c>
      <c r="GC38" s="107">
        <v>336</v>
      </c>
      <c r="GD38" s="107">
        <v>227</v>
      </c>
      <c r="GE38" s="107">
        <v>57</v>
      </c>
      <c r="GF38" s="107">
        <v>1372</v>
      </c>
      <c r="GG38" s="107">
        <v>26</v>
      </c>
      <c r="GH38" s="107">
        <v>30</v>
      </c>
      <c r="GI38" s="112">
        <f t="shared" si="19"/>
        <v>6469</v>
      </c>
      <c r="GJ38" s="181">
        <f t="shared" si="27"/>
        <v>8.1031653576841653E-2</v>
      </c>
      <c r="GL38" s="180" t="s">
        <v>43</v>
      </c>
      <c r="GM38" s="85">
        <v>12</v>
      </c>
      <c r="GN38" s="85">
        <v>109</v>
      </c>
      <c r="GO38" s="85">
        <v>180</v>
      </c>
      <c r="GP38" s="107">
        <v>11</v>
      </c>
      <c r="GQ38" s="107">
        <v>445</v>
      </c>
      <c r="GR38" s="107">
        <v>335</v>
      </c>
      <c r="GS38" s="107">
        <v>152</v>
      </c>
      <c r="GT38" s="107">
        <v>138</v>
      </c>
      <c r="GU38" s="107">
        <v>249</v>
      </c>
      <c r="GV38" s="107">
        <v>201</v>
      </c>
      <c r="GW38" s="107">
        <v>721</v>
      </c>
      <c r="GX38" s="107">
        <v>131</v>
      </c>
      <c r="GY38" s="107">
        <v>131</v>
      </c>
      <c r="GZ38" s="107">
        <v>227</v>
      </c>
      <c r="HA38" s="107">
        <v>194</v>
      </c>
      <c r="HB38" s="107">
        <v>281</v>
      </c>
      <c r="HC38" s="107">
        <v>103</v>
      </c>
      <c r="HD38" s="107">
        <v>384</v>
      </c>
      <c r="HE38" s="107">
        <v>674</v>
      </c>
      <c r="HF38" s="107">
        <v>163</v>
      </c>
      <c r="HG38" s="107">
        <v>80</v>
      </c>
      <c r="HH38" s="107">
        <v>18</v>
      </c>
      <c r="HI38" s="107">
        <v>290</v>
      </c>
      <c r="HJ38" s="107">
        <v>236</v>
      </c>
      <c r="HK38" s="107">
        <v>86</v>
      </c>
      <c r="HL38" s="107">
        <v>1457</v>
      </c>
      <c r="HM38" s="107">
        <v>32</v>
      </c>
      <c r="HN38" s="107">
        <v>96</v>
      </c>
      <c r="HO38" s="112">
        <f t="shared" si="20"/>
        <v>7136</v>
      </c>
      <c r="HP38" s="181">
        <f t="shared" si="28"/>
        <v>8.1558946225498599E-2</v>
      </c>
      <c r="HR38" s="180" t="s">
        <v>43</v>
      </c>
      <c r="HS38" s="85">
        <v>16</v>
      </c>
      <c r="HT38" s="85">
        <v>93</v>
      </c>
      <c r="HU38" s="85">
        <v>108</v>
      </c>
      <c r="HV38" s="107">
        <v>7</v>
      </c>
      <c r="HW38" s="107">
        <v>342</v>
      </c>
      <c r="HX38" s="107">
        <v>252</v>
      </c>
      <c r="HY38" s="107">
        <v>127</v>
      </c>
      <c r="HZ38" s="107">
        <v>117</v>
      </c>
      <c r="IA38" s="107">
        <v>213</v>
      </c>
      <c r="IB38" s="107">
        <v>161</v>
      </c>
      <c r="IC38" s="107">
        <v>707</v>
      </c>
      <c r="ID38" s="107">
        <v>125</v>
      </c>
      <c r="IE38" s="107">
        <v>102</v>
      </c>
      <c r="IF38" s="107">
        <v>177</v>
      </c>
      <c r="IG38" s="107">
        <v>201</v>
      </c>
      <c r="IH38" s="107">
        <v>244</v>
      </c>
      <c r="II38" s="107">
        <v>90</v>
      </c>
      <c r="IJ38" s="107">
        <v>376</v>
      </c>
      <c r="IK38" s="107">
        <v>566</v>
      </c>
      <c r="IL38" s="107">
        <v>149</v>
      </c>
      <c r="IM38" s="107">
        <v>47</v>
      </c>
      <c r="IN38" s="107">
        <v>6</v>
      </c>
      <c r="IO38" s="107">
        <v>265</v>
      </c>
      <c r="IP38" s="107">
        <v>236</v>
      </c>
      <c r="IQ38" s="107">
        <v>68</v>
      </c>
      <c r="IR38" s="107">
        <v>1267</v>
      </c>
      <c r="IS38" s="107">
        <v>30</v>
      </c>
      <c r="IT38" s="107">
        <v>50</v>
      </c>
      <c r="IU38" s="112">
        <f t="shared" si="18"/>
        <v>6142</v>
      </c>
      <c r="IV38" s="181">
        <f t="shared" si="29"/>
        <v>7.6511036922616973E-2</v>
      </c>
      <c r="IX38" s="180" t="s">
        <v>43</v>
      </c>
      <c r="IY38" s="85">
        <v>9</v>
      </c>
      <c r="IZ38" s="85">
        <v>37</v>
      </c>
      <c r="JA38" s="85">
        <v>65</v>
      </c>
      <c r="JB38" s="107">
        <v>6</v>
      </c>
      <c r="JC38" s="107">
        <v>188</v>
      </c>
      <c r="JD38" s="107">
        <v>99</v>
      </c>
      <c r="JE38" s="107">
        <v>56</v>
      </c>
      <c r="JF38" s="107">
        <v>67</v>
      </c>
      <c r="JG38" s="107">
        <v>84</v>
      </c>
      <c r="JH38" s="107">
        <v>77</v>
      </c>
      <c r="JI38" s="107">
        <v>375</v>
      </c>
      <c r="JJ38" s="107">
        <v>73</v>
      </c>
      <c r="JK38" s="107">
        <v>40</v>
      </c>
      <c r="JL38" s="107">
        <v>83</v>
      </c>
      <c r="JM38" s="107">
        <v>93</v>
      </c>
      <c r="JN38" s="107">
        <v>87</v>
      </c>
      <c r="JO38" s="107">
        <v>52</v>
      </c>
      <c r="JP38" s="107">
        <v>161</v>
      </c>
      <c r="JQ38" s="107">
        <v>254</v>
      </c>
      <c r="JR38" s="107">
        <v>68</v>
      </c>
      <c r="JS38" s="107">
        <v>32</v>
      </c>
      <c r="JT38" s="107">
        <v>3</v>
      </c>
      <c r="JU38" s="107">
        <v>109</v>
      </c>
      <c r="JV38" s="107">
        <v>134</v>
      </c>
      <c r="JW38" s="107">
        <v>37</v>
      </c>
      <c r="JX38" s="107">
        <v>654</v>
      </c>
      <c r="JY38" s="107">
        <v>14</v>
      </c>
      <c r="JZ38" s="107">
        <v>12</v>
      </c>
      <c r="KA38" s="112">
        <f t="shared" si="14"/>
        <v>2969</v>
      </c>
      <c r="KB38" s="181">
        <f t="shared" si="17"/>
        <v>6.7446615174920496E-2</v>
      </c>
    </row>
    <row r="39" spans="2:288" x14ac:dyDescent="0.25">
      <c r="B39" s="114" t="s">
        <v>154</v>
      </c>
      <c r="C39" s="85"/>
      <c r="D39" s="85">
        <v>1</v>
      </c>
      <c r="E39" s="85">
        <v>2</v>
      </c>
      <c r="F39" s="107"/>
      <c r="G39" s="107">
        <v>6</v>
      </c>
      <c r="H39" s="107">
        <v>3</v>
      </c>
      <c r="I39" s="107"/>
      <c r="J39" s="107"/>
      <c r="K39" s="107">
        <v>3</v>
      </c>
      <c r="L39" s="107">
        <v>1</v>
      </c>
      <c r="M39" s="107">
        <v>2</v>
      </c>
      <c r="N39" s="107">
        <v>1</v>
      </c>
      <c r="O39" s="107">
        <v>4</v>
      </c>
      <c r="P39" s="107">
        <v>6</v>
      </c>
      <c r="Q39" s="107">
        <v>2</v>
      </c>
      <c r="R39" s="107">
        <v>2</v>
      </c>
      <c r="S39" s="107">
        <v>1</v>
      </c>
      <c r="T39" s="107">
        <v>1</v>
      </c>
      <c r="U39" s="107">
        <v>1</v>
      </c>
      <c r="V39" s="107">
        <v>2</v>
      </c>
      <c r="W39" s="107">
        <v>1</v>
      </c>
      <c r="X39" s="107"/>
      <c r="Y39" s="107"/>
      <c r="Z39" s="107">
        <v>1</v>
      </c>
      <c r="AA39" s="107">
        <v>1</v>
      </c>
      <c r="AB39" s="107">
        <v>7</v>
      </c>
      <c r="AC39" s="107"/>
      <c r="AD39" s="107">
        <v>0</v>
      </c>
      <c r="AE39" s="112">
        <f t="shared" si="0"/>
        <v>48</v>
      </c>
      <c r="AF39" s="31">
        <f t="shared" si="1"/>
        <v>5.6232427366447986E-4</v>
      </c>
      <c r="AH39" s="114" t="s">
        <v>154</v>
      </c>
      <c r="AI39" s="85"/>
      <c r="AJ39" s="85"/>
      <c r="AK39" s="85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12">
        <f t="shared" si="21"/>
        <v>0</v>
      </c>
      <c r="BL39" s="31">
        <f t="shared" si="22"/>
        <v>0</v>
      </c>
      <c r="BN39" s="114" t="s">
        <v>154</v>
      </c>
      <c r="BO39" s="85"/>
      <c r="BP39" s="85"/>
      <c r="BQ39" s="85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12">
        <f t="shared" si="23"/>
        <v>0</v>
      </c>
      <c r="CR39" s="31">
        <f t="shared" si="4"/>
        <v>0</v>
      </c>
      <c r="CT39" s="114" t="s">
        <v>154</v>
      </c>
      <c r="CU39" s="85"/>
      <c r="CV39" s="85"/>
      <c r="CW39" s="85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12">
        <f t="shared" si="24"/>
        <v>0</v>
      </c>
      <c r="DX39" s="31">
        <f t="shared" si="6"/>
        <v>0</v>
      </c>
      <c r="DZ39" s="114" t="s">
        <v>154</v>
      </c>
      <c r="EA39" s="85"/>
      <c r="EB39" s="85"/>
      <c r="EC39" s="85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12">
        <f t="shared" si="25"/>
        <v>0</v>
      </c>
      <c r="FD39" s="31">
        <f t="shared" si="26"/>
        <v>0</v>
      </c>
      <c r="FF39" s="180" t="s">
        <v>154</v>
      </c>
      <c r="FG39" s="85"/>
      <c r="FH39" s="85"/>
      <c r="FI39" s="85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12">
        <f t="shared" si="19"/>
        <v>0</v>
      </c>
      <c r="GJ39" s="181">
        <f t="shared" si="27"/>
        <v>0</v>
      </c>
      <c r="GL39" s="180" t="s">
        <v>154</v>
      </c>
      <c r="GM39" s="85"/>
      <c r="GN39" s="85"/>
      <c r="GO39" s="85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12">
        <f t="shared" si="20"/>
        <v>0</v>
      </c>
      <c r="HP39" s="181">
        <f t="shared" si="28"/>
        <v>0</v>
      </c>
      <c r="HR39" s="180" t="s">
        <v>154</v>
      </c>
      <c r="HS39" s="85"/>
      <c r="HT39" s="85"/>
      <c r="HU39" s="85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12">
        <f t="shared" si="18"/>
        <v>0</v>
      </c>
      <c r="IV39" s="181">
        <f t="shared" si="29"/>
        <v>0</v>
      </c>
      <c r="IX39" s="180" t="s">
        <v>154</v>
      </c>
      <c r="IY39" s="85"/>
      <c r="IZ39" s="85"/>
      <c r="JA39" s="85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12">
        <f t="shared" si="14"/>
        <v>0</v>
      </c>
      <c r="KB39" s="181">
        <f t="shared" si="17"/>
        <v>0</v>
      </c>
    </row>
    <row r="40" spans="2:288" x14ac:dyDescent="0.25">
      <c r="B40" s="114" t="s">
        <v>346</v>
      </c>
      <c r="C40" s="85"/>
      <c r="D40" s="85"/>
      <c r="E40" s="85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12">
        <f t="shared" si="0"/>
        <v>0</v>
      </c>
      <c r="AF40" s="31">
        <f t="shared" si="1"/>
        <v>0</v>
      </c>
      <c r="AH40" s="114" t="s">
        <v>346</v>
      </c>
      <c r="AI40" s="85"/>
      <c r="AJ40" s="85"/>
      <c r="AK40" s="85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12">
        <f t="shared" si="21"/>
        <v>0</v>
      </c>
      <c r="BL40" s="31">
        <f t="shared" si="22"/>
        <v>0</v>
      </c>
      <c r="BN40" s="114" t="s">
        <v>346</v>
      </c>
      <c r="BO40" s="85"/>
      <c r="BP40" s="85"/>
      <c r="BQ40" s="85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12">
        <f t="shared" si="23"/>
        <v>0</v>
      </c>
      <c r="CR40" s="31">
        <f t="shared" si="4"/>
        <v>0</v>
      </c>
      <c r="CT40" s="114" t="s">
        <v>346</v>
      </c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12">
        <f t="shared" si="24"/>
        <v>0</v>
      </c>
      <c r="DX40" s="31">
        <f t="shared" si="6"/>
        <v>0</v>
      </c>
      <c r="DZ40" s="114" t="s">
        <v>346</v>
      </c>
      <c r="EA40" s="107"/>
      <c r="EB40" s="107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07"/>
      <c r="EN40" s="107"/>
      <c r="EO40" s="107"/>
      <c r="EP40" s="107"/>
      <c r="EQ40" s="107"/>
      <c r="ER40" s="107"/>
      <c r="ES40" s="107"/>
      <c r="ET40" s="107"/>
      <c r="EU40" s="107"/>
      <c r="EV40" s="107"/>
      <c r="EW40" s="107"/>
      <c r="EX40" s="107"/>
      <c r="EY40" s="107"/>
      <c r="EZ40" s="107"/>
      <c r="FA40" s="107"/>
      <c r="FB40" s="107"/>
      <c r="FC40" s="112">
        <f t="shared" si="25"/>
        <v>0</v>
      </c>
      <c r="FD40" s="31">
        <f t="shared" si="26"/>
        <v>0</v>
      </c>
      <c r="FF40" s="180" t="s">
        <v>346</v>
      </c>
      <c r="FG40" s="85"/>
      <c r="FH40" s="85"/>
      <c r="FI40" s="85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12">
        <f t="shared" si="19"/>
        <v>0</v>
      </c>
      <c r="GJ40" s="181">
        <f t="shared" si="27"/>
        <v>0</v>
      </c>
      <c r="GL40" s="180" t="s">
        <v>346</v>
      </c>
      <c r="GM40" s="85"/>
      <c r="GN40" s="85"/>
      <c r="GO40" s="85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  <c r="HN40" s="107"/>
      <c r="HO40" s="112">
        <f t="shared" si="20"/>
        <v>0</v>
      </c>
      <c r="HP40" s="181">
        <f t="shared" si="28"/>
        <v>0</v>
      </c>
      <c r="HR40" s="180" t="s">
        <v>346</v>
      </c>
      <c r="HS40" s="85"/>
      <c r="HT40" s="85"/>
      <c r="HU40" s="85"/>
      <c r="HV40" s="107"/>
      <c r="HW40" s="107"/>
      <c r="HX40" s="107"/>
      <c r="HY40" s="107"/>
      <c r="HZ40" s="107"/>
      <c r="IA40" s="107"/>
      <c r="IB40" s="107"/>
      <c r="IC40" s="107"/>
      <c r="ID40" s="107"/>
      <c r="IE40" s="107"/>
      <c r="IF40" s="107"/>
      <c r="IG40" s="107"/>
      <c r="IH40" s="107"/>
      <c r="II40" s="107"/>
      <c r="IJ40" s="107"/>
      <c r="IK40" s="107"/>
      <c r="IL40" s="107"/>
      <c r="IM40" s="107"/>
      <c r="IN40" s="107"/>
      <c r="IO40" s="107"/>
      <c r="IP40" s="107"/>
      <c r="IQ40" s="107"/>
      <c r="IR40" s="107"/>
      <c r="IS40" s="107"/>
      <c r="IT40" s="107"/>
      <c r="IU40" s="112">
        <f t="shared" si="18"/>
        <v>0</v>
      </c>
      <c r="IV40" s="181">
        <f t="shared" si="29"/>
        <v>0</v>
      </c>
      <c r="IX40" s="180" t="s">
        <v>346</v>
      </c>
      <c r="IY40" s="85"/>
      <c r="IZ40" s="85"/>
      <c r="JA40" s="85"/>
      <c r="JB40" s="107"/>
      <c r="JC40" s="107"/>
      <c r="JD40" s="107"/>
      <c r="JE40" s="107"/>
      <c r="JF40" s="107"/>
      <c r="JG40" s="107"/>
      <c r="JH40" s="107"/>
      <c r="JI40" s="107"/>
      <c r="JJ40" s="107"/>
      <c r="JK40" s="107"/>
      <c r="JL40" s="107"/>
      <c r="JM40" s="107"/>
      <c r="JN40" s="107"/>
      <c r="JO40" s="107"/>
      <c r="JP40" s="107"/>
      <c r="JQ40" s="107"/>
      <c r="JR40" s="107"/>
      <c r="JS40" s="107"/>
      <c r="JT40" s="107"/>
      <c r="JU40" s="107"/>
      <c r="JV40" s="107"/>
      <c r="JW40" s="107"/>
      <c r="JX40" s="107"/>
      <c r="JY40" s="107"/>
      <c r="JZ40" s="107"/>
      <c r="KA40" s="112">
        <f t="shared" si="14"/>
        <v>0</v>
      </c>
      <c r="KB40" s="181">
        <f t="shared" si="17"/>
        <v>0</v>
      </c>
    </row>
    <row r="41" spans="2:288" x14ac:dyDescent="0.25">
      <c r="B41" s="114" t="s">
        <v>155</v>
      </c>
      <c r="C41" s="85">
        <v>10</v>
      </c>
      <c r="D41" s="85">
        <v>89</v>
      </c>
      <c r="E41" s="85">
        <v>122</v>
      </c>
      <c r="F41" s="107">
        <v>3</v>
      </c>
      <c r="G41" s="107">
        <v>338</v>
      </c>
      <c r="H41" s="107">
        <v>137</v>
      </c>
      <c r="I41" s="107">
        <v>56</v>
      </c>
      <c r="J41" s="107">
        <v>47</v>
      </c>
      <c r="K41" s="107">
        <v>71</v>
      </c>
      <c r="L41" s="107">
        <v>125</v>
      </c>
      <c r="M41" s="107">
        <v>196</v>
      </c>
      <c r="N41" s="107">
        <v>30</v>
      </c>
      <c r="O41" s="107">
        <v>35</v>
      </c>
      <c r="P41" s="107">
        <v>80</v>
      </c>
      <c r="Q41" s="107">
        <v>74</v>
      </c>
      <c r="R41" s="107">
        <v>152</v>
      </c>
      <c r="S41" s="107">
        <v>45</v>
      </c>
      <c r="T41" s="107">
        <v>120</v>
      </c>
      <c r="U41" s="107">
        <v>279</v>
      </c>
      <c r="V41" s="107">
        <v>101</v>
      </c>
      <c r="W41" s="107">
        <v>30</v>
      </c>
      <c r="X41" s="107">
        <v>2</v>
      </c>
      <c r="Y41" s="107">
        <v>106</v>
      </c>
      <c r="Z41" s="107">
        <v>64</v>
      </c>
      <c r="AA41" s="107">
        <v>28</v>
      </c>
      <c r="AB41" s="107">
        <v>286</v>
      </c>
      <c r="AC41" s="107">
        <v>23</v>
      </c>
      <c r="AD41" s="107">
        <v>3</v>
      </c>
      <c r="AE41" s="112">
        <f t="shared" si="0"/>
        <v>2652</v>
      </c>
      <c r="AF41" s="31">
        <f t="shared" si="1"/>
        <v>3.106841611996251E-2</v>
      </c>
      <c r="AH41" s="114" t="s">
        <v>155</v>
      </c>
      <c r="AI41" s="85"/>
      <c r="AJ41" s="85"/>
      <c r="AK41" s="85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12">
        <f t="shared" si="21"/>
        <v>0</v>
      </c>
      <c r="BL41" s="31">
        <f t="shared" si="22"/>
        <v>0</v>
      </c>
      <c r="BN41" s="114" t="s">
        <v>155</v>
      </c>
      <c r="BO41" s="85"/>
      <c r="BP41" s="85"/>
      <c r="BQ41" s="85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12">
        <f t="shared" si="23"/>
        <v>0</v>
      </c>
      <c r="CR41" s="31">
        <f t="shared" si="4"/>
        <v>0</v>
      </c>
      <c r="CT41" s="114" t="s">
        <v>155</v>
      </c>
      <c r="CU41" s="85"/>
      <c r="CV41" s="85"/>
      <c r="CW41" s="85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7"/>
      <c r="DP41" s="107"/>
      <c r="DQ41" s="107"/>
      <c r="DR41" s="107"/>
      <c r="DS41" s="107"/>
      <c r="DT41" s="107"/>
      <c r="DU41" s="107"/>
      <c r="DV41" s="107"/>
      <c r="DW41" s="112">
        <f t="shared" si="24"/>
        <v>0</v>
      </c>
      <c r="DX41" s="31">
        <f t="shared" si="6"/>
        <v>0</v>
      </c>
      <c r="DZ41" s="114" t="s">
        <v>155</v>
      </c>
      <c r="EA41" s="85"/>
      <c r="EB41" s="85"/>
      <c r="EC41" s="85"/>
      <c r="ED41" s="107"/>
      <c r="EE41" s="107"/>
      <c r="EF41" s="107"/>
      <c r="EG41" s="107"/>
      <c r="EH41" s="107"/>
      <c r="EI41" s="107"/>
      <c r="EJ41" s="107"/>
      <c r="EK41" s="107"/>
      <c r="EL41" s="107"/>
      <c r="EM41" s="107"/>
      <c r="EN41" s="107"/>
      <c r="EO41" s="107"/>
      <c r="EP41" s="107"/>
      <c r="EQ41" s="107"/>
      <c r="ER41" s="107"/>
      <c r="ES41" s="107"/>
      <c r="ET41" s="107"/>
      <c r="EU41" s="107"/>
      <c r="EV41" s="107"/>
      <c r="EW41" s="107"/>
      <c r="EX41" s="107"/>
      <c r="EY41" s="107"/>
      <c r="EZ41" s="107"/>
      <c r="FA41" s="107"/>
      <c r="FB41" s="107"/>
      <c r="FC41" s="112">
        <f t="shared" si="25"/>
        <v>0</v>
      </c>
      <c r="FD41" s="31">
        <f t="shared" si="26"/>
        <v>0</v>
      </c>
      <c r="FF41" s="180" t="s">
        <v>155</v>
      </c>
      <c r="FG41" s="85"/>
      <c r="FH41" s="85"/>
      <c r="FI41" s="85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12">
        <f t="shared" si="19"/>
        <v>0</v>
      </c>
      <c r="GJ41" s="181">
        <f t="shared" si="27"/>
        <v>0</v>
      </c>
      <c r="GL41" s="180" t="s">
        <v>155</v>
      </c>
      <c r="GM41" s="85"/>
      <c r="GN41" s="85"/>
      <c r="GO41" s="85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  <c r="HN41" s="107"/>
      <c r="HO41" s="112">
        <f t="shared" si="20"/>
        <v>0</v>
      </c>
      <c r="HP41" s="181">
        <f t="shared" si="28"/>
        <v>0</v>
      </c>
      <c r="HR41" s="180" t="s">
        <v>155</v>
      </c>
      <c r="HS41" s="85"/>
      <c r="HT41" s="85"/>
      <c r="HU41" s="85"/>
      <c r="HV41" s="107"/>
      <c r="HW41" s="107"/>
      <c r="HX41" s="107"/>
      <c r="HY41" s="107"/>
      <c r="HZ41" s="107"/>
      <c r="IA41" s="107"/>
      <c r="IB41" s="107"/>
      <c r="IC41" s="107"/>
      <c r="ID41" s="107"/>
      <c r="IE41" s="107"/>
      <c r="IF41" s="107"/>
      <c r="IG41" s="107"/>
      <c r="IH41" s="107"/>
      <c r="II41" s="107"/>
      <c r="IJ41" s="107"/>
      <c r="IK41" s="107"/>
      <c r="IL41" s="107"/>
      <c r="IM41" s="107"/>
      <c r="IN41" s="107"/>
      <c r="IO41" s="107"/>
      <c r="IP41" s="107"/>
      <c r="IQ41" s="107"/>
      <c r="IR41" s="107"/>
      <c r="IS41" s="107"/>
      <c r="IT41" s="107"/>
      <c r="IU41" s="112">
        <f t="shared" si="18"/>
        <v>0</v>
      </c>
      <c r="IV41" s="181">
        <f t="shared" si="29"/>
        <v>0</v>
      </c>
      <c r="IX41" s="180" t="s">
        <v>155</v>
      </c>
      <c r="IY41" s="85"/>
      <c r="IZ41" s="85"/>
      <c r="JA41" s="85"/>
      <c r="JB41" s="107"/>
      <c r="JC41" s="107"/>
      <c r="JD41" s="107"/>
      <c r="JE41" s="107"/>
      <c r="JF41" s="107"/>
      <c r="JG41" s="107"/>
      <c r="JH41" s="107"/>
      <c r="JI41" s="107"/>
      <c r="JJ41" s="107"/>
      <c r="JK41" s="107"/>
      <c r="JL41" s="107"/>
      <c r="JM41" s="107"/>
      <c r="JN41" s="107"/>
      <c r="JO41" s="107"/>
      <c r="JP41" s="107"/>
      <c r="JQ41" s="107"/>
      <c r="JR41" s="107"/>
      <c r="JS41" s="107"/>
      <c r="JT41" s="107"/>
      <c r="JU41" s="107"/>
      <c r="JV41" s="107"/>
      <c r="JW41" s="107"/>
      <c r="JX41" s="107"/>
      <c r="JY41" s="107"/>
      <c r="JZ41" s="107"/>
      <c r="KA41" s="112">
        <f t="shared" si="14"/>
        <v>0</v>
      </c>
      <c r="KB41" s="181">
        <f t="shared" si="17"/>
        <v>0</v>
      </c>
    </row>
    <row r="42" spans="2:288" x14ac:dyDescent="0.25">
      <c r="B42" s="114" t="s">
        <v>156</v>
      </c>
      <c r="C42" s="85"/>
      <c r="D42" s="85">
        <v>1</v>
      </c>
      <c r="E42" s="85">
        <v>4</v>
      </c>
      <c r="F42" s="107"/>
      <c r="G42" s="107">
        <v>8</v>
      </c>
      <c r="H42" s="107">
        <v>2</v>
      </c>
      <c r="I42" s="107"/>
      <c r="J42" s="107">
        <v>1</v>
      </c>
      <c r="K42" s="107">
        <v>1</v>
      </c>
      <c r="L42" s="107">
        <v>2</v>
      </c>
      <c r="M42" s="107"/>
      <c r="N42" s="107">
        <v>1</v>
      </c>
      <c r="O42" s="107"/>
      <c r="P42" s="107">
        <v>2</v>
      </c>
      <c r="Q42" s="107">
        <v>3</v>
      </c>
      <c r="R42" s="107"/>
      <c r="S42" s="107"/>
      <c r="T42" s="107"/>
      <c r="U42" s="107">
        <v>2</v>
      </c>
      <c r="V42" s="107">
        <v>4</v>
      </c>
      <c r="W42" s="107"/>
      <c r="X42" s="107"/>
      <c r="Y42" s="107">
        <v>1</v>
      </c>
      <c r="Z42" s="107">
        <v>1</v>
      </c>
      <c r="AA42" s="107">
        <v>1</v>
      </c>
      <c r="AB42" s="107">
        <v>1</v>
      </c>
      <c r="AC42" s="107"/>
      <c r="AD42" s="107">
        <v>0</v>
      </c>
      <c r="AE42" s="112">
        <f t="shared" si="0"/>
        <v>35</v>
      </c>
      <c r="AF42" s="31">
        <f t="shared" si="1"/>
        <v>4.1002811621368321E-4</v>
      </c>
      <c r="AH42" s="114" t="s">
        <v>156</v>
      </c>
      <c r="AI42" s="85"/>
      <c r="AJ42" s="85"/>
      <c r="AK42" s="85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12">
        <f t="shared" si="21"/>
        <v>0</v>
      </c>
      <c r="BL42" s="31">
        <f t="shared" si="22"/>
        <v>0</v>
      </c>
      <c r="BN42" s="114" t="s">
        <v>156</v>
      </c>
      <c r="BO42" s="85"/>
      <c r="BP42" s="85"/>
      <c r="BQ42" s="85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12">
        <f t="shared" si="23"/>
        <v>0</v>
      </c>
      <c r="CR42" s="31">
        <f t="shared" si="4"/>
        <v>0</v>
      </c>
      <c r="CT42" s="114" t="s">
        <v>156</v>
      </c>
      <c r="CU42" s="85"/>
      <c r="CV42" s="85"/>
      <c r="CW42" s="85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07"/>
      <c r="DS42" s="107"/>
      <c r="DT42" s="107"/>
      <c r="DU42" s="107"/>
      <c r="DV42" s="107"/>
      <c r="DW42" s="112">
        <f t="shared" si="24"/>
        <v>0</v>
      </c>
      <c r="DX42" s="31">
        <f t="shared" si="6"/>
        <v>0</v>
      </c>
      <c r="DZ42" s="114" t="s">
        <v>156</v>
      </c>
      <c r="EA42" s="85"/>
      <c r="EB42" s="85"/>
      <c r="EC42" s="85"/>
      <c r="ED42" s="107"/>
      <c r="EE42" s="107"/>
      <c r="EF42" s="107"/>
      <c r="EG42" s="107"/>
      <c r="EH42" s="107"/>
      <c r="EI42" s="107"/>
      <c r="EJ42" s="107"/>
      <c r="EK42" s="107"/>
      <c r="EL42" s="107"/>
      <c r="EM42" s="107"/>
      <c r="EN42" s="107"/>
      <c r="EO42" s="107"/>
      <c r="EP42" s="107"/>
      <c r="EQ42" s="107"/>
      <c r="ER42" s="107"/>
      <c r="ES42" s="107"/>
      <c r="ET42" s="107"/>
      <c r="EU42" s="107"/>
      <c r="EV42" s="107"/>
      <c r="EW42" s="107"/>
      <c r="EX42" s="107"/>
      <c r="EY42" s="107"/>
      <c r="EZ42" s="107"/>
      <c r="FA42" s="107"/>
      <c r="FB42" s="107"/>
      <c r="FC42" s="112">
        <f t="shared" si="25"/>
        <v>0</v>
      </c>
      <c r="FD42" s="31">
        <f t="shared" si="26"/>
        <v>0</v>
      </c>
      <c r="FF42" s="180" t="s">
        <v>156</v>
      </c>
      <c r="FG42" s="85"/>
      <c r="FH42" s="85"/>
      <c r="FI42" s="85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12">
        <f t="shared" si="19"/>
        <v>0</v>
      </c>
      <c r="GJ42" s="181">
        <f t="shared" si="27"/>
        <v>0</v>
      </c>
      <c r="GL42" s="180" t="s">
        <v>156</v>
      </c>
      <c r="GM42" s="85"/>
      <c r="GN42" s="85"/>
      <c r="GO42" s="85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  <c r="HN42" s="107"/>
      <c r="HO42" s="112">
        <f t="shared" si="20"/>
        <v>0</v>
      </c>
      <c r="HP42" s="181">
        <f t="shared" si="28"/>
        <v>0</v>
      </c>
      <c r="HR42" s="180" t="s">
        <v>156</v>
      </c>
      <c r="HS42" s="85"/>
      <c r="HT42" s="85"/>
      <c r="HU42" s="85"/>
      <c r="HV42" s="107"/>
      <c r="HW42" s="107"/>
      <c r="HX42" s="107"/>
      <c r="HY42" s="107"/>
      <c r="HZ42" s="107"/>
      <c r="IA42" s="107"/>
      <c r="IB42" s="107"/>
      <c r="IC42" s="107"/>
      <c r="ID42" s="107"/>
      <c r="IE42" s="107"/>
      <c r="IF42" s="107"/>
      <c r="IG42" s="107"/>
      <c r="IH42" s="107"/>
      <c r="II42" s="107"/>
      <c r="IJ42" s="107"/>
      <c r="IK42" s="107"/>
      <c r="IL42" s="107"/>
      <c r="IM42" s="107"/>
      <c r="IN42" s="107"/>
      <c r="IO42" s="107"/>
      <c r="IP42" s="107"/>
      <c r="IQ42" s="107"/>
      <c r="IR42" s="107"/>
      <c r="IS42" s="107"/>
      <c r="IT42" s="107"/>
      <c r="IU42" s="112">
        <f t="shared" si="18"/>
        <v>0</v>
      </c>
      <c r="IV42" s="181">
        <f t="shared" si="29"/>
        <v>0</v>
      </c>
      <c r="IX42" s="180" t="s">
        <v>156</v>
      </c>
      <c r="IY42" s="85"/>
      <c r="IZ42" s="85"/>
      <c r="JA42" s="85"/>
      <c r="JB42" s="107"/>
      <c r="JC42" s="107"/>
      <c r="JD42" s="107"/>
      <c r="JE42" s="107"/>
      <c r="JF42" s="107"/>
      <c r="JG42" s="107"/>
      <c r="JH42" s="107"/>
      <c r="JI42" s="107"/>
      <c r="JJ42" s="107"/>
      <c r="JK42" s="107"/>
      <c r="JL42" s="107"/>
      <c r="JM42" s="107"/>
      <c r="JN42" s="107"/>
      <c r="JO42" s="107"/>
      <c r="JP42" s="107"/>
      <c r="JQ42" s="107"/>
      <c r="JR42" s="107"/>
      <c r="JS42" s="107"/>
      <c r="JT42" s="107"/>
      <c r="JU42" s="107"/>
      <c r="JV42" s="107"/>
      <c r="JW42" s="107"/>
      <c r="JX42" s="107"/>
      <c r="JY42" s="107"/>
      <c r="JZ42" s="107"/>
      <c r="KA42" s="112">
        <f t="shared" si="14"/>
        <v>0</v>
      </c>
      <c r="KB42" s="181">
        <f t="shared" si="17"/>
        <v>0</v>
      </c>
    </row>
    <row r="43" spans="2:288" x14ac:dyDescent="0.25">
      <c r="B43" s="114" t="s">
        <v>157</v>
      </c>
      <c r="C43" s="107"/>
      <c r="D43" s="107">
        <v>1</v>
      </c>
      <c r="E43" s="107">
        <v>2</v>
      </c>
      <c r="F43" s="107"/>
      <c r="G43" s="107">
        <v>2</v>
      </c>
      <c r="H43" s="107">
        <v>2</v>
      </c>
      <c r="I43" s="107"/>
      <c r="J43" s="107">
        <v>1</v>
      </c>
      <c r="K43" s="107"/>
      <c r="L43" s="107">
        <v>2</v>
      </c>
      <c r="M43" s="107">
        <v>3</v>
      </c>
      <c r="N43" s="107">
        <v>1</v>
      </c>
      <c r="O43" s="107">
        <v>1</v>
      </c>
      <c r="P43" s="107">
        <v>2</v>
      </c>
      <c r="Q43" s="107">
        <v>5</v>
      </c>
      <c r="R43" s="107">
        <v>2</v>
      </c>
      <c r="S43" s="107">
        <v>1</v>
      </c>
      <c r="T43" s="107">
        <v>2</v>
      </c>
      <c r="U43" s="107">
        <v>3</v>
      </c>
      <c r="V43" s="107">
        <v>2</v>
      </c>
      <c r="W43" s="107">
        <v>1</v>
      </c>
      <c r="X43" s="107"/>
      <c r="Y43" s="107">
        <v>1</v>
      </c>
      <c r="Z43" s="107">
        <v>1</v>
      </c>
      <c r="AA43" s="107">
        <v>1</v>
      </c>
      <c r="AB43" s="107">
        <v>3</v>
      </c>
      <c r="AC43" s="107"/>
      <c r="AD43" s="107">
        <v>1</v>
      </c>
      <c r="AE43" s="112">
        <f t="shared" si="0"/>
        <v>40</v>
      </c>
      <c r="AF43" s="31">
        <f t="shared" si="1"/>
        <v>4.6860356138706655E-4</v>
      </c>
      <c r="AH43" s="114" t="s">
        <v>157</v>
      </c>
      <c r="AI43" s="85"/>
      <c r="AJ43" s="85"/>
      <c r="AK43" s="85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12">
        <f t="shared" si="21"/>
        <v>0</v>
      </c>
      <c r="BL43" s="31">
        <f t="shared" si="22"/>
        <v>0</v>
      </c>
      <c r="BN43" s="114" t="s">
        <v>157</v>
      </c>
      <c r="BO43" s="85"/>
      <c r="BP43" s="85"/>
      <c r="BQ43" s="85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12">
        <f t="shared" si="23"/>
        <v>0</v>
      </c>
      <c r="CR43" s="31">
        <f t="shared" si="4"/>
        <v>0</v>
      </c>
      <c r="CT43" s="114" t="s">
        <v>157</v>
      </c>
      <c r="CU43" s="85"/>
      <c r="CV43" s="85"/>
      <c r="CW43" s="85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12">
        <f t="shared" si="24"/>
        <v>0</v>
      </c>
      <c r="DX43" s="31">
        <f t="shared" si="6"/>
        <v>0</v>
      </c>
      <c r="DZ43" s="114" t="s">
        <v>157</v>
      </c>
      <c r="EA43" s="85"/>
      <c r="EB43" s="85"/>
      <c r="EC43" s="85"/>
      <c r="ED43" s="107"/>
      <c r="EE43" s="107"/>
      <c r="EF43" s="107"/>
      <c r="EG43" s="107"/>
      <c r="EH43" s="107"/>
      <c r="EI43" s="107"/>
      <c r="EJ43" s="107"/>
      <c r="EK43" s="107"/>
      <c r="EL43" s="107"/>
      <c r="EM43" s="107"/>
      <c r="EN43" s="107"/>
      <c r="EO43" s="107"/>
      <c r="EP43" s="107"/>
      <c r="EQ43" s="107"/>
      <c r="ER43" s="107"/>
      <c r="ES43" s="107"/>
      <c r="ET43" s="107"/>
      <c r="EU43" s="107"/>
      <c r="EV43" s="107"/>
      <c r="EW43" s="107"/>
      <c r="EX43" s="107"/>
      <c r="EY43" s="107"/>
      <c r="EZ43" s="107"/>
      <c r="FA43" s="107"/>
      <c r="FB43" s="107"/>
      <c r="FC43" s="112">
        <f t="shared" si="25"/>
        <v>0</v>
      </c>
      <c r="FD43" s="31">
        <f t="shared" si="26"/>
        <v>0</v>
      </c>
      <c r="FF43" s="180" t="s">
        <v>157</v>
      </c>
      <c r="FG43" s="85"/>
      <c r="FH43" s="85"/>
      <c r="FI43" s="85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12">
        <f t="shared" si="19"/>
        <v>0</v>
      </c>
      <c r="GJ43" s="181">
        <f t="shared" si="27"/>
        <v>0</v>
      </c>
      <c r="GL43" s="180" t="s">
        <v>157</v>
      </c>
      <c r="GM43" s="85"/>
      <c r="GN43" s="85"/>
      <c r="GO43" s="85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  <c r="HN43" s="107"/>
      <c r="HO43" s="112">
        <f t="shared" si="20"/>
        <v>0</v>
      </c>
      <c r="HP43" s="181">
        <f t="shared" si="28"/>
        <v>0</v>
      </c>
      <c r="HR43" s="180" t="s">
        <v>157</v>
      </c>
      <c r="HS43" s="85"/>
      <c r="HT43" s="85"/>
      <c r="HU43" s="85"/>
      <c r="HV43" s="107"/>
      <c r="HW43" s="107"/>
      <c r="HX43" s="107"/>
      <c r="HY43" s="107"/>
      <c r="HZ43" s="107"/>
      <c r="IA43" s="107"/>
      <c r="IB43" s="107"/>
      <c r="IC43" s="107"/>
      <c r="ID43" s="107"/>
      <c r="IE43" s="107"/>
      <c r="IF43" s="107"/>
      <c r="IG43" s="107"/>
      <c r="IH43" s="107"/>
      <c r="II43" s="107"/>
      <c r="IJ43" s="107"/>
      <c r="IK43" s="107"/>
      <c r="IL43" s="107"/>
      <c r="IM43" s="107"/>
      <c r="IN43" s="107"/>
      <c r="IO43" s="107"/>
      <c r="IP43" s="107"/>
      <c r="IQ43" s="107"/>
      <c r="IR43" s="107"/>
      <c r="IS43" s="107"/>
      <c r="IT43" s="107"/>
      <c r="IU43" s="112">
        <f t="shared" si="18"/>
        <v>0</v>
      </c>
      <c r="IV43" s="181">
        <f t="shared" si="29"/>
        <v>0</v>
      </c>
      <c r="IX43" s="180" t="s">
        <v>157</v>
      </c>
      <c r="IY43" s="85"/>
      <c r="IZ43" s="85"/>
      <c r="JA43" s="85"/>
      <c r="JB43" s="107"/>
      <c r="JC43" s="107"/>
      <c r="JD43" s="107"/>
      <c r="JE43" s="107"/>
      <c r="JF43" s="107"/>
      <c r="JG43" s="107"/>
      <c r="JH43" s="107"/>
      <c r="JI43" s="107"/>
      <c r="JJ43" s="107"/>
      <c r="JK43" s="107"/>
      <c r="JL43" s="107"/>
      <c r="JM43" s="107"/>
      <c r="JN43" s="107"/>
      <c r="JO43" s="107"/>
      <c r="JP43" s="107"/>
      <c r="JQ43" s="107"/>
      <c r="JR43" s="107"/>
      <c r="JS43" s="107"/>
      <c r="JT43" s="107"/>
      <c r="JU43" s="107"/>
      <c r="JV43" s="107"/>
      <c r="JW43" s="107"/>
      <c r="JX43" s="107"/>
      <c r="JY43" s="107"/>
      <c r="JZ43" s="107"/>
      <c r="KA43" s="112">
        <f t="shared" si="14"/>
        <v>0</v>
      </c>
      <c r="KB43" s="181">
        <f t="shared" si="17"/>
        <v>0</v>
      </c>
    </row>
    <row r="44" spans="2:288" x14ac:dyDescent="0.25">
      <c r="B44" s="114" t="s">
        <v>158</v>
      </c>
      <c r="C44" s="85"/>
      <c r="D44" s="85">
        <v>1</v>
      </c>
      <c r="E44" s="85">
        <v>1</v>
      </c>
      <c r="F44" s="107"/>
      <c r="G44" s="107">
        <v>4</v>
      </c>
      <c r="H44" s="107">
        <v>2</v>
      </c>
      <c r="I44" s="107">
        <v>2</v>
      </c>
      <c r="J44" s="107"/>
      <c r="K44" s="107"/>
      <c r="L44" s="107"/>
      <c r="M44" s="107"/>
      <c r="N44" s="107"/>
      <c r="O44" s="107"/>
      <c r="P44" s="107">
        <v>2</v>
      </c>
      <c r="Q44" s="107">
        <v>1</v>
      </c>
      <c r="R44" s="107">
        <v>3</v>
      </c>
      <c r="S44" s="107">
        <v>1</v>
      </c>
      <c r="T44" s="107">
        <v>1</v>
      </c>
      <c r="U44" s="107">
        <v>2</v>
      </c>
      <c r="V44" s="107"/>
      <c r="W44" s="107"/>
      <c r="X44" s="107"/>
      <c r="Y44" s="107"/>
      <c r="Z44" s="107">
        <v>1</v>
      </c>
      <c r="AA44" s="107">
        <v>1</v>
      </c>
      <c r="AB44" s="107">
        <v>1</v>
      </c>
      <c r="AC44" s="107"/>
      <c r="AD44" s="107">
        <v>0</v>
      </c>
      <c r="AE44" s="112">
        <f t="shared" si="0"/>
        <v>23</v>
      </c>
      <c r="AF44" s="31">
        <f t="shared" si="1"/>
        <v>2.6944704779756324E-4</v>
      </c>
      <c r="AH44" s="114" t="s">
        <v>158</v>
      </c>
      <c r="AI44" s="85"/>
      <c r="AJ44" s="85"/>
      <c r="AK44" s="85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12">
        <f t="shared" si="21"/>
        <v>0</v>
      </c>
      <c r="BL44" s="31">
        <f t="shared" si="22"/>
        <v>0</v>
      </c>
      <c r="BN44" s="114" t="s">
        <v>158</v>
      </c>
      <c r="BO44" s="85"/>
      <c r="BP44" s="85"/>
      <c r="BQ44" s="85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12">
        <f t="shared" si="23"/>
        <v>0</v>
      </c>
      <c r="CR44" s="31">
        <f t="shared" si="4"/>
        <v>0</v>
      </c>
      <c r="CT44" s="114" t="s">
        <v>158</v>
      </c>
      <c r="CU44" s="85"/>
      <c r="CV44" s="85"/>
      <c r="CW44" s="85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12">
        <f t="shared" si="24"/>
        <v>0</v>
      </c>
      <c r="DX44" s="31">
        <f t="shared" si="6"/>
        <v>0</v>
      </c>
      <c r="DZ44" s="114" t="s">
        <v>158</v>
      </c>
      <c r="EA44" s="85"/>
      <c r="EB44" s="85"/>
      <c r="EC44" s="85"/>
      <c r="ED44" s="107"/>
      <c r="EE44" s="107"/>
      <c r="EF44" s="107"/>
      <c r="EG44" s="107"/>
      <c r="EH44" s="107"/>
      <c r="EI44" s="107"/>
      <c r="EJ44" s="107"/>
      <c r="EK44" s="107"/>
      <c r="EL44" s="107"/>
      <c r="EM44" s="107"/>
      <c r="EN44" s="107"/>
      <c r="EO44" s="107"/>
      <c r="EP44" s="107"/>
      <c r="EQ44" s="107"/>
      <c r="ER44" s="107"/>
      <c r="ES44" s="107"/>
      <c r="ET44" s="107"/>
      <c r="EU44" s="107"/>
      <c r="EV44" s="107"/>
      <c r="EW44" s="107"/>
      <c r="EX44" s="107"/>
      <c r="EY44" s="107"/>
      <c r="EZ44" s="107"/>
      <c r="FA44" s="107"/>
      <c r="FB44" s="107"/>
      <c r="FC44" s="112">
        <f t="shared" si="25"/>
        <v>0</v>
      </c>
      <c r="FD44" s="31">
        <f t="shared" si="26"/>
        <v>0</v>
      </c>
      <c r="FF44" s="180" t="s">
        <v>158</v>
      </c>
      <c r="FG44" s="85"/>
      <c r="FH44" s="85"/>
      <c r="FI44" s="85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12">
        <f t="shared" si="19"/>
        <v>0</v>
      </c>
      <c r="GJ44" s="181">
        <f t="shared" si="27"/>
        <v>0</v>
      </c>
      <c r="GL44" s="180" t="s">
        <v>158</v>
      </c>
      <c r="GM44" s="85"/>
      <c r="GN44" s="85"/>
      <c r="GO44" s="85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  <c r="HN44" s="107"/>
      <c r="HO44" s="112">
        <f t="shared" si="20"/>
        <v>0</v>
      </c>
      <c r="HP44" s="181">
        <f t="shared" si="28"/>
        <v>0</v>
      </c>
      <c r="HR44" s="180" t="s">
        <v>158</v>
      </c>
      <c r="HS44" s="85"/>
      <c r="HT44" s="85"/>
      <c r="HU44" s="85"/>
      <c r="HV44" s="107"/>
      <c r="HW44" s="107"/>
      <c r="HX44" s="107"/>
      <c r="HY44" s="107"/>
      <c r="HZ44" s="107"/>
      <c r="IA44" s="107"/>
      <c r="IB44" s="107"/>
      <c r="IC44" s="107"/>
      <c r="ID44" s="107"/>
      <c r="IE44" s="107"/>
      <c r="IF44" s="107"/>
      <c r="IG44" s="107"/>
      <c r="IH44" s="107"/>
      <c r="II44" s="107"/>
      <c r="IJ44" s="107"/>
      <c r="IK44" s="107"/>
      <c r="IL44" s="107"/>
      <c r="IM44" s="107"/>
      <c r="IN44" s="107"/>
      <c r="IO44" s="107"/>
      <c r="IP44" s="107"/>
      <c r="IQ44" s="107"/>
      <c r="IR44" s="107"/>
      <c r="IS44" s="107"/>
      <c r="IT44" s="107"/>
      <c r="IU44" s="112">
        <f t="shared" si="18"/>
        <v>0</v>
      </c>
      <c r="IV44" s="181">
        <f t="shared" si="29"/>
        <v>0</v>
      </c>
      <c r="IX44" s="180" t="s">
        <v>158</v>
      </c>
      <c r="IY44" s="85"/>
      <c r="IZ44" s="85"/>
      <c r="JA44" s="85"/>
      <c r="JB44" s="107"/>
      <c r="JC44" s="107"/>
      <c r="JD44" s="107"/>
      <c r="JE44" s="107"/>
      <c r="JF44" s="107"/>
      <c r="JG44" s="107"/>
      <c r="JH44" s="107"/>
      <c r="JI44" s="107"/>
      <c r="JJ44" s="107"/>
      <c r="JK44" s="107"/>
      <c r="JL44" s="107"/>
      <c r="JM44" s="107"/>
      <c r="JN44" s="107"/>
      <c r="JO44" s="107"/>
      <c r="JP44" s="107"/>
      <c r="JQ44" s="107"/>
      <c r="JR44" s="107"/>
      <c r="JS44" s="107"/>
      <c r="JT44" s="107"/>
      <c r="JU44" s="107"/>
      <c r="JV44" s="107"/>
      <c r="JW44" s="107"/>
      <c r="JX44" s="107"/>
      <c r="JY44" s="107"/>
      <c r="JZ44" s="107"/>
      <c r="KA44" s="112">
        <f t="shared" si="14"/>
        <v>0</v>
      </c>
      <c r="KB44" s="181">
        <f t="shared" si="17"/>
        <v>0</v>
      </c>
    </row>
    <row r="45" spans="2:288" x14ac:dyDescent="0.25">
      <c r="B45" s="114" t="s">
        <v>124</v>
      </c>
      <c r="C45" s="85">
        <v>9</v>
      </c>
      <c r="D45" s="85">
        <v>91</v>
      </c>
      <c r="E45" s="85">
        <v>124</v>
      </c>
      <c r="F45" s="107">
        <v>10</v>
      </c>
      <c r="G45" s="107">
        <v>320</v>
      </c>
      <c r="H45" s="107">
        <v>159</v>
      </c>
      <c r="I45" s="107">
        <v>86</v>
      </c>
      <c r="J45" s="107">
        <v>48</v>
      </c>
      <c r="K45" s="107">
        <v>81</v>
      </c>
      <c r="L45" s="107">
        <v>167</v>
      </c>
      <c r="M45" s="107">
        <v>235</v>
      </c>
      <c r="N45" s="107">
        <v>39</v>
      </c>
      <c r="O45" s="107">
        <v>35</v>
      </c>
      <c r="P45" s="107">
        <v>127</v>
      </c>
      <c r="Q45" s="107">
        <v>114</v>
      </c>
      <c r="R45" s="107">
        <v>178</v>
      </c>
      <c r="S45" s="107">
        <v>57</v>
      </c>
      <c r="T45" s="107">
        <v>144</v>
      </c>
      <c r="U45" s="107">
        <v>314</v>
      </c>
      <c r="V45" s="107">
        <v>101</v>
      </c>
      <c r="W45" s="107">
        <v>35</v>
      </c>
      <c r="X45" s="107">
        <v>6</v>
      </c>
      <c r="Y45" s="107">
        <v>110</v>
      </c>
      <c r="Z45" s="107">
        <v>69</v>
      </c>
      <c r="AA45" s="107">
        <v>40</v>
      </c>
      <c r="AB45" s="107">
        <v>371</v>
      </c>
      <c r="AC45" s="107">
        <v>14</v>
      </c>
      <c r="AD45" s="107"/>
      <c r="AE45" s="112">
        <f t="shared" si="0"/>
        <v>3084</v>
      </c>
      <c r="AF45" s="31">
        <f t="shared" si="1"/>
        <v>3.6129334582942832E-2</v>
      </c>
      <c r="AH45" s="114" t="s">
        <v>124</v>
      </c>
      <c r="AI45" s="85">
        <v>53</v>
      </c>
      <c r="AJ45" s="85">
        <v>359</v>
      </c>
      <c r="AK45" s="85">
        <v>364</v>
      </c>
      <c r="AL45" s="107">
        <v>34</v>
      </c>
      <c r="AM45" s="107">
        <v>1467</v>
      </c>
      <c r="AN45" s="107">
        <v>783</v>
      </c>
      <c r="AO45" s="107">
        <v>304</v>
      </c>
      <c r="AP45" s="107">
        <v>193</v>
      </c>
      <c r="AQ45" s="107">
        <v>321</v>
      </c>
      <c r="AR45" s="107">
        <v>600</v>
      </c>
      <c r="AS45" s="107">
        <v>918</v>
      </c>
      <c r="AT45" s="107">
        <v>203</v>
      </c>
      <c r="AU45" s="107">
        <v>164</v>
      </c>
      <c r="AV45" s="107">
        <v>370</v>
      </c>
      <c r="AW45" s="107">
        <v>318</v>
      </c>
      <c r="AX45" s="107">
        <v>616</v>
      </c>
      <c r="AY45" s="107">
        <v>243</v>
      </c>
      <c r="AZ45" s="107">
        <v>545</v>
      </c>
      <c r="BA45" s="107">
        <v>1269</v>
      </c>
      <c r="BB45" s="107">
        <v>433</v>
      </c>
      <c r="BC45" s="107">
        <v>123</v>
      </c>
      <c r="BD45" s="107">
        <v>19</v>
      </c>
      <c r="BE45" s="107">
        <v>489</v>
      </c>
      <c r="BF45" s="107">
        <v>241</v>
      </c>
      <c r="BG45" s="107">
        <v>141</v>
      </c>
      <c r="BH45" s="107">
        <v>1326</v>
      </c>
      <c r="BI45" s="107">
        <v>67</v>
      </c>
      <c r="BJ45" s="107">
        <v>5</v>
      </c>
      <c r="BK45" s="112">
        <f t="shared" si="21"/>
        <v>11968</v>
      </c>
      <c r="BL45" s="31">
        <f t="shared" si="22"/>
        <v>8.280519192981485E-2</v>
      </c>
      <c r="BN45" s="114" t="s">
        <v>124</v>
      </c>
      <c r="BO45" s="85">
        <v>41</v>
      </c>
      <c r="BP45" s="85">
        <v>254</v>
      </c>
      <c r="BQ45" s="85">
        <v>318</v>
      </c>
      <c r="BR45" s="107">
        <v>29</v>
      </c>
      <c r="BS45" s="107">
        <v>1138</v>
      </c>
      <c r="BT45" s="107">
        <v>585</v>
      </c>
      <c r="BU45" s="107">
        <v>250</v>
      </c>
      <c r="BV45" s="107">
        <v>167</v>
      </c>
      <c r="BW45" s="107">
        <v>321</v>
      </c>
      <c r="BX45" s="107">
        <v>476</v>
      </c>
      <c r="BY45" s="107">
        <v>837</v>
      </c>
      <c r="BZ45" s="107">
        <v>189</v>
      </c>
      <c r="CA45" s="107">
        <v>156</v>
      </c>
      <c r="CB45" s="107">
        <v>378</v>
      </c>
      <c r="CC45" s="107">
        <v>352</v>
      </c>
      <c r="CD45" s="107">
        <v>483</v>
      </c>
      <c r="CE45" s="107">
        <v>184</v>
      </c>
      <c r="CF45" s="107">
        <v>496</v>
      </c>
      <c r="CG45" s="107">
        <v>1242</v>
      </c>
      <c r="CH45" s="107">
        <v>305</v>
      </c>
      <c r="CI45" s="107">
        <v>94</v>
      </c>
      <c r="CJ45" s="107">
        <v>10</v>
      </c>
      <c r="CK45" s="107">
        <v>579</v>
      </c>
      <c r="CL45" s="107">
        <v>303</v>
      </c>
      <c r="CM45" s="107">
        <v>135</v>
      </c>
      <c r="CN45" s="107">
        <v>1397</v>
      </c>
      <c r="CO45" s="107">
        <v>52</v>
      </c>
      <c r="CP45" s="107">
        <v>6</v>
      </c>
      <c r="CQ45" s="112">
        <f t="shared" si="23"/>
        <v>10777</v>
      </c>
      <c r="CR45" s="31">
        <f t="shared" si="4"/>
        <v>7.8117977935313651E-2</v>
      </c>
      <c r="CT45" s="114" t="s">
        <v>124</v>
      </c>
      <c r="CU45" s="85">
        <v>22</v>
      </c>
      <c r="CV45" s="85">
        <v>154</v>
      </c>
      <c r="CW45" s="85">
        <v>253</v>
      </c>
      <c r="CX45" s="107">
        <v>12</v>
      </c>
      <c r="CY45" s="107">
        <v>656</v>
      </c>
      <c r="CZ45" s="107">
        <v>368</v>
      </c>
      <c r="DA45" s="107">
        <v>193</v>
      </c>
      <c r="DB45" s="107">
        <v>123</v>
      </c>
      <c r="DC45" s="107">
        <v>220</v>
      </c>
      <c r="DD45" s="107">
        <v>274</v>
      </c>
      <c r="DE45" s="107">
        <v>559</v>
      </c>
      <c r="DF45" s="107">
        <v>131</v>
      </c>
      <c r="DG45" s="107">
        <v>101</v>
      </c>
      <c r="DH45" s="107">
        <v>232</v>
      </c>
      <c r="DI45" s="107">
        <v>199</v>
      </c>
      <c r="DJ45" s="107">
        <v>370</v>
      </c>
      <c r="DK45" s="107">
        <v>121</v>
      </c>
      <c r="DL45" s="107">
        <v>336</v>
      </c>
      <c r="DM45" s="107">
        <v>782</v>
      </c>
      <c r="DN45" s="107">
        <v>232</v>
      </c>
      <c r="DO45" s="107">
        <v>50</v>
      </c>
      <c r="DP45" s="107">
        <v>8</v>
      </c>
      <c r="DQ45" s="107">
        <v>444</v>
      </c>
      <c r="DR45" s="107">
        <v>193</v>
      </c>
      <c r="DS45" s="107">
        <v>72</v>
      </c>
      <c r="DT45" s="107">
        <v>1170</v>
      </c>
      <c r="DU45" s="107">
        <v>31</v>
      </c>
      <c r="DV45" s="107">
        <v>11</v>
      </c>
      <c r="DW45" s="112">
        <f t="shared" si="24"/>
        <v>7317</v>
      </c>
      <c r="DX45" s="31">
        <f t="shared" si="6"/>
        <v>7.3208800664352106E-2</v>
      </c>
      <c r="DZ45" s="114" t="s">
        <v>124</v>
      </c>
      <c r="EA45" s="85">
        <v>14</v>
      </c>
      <c r="EB45" s="85">
        <v>128</v>
      </c>
      <c r="EC45" s="85">
        <v>177</v>
      </c>
      <c r="ED45" s="107">
        <v>14</v>
      </c>
      <c r="EE45" s="107">
        <v>493</v>
      </c>
      <c r="EF45" s="107">
        <v>216</v>
      </c>
      <c r="EG45" s="107">
        <v>159</v>
      </c>
      <c r="EH45" s="107">
        <v>109</v>
      </c>
      <c r="EI45" s="107">
        <v>162</v>
      </c>
      <c r="EJ45" s="107">
        <v>170</v>
      </c>
      <c r="EK45" s="107">
        <v>441</v>
      </c>
      <c r="EL45" s="107">
        <v>115</v>
      </c>
      <c r="EM45" s="107">
        <v>98</v>
      </c>
      <c r="EN45" s="107">
        <v>199</v>
      </c>
      <c r="EO45" s="107">
        <v>159</v>
      </c>
      <c r="EP45" s="107">
        <v>275</v>
      </c>
      <c r="EQ45" s="107">
        <v>111</v>
      </c>
      <c r="ER45" s="107">
        <v>218</v>
      </c>
      <c r="ES45" s="107">
        <v>674</v>
      </c>
      <c r="ET45" s="107">
        <v>137</v>
      </c>
      <c r="EU45" s="107">
        <v>30</v>
      </c>
      <c r="EV45" s="107">
        <v>6</v>
      </c>
      <c r="EW45" s="107">
        <v>309</v>
      </c>
      <c r="EX45" s="107">
        <v>156</v>
      </c>
      <c r="EY45" s="107">
        <v>65</v>
      </c>
      <c r="EZ45" s="107">
        <v>1036</v>
      </c>
      <c r="FA45" s="107">
        <v>20</v>
      </c>
      <c r="FB45" s="107">
        <v>2</v>
      </c>
      <c r="FC45" s="112">
        <f t="shared" si="25"/>
        <v>5693</v>
      </c>
      <c r="FD45" s="31">
        <f t="shared" si="26"/>
        <v>6.5787649070906909E-2</v>
      </c>
      <c r="FF45" s="180" t="s">
        <v>124</v>
      </c>
      <c r="FG45" s="85">
        <v>24</v>
      </c>
      <c r="FH45" s="85">
        <v>140</v>
      </c>
      <c r="FI45" s="85">
        <v>245</v>
      </c>
      <c r="FJ45" s="107">
        <v>15</v>
      </c>
      <c r="FK45" s="107">
        <v>518</v>
      </c>
      <c r="FL45" s="107">
        <v>262</v>
      </c>
      <c r="FM45" s="107">
        <v>145</v>
      </c>
      <c r="FN45" s="107">
        <v>97</v>
      </c>
      <c r="FO45" s="107">
        <v>166</v>
      </c>
      <c r="FP45" s="107">
        <v>144</v>
      </c>
      <c r="FQ45" s="107">
        <v>542</v>
      </c>
      <c r="FR45" s="107">
        <v>96</v>
      </c>
      <c r="FS45" s="107">
        <v>63</v>
      </c>
      <c r="FT45" s="107">
        <v>178</v>
      </c>
      <c r="FU45" s="107">
        <v>201</v>
      </c>
      <c r="FV45" s="107">
        <v>230</v>
      </c>
      <c r="FW45" s="107">
        <v>83</v>
      </c>
      <c r="FX45" s="107">
        <v>270</v>
      </c>
      <c r="FY45" s="107">
        <v>646</v>
      </c>
      <c r="FZ45" s="107">
        <v>145</v>
      </c>
      <c r="GA45" s="107">
        <v>44</v>
      </c>
      <c r="GB45" s="107">
        <v>10</v>
      </c>
      <c r="GC45" s="107">
        <v>284</v>
      </c>
      <c r="GD45" s="107">
        <v>162</v>
      </c>
      <c r="GE45" s="107">
        <v>74</v>
      </c>
      <c r="GF45" s="107">
        <v>1108</v>
      </c>
      <c r="GG45" s="107">
        <v>27</v>
      </c>
      <c r="GH45" s="107">
        <v>1</v>
      </c>
      <c r="GI45" s="112">
        <f t="shared" si="19"/>
        <v>5920</v>
      </c>
      <c r="GJ45" s="181">
        <f t="shared" si="27"/>
        <v>7.4154798141119582E-2</v>
      </c>
      <c r="GL45" s="180" t="s">
        <v>124</v>
      </c>
      <c r="GM45" s="85">
        <v>21</v>
      </c>
      <c r="GN45" s="85">
        <v>124</v>
      </c>
      <c r="GO45" s="85">
        <v>216</v>
      </c>
      <c r="GP45" s="107">
        <v>13</v>
      </c>
      <c r="GQ45" s="107">
        <v>499</v>
      </c>
      <c r="GR45" s="107">
        <v>346</v>
      </c>
      <c r="GS45" s="107">
        <v>171</v>
      </c>
      <c r="GT45" s="107">
        <v>135</v>
      </c>
      <c r="GU45" s="107">
        <v>206</v>
      </c>
      <c r="GV45" s="107">
        <v>169</v>
      </c>
      <c r="GW45" s="107">
        <v>643</v>
      </c>
      <c r="GX45" s="107">
        <v>109</v>
      </c>
      <c r="GY45" s="107">
        <v>89</v>
      </c>
      <c r="GZ45" s="107">
        <v>195</v>
      </c>
      <c r="HA45" s="107">
        <v>169</v>
      </c>
      <c r="HB45" s="107">
        <v>310</v>
      </c>
      <c r="HC45" s="107">
        <v>109</v>
      </c>
      <c r="HD45" s="107">
        <v>281</v>
      </c>
      <c r="HE45" s="107">
        <v>698</v>
      </c>
      <c r="HF45" s="107">
        <v>163</v>
      </c>
      <c r="HG45" s="107">
        <v>55</v>
      </c>
      <c r="HH45" s="107">
        <v>10</v>
      </c>
      <c r="HI45" s="107">
        <v>213</v>
      </c>
      <c r="HJ45" s="107">
        <v>164</v>
      </c>
      <c r="HK45" s="107">
        <v>105</v>
      </c>
      <c r="HL45" s="107">
        <v>1228</v>
      </c>
      <c r="HM45" s="107">
        <v>38</v>
      </c>
      <c r="HN45" s="107">
        <v>4</v>
      </c>
      <c r="HO45" s="112">
        <f t="shared" si="20"/>
        <v>6483</v>
      </c>
      <c r="HP45" s="181">
        <f t="shared" si="28"/>
        <v>7.4095662609291957E-2</v>
      </c>
      <c r="HR45" s="180" t="s">
        <v>124</v>
      </c>
      <c r="HS45" s="85">
        <v>11</v>
      </c>
      <c r="HT45" s="85">
        <v>97</v>
      </c>
      <c r="HU45" s="85">
        <v>113</v>
      </c>
      <c r="HV45" s="107">
        <v>3</v>
      </c>
      <c r="HW45" s="107">
        <v>374</v>
      </c>
      <c r="HX45" s="107">
        <v>208</v>
      </c>
      <c r="HY45" s="107">
        <v>110</v>
      </c>
      <c r="HZ45" s="107">
        <v>160</v>
      </c>
      <c r="IA45" s="107">
        <v>152</v>
      </c>
      <c r="IB45" s="107">
        <v>130</v>
      </c>
      <c r="IC45" s="107">
        <v>557</v>
      </c>
      <c r="ID45" s="107">
        <v>85</v>
      </c>
      <c r="IE45" s="107">
        <v>74</v>
      </c>
      <c r="IF45" s="107">
        <v>133</v>
      </c>
      <c r="IG45" s="107">
        <v>126</v>
      </c>
      <c r="IH45" s="107">
        <v>240</v>
      </c>
      <c r="II45" s="107">
        <v>74</v>
      </c>
      <c r="IJ45" s="107">
        <v>220</v>
      </c>
      <c r="IK45" s="107">
        <v>635</v>
      </c>
      <c r="IL45" s="107">
        <v>148</v>
      </c>
      <c r="IM45" s="107">
        <v>24</v>
      </c>
      <c r="IN45" s="107">
        <v>15</v>
      </c>
      <c r="IO45" s="107">
        <v>163</v>
      </c>
      <c r="IP45" s="107">
        <v>110</v>
      </c>
      <c r="IQ45" s="107">
        <v>75</v>
      </c>
      <c r="IR45" s="107">
        <v>1037</v>
      </c>
      <c r="IS45" s="107">
        <v>21</v>
      </c>
      <c r="IT45" s="107">
        <v>7</v>
      </c>
      <c r="IU45" s="112">
        <f t="shared" si="18"/>
        <v>5102</v>
      </c>
      <c r="IV45" s="181">
        <f t="shared" si="29"/>
        <v>6.3555732722108724E-2</v>
      </c>
      <c r="IX45" s="180" t="s">
        <v>124</v>
      </c>
      <c r="IY45" s="85">
        <v>2</v>
      </c>
      <c r="IZ45" s="85">
        <v>53</v>
      </c>
      <c r="JA45" s="85">
        <v>88</v>
      </c>
      <c r="JB45" s="107">
        <v>4</v>
      </c>
      <c r="JC45" s="107">
        <v>168</v>
      </c>
      <c r="JD45" s="107">
        <v>127</v>
      </c>
      <c r="JE45" s="107">
        <v>60</v>
      </c>
      <c r="JF45" s="107">
        <v>57</v>
      </c>
      <c r="JG45" s="107">
        <v>78</v>
      </c>
      <c r="JH45" s="107">
        <v>63</v>
      </c>
      <c r="JI45" s="107">
        <v>313</v>
      </c>
      <c r="JJ45" s="107">
        <v>50</v>
      </c>
      <c r="JK45" s="107">
        <v>37</v>
      </c>
      <c r="JL45" s="107">
        <v>70</v>
      </c>
      <c r="JM45" s="107">
        <v>79</v>
      </c>
      <c r="JN45" s="107">
        <v>119</v>
      </c>
      <c r="JO45" s="107">
        <v>45</v>
      </c>
      <c r="JP45" s="107">
        <v>109</v>
      </c>
      <c r="JQ45" s="107">
        <v>285</v>
      </c>
      <c r="JR45" s="107">
        <v>59</v>
      </c>
      <c r="JS45" s="107">
        <v>15</v>
      </c>
      <c r="JT45" s="107">
        <v>6</v>
      </c>
      <c r="JU45" s="107">
        <v>103</v>
      </c>
      <c r="JV45" s="107">
        <v>55</v>
      </c>
      <c r="JW45" s="107">
        <v>62</v>
      </c>
      <c r="JX45" s="107">
        <v>556</v>
      </c>
      <c r="JY45" s="107">
        <v>11</v>
      </c>
      <c r="JZ45" s="107">
        <v>3</v>
      </c>
      <c r="KA45" s="112">
        <f t="shared" si="14"/>
        <v>2677</v>
      </c>
      <c r="KB45" s="181">
        <f t="shared" si="17"/>
        <v>6.0813266696955928E-2</v>
      </c>
    </row>
    <row r="46" spans="2:288" x14ac:dyDescent="0.25">
      <c r="B46" s="114" t="s">
        <v>159</v>
      </c>
      <c r="C46" s="85"/>
      <c r="D46" s="85"/>
      <c r="E46" s="85">
        <v>1</v>
      </c>
      <c r="F46" s="107"/>
      <c r="G46" s="107">
        <v>4</v>
      </c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>
        <v>2</v>
      </c>
      <c r="U46" s="107">
        <v>1</v>
      </c>
      <c r="V46" s="107">
        <v>1</v>
      </c>
      <c r="W46" s="107"/>
      <c r="X46" s="107"/>
      <c r="Y46" s="107"/>
      <c r="Z46" s="107">
        <v>1</v>
      </c>
      <c r="AA46" s="107"/>
      <c r="AB46" s="107">
        <v>3</v>
      </c>
      <c r="AC46" s="107"/>
      <c r="AD46" s="107">
        <v>0</v>
      </c>
      <c r="AE46" s="112">
        <f t="shared" si="0"/>
        <v>13</v>
      </c>
      <c r="AF46" s="31">
        <f t="shared" si="1"/>
        <v>1.5229615745079663E-4</v>
      </c>
      <c r="AH46" s="114" t="s">
        <v>159</v>
      </c>
      <c r="AI46" s="85"/>
      <c r="AJ46" s="85"/>
      <c r="AK46" s="85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12">
        <f t="shared" si="21"/>
        <v>0</v>
      </c>
      <c r="BL46" s="31">
        <f t="shared" si="22"/>
        <v>0</v>
      </c>
      <c r="BN46" s="114" t="s">
        <v>159</v>
      </c>
      <c r="BO46" s="85"/>
      <c r="BP46" s="85"/>
      <c r="BQ46" s="85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12">
        <f t="shared" si="23"/>
        <v>0</v>
      </c>
      <c r="CR46" s="31">
        <f t="shared" si="4"/>
        <v>0</v>
      </c>
      <c r="CT46" s="114" t="s">
        <v>159</v>
      </c>
      <c r="CU46" s="85"/>
      <c r="CV46" s="85"/>
      <c r="CW46" s="85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07"/>
      <c r="DS46" s="107"/>
      <c r="DT46" s="107"/>
      <c r="DU46" s="107"/>
      <c r="DV46" s="107"/>
      <c r="DW46" s="112">
        <f t="shared" si="24"/>
        <v>0</v>
      </c>
      <c r="DX46" s="31">
        <f t="shared" si="6"/>
        <v>0</v>
      </c>
      <c r="DZ46" s="114" t="s">
        <v>159</v>
      </c>
      <c r="EA46" s="85"/>
      <c r="EB46" s="85"/>
      <c r="EC46" s="85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12">
        <f t="shared" si="25"/>
        <v>0</v>
      </c>
      <c r="FD46" s="31">
        <f t="shared" si="26"/>
        <v>0</v>
      </c>
      <c r="FF46" s="180" t="s">
        <v>159</v>
      </c>
      <c r="FG46" s="85"/>
      <c r="FH46" s="85"/>
      <c r="FI46" s="85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12">
        <f t="shared" si="19"/>
        <v>0</v>
      </c>
      <c r="GJ46" s="181">
        <f t="shared" si="27"/>
        <v>0</v>
      </c>
      <c r="GL46" s="180" t="s">
        <v>159</v>
      </c>
      <c r="GM46" s="85"/>
      <c r="GN46" s="85"/>
      <c r="GO46" s="85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  <c r="HN46" s="107"/>
      <c r="HO46" s="112">
        <f t="shared" si="20"/>
        <v>0</v>
      </c>
      <c r="HP46" s="181">
        <f t="shared" si="28"/>
        <v>0</v>
      </c>
      <c r="HR46" s="180" t="s">
        <v>159</v>
      </c>
      <c r="HS46" s="85"/>
      <c r="HT46" s="85"/>
      <c r="HU46" s="85"/>
      <c r="HV46" s="107"/>
      <c r="HW46" s="107"/>
      <c r="HX46" s="107"/>
      <c r="HY46" s="107"/>
      <c r="HZ46" s="107"/>
      <c r="IA46" s="107"/>
      <c r="IB46" s="107"/>
      <c r="IC46" s="107"/>
      <c r="ID46" s="107"/>
      <c r="IE46" s="107"/>
      <c r="IF46" s="107"/>
      <c r="IG46" s="107"/>
      <c r="IH46" s="107"/>
      <c r="II46" s="107"/>
      <c r="IJ46" s="107"/>
      <c r="IK46" s="107"/>
      <c r="IL46" s="107"/>
      <c r="IM46" s="107"/>
      <c r="IN46" s="107"/>
      <c r="IO46" s="107"/>
      <c r="IP46" s="107"/>
      <c r="IQ46" s="107"/>
      <c r="IR46" s="107"/>
      <c r="IS46" s="107"/>
      <c r="IT46" s="107"/>
      <c r="IU46" s="112">
        <f t="shared" si="18"/>
        <v>0</v>
      </c>
      <c r="IV46" s="181">
        <f t="shared" si="29"/>
        <v>0</v>
      </c>
      <c r="IX46" s="180" t="s">
        <v>159</v>
      </c>
      <c r="IY46" s="85"/>
      <c r="IZ46" s="85"/>
      <c r="JA46" s="85"/>
      <c r="JB46" s="107"/>
      <c r="JC46" s="107"/>
      <c r="JD46" s="107"/>
      <c r="JE46" s="107"/>
      <c r="JF46" s="107"/>
      <c r="JG46" s="107"/>
      <c r="JH46" s="107"/>
      <c r="JI46" s="107"/>
      <c r="JJ46" s="107"/>
      <c r="JK46" s="107"/>
      <c r="JL46" s="107"/>
      <c r="JM46" s="107"/>
      <c r="JN46" s="107"/>
      <c r="JO46" s="107"/>
      <c r="JP46" s="107"/>
      <c r="JQ46" s="107"/>
      <c r="JR46" s="107"/>
      <c r="JS46" s="107"/>
      <c r="JT46" s="107"/>
      <c r="JU46" s="107"/>
      <c r="JV46" s="107"/>
      <c r="JW46" s="107"/>
      <c r="JX46" s="107"/>
      <c r="JY46" s="107"/>
      <c r="JZ46" s="107"/>
      <c r="KA46" s="112">
        <f t="shared" si="14"/>
        <v>0</v>
      </c>
      <c r="KB46" s="181">
        <f t="shared" si="17"/>
        <v>0</v>
      </c>
    </row>
    <row r="47" spans="2:288" x14ac:dyDescent="0.25">
      <c r="B47" s="114" t="s">
        <v>448</v>
      </c>
      <c r="C47" s="85"/>
      <c r="D47" s="85"/>
      <c r="E47" s="85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12">
        <f>SUM(C47:AD47)</f>
        <v>0</v>
      </c>
      <c r="AF47" s="31">
        <f t="shared" si="1"/>
        <v>0</v>
      </c>
      <c r="AH47" s="114" t="s">
        <v>448</v>
      </c>
      <c r="AI47" s="85"/>
      <c r="AJ47" s="85"/>
      <c r="AK47" s="85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12">
        <f t="shared" si="21"/>
        <v>0</v>
      </c>
      <c r="BL47" s="31">
        <f t="shared" si="22"/>
        <v>0</v>
      </c>
      <c r="BN47" s="114" t="s">
        <v>448</v>
      </c>
      <c r="BO47" s="85"/>
      <c r="BP47" s="85"/>
      <c r="BQ47" s="85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12">
        <f t="shared" si="23"/>
        <v>0</v>
      </c>
      <c r="CR47" s="31">
        <f t="shared" si="4"/>
        <v>0</v>
      </c>
      <c r="CT47" s="114" t="s">
        <v>448</v>
      </c>
      <c r="CU47" s="85"/>
      <c r="CV47" s="85"/>
      <c r="CW47" s="85"/>
      <c r="CX47" s="107"/>
      <c r="CY47" s="107"/>
      <c r="CZ47" s="107"/>
      <c r="DA47" s="107"/>
      <c r="DB47" s="107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7"/>
      <c r="DP47" s="107"/>
      <c r="DQ47" s="107"/>
      <c r="DR47" s="107"/>
      <c r="DS47" s="107"/>
      <c r="DT47" s="107"/>
      <c r="DU47" s="107"/>
      <c r="DV47" s="107"/>
      <c r="DW47" s="112">
        <f t="shared" si="24"/>
        <v>0</v>
      </c>
      <c r="DX47" s="31">
        <f t="shared" si="6"/>
        <v>0</v>
      </c>
      <c r="DZ47" s="114" t="s">
        <v>448</v>
      </c>
      <c r="EA47" s="85"/>
      <c r="EB47" s="85"/>
      <c r="EC47" s="85"/>
      <c r="ED47" s="107"/>
      <c r="EE47" s="107"/>
      <c r="EF47" s="107"/>
      <c r="EG47" s="107"/>
      <c r="EH47" s="107"/>
      <c r="EI47" s="107"/>
      <c r="EJ47" s="107"/>
      <c r="EK47" s="107"/>
      <c r="EL47" s="107"/>
      <c r="EM47" s="107"/>
      <c r="EN47" s="107"/>
      <c r="EO47" s="107"/>
      <c r="EP47" s="107"/>
      <c r="EQ47" s="107"/>
      <c r="ER47" s="107"/>
      <c r="ES47" s="107"/>
      <c r="ET47" s="107"/>
      <c r="EU47" s="107"/>
      <c r="EV47" s="107"/>
      <c r="EW47" s="107"/>
      <c r="EX47" s="107"/>
      <c r="EY47" s="107"/>
      <c r="EZ47" s="107"/>
      <c r="FA47" s="107"/>
      <c r="FB47" s="107"/>
      <c r="FC47" s="112">
        <f t="shared" si="25"/>
        <v>0</v>
      </c>
      <c r="FD47" s="31">
        <f t="shared" si="26"/>
        <v>0</v>
      </c>
      <c r="FF47" s="180" t="s">
        <v>448</v>
      </c>
      <c r="FG47" s="117"/>
      <c r="FH47" s="117"/>
      <c r="FI47" s="117"/>
      <c r="FJ47" s="117"/>
      <c r="FK47" s="117"/>
      <c r="FL47" s="117"/>
      <c r="FM47" s="117"/>
      <c r="FN47" s="117"/>
      <c r="FO47" s="117"/>
      <c r="FP47" s="117"/>
      <c r="FQ47" s="117"/>
      <c r="FR47" s="117"/>
      <c r="FS47" s="117"/>
      <c r="FT47" s="117"/>
      <c r="FU47" s="117"/>
      <c r="FV47" s="117"/>
      <c r="FW47" s="117"/>
      <c r="FX47" s="117"/>
      <c r="FY47" s="117"/>
      <c r="FZ47" s="117"/>
      <c r="GA47" s="117"/>
      <c r="GB47" s="117"/>
      <c r="GC47" s="117"/>
      <c r="GD47" s="117"/>
      <c r="GE47" s="117"/>
      <c r="GF47" s="117"/>
      <c r="GG47" s="117"/>
      <c r="GH47" s="117"/>
      <c r="GI47" s="112">
        <f t="shared" si="19"/>
        <v>0</v>
      </c>
      <c r="GJ47" s="181">
        <f t="shared" si="27"/>
        <v>0</v>
      </c>
      <c r="GL47" s="180" t="s">
        <v>448</v>
      </c>
      <c r="GM47" s="117"/>
      <c r="GN47" s="117"/>
      <c r="GO47" s="117"/>
      <c r="GP47" s="117"/>
      <c r="GQ47" s="117"/>
      <c r="GR47" s="117"/>
      <c r="GS47" s="117"/>
      <c r="GT47" s="117"/>
      <c r="GU47" s="117"/>
      <c r="GV47" s="117"/>
      <c r="GW47" s="117"/>
      <c r="GX47" s="117"/>
      <c r="GY47" s="117"/>
      <c r="GZ47" s="117"/>
      <c r="HA47" s="117"/>
      <c r="HB47" s="117"/>
      <c r="HC47" s="117"/>
      <c r="HD47" s="117"/>
      <c r="HE47" s="117"/>
      <c r="HF47" s="117"/>
      <c r="HG47" s="117"/>
      <c r="HH47" s="117"/>
      <c r="HI47" s="117"/>
      <c r="HJ47" s="117"/>
      <c r="HK47" s="117"/>
      <c r="HL47" s="117"/>
      <c r="HM47" s="117"/>
      <c r="HN47" s="117"/>
      <c r="HO47" s="112">
        <f t="shared" si="20"/>
        <v>0</v>
      </c>
      <c r="HP47" s="181">
        <f t="shared" si="28"/>
        <v>0</v>
      </c>
      <c r="HR47" s="180" t="s">
        <v>448</v>
      </c>
      <c r="HS47" s="117"/>
      <c r="HT47" s="117"/>
      <c r="HU47" s="117"/>
      <c r="HV47" s="117"/>
      <c r="HW47" s="117"/>
      <c r="HX47" s="117"/>
      <c r="HY47" s="117"/>
      <c r="HZ47" s="117"/>
      <c r="IA47" s="117"/>
      <c r="IB47" s="117"/>
      <c r="IC47" s="117"/>
      <c r="ID47" s="117"/>
      <c r="IE47" s="117"/>
      <c r="IF47" s="117"/>
      <c r="IG47" s="117">
        <v>1</v>
      </c>
      <c r="IH47" s="117">
        <v>1</v>
      </c>
      <c r="II47" s="117"/>
      <c r="IJ47" s="117"/>
      <c r="IK47" s="117"/>
      <c r="IL47" s="117"/>
      <c r="IM47" s="117"/>
      <c r="IN47" s="117"/>
      <c r="IO47" s="117"/>
      <c r="IP47" s="117"/>
      <c r="IQ47" s="117"/>
      <c r="IR47" s="117"/>
      <c r="IS47" s="117"/>
      <c r="IT47" s="117"/>
      <c r="IU47" s="112">
        <f t="shared" si="18"/>
        <v>2</v>
      </c>
      <c r="IV47" s="181">
        <f t="shared" si="29"/>
        <v>2.4914046539438934E-5</v>
      </c>
      <c r="IX47" s="180" t="s">
        <v>448</v>
      </c>
      <c r="IY47" s="117"/>
      <c r="IZ47" s="117"/>
      <c r="JA47" s="117"/>
      <c r="JB47" s="117"/>
      <c r="JC47" s="117"/>
      <c r="JD47" s="117"/>
      <c r="JE47" s="117"/>
      <c r="JF47" s="117"/>
      <c r="JG47" s="117"/>
      <c r="JH47" s="117"/>
      <c r="JI47" s="117"/>
      <c r="JJ47" s="117"/>
      <c r="JK47" s="117"/>
      <c r="JL47" s="117"/>
      <c r="JM47" s="117"/>
      <c r="JN47" s="117"/>
      <c r="JO47" s="117"/>
      <c r="JP47" s="117"/>
      <c r="JQ47" s="117"/>
      <c r="JR47" s="117"/>
      <c r="JS47" s="117"/>
      <c r="JT47" s="117"/>
      <c r="JU47" s="117"/>
      <c r="JV47" s="117"/>
      <c r="JW47" s="117"/>
      <c r="JX47" s="117">
        <v>1</v>
      </c>
      <c r="JY47" s="117"/>
      <c r="JZ47" s="117"/>
      <c r="KA47" s="112">
        <f t="shared" si="14"/>
        <v>1</v>
      </c>
      <c r="KB47" s="181">
        <f t="shared" si="17"/>
        <v>2.2716946842344388E-5</v>
      </c>
    </row>
    <row r="48" spans="2:288" x14ac:dyDescent="0.25">
      <c r="B48" s="114" t="s">
        <v>449</v>
      </c>
      <c r="C48" s="85"/>
      <c r="D48" s="85"/>
      <c r="E48" s="85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12">
        <f t="shared" ref="AE48:AE49" si="30">SUM(C48:AD48)</f>
        <v>0</v>
      </c>
      <c r="AF48" s="31">
        <f t="shared" ref="AF48:AF49" si="31">AE48/$AE$54</f>
        <v>0</v>
      </c>
      <c r="AH48" s="114" t="s">
        <v>449</v>
      </c>
      <c r="AI48" s="85"/>
      <c r="AJ48" s="85"/>
      <c r="AK48" s="85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12">
        <f t="shared" ref="BK48" si="32">SUM(AI48:BJ48)</f>
        <v>0</v>
      </c>
      <c r="BL48" s="31">
        <f t="shared" si="22"/>
        <v>0</v>
      </c>
      <c r="BN48" s="114" t="s">
        <v>449</v>
      </c>
      <c r="BO48" s="85"/>
      <c r="BP48" s="85"/>
      <c r="BQ48" s="85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12">
        <f t="shared" ref="CQ48:CQ49" si="33">SUM(BO48:CP48)</f>
        <v>0</v>
      </c>
      <c r="CR48" s="31">
        <f t="shared" ref="CR48:CR49" si="34">CQ48/$CQ$54</f>
        <v>0</v>
      </c>
      <c r="CT48" s="114" t="s">
        <v>449</v>
      </c>
      <c r="CU48" s="85"/>
      <c r="CV48" s="85"/>
      <c r="CW48" s="85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  <c r="DV48" s="107"/>
      <c r="DW48" s="112">
        <f t="shared" ref="DW48:DW49" si="35">SUM(CU48:DV48)</f>
        <v>0</v>
      </c>
      <c r="DX48" s="31">
        <f t="shared" ref="DX48:DX49" si="36">DW48/$DW$54</f>
        <v>0</v>
      </c>
      <c r="DZ48" s="114" t="s">
        <v>449</v>
      </c>
      <c r="EA48" s="85"/>
      <c r="EB48" s="85"/>
      <c r="EC48" s="85"/>
      <c r="ED48" s="107"/>
      <c r="EE48" s="107"/>
      <c r="EF48" s="107"/>
      <c r="EG48" s="107"/>
      <c r="EH48" s="107"/>
      <c r="EI48" s="107"/>
      <c r="EJ48" s="107"/>
      <c r="EK48" s="107"/>
      <c r="EL48" s="107"/>
      <c r="EM48" s="107"/>
      <c r="EN48" s="107"/>
      <c r="EO48" s="107"/>
      <c r="EP48" s="107"/>
      <c r="EQ48" s="107"/>
      <c r="ER48" s="107"/>
      <c r="ES48" s="107"/>
      <c r="ET48" s="107"/>
      <c r="EU48" s="107"/>
      <c r="EV48" s="107"/>
      <c r="EW48" s="107"/>
      <c r="EX48" s="107"/>
      <c r="EY48" s="107"/>
      <c r="EZ48" s="107"/>
      <c r="FA48" s="107"/>
      <c r="FB48" s="107"/>
      <c r="FC48" s="112">
        <f t="shared" ref="FC48" si="37">SUM(EA48:FB48)</f>
        <v>0</v>
      </c>
      <c r="FD48" s="31">
        <f t="shared" si="26"/>
        <v>0</v>
      </c>
      <c r="FF48" s="180" t="s">
        <v>449</v>
      </c>
      <c r="FG48" s="117"/>
      <c r="FH48" s="117"/>
      <c r="FI48" s="117"/>
      <c r="FJ48" s="117"/>
      <c r="FK48" s="117"/>
      <c r="FL48" s="117"/>
      <c r="FM48" s="117"/>
      <c r="FN48" s="117"/>
      <c r="FO48" s="117"/>
      <c r="FP48" s="117"/>
      <c r="FQ48" s="117"/>
      <c r="FR48" s="117"/>
      <c r="FS48" s="117"/>
      <c r="FT48" s="117"/>
      <c r="FU48" s="117"/>
      <c r="FV48" s="117"/>
      <c r="FW48" s="117"/>
      <c r="FX48" s="117"/>
      <c r="FY48" s="117"/>
      <c r="FZ48" s="117"/>
      <c r="GA48" s="117"/>
      <c r="GB48" s="117"/>
      <c r="GC48" s="117"/>
      <c r="GD48" s="117"/>
      <c r="GE48" s="117"/>
      <c r="GF48" s="117"/>
      <c r="GG48" s="117"/>
      <c r="GH48" s="117"/>
      <c r="GI48" s="112">
        <f t="shared" ref="GI48" si="38">SUM(FG48:GH48)</f>
        <v>0</v>
      </c>
      <c r="GJ48" s="181">
        <f t="shared" si="27"/>
        <v>0</v>
      </c>
      <c r="GL48" s="180" t="s">
        <v>449</v>
      </c>
      <c r="GM48" s="117"/>
      <c r="GN48" s="117"/>
      <c r="GO48" s="117"/>
      <c r="GP48" s="117"/>
      <c r="GQ48" s="117"/>
      <c r="GR48" s="117"/>
      <c r="GS48" s="117"/>
      <c r="GT48" s="117"/>
      <c r="GU48" s="117"/>
      <c r="GV48" s="117"/>
      <c r="GW48" s="117"/>
      <c r="GX48" s="117"/>
      <c r="GY48" s="117"/>
      <c r="GZ48" s="117"/>
      <c r="HA48" s="117"/>
      <c r="HB48" s="117"/>
      <c r="HC48" s="117"/>
      <c r="HD48" s="117"/>
      <c r="HE48" s="117"/>
      <c r="HF48" s="117"/>
      <c r="HG48" s="117"/>
      <c r="HH48" s="117"/>
      <c r="HI48" s="117"/>
      <c r="HJ48" s="117"/>
      <c r="HK48" s="117"/>
      <c r="HL48" s="117"/>
      <c r="HM48" s="117"/>
      <c r="HN48" s="117"/>
      <c r="HO48" s="112">
        <f t="shared" ref="HO48" si="39">SUM(GM48:HN48)</f>
        <v>0</v>
      </c>
      <c r="HP48" s="181">
        <f t="shared" si="28"/>
        <v>0</v>
      </c>
      <c r="HR48" s="180" t="s">
        <v>449</v>
      </c>
      <c r="HS48" s="117"/>
      <c r="HT48" s="117"/>
      <c r="HU48" s="117"/>
      <c r="HV48" s="117"/>
      <c r="HW48" s="117"/>
      <c r="HX48" s="117"/>
      <c r="HY48" s="117"/>
      <c r="HZ48" s="117"/>
      <c r="IA48" s="117"/>
      <c r="IB48" s="117"/>
      <c r="IC48" s="117"/>
      <c r="ID48" s="117"/>
      <c r="IE48" s="117">
        <v>4</v>
      </c>
      <c r="IF48" s="117"/>
      <c r="IG48" s="117"/>
      <c r="IH48" s="117"/>
      <c r="II48" s="117"/>
      <c r="IJ48" s="117"/>
      <c r="IK48" s="117"/>
      <c r="IL48" s="117"/>
      <c r="IM48" s="117">
        <v>1</v>
      </c>
      <c r="IN48" s="117"/>
      <c r="IO48" s="117"/>
      <c r="IP48" s="117"/>
      <c r="IQ48" s="117"/>
      <c r="IR48" s="117"/>
      <c r="IS48" s="117"/>
      <c r="IT48" s="117"/>
      <c r="IU48" s="112">
        <f t="shared" ref="IU48" si="40">SUM(HS48:IT48)</f>
        <v>5</v>
      </c>
      <c r="IV48" s="181">
        <f t="shared" si="29"/>
        <v>6.2285116348597332E-5</v>
      </c>
      <c r="IX48" s="180" t="s">
        <v>449</v>
      </c>
      <c r="IY48" s="117"/>
      <c r="IZ48" s="117"/>
      <c r="JA48" s="117"/>
      <c r="JB48" s="117"/>
      <c r="JC48" s="117"/>
      <c r="JD48" s="117"/>
      <c r="JE48" s="117"/>
      <c r="JF48" s="117"/>
      <c r="JG48" s="117"/>
      <c r="JH48" s="117"/>
      <c r="JI48" s="117"/>
      <c r="JJ48" s="117"/>
      <c r="JK48" s="117"/>
      <c r="JL48" s="117"/>
      <c r="JM48" s="117"/>
      <c r="JN48" s="117"/>
      <c r="JO48" s="117"/>
      <c r="JP48" s="117"/>
      <c r="JQ48" s="117"/>
      <c r="JR48" s="117"/>
      <c r="JS48" s="117"/>
      <c r="JT48" s="117"/>
      <c r="JU48" s="117"/>
      <c r="JV48" s="117"/>
      <c r="JW48" s="117"/>
      <c r="JX48" s="117"/>
      <c r="JY48" s="117"/>
      <c r="JZ48" s="117"/>
      <c r="KA48" s="112">
        <f t="shared" si="14"/>
        <v>0</v>
      </c>
      <c r="KB48" s="181">
        <f t="shared" si="17"/>
        <v>0</v>
      </c>
    </row>
    <row r="49" spans="2:288" x14ac:dyDescent="0.25">
      <c r="B49" s="114" t="s">
        <v>397</v>
      </c>
      <c r="C49" s="85"/>
      <c r="D49" s="85"/>
      <c r="E49" s="85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12">
        <f t="shared" si="30"/>
        <v>0</v>
      </c>
      <c r="AF49" s="31">
        <f t="shared" si="31"/>
        <v>0</v>
      </c>
      <c r="AH49" s="114" t="s">
        <v>397</v>
      </c>
      <c r="AI49" s="85"/>
      <c r="AJ49" s="85"/>
      <c r="AK49" s="85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12">
        <f t="shared" si="21"/>
        <v>0</v>
      </c>
      <c r="BL49" s="31">
        <f t="shared" si="22"/>
        <v>0</v>
      </c>
      <c r="BN49" s="114" t="s">
        <v>397</v>
      </c>
      <c r="BO49" s="85"/>
      <c r="BP49" s="85"/>
      <c r="BQ49" s="85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12">
        <f t="shared" si="33"/>
        <v>0</v>
      </c>
      <c r="CR49" s="31">
        <f t="shared" si="34"/>
        <v>0</v>
      </c>
      <c r="CT49" s="114" t="s">
        <v>397</v>
      </c>
      <c r="CU49" s="85"/>
      <c r="CV49" s="85"/>
      <c r="CW49" s="85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7"/>
      <c r="DP49" s="107"/>
      <c r="DQ49" s="107"/>
      <c r="DR49" s="107"/>
      <c r="DS49" s="107"/>
      <c r="DT49" s="107"/>
      <c r="DU49" s="107"/>
      <c r="DV49" s="107"/>
      <c r="DW49" s="112">
        <f t="shared" si="35"/>
        <v>0</v>
      </c>
      <c r="DX49" s="31">
        <f t="shared" si="36"/>
        <v>0</v>
      </c>
      <c r="DZ49" s="114" t="s">
        <v>397</v>
      </c>
      <c r="EA49" s="85"/>
      <c r="EB49" s="85"/>
      <c r="EC49" s="85"/>
      <c r="ED49" s="107"/>
      <c r="EE49" s="107"/>
      <c r="EF49" s="107"/>
      <c r="EG49" s="107"/>
      <c r="EH49" s="107"/>
      <c r="EI49" s="107"/>
      <c r="EJ49" s="107"/>
      <c r="EK49" s="107"/>
      <c r="EL49" s="107"/>
      <c r="EM49" s="107"/>
      <c r="EN49" s="107"/>
      <c r="EO49" s="107"/>
      <c r="EP49" s="107"/>
      <c r="EQ49" s="107"/>
      <c r="ER49" s="107"/>
      <c r="ES49" s="107"/>
      <c r="ET49" s="107"/>
      <c r="EU49" s="107"/>
      <c r="EV49" s="107"/>
      <c r="EW49" s="107"/>
      <c r="EX49" s="107"/>
      <c r="EY49" s="107"/>
      <c r="EZ49" s="107"/>
      <c r="FA49" s="107"/>
      <c r="FB49" s="107"/>
      <c r="FC49" s="112">
        <f t="shared" si="25"/>
        <v>0</v>
      </c>
      <c r="FD49" s="31">
        <f t="shared" si="26"/>
        <v>0</v>
      </c>
      <c r="FF49" s="180" t="s">
        <v>397</v>
      </c>
      <c r="FG49" s="85"/>
      <c r="FH49" s="85"/>
      <c r="FI49" s="85"/>
      <c r="FJ49" s="107"/>
      <c r="FK49" s="107"/>
      <c r="FL49" s="107"/>
      <c r="FM49" s="107"/>
      <c r="FN49" s="107"/>
      <c r="FO49" s="107"/>
      <c r="FP49" s="107"/>
      <c r="FQ49" s="107"/>
      <c r="FR49" s="107"/>
      <c r="FS49" s="107"/>
      <c r="FT49" s="107"/>
      <c r="FU49" s="107"/>
      <c r="FV49" s="107">
        <v>1</v>
      </c>
      <c r="FW49" s="107"/>
      <c r="FX49" s="107"/>
      <c r="FY49" s="107"/>
      <c r="FZ49" s="107"/>
      <c r="GA49" s="107"/>
      <c r="GB49" s="107"/>
      <c r="GC49" s="107"/>
      <c r="GD49" s="107"/>
      <c r="GE49" s="107"/>
      <c r="GF49" s="107">
        <v>2</v>
      </c>
      <c r="GG49" s="107"/>
      <c r="GH49" s="107"/>
      <c r="GI49" s="112">
        <f t="shared" si="19"/>
        <v>3</v>
      </c>
      <c r="GJ49" s="181">
        <f t="shared" si="27"/>
        <v>3.7578445003945739E-5</v>
      </c>
      <c r="GL49" s="180" t="s">
        <v>397</v>
      </c>
      <c r="GM49" s="85"/>
      <c r="GN49" s="85"/>
      <c r="GO49" s="85"/>
      <c r="GP49" s="107"/>
      <c r="GQ49" s="107"/>
      <c r="GR49" s="107"/>
      <c r="GS49" s="107"/>
      <c r="GT49" s="107"/>
      <c r="GU49" s="107"/>
      <c r="GV49" s="107"/>
      <c r="GW49" s="107"/>
      <c r="GX49" s="107"/>
      <c r="GY49" s="107"/>
      <c r="GZ49" s="107"/>
      <c r="HA49" s="107"/>
      <c r="HB49" s="107"/>
      <c r="HC49" s="107"/>
      <c r="HD49" s="107"/>
      <c r="HE49" s="107"/>
      <c r="HF49" s="107"/>
      <c r="HG49" s="107"/>
      <c r="HH49" s="107"/>
      <c r="HI49" s="107"/>
      <c r="HJ49" s="107"/>
      <c r="HK49" s="107"/>
      <c r="HL49" s="107">
        <v>2</v>
      </c>
      <c r="HM49" s="107">
        <v>1</v>
      </c>
      <c r="HN49" s="107"/>
      <c r="HO49" s="112">
        <f t="shared" si="20"/>
        <v>3</v>
      </c>
      <c r="HP49" s="181">
        <f t="shared" si="28"/>
        <v>3.4287673581347504E-5</v>
      </c>
      <c r="HR49" s="180" t="s">
        <v>397</v>
      </c>
      <c r="HS49" s="85"/>
      <c r="HT49" s="85"/>
      <c r="HU49" s="85"/>
      <c r="HV49" s="107"/>
      <c r="HW49" s="107"/>
      <c r="HX49" s="107"/>
      <c r="HY49" s="107"/>
      <c r="HZ49" s="107"/>
      <c r="IA49" s="107"/>
      <c r="IB49" s="107"/>
      <c r="IC49" s="107"/>
      <c r="ID49" s="107"/>
      <c r="IE49" s="107"/>
      <c r="IF49" s="107"/>
      <c r="IG49" s="107"/>
      <c r="IH49" s="107"/>
      <c r="II49" s="107"/>
      <c r="IJ49" s="107"/>
      <c r="IK49" s="107">
        <v>2</v>
      </c>
      <c r="IL49" s="107"/>
      <c r="IM49" s="107"/>
      <c r="IN49" s="107"/>
      <c r="IO49" s="107"/>
      <c r="IP49" s="107"/>
      <c r="IQ49" s="107"/>
      <c r="IR49" s="107"/>
      <c r="IS49" s="107"/>
      <c r="IT49" s="107"/>
      <c r="IU49" s="112">
        <f t="shared" si="18"/>
        <v>2</v>
      </c>
      <c r="IV49" s="181">
        <f t="shared" si="29"/>
        <v>2.4914046539438934E-5</v>
      </c>
      <c r="IX49" s="180" t="s">
        <v>397</v>
      </c>
      <c r="IY49" s="85"/>
      <c r="IZ49" s="85"/>
      <c r="JA49" s="85"/>
      <c r="JB49" s="107"/>
      <c r="JC49" s="107"/>
      <c r="JD49" s="107"/>
      <c r="JE49" s="107"/>
      <c r="JF49" s="107"/>
      <c r="JG49" s="107"/>
      <c r="JH49" s="107"/>
      <c r="JI49" s="107"/>
      <c r="JJ49" s="107"/>
      <c r="JK49" s="107"/>
      <c r="JL49" s="107"/>
      <c r="JM49" s="107"/>
      <c r="JN49" s="107"/>
      <c r="JO49" s="107"/>
      <c r="JP49" s="107"/>
      <c r="JQ49" s="107"/>
      <c r="JR49" s="107"/>
      <c r="JS49" s="107"/>
      <c r="JT49" s="107"/>
      <c r="JU49" s="107"/>
      <c r="JV49" s="107"/>
      <c r="JW49" s="107"/>
      <c r="JX49" s="107">
        <v>2</v>
      </c>
      <c r="JY49" s="107"/>
      <c r="JZ49" s="107"/>
      <c r="KA49" s="112">
        <f t="shared" si="14"/>
        <v>2</v>
      </c>
      <c r="KB49" s="181">
        <f t="shared" si="17"/>
        <v>4.5433893684688776E-5</v>
      </c>
    </row>
    <row r="50" spans="2:288" s="2" customFormat="1" x14ac:dyDescent="0.25">
      <c r="B50" s="114" t="s">
        <v>391</v>
      </c>
      <c r="C50" s="85"/>
      <c r="D50" s="85"/>
      <c r="E50" s="85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12">
        <f t="shared" si="0"/>
        <v>0</v>
      </c>
      <c r="AF50" s="31">
        <f>AE50/$AE$54</f>
        <v>0</v>
      </c>
      <c r="AH50" s="114" t="s">
        <v>391</v>
      </c>
      <c r="AI50" s="85"/>
      <c r="AJ50" s="85"/>
      <c r="AK50" s="85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12">
        <f t="shared" si="2"/>
        <v>0</v>
      </c>
      <c r="BL50" s="31">
        <f t="shared" si="22"/>
        <v>0</v>
      </c>
      <c r="BN50" s="114" t="s">
        <v>391</v>
      </c>
      <c r="BO50" s="85"/>
      <c r="BP50" s="85"/>
      <c r="BQ50" s="85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12">
        <f t="shared" si="23"/>
        <v>0</v>
      </c>
      <c r="CR50" s="31">
        <f>CQ50/$CQ$54</f>
        <v>0</v>
      </c>
      <c r="CT50" s="114" t="s">
        <v>391</v>
      </c>
      <c r="CU50" s="85"/>
      <c r="CV50" s="85"/>
      <c r="CW50" s="85"/>
      <c r="CX50" s="107"/>
      <c r="CY50" s="107"/>
      <c r="CZ50" s="107"/>
      <c r="DA50" s="107"/>
      <c r="DB50" s="107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07"/>
      <c r="DO50" s="107"/>
      <c r="DP50" s="107"/>
      <c r="DQ50" s="107"/>
      <c r="DR50" s="107"/>
      <c r="DS50" s="107"/>
      <c r="DT50" s="107"/>
      <c r="DU50" s="107"/>
      <c r="DV50" s="107"/>
      <c r="DW50" s="112">
        <f t="shared" si="5"/>
        <v>0</v>
      </c>
      <c r="DX50" s="31">
        <f>DW50/$DW$54</f>
        <v>0</v>
      </c>
      <c r="DZ50" s="114" t="s">
        <v>391</v>
      </c>
      <c r="EA50" s="85"/>
      <c r="EB50" s="85"/>
      <c r="EC50" s="85"/>
      <c r="ED50" s="107"/>
      <c r="EE50" s="107"/>
      <c r="EF50" s="107"/>
      <c r="EG50" s="107"/>
      <c r="EH50" s="107"/>
      <c r="EI50" s="107"/>
      <c r="EJ50" s="107"/>
      <c r="EK50" s="107"/>
      <c r="EL50" s="107"/>
      <c r="EM50" s="107"/>
      <c r="EN50" s="107"/>
      <c r="EO50" s="107"/>
      <c r="EP50" s="107"/>
      <c r="EQ50" s="107"/>
      <c r="ER50" s="107"/>
      <c r="ES50" s="107"/>
      <c r="ET50" s="107"/>
      <c r="EU50" s="107"/>
      <c r="EV50" s="107"/>
      <c r="EW50" s="107"/>
      <c r="EX50" s="107"/>
      <c r="EY50" s="107"/>
      <c r="EZ50" s="107"/>
      <c r="FA50" s="107"/>
      <c r="FB50" s="107"/>
      <c r="FC50" s="112">
        <f t="shared" si="25"/>
        <v>0</v>
      </c>
      <c r="FD50" s="31">
        <f t="shared" si="26"/>
        <v>0</v>
      </c>
      <c r="FF50" s="180" t="s">
        <v>391</v>
      </c>
      <c r="FG50" s="85"/>
      <c r="FH50" s="85"/>
      <c r="FI50" s="85"/>
      <c r="FJ50" s="107"/>
      <c r="FK50" s="107"/>
      <c r="FL50" s="107">
        <v>1</v>
      </c>
      <c r="FM50" s="107"/>
      <c r="FN50" s="107"/>
      <c r="FO50" s="107">
        <v>1</v>
      </c>
      <c r="FP50" s="107"/>
      <c r="FQ50" s="107"/>
      <c r="FR50" s="107"/>
      <c r="FS50" s="107"/>
      <c r="FT50" s="107"/>
      <c r="FU50" s="107"/>
      <c r="FV50" s="107">
        <v>1</v>
      </c>
      <c r="FW50" s="107"/>
      <c r="FX50" s="107"/>
      <c r="FY50" s="107">
        <v>2</v>
      </c>
      <c r="FZ50" s="107"/>
      <c r="GA50" s="107"/>
      <c r="GB50" s="107"/>
      <c r="GC50" s="107"/>
      <c r="GD50" s="107"/>
      <c r="GE50" s="107"/>
      <c r="GF50" s="107">
        <v>2</v>
      </c>
      <c r="GG50" s="107"/>
      <c r="GH50" s="107"/>
      <c r="GI50" s="112">
        <f t="shared" si="19"/>
        <v>7</v>
      </c>
      <c r="GJ50" s="181">
        <f t="shared" si="27"/>
        <v>8.7683038342540047E-5</v>
      </c>
      <c r="GK50" s="11"/>
      <c r="GL50" s="180" t="s">
        <v>391</v>
      </c>
      <c r="GM50" s="85"/>
      <c r="GN50" s="85">
        <v>1</v>
      </c>
      <c r="GO50" s="85"/>
      <c r="GP50" s="107"/>
      <c r="GQ50" s="107">
        <v>2</v>
      </c>
      <c r="GR50" s="107"/>
      <c r="GS50" s="107"/>
      <c r="GT50" s="107"/>
      <c r="GU50" s="107"/>
      <c r="GV50" s="107"/>
      <c r="GW50" s="107">
        <v>3</v>
      </c>
      <c r="GX50" s="107"/>
      <c r="GY50" s="107"/>
      <c r="GZ50" s="107"/>
      <c r="HA50" s="107"/>
      <c r="HB50" s="107"/>
      <c r="HC50" s="107"/>
      <c r="HD50" s="107"/>
      <c r="HE50" s="107">
        <v>1</v>
      </c>
      <c r="HF50" s="107"/>
      <c r="HG50" s="107"/>
      <c r="HH50" s="107"/>
      <c r="HI50" s="107"/>
      <c r="HJ50" s="107"/>
      <c r="HK50" s="107"/>
      <c r="HL50" s="107">
        <v>2</v>
      </c>
      <c r="HM50" s="107"/>
      <c r="HN50" s="107"/>
      <c r="HO50" s="112">
        <f t="shared" si="20"/>
        <v>9</v>
      </c>
      <c r="HP50" s="181">
        <f t="shared" si="28"/>
        <v>1.0286302074404252E-4</v>
      </c>
      <c r="HQ50" s="11"/>
      <c r="HR50" s="180" t="s">
        <v>391</v>
      </c>
      <c r="HS50" s="85"/>
      <c r="HT50" s="85"/>
      <c r="HU50" s="85"/>
      <c r="HV50" s="107"/>
      <c r="HW50" s="107">
        <v>3</v>
      </c>
      <c r="HX50" s="107">
        <v>1</v>
      </c>
      <c r="HY50" s="107"/>
      <c r="HZ50" s="107"/>
      <c r="IA50" s="107">
        <v>1</v>
      </c>
      <c r="IB50" s="107"/>
      <c r="IC50" s="107">
        <v>1</v>
      </c>
      <c r="ID50" s="107"/>
      <c r="IE50" s="107"/>
      <c r="IF50" s="107"/>
      <c r="IG50" s="107"/>
      <c r="IH50" s="107"/>
      <c r="II50" s="107"/>
      <c r="IJ50" s="107"/>
      <c r="IK50" s="107"/>
      <c r="IL50" s="107"/>
      <c r="IM50" s="107"/>
      <c r="IN50" s="107"/>
      <c r="IO50" s="107"/>
      <c r="IP50" s="107"/>
      <c r="IQ50" s="107"/>
      <c r="IR50" s="107">
        <v>1</v>
      </c>
      <c r="IS50" s="107"/>
      <c r="IT50" s="107"/>
      <c r="IU50" s="112">
        <f t="shared" si="18"/>
        <v>7</v>
      </c>
      <c r="IV50" s="181">
        <f t="shared" si="29"/>
        <v>8.7199162888036274E-5</v>
      </c>
      <c r="IX50" s="180" t="s">
        <v>391</v>
      </c>
      <c r="IY50" s="85"/>
      <c r="IZ50" s="85"/>
      <c r="JA50" s="85"/>
      <c r="JB50" s="107"/>
      <c r="JC50" s="107"/>
      <c r="JD50" s="107"/>
      <c r="JE50" s="107"/>
      <c r="JF50" s="107"/>
      <c r="JG50" s="107">
        <v>1</v>
      </c>
      <c r="JH50" s="107"/>
      <c r="JI50" s="107">
        <v>2</v>
      </c>
      <c r="JJ50" s="107"/>
      <c r="JK50" s="107"/>
      <c r="JL50" s="107">
        <v>1</v>
      </c>
      <c r="JM50" s="107"/>
      <c r="JN50" s="107"/>
      <c r="JO50" s="107"/>
      <c r="JP50" s="107"/>
      <c r="JQ50" s="107">
        <v>1</v>
      </c>
      <c r="JR50" s="107"/>
      <c r="JS50" s="107"/>
      <c r="JT50" s="107"/>
      <c r="JU50" s="107"/>
      <c r="JV50" s="107"/>
      <c r="JW50" s="107"/>
      <c r="JX50" s="107">
        <v>1</v>
      </c>
      <c r="JY50" s="107"/>
      <c r="JZ50" s="107"/>
      <c r="KA50" s="112">
        <f t="shared" si="14"/>
        <v>6</v>
      </c>
      <c r="KB50" s="181">
        <f t="shared" si="17"/>
        <v>1.3630168105406633E-4</v>
      </c>
    </row>
    <row r="51" spans="2:288" x14ac:dyDescent="0.25">
      <c r="B51" s="114" t="s">
        <v>128</v>
      </c>
      <c r="C51" s="85">
        <v>2</v>
      </c>
      <c r="D51" s="85"/>
      <c r="E51" s="85"/>
      <c r="F51" s="107"/>
      <c r="G51" s="107"/>
      <c r="H51" s="107"/>
      <c r="I51" s="107"/>
      <c r="J51" s="107">
        <v>2</v>
      </c>
      <c r="K51" s="107">
        <v>2</v>
      </c>
      <c r="L51" s="107"/>
      <c r="M51" s="107">
        <v>1</v>
      </c>
      <c r="N51" s="107">
        <v>1</v>
      </c>
      <c r="O51" s="107">
        <v>2</v>
      </c>
      <c r="P51" s="107">
        <v>1</v>
      </c>
      <c r="Q51" s="107"/>
      <c r="R51" s="107">
        <v>2</v>
      </c>
      <c r="S51" s="107"/>
      <c r="T51" s="107">
        <v>1</v>
      </c>
      <c r="U51" s="107">
        <v>5</v>
      </c>
      <c r="V51" s="107"/>
      <c r="W51" s="107">
        <v>1</v>
      </c>
      <c r="X51" s="107"/>
      <c r="Y51" s="107">
        <v>1</v>
      </c>
      <c r="Z51" s="107">
        <v>1</v>
      </c>
      <c r="AA51" s="107"/>
      <c r="AB51" s="107">
        <v>11</v>
      </c>
      <c r="AC51" s="107"/>
      <c r="AD51" s="107"/>
      <c r="AE51" s="112">
        <f t="shared" si="0"/>
        <v>33</v>
      </c>
      <c r="AF51" s="31">
        <f>AE51/$AE$54</f>
        <v>3.8659793814432988E-4</v>
      </c>
      <c r="AH51" s="114" t="s">
        <v>128</v>
      </c>
      <c r="AI51" s="107"/>
      <c r="AJ51" s="107"/>
      <c r="AK51" s="107">
        <v>4</v>
      </c>
      <c r="AL51" s="107">
        <v>1</v>
      </c>
      <c r="AM51" s="107">
        <v>7</v>
      </c>
      <c r="AN51" s="107">
        <v>3</v>
      </c>
      <c r="AO51" s="107">
        <v>6</v>
      </c>
      <c r="AP51" s="107">
        <v>1</v>
      </c>
      <c r="AQ51" s="107">
        <v>6</v>
      </c>
      <c r="AR51" s="107">
        <v>3</v>
      </c>
      <c r="AS51" s="107">
        <v>12</v>
      </c>
      <c r="AT51" s="107">
        <v>3</v>
      </c>
      <c r="AU51" s="107">
        <v>1</v>
      </c>
      <c r="AV51" s="107">
        <v>6</v>
      </c>
      <c r="AW51" s="107">
        <v>5</v>
      </c>
      <c r="AX51" s="107">
        <v>20</v>
      </c>
      <c r="AY51" s="107">
        <v>1</v>
      </c>
      <c r="AZ51" s="107">
        <v>5</v>
      </c>
      <c r="BA51" s="107">
        <v>12</v>
      </c>
      <c r="BB51" s="107">
        <v>2</v>
      </c>
      <c r="BC51" s="107">
        <v>4</v>
      </c>
      <c r="BD51" s="107"/>
      <c r="BE51" s="107">
        <v>5</v>
      </c>
      <c r="BF51" s="107">
        <v>3</v>
      </c>
      <c r="BG51" s="107">
        <v>1</v>
      </c>
      <c r="BH51" s="107">
        <v>57</v>
      </c>
      <c r="BI51" s="107">
        <v>3</v>
      </c>
      <c r="BJ51" s="107"/>
      <c r="BK51" s="112">
        <f t="shared" si="2"/>
        <v>171</v>
      </c>
      <c r="BL51" s="31">
        <f t="shared" si="22"/>
        <v>1.1831289956549414E-3</v>
      </c>
      <c r="BN51" s="114" t="s">
        <v>128</v>
      </c>
      <c r="BO51" s="85">
        <v>1</v>
      </c>
      <c r="BP51" s="85"/>
      <c r="BQ51" s="85">
        <v>1</v>
      </c>
      <c r="BR51" s="107">
        <v>2</v>
      </c>
      <c r="BS51" s="107">
        <v>6</v>
      </c>
      <c r="BT51" s="107">
        <v>4</v>
      </c>
      <c r="BU51" s="107">
        <v>5</v>
      </c>
      <c r="BV51" s="107">
        <v>10</v>
      </c>
      <c r="BW51" s="107">
        <v>3</v>
      </c>
      <c r="BX51" s="107">
        <v>2</v>
      </c>
      <c r="BY51" s="107">
        <v>9</v>
      </c>
      <c r="BZ51" s="107">
        <v>6</v>
      </c>
      <c r="CA51" s="107">
        <v>2</v>
      </c>
      <c r="CB51" s="107">
        <v>2</v>
      </c>
      <c r="CC51" s="107">
        <v>3</v>
      </c>
      <c r="CD51" s="107">
        <v>7</v>
      </c>
      <c r="CE51" s="107">
        <v>1</v>
      </c>
      <c r="CF51" s="107">
        <v>1</v>
      </c>
      <c r="CG51" s="107">
        <v>6</v>
      </c>
      <c r="CH51" s="107">
        <v>1</v>
      </c>
      <c r="CI51" s="107">
        <v>1</v>
      </c>
      <c r="CJ51" s="107"/>
      <c r="CK51" s="107">
        <v>2</v>
      </c>
      <c r="CL51" s="107">
        <v>4</v>
      </c>
      <c r="CM51" s="107">
        <v>1</v>
      </c>
      <c r="CN51" s="107">
        <v>40</v>
      </c>
      <c r="CO51" s="107">
        <v>5</v>
      </c>
      <c r="CP51" s="107"/>
      <c r="CQ51" s="112">
        <f t="shared" si="15"/>
        <v>125</v>
      </c>
      <c r="CR51" s="31">
        <f>CQ51/$CQ$54</f>
        <v>9.0607286275533132E-4</v>
      </c>
      <c r="CT51" s="114" t="s">
        <v>128</v>
      </c>
      <c r="CU51" s="85"/>
      <c r="CV51" s="85">
        <v>1</v>
      </c>
      <c r="CW51" s="85"/>
      <c r="CX51" s="107"/>
      <c r="CY51" s="107">
        <v>2</v>
      </c>
      <c r="CZ51" s="107">
        <v>5</v>
      </c>
      <c r="DA51" s="107">
        <v>5</v>
      </c>
      <c r="DB51" s="107">
        <v>9</v>
      </c>
      <c r="DC51" s="107">
        <v>3</v>
      </c>
      <c r="DD51" s="107"/>
      <c r="DE51" s="107">
        <v>5</v>
      </c>
      <c r="DF51" s="107">
        <v>1</v>
      </c>
      <c r="DG51" s="107">
        <v>3</v>
      </c>
      <c r="DH51" s="107">
        <v>3</v>
      </c>
      <c r="DI51" s="107">
        <v>1</v>
      </c>
      <c r="DJ51" s="107">
        <v>2</v>
      </c>
      <c r="DK51" s="107">
        <v>1</v>
      </c>
      <c r="DL51" s="107">
        <v>1</v>
      </c>
      <c r="DM51" s="107">
        <v>9</v>
      </c>
      <c r="DN51" s="107">
        <v>2</v>
      </c>
      <c r="DO51" s="107">
        <v>2</v>
      </c>
      <c r="DP51" s="107"/>
      <c r="DQ51" s="107">
        <v>3</v>
      </c>
      <c r="DR51" s="107"/>
      <c r="DS51" s="107"/>
      <c r="DT51" s="107">
        <v>26</v>
      </c>
      <c r="DU51" s="107">
        <v>1</v>
      </c>
      <c r="DV51" s="107"/>
      <c r="DW51" s="112">
        <f t="shared" si="5"/>
        <v>85</v>
      </c>
      <c r="DX51" s="31">
        <f>DW51/$DW$54</f>
        <v>8.504507388916126E-4</v>
      </c>
      <c r="DZ51" s="114" t="s">
        <v>128</v>
      </c>
      <c r="EA51" s="85"/>
      <c r="EB51" s="85">
        <v>2</v>
      </c>
      <c r="EC51" s="85">
        <v>1</v>
      </c>
      <c r="ED51" s="107"/>
      <c r="EE51" s="107">
        <v>5</v>
      </c>
      <c r="EF51" s="107">
        <v>11</v>
      </c>
      <c r="EG51" s="107">
        <v>11</v>
      </c>
      <c r="EH51" s="107">
        <v>4</v>
      </c>
      <c r="EI51" s="107">
        <v>4</v>
      </c>
      <c r="EJ51" s="107">
        <v>1</v>
      </c>
      <c r="EK51" s="107">
        <v>8</v>
      </c>
      <c r="EL51" s="107">
        <v>3</v>
      </c>
      <c r="EM51" s="107">
        <v>5</v>
      </c>
      <c r="EN51" s="107">
        <v>1</v>
      </c>
      <c r="EO51" s="107">
        <v>4</v>
      </c>
      <c r="EP51" s="107">
        <v>2</v>
      </c>
      <c r="EQ51" s="107"/>
      <c r="ER51" s="107">
        <v>1</v>
      </c>
      <c r="ES51" s="107">
        <v>7</v>
      </c>
      <c r="ET51" s="107">
        <v>1</v>
      </c>
      <c r="EU51" s="107">
        <v>2</v>
      </c>
      <c r="EV51" s="107"/>
      <c r="EW51" s="107">
        <v>2</v>
      </c>
      <c r="EX51" s="107">
        <v>2</v>
      </c>
      <c r="EY51" s="107"/>
      <c r="EZ51" s="107">
        <v>53</v>
      </c>
      <c r="FA51" s="107">
        <v>1</v>
      </c>
      <c r="FB51" s="107"/>
      <c r="FC51" s="112">
        <f t="shared" si="16"/>
        <v>131</v>
      </c>
      <c r="FD51" s="31">
        <f t="shared" si="26"/>
        <v>1.513820837570491E-3</v>
      </c>
      <c r="FF51" s="180" t="s">
        <v>128</v>
      </c>
      <c r="FG51" s="117"/>
      <c r="FH51" s="117"/>
      <c r="FI51" s="117"/>
      <c r="FJ51" s="117"/>
      <c r="FK51" s="117"/>
      <c r="FL51" s="117"/>
      <c r="FM51" s="117"/>
      <c r="FN51" s="117"/>
      <c r="FO51" s="117"/>
      <c r="FP51" s="117"/>
      <c r="FQ51" s="117"/>
      <c r="FR51" s="117"/>
      <c r="FS51" s="117"/>
      <c r="FT51" s="117"/>
      <c r="FU51" s="117"/>
      <c r="FV51" s="117"/>
      <c r="FW51" s="117"/>
      <c r="FX51" s="117"/>
      <c r="FY51" s="117"/>
      <c r="FZ51" s="117"/>
      <c r="GA51" s="117"/>
      <c r="GB51" s="117"/>
      <c r="GC51" s="117"/>
      <c r="GD51" s="117"/>
      <c r="GE51" s="117"/>
      <c r="GF51" s="117"/>
      <c r="GG51" s="117"/>
      <c r="GH51" s="117"/>
      <c r="GI51" s="112">
        <f t="shared" si="19"/>
        <v>0</v>
      </c>
      <c r="GJ51" s="181">
        <f t="shared" si="27"/>
        <v>0</v>
      </c>
      <c r="GL51" s="180" t="s">
        <v>128</v>
      </c>
      <c r="GM51" s="85"/>
      <c r="GN51" s="85"/>
      <c r="GO51" s="85"/>
      <c r="GP51" s="107"/>
      <c r="GQ51" s="107"/>
      <c r="GR51" s="107"/>
      <c r="GS51" s="107"/>
      <c r="GT51" s="107"/>
      <c r="GU51" s="107"/>
      <c r="GV51" s="107"/>
      <c r="GW51" s="107"/>
      <c r="GX51" s="107"/>
      <c r="GY51" s="107"/>
      <c r="GZ51" s="107"/>
      <c r="HA51" s="107"/>
      <c r="HB51" s="107"/>
      <c r="HC51" s="107"/>
      <c r="HD51" s="107"/>
      <c r="HE51" s="107"/>
      <c r="HF51" s="107"/>
      <c r="HG51" s="107"/>
      <c r="HH51" s="107"/>
      <c r="HI51" s="107"/>
      <c r="HJ51" s="107"/>
      <c r="HK51" s="107"/>
      <c r="HL51" s="107"/>
      <c r="HM51" s="107"/>
      <c r="HN51" s="107"/>
      <c r="HO51" s="112">
        <f t="shared" si="20"/>
        <v>0</v>
      </c>
      <c r="HP51" s="181">
        <f t="shared" si="28"/>
        <v>0</v>
      </c>
      <c r="HR51" s="180" t="s">
        <v>128</v>
      </c>
      <c r="HS51" s="85"/>
      <c r="HT51" s="85"/>
      <c r="HU51" s="85"/>
      <c r="HV51" s="107"/>
      <c r="HW51" s="107"/>
      <c r="HX51" s="107"/>
      <c r="HY51" s="107"/>
      <c r="HZ51" s="107"/>
      <c r="IA51" s="107"/>
      <c r="IB51" s="107"/>
      <c r="IC51" s="107"/>
      <c r="ID51" s="107"/>
      <c r="IE51" s="107"/>
      <c r="IF51" s="107"/>
      <c r="IG51" s="107"/>
      <c r="IH51" s="107"/>
      <c r="II51" s="107"/>
      <c r="IJ51" s="107"/>
      <c r="IK51" s="107"/>
      <c r="IL51" s="107"/>
      <c r="IM51" s="107"/>
      <c r="IN51" s="107"/>
      <c r="IO51" s="107"/>
      <c r="IP51" s="107"/>
      <c r="IQ51" s="107"/>
      <c r="IR51" s="107"/>
      <c r="IS51" s="107"/>
      <c r="IT51" s="107"/>
      <c r="IU51" s="112">
        <f t="shared" si="18"/>
        <v>0</v>
      </c>
      <c r="IV51" s="181">
        <f t="shared" si="29"/>
        <v>0</v>
      </c>
      <c r="IX51" s="180" t="s">
        <v>128</v>
      </c>
      <c r="IY51" s="85"/>
      <c r="IZ51" s="85">
        <v>1</v>
      </c>
      <c r="JA51" s="85"/>
      <c r="JB51" s="107"/>
      <c r="JC51" s="107"/>
      <c r="JD51" s="107"/>
      <c r="JE51" s="107"/>
      <c r="JF51" s="107">
        <v>1</v>
      </c>
      <c r="JG51" s="107">
        <v>2</v>
      </c>
      <c r="JH51" s="107"/>
      <c r="JI51" s="107">
        <v>12</v>
      </c>
      <c r="JJ51" s="107">
        <v>1</v>
      </c>
      <c r="JK51" s="107"/>
      <c r="JL51" s="107"/>
      <c r="JM51" s="107">
        <v>1</v>
      </c>
      <c r="JN51" s="107"/>
      <c r="JO51" s="107"/>
      <c r="JP51" s="107">
        <v>3</v>
      </c>
      <c r="JQ51" s="107">
        <v>1</v>
      </c>
      <c r="JR51" s="107"/>
      <c r="JS51" s="107"/>
      <c r="JT51" s="107"/>
      <c r="JU51" s="107"/>
      <c r="JV51" s="107"/>
      <c r="JW51" s="107"/>
      <c r="JX51" s="107">
        <v>9</v>
      </c>
      <c r="JY51" s="107"/>
      <c r="JZ51" s="107"/>
      <c r="KA51" s="112">
        <f t="shared" si="14"/>
        <v>31</v>
      </c>
      <c r="KB51" s="181">
        <f t="shared" si="17"/>
        <v>7.0422535211267609E-4</v>
      </c>
    </row>
    <row r="52" spans="2:288" x14ac:dyDescent="0.25">
      <c r="B52" s="114" t="s">
        <v>127</v>
      </c>
      <c r="C52" s="107"/>
      <c r="D52" s="107"/>
      <c r="E52" s="107"/>
      <c r="F52" s="107"/>
      <c r="G52" s="107">
        <v>1</v>
      </c>
      <c r="H52" s="107"/>
      <c r="I52" s="107"/>
      <c r="J52" s="107"/>
      <c r="K52" s="107"/>
      <c r="L52" s="107"/>
      <c r="M52" s="107">
        <v>2</v>
      </c>
      <c r="N52" s="107"/>
      <c r="O52" s="107"/>
      <c r="P52" s="107">
        <v>1</v>
      </c>
      <c r="Q52" s="107">
        <v>1</v>
      </c>
      <c r="R52" s="107"/>
      <c r="S52" s="107"/>
      <c r="T52" s="107">
        <v>2</v>
      </c>
      <c r="U52" s="107">
        <v>1</v>
      </c>
      <c r="V52" s="107">
        <v>1</v>
      </c>
      <c r="W52" s="107"/>
      <c r="X52" s="107"/>
      <c r="Y52" s="107"/>
      <c r="Z52" s="107"/>
      <c r="AA52" s="107"/>
      <c r="AB52" s="107"/>
      <c r="AC52" s="107"/>
      <c r="AD52" s="107"/>
      <c r="AE52" s="112">
        <f t="shared" si="0"/>
        <v>9</v>
      </c>
      <c r="AF52" s="31">
        <f>AE52/$AE$54</f>
        <v>1.0543580131208997E-4</v>
      </c>
      <c r="AH52" s="114" t="s">
        <v>127</v>
      </c>
      <c r="AI52" s="85"/>
      <c r="AJ52" s="85">
        <v>1</v>
      </c>
      <c r="AK52" s="85">
        <v>1</v>
      </c>
      <c r="AL52" s="107"/>
      <c r="AM52" s="107">
        <v>1</v>
      </c>
      <c r="AN52" s="107">
        <v>1</v>
      </c>
      <c r="AO52" s="107"/>
      <c r="AP52" s="107"/>
      <c r="AQ52" s="107">
        <v>1</v>
      </c>
      <c r="AR52" s="107">
        <v>4</v>
      </c>
      <c r="AS52" s="107">
        <v>5</v>
      </c>
      <c r="AT52" s="107">
        <v>2</v>
      </c>
      <c r="AU52" s="107"/>
      <c r="AV52" s="107">
        <v>7</v>
      </c>
      <c r="AW52" s="107">
        <v>1</v>
      </c>
      <c r="AX52" s="107">
        <v>2</v>
      </c>
      <c r="AY52" s="107">
        <v>1</v>
      </c>
      <c r="AZ52" s="107">
        <v>1</v>
      </c>
      <c r="BA52" s="107">
        <v>3</v>
      </c>
      <c r="BB52" s="107"/>
      <c r="BC52" s="107">
        <v>1</v>
      </c>
      <c r="BD52" s="107"/>
      <c r="BE52" s="107"/>
      <c r="BF52" s="107"/>
      <c r="BG52" s="107"/>
      <c r="BH52" s="107">
        <v>7</v>
      </c>
      <c r="BI52" s="107"/>
      <c r="BJ52" s="107"/>
      <c r="BK52" s="112">
        <f t="shared" si="2"/>
        <v>39</v>
      </c>
      <c r="BL52" s="31">
        <f t="shared" si="22"/>
        <v>2.6983643760551294E-4</v>
      </c>
      <c r="BN52" s="114" t="s">
        <v>127</v>
      </c>
      <c r="BO52" s="85">
        <v>2</v>
      </c>
      <c r="BP52" s="85"/>
      <c r="BQ52" s="85">
        <v>3</v>
      </c>
      <c r="BR52" s="107"/>
      <c r="BS52" s="107">
        <v>1</v>
      </c>
      <c r="BT52" s="107">
        <v>3</v>
      </c>
      <c r="BU52" s="107">
        <v>5</v>
      </c>
      <c r="BV52" s="107">
        <v>1</v>
      </c>
      <c r="BW52" s="107">
        <v>3</v>
      </c>
      <c r="BX52" s="107">
        <v>3</v>
      </c>
      <c r="BY52" s="107">
        <v>8</v>
      </c>
      <c r="BZ52" s="107"/>
      <c r="CA52" s="107">
        <v>1</v>
      </c>
      <c r="CB52" s="107">
        <v>1</v>
      </c>
      <c r="CC52" s="107">
        <v>2</v>
      </c>
      <c r="CD52" s="107">
        <v>1</v>
      </c>
      <c r="CE52" s="107"/>
      <c r="CF52" s="107"/>
      <c r="CG52" s="107">
        <v>1</v>
      </c>
      <c r="CH52" s="107">
        <v>1</v>
      </c>
      <c r="CI52" s="107"/>
      <c r="CJ52" s="107"/>
      <c r="CK52" s="107">
        <v>2</v>
      </c>
      <c r="CL52" s="107"/>
      <c r="CM52" s="107"/>
      <c r="CN52" s="107">
        <v>2</v>
      </c>
      <c r="CO52" s="107">
        <v>1</v>
      </c>
      <c r="CP52" s="107"/>
      <c r="CQ52" s="112">
        <f t="shared" si="15"/>
        <v>41</v>
      </c>
      <c r="CR52" s="31">
        <f>CQ52/$CQ$54</f>
        <v>2.971918989837487E-4</v>
      </c>
      <c r="CT52" s="114" t="s">
        <v>127</v>
      </c>
      <c r="CU52" s="107"/>
      <c r="CV52" s="107"/>
      <c r="CW52" s="107">
        <v>1</v>
      </c>
      <c r="CX52" s="107"/>
      <c r="CY52" s="107"/>
      <c r="CZ52" s="107"/>
      <c r="DA52" s="107">
        <v>1</v>
      </c>
      <c r="DB52" s="107">
        <v>1</v>
      </c>
      <c r="DC52" s="107"/>
      <c r="DD52" s="107">
        <v>1</v>
      </c>
      <c r="DE52" s="107">
        <v>2</v>
      </c>
      <c r="DF52" s="107"/>
      <c r="DG52" s="107"/>
      <c r="DH52" s="107">
        <v>1</v>
      </c>
      <c r="DI52" s="107"/>
      <c r="DJ52" s="107">
        <v>1</v>
      </c>
      <c r="DK52" s="107"/>
      <c r="DL52" s="107"/>
      <c r="DM52" s="107"/>
      <c r="DN52" s="107"/>
      <c r="DO52" s="107"/>
      <c r="DP52" s="107"/>
      <c r="DQ52" s="107">
        <v>2</v>
      </c>
      <c r="DR52" s="107">
        <v>1</v>
      </c>
      <c r="DS52" s="107"/>
      <c r="DT52" s="107">
        <v>4</v>
      </c>
      <c r="DU52" s="107">
        <v>1</v>
      </c>
      <c r="DV52" s="107"/>
      <c r="DW52" s="112">
        <f t="shared" si="5"/>
        <v>16</v>
      </c>
      <c r="DX52" s="31">
        <f>DW52/$DW$54</f>
        <v>1.6008484496783296E-4</v>
      </c>
      <c r="DZ52" s="114" t="s">
        <v>127</v>
      </c>
      <c r="EA52" s="85"/>
      <c r="EB52" s="85"/>
      <c r="EC52" s="85"/>
      <c r="ED52" s="107"/>
      <c r="EE52" s="107"/>
      <c r="EF52" s="107"/>
      <c r="EG52" s="107"/>
      <c r="EH52" s="107">
        <v>1</v>
      </c>
      <c r="EI52" s="107">
        <v>1</v>
      </c>
      <c r="EJ52" s="107"/>
      <c r="EK52" s="107">
        <v>3</v>
      </c>
      <c r="EL52" s="107"/>
      <c r="EM52" s="107"/>
      <c r="EN52" s="107">
        <v>2</v>
      </c>
      <c r="EO52" s="107">
        <v>1</v>
      </c>
      <c r="EP52" s="107">
        <v>1</v>
      </c>
      <c r="EQ52" s="107"/>
      <c r="ER52" s="107"/>
      <c r="ES52" s="107">
        <v>1</v>
      </c>
      <c r="ET52" s="107"/>
      <c r="EU52" s="107"/>
      <c r="EV52" s="107"/>
      <c r="EW52" s="107"/>
      <c r="EX52" s="107"/>
      <c r="EY52" s="107"/>
      <c r="EZ52" s="107">
        <v>4</v>
      </c>
      <c r="FA52" s="107">
        <v>1</v>
      </c>
      <c r="FB52" s="107"/>
      <c r="FC52" s="112">
        <f t="shared" si="16"/>
        <v>15</v>
      </c>
      <c r="FD52" s="31">
        <f t="shared" si="26"/>
        <v>1.7333826384394933E-4</v>
      </c>
      <c r="FF52" s="180" t="s">
        <v>127</v>
      </c>
      <c r="FG52" s="85"/>
      <c r="FH52" s="85"/>
      <c r="FI52" s="85">
        <v>1</v>
      </c>
      <c r="FJ52" s="107"/>
      <c r="FK52" s="107">
        <v>2</v>
      </c>
      <c r="FL52" s="107">
        <v>1</v>
      </c>
      <c r="FM52" s="107">
        <v>1</v>
      </c>
      <c r="FN52" s="107"/>
      <c r="FO52" s="107">
        <v>1</v>
      </c>
      <c r="FP52" s="107">
        <v>1</v>
      </c>
      <c r="FQ52" s="107">
        <v>1</v>
      </c>
      <c r="FR52" s="107"/>
      <c r="FS52" s="107"/>
      <c r="FT52" s="107"/>
      <c r="FU52" s="107"/>
      <c r="FV52" s="107"/>
      <c r="FW52" s="107"/>
      <c r="FX52" s="107">
        <v>2</v>
      </c>
      <c r="FY52" s="107">
        <v>2</v>
      </c>
      <c r="FZ52" s="107"/>
      <c r="GA52" s="107"/>
      <c r="GB52" s="107"/>
      <c r="GC52" s="107">
        <v>2</v>
      </c>
      <c r="GD52" s="107"/>
      <c r="GE52" s="107"/>
      <c r="GF52" s="107">
        <v>2</v>
      </c>
      <c r="GG52" s="107"/>
      <c r="GH52" s="107"/>
      <c r="GI52" s="112">
        <f t="shared" si="19"/>
        <v>16</v>
      </c>
      <c r="GJ52" s="181">
        <f t="shared" si="27"/>
        <v>2.0041837335437726E-4</v>
      </c>
      <c r="GL52" s="180" t="s">
        <v>127</v>
      </c>
      <c r="GM52" s="85"/>
      <c r="GN52" s="85"/>
      <c r="GO52" s="85">
        <v>1</v>
      </c>
      <c r="GP52" s="107"/>
      <c r="GQ52" s="107">
        <v>3</v>
      </c>
      <c r="GR52" s="107">
        <v>1</v>
      </c>
      <c r="GS52" s="107"/>
      <c r="GT52" s="107">
        <v>1</v>
      </c>
      <c r="GU52" s="107"/>
      <c r="GV52" s="107"/>
      <c r="GW52" s="107"/>
      <c r="GX52" s="107"/>
      <c r="GY52" s="107"/>
      <c r="GZ52" s="107"/>
      <c r="HA52" s="107"/>
      <c r="HB52" s="107"/>
      <c r="HC52" s="107"/>
      <c r="HD52" s="107"/>
      <c r="HE52" s="107"/>
      <c r="HF52" s="107"/>
      <c r="HG52" s="107"/>
      <c r="HH52" s="107"/>
      <c r="HI52" s="107"/>
      <c r="HJ52" s="107"/>
      <c r="HK52" s="107"/>
      <c r="HL52" s="107">
        <v>1</v>
      </c>
      <c r="HM52" s="107"/>
      <c r="HN52" s="107"/>
      <c r="HO52" s="112">
        <f>SUM(GM52:HN52)</f>
        <v>7</v>
      </c>
      <c r="HP52" s="181">
        <f t="shared" si="28"/>
        <v>8.0004571689810849E-5</v>
      </c>
      <c r="HR52" s="180" t="s">
        <v>127</v>
      </c>
      <c r="HS52" s="85"/>
      <c r="HT52" s="85"/>
      <c r="HU52" s="85">
        <v>1</v>
      </c>
      <c r="HV52" s="107"/>
      <c r="HW52" s="107"/>
      <c r="HX52" s="107"/>
      <c r="HY52" s="107"/>
      <c r="HZ52" s="107">
        <v>1</v>
      </c>
      <c r="IA52" s="107">
        <v>1</v>
      </c>
      <c r="IB52" s="107"/>
      <c r="IC52" s="107"/>
      <c r="ID52" s="107"/>
      <c r="IE52" s="107"/>
      <c r="IF52" s="107"/>
      <c r="IG52" s="107">
        <v>2</v>
      </c>
      <c r="IH52" s="107">
        <v>1</v>
      </c>
      <c r="II52" s="107"/>
      <c r="IJ52" s="107"/>
      <c r="IK52" s="107">
        <v>2</v>
      </c>
      <c r="IL52" s="107"/>
      <c r="IM52" s="107"/>
      <c r="IN52" s="107"/>
      <c r="IO52" s="107"/>
      <c r="IP52" s="107"/>
      <c r="IQ52" s="107">
        <v>1</v>
      </c>
      <c r="IR52" s="107">
        <v>1</v>
      </c>
      <c r="IS52" s="107"/>
      <c r="IT52" s="107"/>
      <c r="IU52" s="112">
        <f t="shared" si="18"/>
        <v>10</v>
      </c>
      <c r="IV52" s="181">
        <f t="shared" si="29"/>
        <v>1.2457023269719466E-4</v>
      </c>
      <c r="IX52" s="180" t="s">
        <v>127</v>
      </c>
      <c r="IY52" s="85"/>
      <c r="IZ52" s="85"/>
      <c r="JA52" s="85"/>
      <c r="JB52" s="107"/>
      <c r="JC52" s="107"/>
      <c r="JD52" s="107"/>
      <c r="JE52" s="107"/>
      <c r="JF52" s="107"/>
      <c r="JG52" s="107"/>
      <c r="JH52" s="107"/>
      <c r="JI52" s="107"/>
      <c r="JJ52" s="107"/>
      <c r="JK52" s="107"/>
      <c r="JL52" s="107"/>
      <c r="JM52" s="107"/>
      <c r="JN52" s="107"/>
      <c r="JO52" s="107"/>
      <c r="JP52" s="107"/>
      <c r="JQ52" s="107"/>
      <c r="JR52" s="107"/>
      <c r="JS52" s="107"/>
      <c r="JT52" s="107"/>
      <c r="JU52" s="107"/>
      <c r="JV52" s="107">
        <v>1</v>
      </c>
      <c r="JW52" s="107"/>
      <c r="JX52" s="107"/>
      <c r="JY52" s="107"/>
      <c r="JZ52" s="107"/>
      <c r="KA52" s="112">
        <f t="shared" si="14"/>
        <v>1</v>
      </c>
      <c r="KB52" s="181">
        <f t="shared" si="17"/>
        <v>2.2716946842344388E-5</v>
      </c>
    </row>
    <row r="53" spans="2:288" x14ac:dyDescent="0.25">
      <c r="B53" s="114" t="s">
        <v>292</v>
      </c>
      <c r="C53" s="85"/>
      <c r="D53" s="85"/>
      <c r="E53" s="85"/>
      <c r="F53" s="107"/>
      <c r="G53" s="107">
        <v>2</v>
      </c>
      <c r="H53" s="107"/>
      <c r="I53" s="107">
        <v>1</v>
      </c>
      <c r="J53" s="107">
        <v>1</v>
      </c>
      <c r="K53" s="107"/>
      <c r="L53" s="107"/>
      <c r="M53" s="107">
        <v>1</v>
      </c>
      <c r="N53" s="107"/>
      <c r="O53" s="107"/>
      <c r="P53" s="107"/>
      <c r="Q53" s="107"/>
      <c r="R53" s="107"/>
      <c r="S53" s="107">
        <v>1</v>
      </c>
      <c r="T53" s="107">
        <v>1</v>
      </c>
      <c r="U53" s="107">
        <v>1</v>
      </c>
      <c r="V53" s="107"/>
      <c r="W53" s="107"/>
      <c r="X53" s="107"/>
      <c r="Y53" s="107"/>
      <c r="Z53" s="107"/>
      <c r="AA53" s="107"/>
      <c r="AB53" s="107">
        <v>1</v>
      </c>
      <c r="AC53" s="107"/>
      <c r="AD53" s="107"/>
      <c r="AE53" s="112">
        <f t="shared" si="0"/>
        <v>9</v>
      </c>
      <c r="AF53" s="31">
        <f>AE53/$AE$54</f>
        <v>1.0543580131208997E-4</v>
      </c>
      <c r="AH53" s="114" t="s">
        <v>292</v>
      </c>
      <c r="AI53" s="85"/>
      <c r="AJ53" s="85"/>
      <c r="AK53" s="85">
        <v>1</v>
      </c>
      <c r="AL53" s="107"/>
      <c r="AM53" s="107">
        <v>3</v>
      </c>
      <c r="AN53" s="107">
        <v>2</v>
      </c>
      <c r="AO53" s="107">
        <v>4</v>
      </c>
      <c r="AP53" s="107"/>
      <c r="AQ53" s="107">
        <v>1</v>
      </c>
      <c r="AR53" s="107"/>
      <c r="AS53" s="107">
        <v>2</v>
      </c>
      <c r="AT53" s="107">
        <v>1</v>
      </c>
      <c r="AU53" s="107">
        <v>1</v>
      </c>
      <c r="AV53" s="107">
        <v>2</v>
      </c>
      <c r="AW53" s="107">
        <v>2</v>
      </c>
      <c r="AX53" s="107">
        <v>5</v>
      </c>
      <c r="AY53" s="107"/>
      <c r="AZ53" s="107">
        <v>1</v>
      </c>
      <c r="BA53" s="107">
        <v>3</v>
      </c>
      <c r="BB53" s="107">
        <v>1</v>
      </c>
      <c r="BC53" s="107">
        <v>2</v>
      </c>
      <c r="BD53" s="107"/>
      <c r="BE53" s="107"/>
      <c r="BF53" s="107"/>
      <c r="BG53" s="107"/>
      <c r="BH53" s="107">
        <v>6</v>
      </c>
      <c r="BI53" s="107"/>
      <c r="BJ53" s="107"/>
      <c r="BK53" s="112">
        <f t="shared" si="2"/>
        <v>37</v>
      </c>
      <c r="BL53" s="31">
        <f t="shared" si="22"/>
        <v>2.5599867157446104E-4</v>
      </c>
      <c r="BN53" s="114" t="s">
        <v>292</v>
      </c>
      <c r="BO53" s="85"/>
      <c r="BP53" s="85"/>
      <c r="BQ53" s="85"/>
      <c r="BR53" s="107"/>
      <c r="BS53" s="107">
        <v>2</v>
      </c>
      <c r="BT53" s="107">
        <v>3</v>
      </c>
      <c r="BU53" s="107">
        <v>2</v>
      </c>
      <c r="BV53" s="107">
        <v>1</v>
      </c>
      <c r="BW53" s="107">
        <v>2</v>
      </c>
      <c r="BX53" s="107"/>
      <c r="BY53" s="107">
        <v>4</v>
      </c>
      <c r="BZ53" s="107">
        <v>3</v>
      </c>
      <c r="CA53" s="107"/>
      <c r="CB53" s="107"/>
      <c r="CC53" s="107">
        <v>3</v>
      </c>
      <c r="CD53" s="107">
        <v>2</v>
      </c>
      <c r="CE53" s="107"/>
      <c r="CF53" s="107"/>
      <c r="CG53" s="107">
        <v>2</v>
      </c>
      <c r="CH53" s="107"/>
      <c r="CI53" s="107"/>
      <c r="CJ53" s="107"/>
      <c r="CK53" s="107">
        <v>1</v>
      </c>
      <c r="CL53" s="107"/>
      <c r="CM53" s="107"/>
      <c r="CN53" s="107">
        <v>4</v>
      </c>
      <c r="CO53" s="107"/>
      <c r="CP53" s="107">
        <v>1</v>
      </c>
      <c r="CQ53" s="112">
        <f t="shared" si="15"/>
        <v>30</v>
      </c>
      <c r="CR53" s="31">
        <f>CQ53/$CQ$54</f>
        <v>2.1745748706127952E-4</v>
      </c>
      <c r="CT53" s="114" t="s">
        <v>292</v>
      </c>
      <c r="CU53" s="85"/>
      <c r="CV53" s="85">
        <v>1</v>
      </c>
      <c r="CW53" s="85"/>
      <c r="CX53" s="107"/>
      <c r="CY53" s="107"/>
      <c r="CZ53" s="107">
        <v>1</v>
      </c>
      <c r="DA53" s="107"/>
      <c r="DB53" s="107"/>
      <c r="DC53" s="107">
        <v>1</v>
      </c>
      <c r="DD53" s="107"/>
      <c r="DE53" s="107">
        <v>2</v>
      </c>
      <c r="DF53" s="107"/>
      <c r="DG53" s="107"/>
      <c r="DH53" s="107"/>
      <c r="DI53" s="107"/>
      <c r="DJ53" s="107"/>
      <c r="DK53" s="107"/>
      <c r="DL53" s="107">
        <v>1</v>
      </c>
      <c r="DM53" s="107">
        <v>1</v>
      </c>
      <c r="DN53" s="107"/>
      <c r="DO53" s="107"/>
      <c r="DP53" s="107"/>
      <c r="DQ53" s="107"/>
      <c r="DR53" s="107"/>
      <c r="DS53" s="107"/>
      <c r="DT53" s="107">
        <v>5</v>
      </c>
      <c r="DU53" s="107"/>
      <c r="DV53" s="107">
        <v>1</v>
      </c>
      <c r="DW53" s="112">
        <f t="shared" si="5"/>
        <v>13</v>
      </c>
      <c r="DX53" s="31">
        <f>DW53/$DW$54</f>
        <v>1.3006893653636428E-4</v>
      </c>
      <c r="DZ53" s="114" t="s">
        <v>292</v>
      </c>
      <c r="EA53" s="107"/>
      <c r="EB53" s="107"/>
      <c r="EC53" s="107">
        <v>1</v>
      </c>
      <c r="ED53" s="107"/>
      <c r="EE53" s="107">
        <v>2</v>
      </c>
      <c r="EF53" s="107"/>
      <c r="EG53" s="107">
        <v>4</v>
      </c>
      <c r="EH53" s="107">
        <v>1</v>
      </c>
      <c r="EI53" s="107">
        <v>1</v>
      </c>
      <c r="EJ53" s="107"/>
      <c r="EK53" s="107"/>
      <c r="EL53" s="107"/>
      <c r="EM53" s="107">
        <v>1</v>
      </c>
      <c r="EN53" s="107"/>
      <c r="EO53" s="107">
        <v>1</v>
      </c>
      <c r="EP53" s="107">
        <v>3</v>
      </c>
      <c r="EQ53" s="107"/>
      <c r="ER53" s="107">
        <v>2</v>
      </c>
      <c r="ES53" s="107"/>
      <c r="ET53" s="107"/>
      <c r="EU53" s="107"/>
      <c r="EV53" s="107"/>
      <c r="EW53" s="107">
        <v>1</v>
      </c>
      <c r="EX53" s="107"/>
      <c r="EY53" s="107"/>
      <c r="EZ53" s="107">
        <v>3</v>
      </c>
      <c r="FA53" s="107"/>
      <c r="FB53" s="107"/>
      <c r="FC53" s="112">
        <f t="shared" si="16"/>
        <v>20</v>
      </c>
      <c r="FD53" s="31">
        <f t="shared" si="26"/>
        <v>2.311176851252658E-4</v>
      </c>
      <c r="FF53" s="180" t="s">
        <v>292</v>
      </c>
      <c r="FG53" s="85"/>
      <c r="FH53" s="85"/>
      <c r="FI53" s="85"/>
      <c r="FJ53" s="107"/>
      <c r="FK53" s="107"/>
      <c r="FL53" s="107">
        <v>1</v>
      </c>
      <c r="FM53" s="107">
        <v>3</v>
      </c>
      <c r="FN53" s="107">
        <v>1</v>
      </c>
      <c r="FO53" s="107"/>
      <c r="FP53" s="107"/>
      <c r="FQ53" s="107">
        <v>3</v>
      </c>
      <c r="FR53" s="107">
        <v>1</v>
      </c>
      <c r="FS53" s="107"/>
      <c r="FT53" s="107">
        <v>1</v>
      </c>
      <c r="FU53" s="107"/>
      <c r="FV53" s="107"/>
      <c r="FW53" s="107">
        <v>1</v>
      </c>
      <c r="FX53" s="107">
        <v>1</v>
      </c>
      <c r="FY53" s="107">
        <v>1</v>
      </c>
      <c r="FZ53" s="107"/>
      <c r="GA53" s="107"/>
      <c r="GB53" s="107"/>
      <c r="GC53" s="107">
        <v>5</v>
      </c>
      <c r="GD53" s="107"/>
      <c r="GE53" s="107"/>
      <c r="GF53" s="107">
        <v>3</v>
      </c>
      <c r="GG53" s="107"/>
      <c r="GH53" s="107"/>
      <c r="GI53" s="112">
        <f>SUM(FG53:GH53)</f>
        <v>21</v>
      </c>
      <c r="GJ53" s="181">
        <f t="shared" si="27"/>
        <v>2.6304911502762014E-4</v>
      </c>
      <c r="GL53" s="180" t="s">
        <v>292</v>
      </c>
      <c r="GM53" s="85"/>
      <c r="GN53" s="85"/>
      <c r="GO53" s="85">
        <v>1</v>
      </c>
      <c r="GP53" s="107"/>
      <c r="GQ53" s="107">
        <v>1</v>
      </c>
      <c r="GR53" s="107">
        <v>1</v>
      </c>
      <c r="GS53" s="107"/>
      <c r="GT53" s="107"/>
      <c r="GU53" s="107">
        <v>2</v>
      </c>
      <c r="GV53" s="107"/>
      <c r="GW53" s="107">
        <v>3</v>
      </c>
      <c r="GX53" s="107"/>
      <c r="GY53" s="107"/>
      <c r="GZ53" s="107"/>
      <c r="HA53" s="107">
        <v>2</v>
      </c>
      <c r="HB53" s="107">
        <v>1</v>
      </c>
      <c r="HC53" s="107">
        <v>1</v>
      </c>
      <c r="HD53" s="107"/>
      <c r="HE53" s="107"/>
      <c r="HF53" s="107">
        <v>1</v>
      </c>
      <c r="HG53" s="107"/>
      <c r="HH53" s="107"/>
      <c r="HI53" s="107"/>
      <c r="HJ53" s="107">
        <v>1</v>
      </c>
      <c r="HK53" s="107"/>
      <c r="HL53" s="107"/>
      <c r="HM53" s="107">
        <v>1</v>
      </c>
      <c r="HN53" s="107"/>
      <c r="HO53" s="112">
        <f>SUM(GM53:HN53)</f>
        <v>15</v>
      </c>
      <c r="HP53" s="181">
        <f t="shared" si="28"/>
        <v>1.7143836790673754E-4</v>
      </c>
      <c r="HR53" s="180" t="s">
        <v>292</v>
      </c>
      <c r="HS53" s="85"/>
      <c r="HT53" s="85"/>
      <c r="HU53" s="85">
        <v>2</v>
      </c>
      <c r="HV53" s="107"/>
      <c r="HW53" s="107">
        <v>1</v>
      </c>
      <c r="HX53" s="107"/>
      <c r="HY53" s="107"/>
      <c r="HZ53" s="107"/>
      <c r="IA53" s="107"/>
      <c r="IB53" s="107"/>
      <c r="IC53" s="107">
        <v>2</v>
      </c>
      <c r="ID53" s="107"/>
      <c r="IE53" s="107"/>
      <c r="IF53" s="107">
        <v>1</v>
      </c>
      <c r="IG53" s="107"/>
      <c r="IH53" s="107">
        <v>1</v>
      </c>
      <c r="II53" s="107"/>
      <c r="IJ53" s="107">
        <v>1</v>
      </c>
      <c r="IK53" s="107">
        <v>1</v>
      </c>
      <c r="IL53" s="107"/>
      <c r="IM53" s="107"/>
      <c r="IN53" s="107"/>
      <c r="IO53" s="107"/>
      <c r="IP53" s="107"/>
      <c r="IQ53" s="107"/>
      <c r="IR53" s="107">
        <v>1</v>
      </c>
      <c r="IS53" s="107"/>
      <c r="IT53" s="107"/>
      <c r="IU53" s="112">
        <f t="shared" si="18"/>
        <v>10</v>
      </c>
      <c r="IV53" s="181">
        <f t="shared" si="29"/>
        <v>1.2457023269719466E-4</v>
      </c>
      <c r="IX53" s="180" t="s">
        <v>292</v>
      </c>
      <c r="IY53" s="85"/>
      <c r="IZ53" s="85"/>
      <c r="JA53" s="85"/>
      <c r="JB53" s="107"/>
      <c r="JC53" s="107"/>
      <c r="JD53" s="107">
        <v>1</v>
      </c>
      <c r="JE53" s="107"/>
      <c r="JF53" s="107"/>
      <c r="JG53" s="107"/>
      <c r="JH53" s="107"/>
      <c r="JI53" s="107">
        <v>4</v>
      </c>
      <c r="JJ53" s="107"/>
      <c r="JK53" s="107"/>
      <c r="JL53" s="107"/>
      <c r="JM53" s="107"/>
      <c r="JN53" s="107"/>
      <c r="JO53" s="107"/>
      <c r="JP53" s="107"/>
      <c r="JQ53" s="107"/>
      <c r="JR53" s="107"/>
      <c r="JS53" s="107">
        <v>1</v>
      </c>
      <c r="JT53" s="107"/>
      <c r="JU53" s="107"/>
      <c r="JV53" s="107"/>
      <c r="JW53" s="107"/>
      <c r="JX53" s="107">
        <v>2</v>
      </c>
      <c r="JY53" s="107"/>
      <c r="JZ53" s="107">
        <v>1</v>
      </c>
      <c r="KA53" s="112">
        <f t="shared" si="14"/>
        <v>9</v>
      </c>
      <c r="KB53" s="181">
        <f t="shared" si="17"/>
        <v>2.0445252158109951E-4</v>
      </c>
    </row>
    <row r="54" spans="2:288" ht="15.75" thickBot="1" x14ac:dyDescent="0.3">
      <c r="B54" s="152" t="s">
        <v>49</v>
      </c>
      <c r="C54" s="51">
        <f t="shared" ref="C54:AF54" si="41">SUM(C4:C53)</f>
        <v>365</v>
      </c>
      <c r="D54" s="51">
        <f t="shared" si="41"/>
        <v>2037</v>
      </c>
      <c r="E54" s="51">
        <f t="shared" si="41"/>
        <v>3473</v>
      </c>
      <c r="F54" s="51">
        <f t="shared" si="41"/>
        <v>190</v>
      </c>
      <c r="G54" s="51">
        <f t="shared" si="41"/>
        <v>9707</v>
      </c>
      <c r="H54" s="51">
        <f t="shared" si="41"/>
        <v>4130</v>
      </c>
      <c r="I54" s="51">
        <f t="shared" si="41"/>
        <v>1926</v>
      </c>
      <c r="J54" s="51">
        <f t="shared" si="41"/>
        <v>1420</v>
      </c>
      <c r="K54" s="51">
        <f t="shared" si="41"/>
        <v>2229</v>
      </c>
      <c r="L54" s="51">
        <f t="shared" si="41"/>
        <v>4860</v>
      </c>
      <c r="M54" s="51">
        <f t="shared" si="41"/>
        <v>5986</v>
      </c>
      <c r="N54" s="51">
        <f t="shared" si="41"/>
        <v>1399</v>
      </c>
      <c r="O54" s="51">
        <f t="shared" si="41"/>
        <v>1112</v>
      </c>
      <c r="P54" s="51">
        <f t="shared" si="41"/>
        <v>3340</v>
      </c>
      <c r="Q54" s="51">
        <f t="shared" si="41"/>
        <v>2191</v>
      </c>
      <c r="R54" s="51">
        <f t="shared" si="41"/>
        <v>4327</v>
      </c>
      <c r="S54" s="51">
        <f t="shared" si="41"/>
        <v>1827</v>
      </c>
      <c r="T54" s="51">
        <f t="shared" si="41"/>
        <v>3351</v>
      </c>
      <c r="U54" s="51">
        <f t="shared" si="41"/>
        <v>9449</v>
      </c>
      <c r="V54" s="51">
        <f t="shared" si="41"/>
        <v>2845</v>
      </c>
      <c r="W54" s="51">
        <f t="shared" si="41"/>
        <v>1147</v>
      </c>
      <c r="X54" s="51">
        <f t="shared" si="41"/>
        <v>102</v>
      </c>
      <c r="Y54" s="51">
        <f t="shared" si="41"/>
        <v>3522</v>
      </c>
      <c r="Z54" s="51">
        <f t="shared" si="41"/>
        <v>2184</v>
      </c>
      <c r="AA54" s="51">
        <f t="shared" si="41"/>
        <v>872</v>
      </c>
      <c r="AB54" s="51">
        <f t="shared" si="41"/>
        <v>10881</v>
      </c>
      <c r="AC54" s="51">
        <f t="shared" si="41"/>
        <v>451</v>
      </c>
      <c r="AD54" s="51">
        <f t="shared" si="41"/>
        <v>37</v>
      </c>
      <c r="AE54" s="51">
        <f t="shared" si="41"/>
        <v>85360</v>
      </c>
      <c r="AF54" s="32">
        <f t="shared" si="41"/>
        <v>1</v>
      </c>
      <c r="AH54" s="152" t="s">
        <v>49</v>
      </c>
      <c r="AI54" s="51">
        <f t="shared" ref="AI54:BL54" si="42">SUM(AI4:AI53)</f>
        <v>839</v>
      </c>
      <c r="AJ54" s="51">
        <f t="shared" si="42"/>
        <v>3280</v>
      </c>
      <c r="AK54" s="51">
        <f t="shared" si="42"/>
        <v>5280</v>
      </c>
      <c r="AL54" s="51">
        <f t="shared" si="42"/>
        <v>425</v>
      </c>
      <c r="AM54" s="51">
        <f t="shared" si="42"/>
        <v>16085</v>
      </c>
      <c r="AN54" s="51">
        <f t="shared" si="42"/>
        <v>7674</v>
      </c>
      <c r="AO54" s="51">
        <f t="shared" si="42"/>
        <v>4182</v>
      </c>
      <c r="AP54" s="51">
        <f t="shared" si="42"/>
        <v>2387</v>
      </c>
      <c r="AQ54" s="51">
        <f t="shared" si="42"/>
        <v>3969</v>
      </c>
      <c r="AR54" s="51">
        <f t="shared" si="42"/>
        <v>7490</v>
      </c>
      <c r="AS54" s="51">
        <f t="shared" si="42"/>
        <v>10718</v>
      </c>
      <c r="AT54" s="51">
        <f t="shared" si="42"/>
        <v>2839</v>
      </c>
      <c r="AU54" s="51">
        <f t="shared" si="42"/>
        <v>1787</v>
      </c>
      <c r="AV54" s="51">
        <f t="shared" si="42"/>
        <v>4720</v>
      </c>
      <c r="AW54" s="51">
        <f t="shared" si="42"/>
        <v>3333</v>
      </c>
      <c r="AX54" s="51">
        <f t="shared" si="42"/>
        <v>7364</v>
      </c>
      <c r="AY54" s="51">
        <f t="shared" si="42"/>
        <v>2785</v>
      </c>
      <c r="AZ54" s="51">
        <f t="shared" si="42"/>
        <v>5897</v>
      </c>
      <c r="BA54" s="51">
        <f t="shared" si="42"/>
        <v>17075</v>
      </c>
      <c r="BB54" s="51">
        <f t="shared" si="42"/>
        <v>4887</v>
      </c>
      <c r="BC54" s="51">
        <f t="shared" si="42"/>
        <v>1812</v>
      </c>
      <c r="BD54" s="51">
        <f t="shared" si="42"/>
        <v>193</v>
      </c>
      <c r="BE54" s="51">
        <f t="shared" si="42"/>
        <v>6242</v>
      </c>
      <c r="BF54" s="51">
        <f t="shared" si="42"/>
        <v>3688</v>
      </c>
      <c r="BG54" s="51">
        <f t="shared" si="42"/>
        <v>1484</v>
      </c>
      <c r="BH54" s="51">
        <f t="shared" si="42"/>
        <v>17333</v>
      </c>
      <c r="BI54" s="51">
        <f t="shared" si="42"/>
        <v>660</v>
      </c>
      <c r="BJ54" s="51">
        <f t="shared" si="42"/>
        <v>104</v>
      </c>
      <c r="BK54" s="51">
        <f t="shared" si="42"/>
        <v>144532</v>
      </c>
      <c r="BL54" s="32">
        <f t="shared" si="42"/>
        <v>0.99999999999999989</v>
      </c>
      <c r="BN54" s="152" t="s">
        <v>49</v>
      </c>
      <c r="BO54" s="51">
        <f t="shared" ref="BO54:CR54" si="43">SUM(BO4:BO53)</f>
        <v>708</v>
      </c>
      <c r="BP54" s="51">
        <f t="shared" si="43"/>
        <v>2620</v>
      </c>
      <c r="BQ54" s="51">
        <f t="shared" si="43"/>
        <v>4040</v>
      </c>
      <c r="BR54" s="51">
        <f t="shared" si="43"/>
        <v>418</v>
      </c>
      <c r="BS54" s="51">
        <f t="shared" si="43"/>
        <v>12130</v>
      </c>
      <c r="BT54" s="51">
        <f t="shared" si="43"/>
        <v>6787</v>
      </c>
      <c r="BU54" s="51">
        <f t="shared" si="43"/>
        <v>3692</v>
      </c>
      <c r="BV54" s="51">
        <f t="shared" si="43"/>
        <v>2344</v>
      </c>
      <c r="BW54" s="51">
        <f t="shared" si="43"/>
        <v>4261</v>
      </c>
      <c r="BX54" s="51">
        <f t="shared" si="43"/>
        <v>6017</v>
      </c>
      <c r="BY54" s="51">
        <f t="shared" si="43"/>
        <v>10738</v>
      </c>
      <c r="BZ54" s="51">
        <f t="shared" si="43"/>
        <v>2935</v>
      </c>
      <c r="CA54" s="51">
        <f t="shared" si="43"/>
        <v>1788</v>
      </c>
      <c r="CB54" s="51">
        <f t="shared" si="43"/>
        <v>4587</v>
      </c>
      <c r="CC54" s="51">
        <f t="shared" si="43"/>
        <v>3679</v>
      </c>
      <c r="CD54" s="51">
        <f t="shared" si="43"/>
        <v>5789</v>
      </c>
      <c r="CE54" s="51">
        <f t="shared" si="43"/>
        <v>2253</v>
      </c>
      <c r="CF54" s="51">
        <f t="shared" si="43"/>
        <v>6266</v>
      </c>
      <c r="CG54" s="51">
        <f t="shared" si="43"/>
        <v>17242</v>
      </c>
      <c r="CH54" s="51">
        <f t="shared" si="43"/>
        <v>4083</v>
      </c>
      <c r="CI54" s="51">
        <f t="shared" si="43"/>
        <v>1554</v>
      </c>
      <c r="CJ54" s="51">
        <f t="shared" si="43"/>
        <v>158</v>
      </c>
      <c r="CK54" s="51">
        <f t="shared" si="43"/>
        <v>7011</v>
      </c>
      <c r="CL54" s="51">
        <f t="shared" si="43"/>
        <v>4601</v>
      </c>
      <c r="CM54" s="51">
        <f t="shared" si="43"/>
        <v>1555</v>
      </c>
      <c r="CN54" s="51">
        <f t="shared" si="43"/>
        <v>19832</v>
      </c>
      <c r="CO54" s="51">
        <f t="shared" si="43"/>
        <v>594</v>
      </c>
      <c r="CP54" s="51">
        <f t="shared" si="43"/>
        <v>276</v>
      </c>
      <c r="CQ54" s="51">
        <f t="shared" si="43"/>
        <v>137958</v>
      </c>
      <c r="CR54" s="32">
        <f t="shared" si="43"/>
        <v>0.99999999999999989</v>
      </c>
      <c r="CT54" s="152" t="s">
        <v>49</v>
      </c>
      <c r="CU54" s="51">
        <f t="shared" ref="CU54:DX54" si="44">SUM(CU5:CU53)</f>
        <v>388</v>
      </c>
      <c r="CV54" s="51">
        <f t="shared" si="44"/>
        <v>1575</v>
      </c>
      <c r="CW54" s="51">
        <f t="shared" si="44"/>
        <v>2933</v>
      </c>
      <c r="CX54" s="51">
        <f t="shared" si="44"/>
        <v>234</v>
      </c>
      <c r="CY54" s="51">
        <f t="shared" si="44"/>
        <v>7596</v>
      </c>
      <c r="CZ54" s="51">
        <f t="shared" si="44"/>
        <v>4428</v>
      </c>
      <c r="DA54" s="51">
        <f t="shared" si="44"/>
        <v>2801</v>
      </c>
      <c r="DB54" s="51">
        <f t="shared" si="44"/>
        <v>1768</v>
      </c>
      <c r="DC54" s="51">
        <f t="shared" si="44"/>
        <v>3141</v>
      </c>
      <c r="DD54" s="51">
        <f t="shared" si="44"/>
        <v>3671</v>
      </c>
      <c r="DE54" s="51">
        <f t="shared" si="44"/>
        <v>7440</v>
      </c>
      <c r="DF54" s="51">
        <f t="shared" si="44"/>
        <v>2074</v>
      </c>
      <c r="DG54" s="51">
        <f t="shared" si="44"/>
        <v>1349</v>
      </c>
      <c r="DH54" s="51">
        <f t="shared" si="44"/>
        <v>3096</v>
      </c>
      <c r="DI54" s="51">
        <f t="shared" si="44"/>
        <v>2351</v>
      </c>
      <c r="DJ54" s="51">
        <f t="shared" si="44"/>
        <v>3776</v>
      </c>
      <c r="DK54" s="51">
        <f t="shared" si="44"/>
        <v>1617</v>
      </c>
      <c r="DL54" s="51">
        <f t="shared" si="44"/>
        <v>4544</v>
      </c>
      <c r="DM54" s="51">
        <f t="shared" si="44"/>
        <v>11442</v>
      </c>
      <c r="DN54" s="51">
        <f t="shared" si="44"/>
        <v>3028</v>
      </c>
      <c r="DO54" s="51">
        <f t="shared" si="44"/>
        <v>843</v>
      </c>
      <c r="DP54" s="51">
        <f t="shared" si="44"/>
        <v>104</v>
      </c>
      <c r="DQ54" s="51">
        <f t="shared" si="44"/>
        <v>6072</v>
      </c>
      <c r="DR54" s="51">
        <f t="shared" si="44"/>
        <v>3711</v>
      </c>
      <c r="DS54" s="51">
        <f t="shared" si="44"/>
        <v>1022</v>
      </c>
      <c r="DT54" s="51">
        <f t="shared" si="44"/>
        <v>18382</v>
      </c>
      <c r="DU54" s="51">
        <f t="shared" si="44"/>
        <v>341</v>
      </c>
      <c r="DV54" s="51">
        <f t="shared" si="44"/>
        <v>220</v>
      </c>
      <c r="DW54" s="51">
        <f t="shared" si="44"/>
        <v>99947</v>
      </c>
      <c r="DX54" s="32">
        <f t="shared" si="44"/>
        <v>1</v>
      </c>
      <c r="DZ54" s="152" t="s">
        <v>49</v>
      </c>
      <c r="EA54" s="51">
        <f t="shared" ref="EA54:FD54" si="45">SUM(EA4:EA53)</f>
        <v>276</v>
      </c>
      <c r="EB54" s="51">
        <f t="shared" si="45"/>
        <v>1222</v>
      </c>
      <c r="EC54" s="51">
        <f t="shared" si="45"/>
        <v>2515</v>
      </c>
      <c r="ED54" s="51">
        <f t="shared" si="45"/>
        <v>155</v>
      </c>
      <c r="EE54" s="51">
        <f t="shared" si="45"/>
        <v>5938</v>
      </c>
      <c r="EF54" s="51">
        <f t="shared" si="45"/>
        <v>3291</v>
      </c>
      <c r="EG54" s="51">
        <f t="shared" si="45"/>
        <v>2268</v>
      </c>
      <c r="EH54" s="51">
        <f t="shared" si="45"/>
        <v>1588</v>
      </c>
      <c r="EI54" s="51">
        <f t="shared" si="45"/>
        <v>2872</v>
      </c>
      <c r="EJ54" s="51">
        <f t="shared" si="45"/>
        <v>2732</v>
      </c>
      <c r="EK54" s="51">
        <f t="shared" si="45"/>
        <v>6874</v>
      </c>
      <c r="EL54" s="51">
        <f t="shared" si="45"/>
        <v>1982</v>
      </c>
      <c r="EM54" s="51">
        <f t="shared" si="45"/>
        <v>1345</v>
      </c>
      <c r="EN54" s="51">
        <f t="shared" si="45"/>
        <v>2788</v>
      </c>
      <c r="EO54" s="51">
        <f t="shared" si="45"/>
        <v>2215</v>
      </c>
      <c r="EP54" s="51">
        <f t="shared" si="45"/>
        <v>3245</v>
      </c>
      <c r="EQ54" s="51">
        <f t="shared" si="45"/>
        <v>1462</v>
      </c>
      <c r="ER54" s="51">
        <f t="shared" si="45"/>
        <v>3800</v>
      </c>
      <c r="ES54" s="51">
        <f t="shared" si="45"/>
        <v>10118</v>
      </c>
      <c r="ET54" s="51">
        <f t="shared" si="45"/>
        <v>2098</v>
      </c>
      <c r="EU54" s="51">
        <f t="shared" si="45"/>
        <v>838</v>
      </c>
      <c r="EV54" s="51">
        <f t="shared" si="45"/>
        <v>79</v>
      </c>
      <c r="EW54" s="51">
        <f t="shared" si="45"/>
        <v>4991</v>
      </c>
      <c r="EX54" s="51">
        <f t="shared" si="45"/>
        <v>3070</v>
      </c>
      <c r="EY54" s="51">
        <f t="shared" si="45"/>
        <v>933</v>
      </c>
      <c r="EZ54" s="51">
        <f t="shared" si="45"/>
        <v>17394</v>
      </c>
      <c r="FA54" s="51">
        <f t="shared" si="45"/>
        <v>263</v>
      </c>
      <c r="FB54" s="51">
        <f t="shared" si="45"/>
        <v>184</v>
      </c>
      <c r="FC54" s="51">
        <f t="shared" si="45"/>
        <v>86536</v>
      </c>
      <c r="FD54" s="32">
        <f t="shared" si="45"/>
        <v>1</v>
      </c>
      <c r="FF54" s="182" t="s">
        <v>49</v>
      </c>
      <c r="FG54" s="183">
        <f t="shared" ref="FG54:GJ54" si="46">SUM(FG4:FG53)</f>
        <v>297</v>
      </c>
      <c r="FH54" s="183">
        <f t="shared" si="46"/>
        <v>1198</v>
      </c>
      <c r="FI54" s="183">
        <f t="shared" si="46"/>
        <v>2777</v>
      </c>
      <c r="FJ54" s="183">
        <f t="shared" si="46"/>
        <v>163</v>
      </c>
      <c r="FK54" s="183">
        <f t="shared" si="46"/>
        <v>5493</v>
      </c>
      <c r="FL54" s="183">
        <f t="shared" si="46"/>
        <v>3189</v>
      </c>
      <c r="FM54" s="183">
        <f t="shared" si="46"/>
        <v>2040</v>
      </c>
      <c r="FN54" s="183">
        <f t="shared" si="46"/>
        <v>1381</v>
      </c>
      <c r="FO54" s="183">
        <f t="shared" si="46"/>
        <v>2374</v>
      </c>
      <c r="FP54" s="183">
        <f t="shared" si="46"/>
        <v>2189</v>
      </c>
      <c r="FQ54" s="183">
        <f t="shared" si="46"/>
        <v>7225</v>
      </c>
      <c r="FR54" s="183">
        <f t="shared" si="46"/>
        <v>1663</v>
      </c>
      <c r="FS54" s="183">
        <f t="shared" si="46"/>
        <v>1187</v>
      </c>
      <c r="FT54" s="183">
        <f t="shared" si="46"/>
        <v>2226</v>
      </c>
      <c r="FU54" s="183">
        <f t="shared" si="46"/>
        <v>1908</v>
      </c>
      <c r="FV54" s="183">
        <f t="shared" si="46"/>
        <v>2765</v>
      </c>
      <c r="FW54" s="183">
        <f t="shared" si="46"/>
        <v>1162</v>
      </c>
      <c r="FX54" s="183">
        <f t="shared" si="46"/>
        <v>3469</v>
      </c>
      <c r="FY54" s="183">
        <f t="shared" si="46"/>
        <v>9021</v>
      </c>
      <c r="FZ54" s="183">
        <f t="shared" si="46"/>
        <v>1999</v>
      </c>
      <c r="GA54" s="183">
        <f t="shared" si="46"/>
        <v>817</v>
      </c>
      <c r="GB54" s="183">
        <f t="shared" si="46"/>
        <v>106</v>
      </c>
      <c r="GC54" s="183">
        <f t="shared" si="46"/>
        <v>3880</v>
      </c>
      <c r="GD54" s="183">
        <f t="shared" si="46"/>
        <v>2927</v>
      </c>
      <c r="GE54" s="183">
        <f t="shared" si="46"/>
        <v>913</v>
      </c>
      <c r="GF54" s="183">
        <f t="shared" si="46"/>
        <v>17194</v>
      </c>
      <c r="GG54" s="183">
        <f t="shared" si="46"/>
        <v>232</v>
      </c>
      <c r="GH54" s="183">
        <f t="shared" si="46"/>
        <v>38</v>
      </c>
      <c r="GI54" s="183">
        <f t="shared" si="46"/>
        <v>79833</v>
      </c>
      <c r="GJ54" s="185">
        <f t="shared" si="46"/>
        <v>0.99999999999999989</v>
      </c>
      <c r="GL54" s="182" t="s">
        <v>49</v>
      </c>
      <c r="GM54" s="183">
        <f t="shared" ref="GM54:HP54" si="47">SUM(GM4:GM53)</f>
        <v>258</v>
      </c>
      <c r="GN54" s="183">
        <f t="shared" si="47"/>
        <v>1228</v>
      </c>
      <c r="GO54" s="183">
        <f t="shared" si="47"/>
        <v>2420</v>
      </c>
      <c r="GP54" s="183">
        <f t="shared" si="47"/>
        <v>183</v>
      </c>
      <c r="GQ54" s="183">
        <f t="shared" si="47"/>
        <v>5304</v>
      </c>
      <c r="GR54" s="183">
        <f t="shared" si="47"/>
        <v>4285</v>
      </c>
      <c r="GS54" s="183">
        <f t="shared" si="47"/>
        <v>2100</v>
      </c>
      <c r="GT54" s="183">
        <f t="shared" si="47"/>
        <v>1654</v>
      </c>
      <c r="GU54" s="183">
        <f t="shared" si="47"/>
        <v>2762</v>
      </c>
      <c r="GV54" s="183">
        <f t="shared" si="47"/>
        <v>2837</v>
      </c>
      <c r="GW54" s="183">
        <f t="shared" si="47"/>
        <v>9012</v>
      </c>
      <c r="GX54" s="183">
        <f t="shared" si="47"/>
        <v>1802</v>
      </c>
      <c r="GY54" s="183">
        <f t="shared" si="47"/>
        <v>1281</v>
      </c>
      <c r="GZ54" s="183">
        <f t="shared" si="47"/>
        <v>2551</v>
      </c>
      <c r="HA54" s="183">
        <f t="shared" si="47"/>
        <v>1954</v>
      </c>
      <c r="HB54" s="183">
        <f t="shared" si="47"/>
        <v>3493</v>
      </c>
      <c r="HC54" s="183">
        <f t="shared" si="47"/>
        <v>1232</v>
      </c>
      <c r="HD54" s="183">
        <f t="shared" si="47"/>
        <v>3897</v>
      </c>
      <c r="HE54" s="183">
        <f t="shared" si="47"/>
        <v>10064</v>
      </c>
      <c r="HF54" s="183">
        <f t="shared" si="47"/>
        <v>2055</v>
      </c>
      <c r="HG54" s="183">
        <f t="shared" si="47"/>
        <v>847</v>
      </c>
      <c r="HH54" s="183">
        <f t="shared" si="47"/>
        <v>138</v>
      </c>
      <c r="HI54" s="183">
        <f t="shared" si="47"/>
        <v>3495</v>
      </c>
      <c r="HJ54" s="183">
        <f t="shared" si="47"/>
        <v>2998</v>
      </c>
      <c r="HK54" s="183">
        <f t="shared" si="47"/>
        <v>1108</v>
      </c>
      <c r="HL54" s="183">
        <f t="shared" si="47"/>
        <v>18007</v>
      </c>
      <c r="HM54" s="183">
        <f t="shared" si="47"/>
        <v>349</v>
      </c>
      <c r="HN54" s="183">
        <f t="shared" si="47"/>
        <v>181</v>
      </c>
      <c r="HO54" s="183">
        <f t="shared" si="47"/>
        <v>87495</v>
      </c>
      <c r="HP54" s="184">
        <f t="shared" si="47"/>
        <v>1</v>
      </c>
      <c r="HR54" s="182" t="s">
        <v>49</v>
      </c>
      <c r="HS54" s="183">
        <f t="shared" ref="HS54:IV54" si="48">SUM(HS4:HS53)</f>
        <v>200</v>
      </c>
      <c r="HT54" s="183">
        <f t="shared" si="48"/>
        <v>1087</v>
      </c>
      <c r="HU54" s="183">
        <f t="shared" si="48"/>
        <v>1770</v>
      </c>
      <c r="HV54" s="183">
        <f t="shared" si="48"/>
        <v>142</v>
      </c>
      <c r="HW54" s="183">
        <f t="shared" si="48"/>
        <v>4542</v>
      </c>
      <c r="HX54" s="183">
        <f t="shared" si="48"/>
        <v>3283</v>
      </c>
      <c r="HY54" s="183">
        <f t="shared" si="48"/>
        <v>1767</v>
      </c>
      <c r="HZ54" s="183">
        <f t="shared" si="48"/>
        <v>1482</v>
      </c>
      <c r="IA54" s="183">
        <f t="shared" si="48"/>
        <v>2423</v>
      </c>
      <c r="IB54" s="183">
        <f t="shared" si="48"/>
        <v>2151</v>
      </c>
      <c r="IC54" s="183">
        <f t="shared" si="48"/>
        <v>9386</v>
      </c>
      <c r="ID54" s="183">
        <f t="shared" si="48"/>
        <v>1539</v>
      </c>
      <c r="IE54" s="183">
        <f t="shared" si="48"/>
        <v>1061</v>
      </c>
      <c r="IF54" s="183">
        <f t="shared" si="48"/>
        <v>2022</v>
      </c>
      <c r="IG54" s="183">
        <f t="shared" si="48"/>
        <v>1692</v>
      </c>
      <c r="IH54" s="183">
        <f t="shared" si="48"/>
        <v>3098</v>
      </c>
      <c r="II54" s="183">
        <f t="shared" si="48"/>
        <v>1142</v>
      </c>
      <c r="IJ54" s="183">
        <f t="shared" si="48"/>
        <v>3614</v>
      </c>
      <c r="IK54" s="183">
        <f t="shared" si="48"/>
        <v>9319</v>
      </c>
      <c r="IL54" s="183">
        <f t="shared" si="48"/>
        <v>1996</v>
      </c>
      <c r="IM54" s="183">
        <f t="shared" si="48"/>
        <v>584</v>
      </c>
      <c r="IN54" s="183">
        <f t="shared" si="48"/>
        <v>134</v>
      </c>
      <c r="IO54" s="183">
        <f t="shared" si="48"/>
        <v>3431</v>
      </c>
      <c r="IP54" s="183">
        <f t="shared" si="48"/>
        <v>2904</v>
      </c>
      <c r="IQ54" s="183">
        <f t="shared" si="48"/>
        <v>912</v>
      </c>
      <c r="IR54" s="183">
        <f t="shared" si="48"/>
        <v>18162</v>
      </c>
      <c r="IS54" s="183">
        <f t="shared" si="48"/>
        <v>308</v>
      </c>
      <c r="IT54" s="183">
        <f t="shared" si="48"/>
        <v>125</v>
      </c>
      <c r="IU54" s="183">
        <f t="shared" si="48"/>
        <v>80276</v>
      </c>
      <c r="IV54" s="184">
        <f t="shared" si="48"/>
        <v>1.0000000000000002</v>
      </c>
      <c r="IX54" s="182" t="s">
        <v>49</v>
      </c>
      <c r="IY54" s="183">
        <f t="shared" ref="IY54:KA54" si="49">SUM(IY4:IY53)</f>
        <v>89</v>
      </c>
      <c r="IZ54" s="183">
        <f t="shared" si="49"/>
        <v>657</v>
      </c>
      <c r="JA54" s="183">
        <f t="shared" si="49"/>
        <v>1163</v>
      </c>
      <c r="JB54" s="183">
        <f t="shared" si="49"/>
        <v>89</v>
      </c>
      <c r="JC54" s="183">
        <f t="shared" si="49"/>
        <v>2346</v>
      </c>
      <c r="JD54" s="183">
        <f t="shared" si="49"/>
        <v>1634</v>
      </c>
      <c r="JE54" s="183">
        <f t="shared" si="49"/>
        <v>950</v>
      </c>
      <c r="JF54" s="183">
        <f t="shared" si="49"/>
        <v>884</v>
      </c>
      <c r="JG54" s="183">
        <f t="shared" si="49"/>
        <v>1302</v>
      </c>
      <c r="JH54" s="183">
        <f t="shared" si="49"/>
        <v>1350</v>
      </c>
      <c r="JI54" s="183">
        <f t="shared" si="49"/>
        <v>5407</v>
      </c>
      <c r="JJ54" s="183">
        <f t="shared" si="49"/>
        <v>917</v>
      </c>
      <c r="JK54" s="183">
        <f t="shared" si="49"/>
        <v>505</v>
      </c>
      <c r="JL54" s="183">
        <f t="shared" si="49"/>
        <v>1113</v>
      </c>
      <c r="JM54" s="183">
        <f t="shared" si="49"/>
        <v>966</v>
      </c>
      <c r="JN54" s="183">
        <f t="shared" si="49"/>
        <v>1528</v>
      </c>
      <c r="JO54" s="183">
        <f t="shared" si="49"/>
        <v>640</v>
      </c>
      <c r="JP54" s="183">
        <f t="shared" si="49"/>
        <v>1923</v>
      </c>
      <c r="JQ54" s="183">
        <f t="shared" si="49"/>
        <v>4709</v>
      </c>
      <c r="JR54" s="183">
        <f t="shared" si="49"/>
        <v>991</v>
      </c>
      <c r="JS54" s="183">
        <f t="shared" si="49"/>
        <v>321</v>
      </c>
      <c r="JT54" s="183">
        <f t="shared" si="49"/>
        <v>89</v>
      </c>
      <c r="JU54" s="183">
        <f t="shared" si="49"/>
        <v>1762</v>
      </c>
      <c r="JV54" s="183">
        <f t="shared" si="49"/>
        <v>1611</v>
      </c>
      <c r="JW54" s="183">
        <f t="shared" si="49"/>
        <v>607</v>
      </c>
      <c r="JX54" s="183">
        <f t="shared" si="49"/>
        <v>10266</v>
      </c>
      <c r="JY54" s="183">
        <f t="shared" si="49"/>
        <v>170</v>
      </c>
      <c r="JZ54" s="183">
        <f t="shared" si="49"/>
        <v>31</v>
      </c>
      <c r="KA54" s="183">
        <f t="shared" si="49"/>
        <v>44020</v>
      </c>
      <c r="KB54" s="184">
        <f t="shared" si="17"/>
        <v>1</v>
      </c>
    </row>
    <row r="55" spans="2:288" ht="15.75" thickTop="1" x14ac:dyDescent="0.25"/>
  </sheetData>
  <mergeCells count="9">
    <mergeCell ref="IX2:KB2"/>
    <mergeCell ref="B2:AF2"/>
    <mergeCell ref="AH2:BL2"/>
    <mergeCell ref="DZ2:FD2"/>
    <mergeCell ref="HR2:IV2"/>
    <mergeCell ref="GL2:HP2"/>
    <mergeCell ref="CT2:DX2"/>
    <mergeCell ref="BN2:CR2"/>
    <mergeCell ref="FF2:G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AN34"/>
  <sheetViews>
    <sheetView showGridLines="0" showRowColHeaders="0" zoomScale="85" zoomScaleNormal="85" workbookViewId="0"/>
  </sheetViews>
  <sheetFormatPr defaultRowHeight="15" x14ac:dyDescent="0.25"/>
  <cols>
    <col min="1" max="1" width="2.140625" customWidth="1"/>
    <col min="2" max="2" width="11.5703125" customWidth="1"/>
    <col min="3" max="4" width="11.140625" customWidth="1"/>
    <col min="5" max="5" width="17.85546875" style="34" customWidth="1"/>
    <col min="6" max="6" width="1.85546875" customWidth="1"/>
    <col min="7" max="7" width="12.7109375" customWidth="1"/>
    <col min="8" max="9" width="11.28515625" customWidth="1"/>
    <col min="10" max="10" width="17.140625" customWidth="1"/>
    <col min="11" max="11" width="1" customWidth="1"/>
    <col min="13" max="14" width="10.7109375" customWidth="1"/>
    <col min="15" max="15" width="21.28515625" customWidth="1"/>
    <col min="16" max="16" width="1.28515625" customWidth="1"/>
    <col min="18" max="18" width="11.140625" customWidth="1"/>
    <col min="19" max="19" width="14.5703125" customWidth="1"/>
    <col min="20" max="20" width="15" customWidth="1"/>
    <col min="21" max="21" width="1.7109375" customWidth="1"/>
    <col min="22" max="22" width="9.140625" style="106"/>
    <col min="23" max="23" width="11.140625" style="106" customWidth="1"/>
    <col min="24" max="24" width="14.5703125" style="106" customWidth="1"/>
    <col min="25" max="25" width="15" style="106" customWidth="1"/>
    <col min="26" max="26" width="1.42578125" style="155" customWidth="1"/>
    <col min="27" max="27" width="9.140625" style="155"/>
    <col min="28" max="28" width="11.140625" style="155" customWidth="1"/>
    <col min="29" max="29" width="14.5703125" style="155" customWidth="1"/>
    <col min="30" max="30" width="15" style="155" customWidth="1"/>
    <col min="31" max="31" width="1.42578125" customWidth="1"/>
    <col min="33" max="33" width="15.42578125" customWidth="1"/>
    <col min="34" max="34" width="13.140625" customWidth="1"/>
    <col min="35" max="35" width="14.140625" customWidth="1"/>
    <col min="36" max="36" width="1.5703125" customWidth="1"/>
    <col min="38" max="38" width="15.42578125" customWidth="1"/>
    <col min="39" max="39" width="13.140625" customWidth="1"/>
    <col min="40" max="40" width="14.140625" customWidth="1"/>
  </cols>
  <sheetData>
    <row r="1" spans="2:40" ht="15.75" thickBot="1" x14ac:dyDescent="0.3"/>
    <row r="2" spans="2:40" s="56" customFormat="1" ht="42" customHeight="1" thickTop="1" x14ac:dyDescent="0.25">
      <c r="B2" s="217" t="s">
        <v>261</v>
      </c>
      <c r="C2" s="218"/>
      <c r="D2" s="218"/>
      <c r="E2" s="219"/>
      <c r="G2" s="217" t="s">
        <v>300</v>
      </c>
      <c r="H2" s="218"/>
      <c r="I2" s="218"/>
      <c r="J2" s="219"/>
      <c r="L2" s="217" t="s">
        <v>345</v>
      </c>
      <c r="M2" s="218"/>
      <c r="N2" s="218"/>
      <c r="O2" s="219"/>
      <c r="Q2" s="217" t="s">
        <v>367</v>
      </c>
      <c r="R2" s="218"/>
      <c r="S2" s="218"/>
      <c r="T2" s="219"/>
      <c r="V2" s="217" t="s">
        <v>371</v>
      </c>
      <c r="W2" s="218"/>
      <c r="X2" s="218"/>
      <c r="Y2" s="219"/>
      <c r="AA2" s="217" t="s">
        <v>405</v>
      </c>
      <c r="AB2" s="218"/>
      <c r="AC2" s="218"/>
      <c r="AD2" s="219"/>
      <c r="AF2" s="217" t="s">
        <v>428</v>
      </c>
      <c r="AG2" s="218"/>
      <c r="AH2" s="218"/>
      <c r="AI2" s="219"/>
      <c r="AK2" s="217" t="s">
        <v>468</v>
      </c>
      <c r="AL2" s="218"/>
      <c r="AM2" s="218"/>
      <c r="AN2" s="219"/>
    </row>
    <row r="3" spans="2:40" ht="18" customHeight="1" x14ac:dyDescent="0.25">
      <c r="B3" s="35" t="s">
        <v>1</v>
      </c>
      <c r="C3" s="40">
        <v>2011</v>
      </c>
      <c r="D3" s="40">
        <v>2012</v>
      </c>
      <c r="E3" s="4" t="s">
        <v>262</v>
      </c>
      <c r="G3" s="35" t="s">
        <v>1</v>
      </c>
      <c r="H3" s="40">
        <v>2012</v>
      </c>
      <c r="I3" s="40">
        <v>2013</v>
      </c>
      <c r="J3" s="4" t="s">
        <v>262</v>
      </c>
      <c r="L3" s="109" t="s">
        <v>1</v>
      </c>
      <c r="M3" s="40">
        <v>2013</v>
      </c>
      <c r="N3" s="40">
        <v>2014</v>
      </c>
      <c r="O3" s="4" t="s">
        <v>262</v>
      </c>
      <c r="Q3" s="109" t="s">
        <v>1</v>
      </c>
      <c r="R3" s="40">
        <v>2014</v>
      </c>
      <c r="S3" s="40">
        <v>2015</v>
      </c>
      <c r="T3" s="4" t="s">
        <v>262</v>
      </c>
      <c r="V3" s="109" t="s">
        <v>1</v>
      </c>
      <c r="W3" s="40">
        <v>2015</v>
      </c>
      <c r="X3" s="40">
        <v>2016</v>
      </c>
      <c r="Y3" s="4" t="s">
        <v>262</v>
      </c>
      <c r="AA3" s="109" t="s">
        <v>1</v>
      </c>
      <c r="AB3" s="40">
        <v>2016</v>
      </c>
      <c r="AC3" s="40">
        <v>2017</v>
      </c>
      <c r="AD3" s="4" t="s">
        <v>262</v>
      </c>
      <c r="AF3" s="109" t="s">
        <v>1</v>
      </c>
      <c r="AG3" s="40">
        <v>2017</v>
      </c>
      <c r="AH3" s="40">
        <v>2018</v>
      </c>
      <c r="AI3" s="4" t="s">
        <v>262</v>
      </c>
      <c r="AK3" s="109" t="s">
        <v>1</v>
      </c>
      <c r="AL3" s="40">
        <v>2018</v>
      </c>
      <c r="AM3" s="40">
        <v>2019</v>
      </c>
      <c r="AN3" s="4" t="s">
        <v>262</v>
      </c>
    </row>
    <row r="4" spans="2:40" x14ac:dyDescent="0.25">
      <c r="B4" s="35" t="s">
        <v>15</v>
      </c>
      <c r="C4" s="20">
        <f>VLOOKUP(B4,'Denúncias CeA por UF e mês'!$B$10:$O$37,14,0)</f>
        <v>350</v>
      </c>
      <c r="D4" s="20">
        <f>VLOOKUP(B4,'Denúncias CeA por UF e mês'!$B$42:$O$69,14,0)</f>
        <v>751</v>
      </c>
      <c r="E4" s="5">
        <f>IF(ISERR((D4-C4)/C4),"",(D4-C4)/C4)</f>
        <v>1.1457142857142857</v>
      </c>
      <c r="G4" s="35" t="s">
        <v>15</v>
      </c>
      <c r="H4" s="20">
        <f>VLOOKUP(G4,'Denúncias CeA por UF e mês'!$B$41:$O$70,14,0)</f>
        <v>751</v>
      </c>
      <c r="I4" s="20">
        <f>VLOOKUP(G4,'Denúncias CeA por UF e mês'!$B$73:$O$102,14,0)</f>
        <v>635</v>
      </c>
      <c r="J4" s="5">
        <f>IF(ISERR((I4-H4)/H4),"",(I4-H4)/H4)</f>
        <v>-0.15446071904127828</v>
      </c>
      <c r="L4" s="109" t="s">
        <v>15</v>
      </c>
      <c r="M4" s="20">
        <f>VLOOKUP(L4,'Denúncias CeA por UF e mês'!$B$73:$O$102,14,0)</f>
        <v>635</v>
      </c>
      <c r="N4" s="20">
        <f>VLOOKUP(L4,'Denúncias CeA por UF e mês'!$B$105:$O$134,14,0)</f>
        <v>360</v>
      </c>
      <c r="O4" s="5">
        <f>IF(ISERR((N4-M4)/M4),"",(N4-M4)/M4)</f>
        <v>-0.43307086614173229</v>
      </c>
      <c r="Q4" s="109" t="s">
        <v>15</v>
      </c>
      <c r="R4" s="20">
        <f>VLOOKUP(Q4,'Denúncias CeA por UF e mês'!$B$105:$O$134,14,0)</f>
        <v>360</v>
      </c>
      <c r="S4" s="20">
        <f>VLOOKUP(Q4,'Denúncias CeA por UF e mês'!$B$137:$O$166,14,0)</f>
        <v>251</v>
      </c>
      <c r="T4" s="5">
        <f>IF(ISERR((S4-R4)/R4),"",(S4-R4)/R4)</f>
        <v>-0.30277777777777776</v>
      </c>
      <c r="V4" s="109" t="s">
        <v>15</v>
      </c>
      <c r="W4" s="20">
        <v>251</v>
      </c>
      <c r="X4" s="20">
        <f>VLOOKUP(Q4,'Denúncias CeA por UF e mês'!$B$170:$O$198,14,0)</f>
        <v>279</v>
      </c>
      <c r="Y4" s="5">
        <f>IF(ISERR((X4-W4)/W4)," ",(X4-W4)/W4)</f>
        <v>0.11155378486055777</v>
      </c>
      <c r="AA4" s="109" t="s">
        <v>15</v>
      </c>
      <c r="AB4" s="20">
        <v>279</v>
      </c>
      <c r="AC4" s="20">
        <f>VLOOKUP(AA4,'Denúncias CeA por UF e mês'!$B$202:$O$231,14,0)</f>
        <v>240</v>
      </c>
      <c r="AD4" s="5">
        <f>IF(ISERR((AC4-AB4)/AB4)," ",(AC4-AB4)/AB4)</f>
        <v>-0.13978494623655913</v>
      </c>
      <c r="AF4" s="109" t="s">
        <v>15</v>
      </c>
      <c r="AG4" s="20">
        <f>VLOOKUP(AF4,'Denúncias CeA por UF e mês'!$B$202:$O$230,14,0)</f>
        <v>240</v>
      </c>
      <c r="AH4" s="20">
        <f>VLOOKUP(AF4,'Denúncias CeA por UF e mês'!$B$234:$O$262,14,0)</f>
        <v>191</v>
      </c>
      <c r="AI4" s="5">
        <f>IF(ISERR((AH4-AG4)/AG4)," ",(AH4-AG4)/AG4)</f>
        <v>-0.20416666666666666</v>
      </c>
      <c r="AK4" s="109" t="s">
        <v>15</v>
      </c>
      <c r="AL4" s="20">
        <v>191</v>
      </c>
      <c r="AM4" s="20">
        <f>VLOOKUP(AK4,'Denúncias CeA por UF e mês'!$B$265:$P$295,14,0)</f>
        <v>83</v>
      </c>
      <c r="AN4" s="5">
        <f>IF(ISERR((AM4-AL4)/AL4)," ",(AM4-AL4)/AL4)</f>
        <v>-0.56544502617801051</v>
      </c>
    </row>
    <row r="5" spans="2:40" x14ac:dyDescent="0.25">
      <c r="B5" s="35" t="s">
        <v>16</v>
      </c>
      <c r="C5" s="20">
        <f>VLOOKUP(B5,'Denúncias CeA por UF e mês'!$B$10:$O$37,14,0)</f>
        <v>1961</v>
      </c>
      <c r="D5" s="20">
        <f>VLOOKUP(B5,'Denúncias CeA por UF e mês'!$B$42:$O$69,14,0)</f>
        <v>2970</v>
      </c>
      <c r="E5" s="5">
        <f t="shared" ref="E5:E32" si="0">IF(ISERR((D5-C5)/C5),"",(D5-C5)/C5)</f>
        <v>0.51453340132585412</v>
      </c>
      <c r="G5" s="35" t="s">
        <v>16</v>
      </c>
      <c r="H5" s="20">
        <f>VLOOKUP(G5,'Denúncias CeA por UF e mês'!$B$41:$O$70,14,0)</f>
        <v>2970</v>
      </c>
      <c r="I5" s="20">
        <f>VLOOKUP(G5,'Denúncias CeA por UF e mês'!$B$73:$O$102,14,0)</f>
        <v>2378</v>
      </c>
      <c r="J5" s="5">
        <f t="shared" ref="J5:J19" si="1">IF(ISERR((I5-H5)/H5),"",(I5-H5)/H5)</f>
        <v>-0.19932659932659932</v>
      </c>
      <c r="L5" s="109" t="s">
        <v>16</v>
      </c>
      <c r="M5" s="20">
        <f>VLOOKUP(L5,'Denúncias CeA por UF e mês'!$B$73:$O$102,14,0)</f>
        <v>2378</v>
      </c>
      <c r="N5" s="20">
        <f>VLOOKUP(L5,'Denúncias CeA por UF e mês'!$B$105:$O$134,14,0)</f>
        <v>1449</v>
      </c>
      <c r="O5" s="5">
        <f t="shared" ref="O5:O19" si="2">IF(ISERR((N5-M5)/M5),"",(N5-M5)/M5)</f>
        <v>-0.39066442388561817</v>
      </c>
      <c r="Q5" s="109" t="s">
        <v>16</v>
      </c>
      <c r="R5" s="20">
        <f>VLOOKUP(Q5,'Denúncias CeA por UF e mês'!$B$105:$O$134,14,0)</f>
        <v>1449</v>
      </c>
      <c r="S5" s="20">
        <f>VLOOKUP(Q5,'Denúncias CeA por UF e mês'!$B$137:$O$166,14,0)</f>
        <v>1133</v>
      </c>
      <c r="T5" s="5">
        <f t="shared" ref="T5:T19" si="3">IF(ISERR((S5-R5)/R5),"",(S5-R5)/R5)</f>
        <v>-0.21808143547273981</v>
      </c>
      <c r="V5" s="109" t="s">
        <v>16</v>
      </c>
      <c r="W5" s="20">
        <v>1133</v>
      </c>
      <c r="X5" s="20">
        <f>VLOOKUP(Q5,'Denúncias CeA por UF e mês'!$B$170:$O$198,14,0)</f>
        <v>1126</v>
      </c>
      <c r="Y5" s="5">
        <f t="shared" ref="Y5:Y19" si="4">IF(ISERR((X5-W5)/W5),"",(X5-W5)/W5)</f>
        <v>-6.1782877316857903E-3</v>
      </c>
      <c r="AA5" s="109" t="s">
        <v>16</v>
      </c>
      <c r="AB5" s="20">
        <v>1126</v>
      </c>
      <c r="AC5" s="20">
        <f>VLOOKUP(AA5,'Denúncias CeA por UF e mês'!$B$202:$O$231,14,0)</f>
        <v>1152</v>
      </c>
      <c r="AD5" s="5">
        <f t="shared" ref="AD5:AD19" si="5">IF(ISERR((AC5-AB5)/AB5),"",(AC5-AB5)/AB5)</f>
        <v>2.3090586145648313E-2</v>
      </c>
      <c r="AF5" s="109" t="s">
        <v>16</v>
      </c>
      <c r="AG5" s="20">
        <f>VLOOKUP(AF5,'Denúncias CeA por UF e mês'!$B$202:$O$230,14,0)</f>
        <v>1152</v>
      </c>
      <c r="AH5" s="20">
        <f>VLOOKUP(AF5,'Denúncias CeA por UF e mês'!$B$234:$O$262,14,0)</f>
        <v>1015</v>
      </c>
      <c r="AI5" s="5">
        <f t="shared" ref="AI5:AI19" si="6">IF(ISERR((AH5-AG5)/AG5),"",(AH5-AG5)/AG5)</f>
        <v>-0.1189236111111111</v>
      </c>
      <c r="AK5" s="109" t="s">
        <v>16</v>
      </c>
      <c r="AL5" s="20">
        <v>1015</v>
      </c>
      <c r="AM5" s="20">
        <f>VLOOKUP(AK5,'Denúncias CeA por UF e mês'!$B$265:$P$295,14,0)</f>
        <v>620</v>
      </c>
      <c r="AN5" s="5">
        <f t="shared" ref="AN5:AN19" si="7">IF(ISERR((AM5-AL5)/AL5),"",(AM5-AL5)/AL5)</f>
        <v>-0.3891625615763547</v>
      </c>
    </row>
    <row r="6" spans="2:40" x14ac:dyDescent="0.25">
      <c r="B6" s="35" t="s">
        <v>17</v>
      </c>
      <c r="C6" s="20">
        <f>VLOOKUP(B6,'Denúncias CeA por UF e mês'!$B$10:$O$37,14,0)</f>
        <v>3372</v>
      </c>
      <c r="D6" s="20">
        <f>VLOOKUP(B6,'Denúncias CeA por UF e mês'!$B$42:$O$69,14,0)</f>
        <v>4799</v>
      </c>
      <c r="E6" s="5">
        <f t="shared" si="0"/>
        <v>0.42319098457888493</v>
      </c>
      <c r="G6" s="35" t="s">
        <v>17</v>
      </c>
      <c r="H6" s="20">
        <f>VLOOKUP(G6,'Denúncias CeA por UF e mês'!$B$41:$O$70,14,0)</f>
        <v>4799</v>
      </c>
      <c r="I6" s="20">
        <f>VLOOKUP(G6,'Denúncias CeA por UF e mês'!$B$73:$O$102,14,0)</f>
        <v>3591</v>
      </c>
      <c r="J6" s="5">
        <f t="shared" si="1"/>
        <v>-0.25171910814753073</v>
      </c>
      <c r="L6" s="109" t="s">
        <v>17</v>
      </c>
      <c r="M6" s="20">
        <f>VLOOKUP(L6,'Denúncias CeA por UF e mês'!$B$73:$O$102,14,0)</f>
        <v>3591</v>
      </c>
      <c r="N6" s="20">
        <f>VLOOKUP(L6,'Denúncias CeA por UF e mês'!$B$105:$O$134,14,0)</f>
        <v>2672</v>
      </c>
      <c r="O6" s="5">
        <f t="shared" si="2"/>
        <v>-0.25591757170704538</v>
      </c>
      <c r="Q6" s="109" t="s">
        <v>17</v>
      </c>
      <c r="R6" s="20">
        <f>VLOOKUP(Q6,'Denúncias CeA por UF e mês'!$B$105:$O$134,14,0)</f>
        <v>2672</v>
      </c>
      <c r="S6" s="20">
        <f>VLOOKUP(Q6,'Denúncias CeA por UF e mês'!$B$137:$O$166,14,0)</f>
        <v>2293</v>
      </c>
      <c r="T6" s="5">
        <f t="shared" si="3"/>
        <v>-0.14184131736526945</v>
      </c>
      <c r="V6" s="109" t="s">
        <v>17</v>
      </c>
      <c r="W6" s="20">
        <v>2292</v>
      </c>
      <c r="X6" s="20">
        <f>VLOOKUP(Q6,'Denúncias CeA por UF e mês'!$B$170:$O$198,14,0)</f>
        <v>2567</v>
      </c>
      <c r="Y6" s="5">
        <f t="shared" si="4"/>
        <v>0.1199825479930192</v>
      </c>
      <c r="AA6" s="109" t="s">
        <v>17</v>
      </c>
      <c r="AB6" s="20">
        <v>2567</v>
      </c>
      <c r="AC6" s="20">
        <f>VLOOKUP(AA6,'Denúncias CeA por UF e mês'!$B$202:$O$231,14,0)</f>
        <v>2239</v>
      </c>
      <c r="AD6" s="5">
        <f t="shared" si="5"/>
        <v>-0.12777561355668096</v>
      </c>
      <c r="AF6" s="109" t="s">
        <v>17</v>
      </c>
      <c r="AG6" s="20">
        <f>VLOOKUP(AF6,'Denúncias CeA por UF e mês'!$B$202:$O$230,14,0)</f>
        <v>2239</v>
      </c>
      <c r="AH6" s="20">
        <f>VLOOKUP(AF6,'Denúncias CeA por UF e mês'!$B$234:$O$262,14,0)</f>
        <v>1618</v>
      </c>
      <c r="AI6" s="5">
        <f t="shared" si="6"/>
        <v>-0.27735596248325145</v>
      </c>
      <c r="AK6" s="109" t="s">
        <v>17</v>
      </c>
      <c r="AL6" s="20">
        <v>1618</v>
      </c>
      <c r="AM6" s="20">
        <f>VLOOKUP(AK6,'Denúncias CeA por UF e mês'!$B$265:$P$295,14,0)</f>
        <v>1083</v>
      </c>
      <c r="AN6" s="5">
        <f t="shared" si="7"/>
        <v>-0.33065512978986406</v>
      </c>
    </row>
    <row r="7" spans="2:40" x14ac:dyDescent="0.25">
      <c r="B7" s="35" t="s">
        <v>18</v>
      </c>
      <c r="C7" s="20">
        <f>VLOOKUP(B7,'Denúncias CeA por UF e mês'!$B$10:$O$37,14,0)</f>
        <v>180</v>
      </c>
      <c r="D7" s="20">
        <f>VLOOKUP(B7,'Denúncias CeA por UF e mês'!$B$42:$O$69,14,0)</f>
        <v>381</v>
      </c>
      <c r="E7" s="5">
        <f t="shared" si="0"/>
        <v>1.1166666666666667</v>
      </c>
      <c r="G7" s="35" t="s">
        <v>18</v>
      </c>
      <c r="H7" s="20">
        <f>VLOOKUP(G7,'Denúncias CeA por UF e mês'!$B$41:$O$70,14,0)</f>
        <v>381</v>
      </c>
      <c r="I7" s="20">
        <f>VLOOKUP(G7,'Denúncias CeA por UF e mês'!$B$73:$O$102,14,0)</f>
        <v>367</v>
      </c>
      <c r="J7" s="5">
        <f t="shared" si="1"/>
        <v>-3.6745406824146981E-2</v>
      </c>
      <c r="L7" s="109" t="s">
        <v>18</v>
      </c>
      <c r="M7" s="20">
        <f>VLOOKUP(L7,'Denúncias CeA por UF e mês'!$B$73:$O$102,14,0)</f>
        <v>367</v>
      </c>
      <c r="N7" s="20">
        <f>VLOOKUP(L7,'Denúncias CeA por UF e mês'!$B$105:$O$134,14,0)</f>
        <v>209</v>
      </c>
      <c r="O7" s="5">
        <f t="shared" si="2"/>
        <v>-0.4305177111716621</v>
      </c>
      <c r="Q7" s="109" t="s">
        <v>18</v>
      </c>
      <c r="R7" s="20">
        <f>VLOOKUP(Q7,'Denúncias CeA por UF e mês'!$B$105:$O$134,14,0)</f>
        <v>209</v>
      </c>
      <c r="S7" s="20">
        <f>VLOOKUP(Q7,'Denúncias CeA por UF e mês'!$B$137:$O$166,14,0)</f>
        <v>138</v>
      </c>
      <c r="T7" s="5">
        <f t="shared" si="3"/>
        <v>-0.33971291866028708</v>
      </c>
      <c r="V7" s="109" t="s">
        <v>18</v>
      </c>
      <c r="W7" s="20">
        <v>138</v>
      </c>
      <c r="X7" s="20">
        <f>VLOOKUP(Q7,'Denúncias CeA por UF e mês'!$B$170:$O$198,14,0)</f>
        <v>150</v>
      </c>
      <c r="Y7" s="5">
        <f t="shared" si="4"/>
        <v>8.6956521739130432E-2</v>
      </c>
      <c r="AA7" s="109" t="s">
        <v>18</v>
      </c>
      <c r="AB7" s="20">
        <v>150</v>
      </c>
      <c r="AC7" s="20">
        <f>VLOOKUP(AA7,'Denúncias CeA por UF e mês'!$B$202:$O$231,14,0)</f>
        <v>171</v>
      </c>
      <c r="AD7" s="5">
        <f t="shared" si="5"/>
        <v>0.14000000000000001</v>
      </c>
      <c r="AF7" s="109" t="s">
        <v>18</v>
      </c>
      <c r="AG7" s="20">
        <f>VLOOKUP(AF7,'Denúncias CeA por UF e mês'!$B$202:$O$230,14,0)</f>
        <v>171</v>
      </c>
      <c r="AH7" s="20">
        <f>VLOOKUP(AF7,'Denúncias CeA por UF e mês'!$B$234:$O$262,14,0)</f>
        <v>134</v>
      </c>
      <c r="AI7" s="5">
        <f t="shared" si="6"/>
        <v>-0.21637426900584794</v>
      </c>
      <c r="AK7" s="109" t="s">
        <v>18</v>
      </c>
      <c r="AL7" s="20">
        <v>134</v>
      </c>
      <c r="AM7" s="20">
        <f>VLOOKUP(AK7,'Denúncias CeA por UF e mês'!$B$265:$P$295,14,0)</f>
        <v>81</v>
      </c>
      <c r="AN7" s="5">
        <f t="shared" si="7"/>
        <v>-0.39552238805970147</v>
      </c>
    </row>
    <row r="8" spans="2:40" x14ac:dyDescent="0.25">
      <c r="B8" s="35" t="s">
        <v>19</v>
      </c>
      <c r="C8" s="20">
        <f>VLOOKUP(B8,'Denúncias CeA por UF e mês'!$B$10:$O$37,14,0)</f>
        <v>9387</v>
      </c>
      <c r="D8" s="20">
        <f>VLOOKUP(B8,'Denúncias CeA por UF e mês'!$B$42:$O$69,14,0)</f>
        <v>14593</v>
      </c>
      <c r="E8" s="5">
        <f t="shared" si="0"/>
        <v>0.55459678278470226</v>
      </c>
      <c r="G8" s="35" t="s">
        <v>19</v>
      </c>
      <c r="H8" s="20">
        <f>VLOOKUP(G8,'Denúncias CeA por UF e mês'!$B$41:$O$70,14,0)</f>
        <v>14593</v>
      </c>
      <c r="I8" s="20">
        <f>VLOOKUP(G8,'Denúncias CeA por UF e mês'!$B$73:$O$102,14,0)</f>
        <v>10957</v>
      </c>
      <c r="J8" s="5">
        <f t="shared" si="1"/>
        <v>-0.24916055643116564</v>
      </c>
      <c r="L8" s="109" t="s">
        <v>19</v>
      </c>
      <c r="M8" s="20">
        <f>VLOOKUP(L8,'Denúncias CeA por UF e mês'!$B$73:$O$102,14,0)</f>
        <v>10957</v>
      </c>
      <c r="N8" s="20">
        <f>VLOOKUP(L8,'Denúncias CeA por UF e mês'!$B$105:$O$134,14,0)</f>
        <v>6910</v>
      </c>
      <c r="O8" s="5">
        <f t="shared" si="2"/>
        <v>-0.36935292507073103</v>
      </c>
      <c r="Q8" s="109" t="s">
        <v>19</v>
      </c>
      <c r="R8" s="20">
        <f>VLOOKUP(Q8,'Denúncias CeA por UF e mês'!$B$105:$O$134,14,0)</f>
        <v>6910</v>
      </c>
      <c r="S8" s="20">
        <f>VLOOKUP(Q8,'Denúncias CeA por UF e mês'!$B$137:$O$166,14,0)</f>
        <v>5449</v>
      </c>
      <c r="T8" s="5">
        <f t="shared" si="3"/>
        <v>-0.21143270622286542</v>
      </c>
      <c r="V8" s="109" t="s">
        <v>19</v>
      </c>
      <c r="W8" s="20">
        <v>5447</v>
      </c>
      <c r="X8" s="20">
        <f>VLOOKUP(Q8,'Denúncias CeA por UF e mês'!$B$170:$O$198,14,0)</f>
        <v>5115</v>
      </c>
      <c r="Y8" s="5">
        <f t="shared" si="4"/>
        <v>-6.0950982192032314E-2</v>
      </c>
      <c r="AA8" s="109" t="s">
        <v>19</v>
      </c>
      <c r="AB8" s="20">
        <v>5115</v>
      </c>
      <c r="AC8" s="20">
        <f>VLOOKUP(AA8,'Denúncias CeA por UF e mês'!$B$202:$O$231,14,0)</f>
        <v>4928</v>
      </c>
      <c r="AD8" s="5">
        <f t="shared" si="5"/>
        <v>-3.6559139784946237E-2</v>
      </c>
      <c r="AF8" s="109" t="s">
        <v>19</v>
      </c>
      <c r="AG8" s="20">
        <f>VLOOKUP(AF8,'Denúncias CeA por UF e mês'!$B$202:$O$230,14,0)</f>
        <v>4928</v>
      </c>
      <c r="AH8" s="20">
        <f>VLOOKUP(AF8,'Denúncias CeA por UF e mês'!$B$234:$O$262,14,0)</f>
        <v>4187</v>
      </c>
      <c r="AI8" s="5">
        <f t="shared" si="6"/>
        <v>-0.15036525974025974</v>
      </c>
      <c r="AK8" s="109" t="s">
        <v>19</v>
      </c>
      <c r="AL8" s="20">
        <v>4187</v>
      </c>
      <c r="AM8" s="20">
        <f>VLOOKUP(AK8,'Denúncias CeA por UF e mês'!$B$265:$P$295,14,0)</f>
        <v>2214</v>
      </c>
      <c r="AN8" s="5">
        <f t="shared" si="7"/>
        <v>-0.4712204442321471</v>
      </c>
    </row>
    <row r="9" spans="2:40" x14ac:dyDescent="0.25">
      <c r="B9" s="35" t="s">
        <v>20</v>
      </c>
      <c r="C9" s="20">
        <f>VLOOKUP(B9,'Denúncias CeA por UF e mês'!$B$10:$O$37,14,0)</f>
        <v>3982</v>
      </c>
      <c r="D9" s="20">
        <f>VLOOKUP(B9,'Denúncias CeA por UF e mês'!$B$42:$O$69,14,0)</f>
        <v>6919</v>
      </c>
      <c r="E9" s="5">
        <f t="shared" si="0"/>
        <v>0.73756906077348061</v>
      </c>
      <c r="G9" s="35" t="s">
        <v>20</v>
      </c>
      <c r="H9" s="20">
        <f>VLOOKUP(G9,'Denúncias CeA por UF e mês'!$B$41:$O$70,14,0)</f>
        <v>6919</v>
      </c>
      <c r="I9" s="20">
        <f>VLOOKUP(G9,'Denúncias CeA por UF e mês'!$B$73:$O$102,14,0)</f>
        <v>6109</v>
      </c>
      <c r="J9" s="5">
        <f t="shared" si="1"/>
        <v>-0.11706894059835236</v>
      </c>
      <c r="L9" s="109" t="s">
        <v>20</v>
      </c>
      <c r="M9" s="20">
        <f>VLOOKUP(L9,'Denúncias CeA por UF e mês'!$B$73:$O$102,14,0)</f>
        <v>6109</v>
      </c>
      <c r="N9" s="20">
        <f>VLOOKUP(L9,'Denúncias CeA por UF e mês'!$B$105:$O$134,14,0)</f>
        <v>4080</v>
      </c>
      <c r="O9" s="5">
        <f t="shared" si="2"/>
        <v>-0.33213291864462269</v>
      </c>
      <c r="Q9" s="109" t="s">
        <v>20</v>
      </c>
      <c r="R9" s="20">
        <f>VLOOKUP(Q9,'Denúncias CeA por UF e mês'!$B$105:$O$134,14,0)</f>
        <v>4080</v>
      </c>
      <c r="S9" s="20">
        <f>VLOOKUP(Q9,'Denúncias CeA por UF e mês'!$B$137:$O$166,14,0)</f>
        <v>3030</v>
      </c>
      <c r="T9" s="5">
        <f t="shared" si="3"/>
        <v>-0.25735294117647056</v>
      </c>
      <c r="V9" s="109" t="s">
        <v>20</v>
      </c>
      <c r="W9" s="20">
        <v>3030</v>
      </c>
      <c r="X9" s="20">
        <f>VLOOKUP(Q9,'Denúncias CeA por UF e mês'!$B$170:$O$198,14,0)</f>
        <v>3001</v>
      </c>
      <c r="Y9" s="5">
        <f t="shared" si="4"/>
        <v>-9.5709570957095702E-3</v>
      </c>
      <c r="AA9" s="109" t="s">
        <v>20</v>
      </c>
      <c r="AB9" s="20">
        <v>3001</v>
      </c>
      <c r="AC9" s="20">
        <f>VLOOKUP(AA9,'Denúncias CeA por UF e mês'!$B$202:$O$231,14,0)</f>
        <v>3970</v>
      </c>
      <c r="AD9" s="5">
        <f t="shared" si="5"/>
        <v>0.32289236921026326</v>
      </c>
      <c r="AF9" s="109" t="s">
        <v>20</v>
      </c>
      <c r="AG9" s="20">
        <f>VLOOKUP(AF9,'Denúncias CeA por UF e mês'!$B$202:$O$230,14,0)</f>
        <v>3970</v>
      </c>
      <c r="AH9" s="20">
        <f>VLOOKUP(AF9,'Denúncias CeA por UF e mês'!$B$234:$O$262,14,0)</f>
        <v>2991</v>
      </c>
      <c r="AI9" s="5">
        <f t="shared" si="6"/>
        <v>-0.24659949622166247</v>
      </c>
      <c r="AK9" s="109" t="s">
        <v>20</v>
      </c>
      <c r="AL9" s="20">
        <v>2991</v>
      </c>
      <c r="AM9" s="20">
        <f>VLOOKUP(AK9,'Denúncias CeA por UF e mês'!$B$265:$P$295,14,0)</f>
        <v>1527</v>
      </c>
      <c r="AN9" s="5">
        <f t="shared" si="7"/>
        <v>-0.48946840521564694</v>
      </c>
    </row>
    <row r="10" spans="2:40" x14ac:dyDescent="0.25">
      <c r="B10" s="35" t="s">
        <v>21</v>
      </c>
      <c r="C10" s="20">
        <f>VLOOKUP(B10,'Denúncias CeA por UF e mês'!$B$10:$O$37,14,0)</f>
        <v>1849</v>
      </c>
      <c r="D10" s="20">
        <f>VLOOKUP(B10,'Denúncias CeA por UF e mês'!$B$42:$O$69,14,0)</f>
        <v>3775</v>
      </c>
      <c r="E10" s="5">
        <f t="shared" si="0"/>
        <v>1.0416441319632235</v>
      </c>
      <c r="G10" s="35" t="s">
        <v>21</v>
      </c>
      <c r="H10" s="20">
        <f>VLOOKUP(G10,'Denúncias CeA por UF e mês'!$B$41:$O$70,14,0)</f>
        <v>3775</v>
      </c>
      <c r="I10" s="20">
        <f>VLOOKUP(G10,'Denúncias CeA por UF e mês'!$B$73:$O$102,14,0)</f>
        <v>3358</v>
      </c>
      <c r="J10" s="5">
        <f t="shared" si="1"/>
        <v>-0.1104635761589404</v>
      </c>
      <c r="L10" s="109" t="s">
        <v>21</v>
      </c>
      <c r="M10" s="20">
        <f>VLOOKUP(L10,'Denúncias CeA por UF e mês'!$B$73:$O$102,14,0)</f>
        <v>3358</v>
      </c>
      <c r="N10" s="20">
        <f>VLOOKUP(L10,'Denúncias CeA por UF e mês'!$B$105:$O$134,14,0)</f>
        <v>2600</v>
      </c>
      <c r="O10" s="5">
        <f t="shared" si="2"/>
        <v>-0.2257296009529482</v>
      </c>
      <c r="Q10" s="109" t="s">
        <v>21</v>
      </c>
      <c r="R10" s="20">
        <f>VLOOKUP(Q10,'Denúncias CeA por UF e mês'!$B$105:$O$134,14,0)</f>
        <v>2600</v>
      </c>
      <c r="S10" s="20">
        <f>VLOOKUP(Q10,'Denúncias CeA por UF e mês'!$B$137:$O$166,14,0)</f>
        <v>2120</v>
      </c>
      <c r="T10" s="5">
        <f t="shared" si="3"/>
        <v>-0.18461538461538463</v>
      </c>
      <c r="V10" s="109" t="s">
        <v>21</v>
      </c>
      <c r="W10" s="20">
        <v>2118</v>
      </c>
      <c r="X10" s="20">
        <f>VLOOKUP(Q10,'Denúncias CeA por UF e mês'!$B$170:$O$198,14,0)</f>
        <v>1908</v>
      </c>
      <c r="Y10" s="5">
        <f t="shared" si="4"/>
        <v>-9.9150141643059492E-2</v>
      </c>
      <c r="AA10" s="109" t="s">
        <v>21</v>
      </c>
      <c r="AB10" s="20">
        <v>1908</v>
      </c>
      <c r="AC10" s="20">
        <f>VLOOKUP(AA10,'Denúncias CeA por UF e mês'!$B$202:$O$231,14,0)</f>
        <v>1994</v>
      </c>
      <c r="AD10" s="5">
        <f t="shared" si="5"/>
        <v>4.5073375262054509E-2</v>
      </c>
      <c r="AF10" s="109" t="s">
        <v>21</v>
      </c>
      <c r="AG10" s="20">
        <f>VLOOKUP(AF10,'Denúncias CeA por UF e mês'!$B$202:$O$230,14,0)</f>
        <v>1994</v>
      </c>
      <c r="AH10" s="20">
        <f>VLOOKUP(AF10,'Denúncias CeA por UF e mês'!$B$234:$O$262,14,0)</f>
        <v>1650</v>
      </c>
      <c r="AI10" s="5">
        <f t="shared" si="6"/>
        <v>-0.17251755265797392</v>
      </c>
      <c r="AK10" s="109" t="s">
        <v>21</v>
      </c>
      <c r="AL10" s="20">
        <v>1650</v>
      </c>
      <c r="AM10" s="20">
        <f>VLOOKUP(AK10,'Denúncias CeA por UF e mês'!$B$265:$P$295,14,0)</f>
        <v>911</v>
      </c>
      <c r="AN10" s="5">
        <f t="shared" si="7"/>
        <v>-0.44787878787878788</v>
      </c>
    </row>
    <row r="11" spans="2:40" x14ac:dyDescent="0.25">
      <c r="B11" s="35" t="s">
        <v>22</v>
      </c>
      <c r="C11" s="20">
        <f>VLOOKUP(B11,'Denúncias CeA por UF e mês'!$B$10:$O$37,14,0)</f>
        <v>1370</v>
      </c>
      <c r="D11" s="20">
        <f>VLOOKUP(B11,'Denúncias CeA por UF e mês'!$B$42:$O$69,14,0)</f>
        <v>2145</v>
      </c>
      <c r="E11" s="5">
        <f t="shared" si="0"/>
        <v>0.56569343065693434</v>
      </c>
      <c r="G11" s="35" t="s">
        <v>22</v>
      </c>
      <c r="H11" s="20">
        <f>VLOOKUP(G11,'Denúncias CeA por UF e mês'!$B$41:$O$70,14,0)</f>
        <v>2145</v>
      </c>
      <c r="I11" s="20">
        <f>VLOOKUP(G11,'Denúncias CeA por UF e mês'!$B$73:$O$102,14,0)</f>
        <v>2098</v>
      </c>
      <c r="J11" s="5">
        <f t="shared" si="1"/>
        <v>-2.1911421911421911E-2</v>
      </c>
      <c r="L11" s="109" t="s">
        <v>22</v>
      </c>
      <c r="M11" s="20">
        <f>VLOOKUP(L11,'Denúncias CeA por UF e mês'!$B$73:$O$102,14,0)</f>
        <v>2098</v>
      </c>
      <c r="N11" s="20">
        <f>VLOOKUP(L11,'Denúncias CeA por UF e mês'!$B$105:$O$134,14,0)</f>
        <v>1607</v>
      </c>
      <c r="O11" s="5">
        <f t="shared" si="2"/>
        <v>-0.23403241182078169</v>
      </c>
      <c r="Q11" s="109" t="s">
        <v>22</v>
      </c>
      <c r="R11" s="20">
        <f>VLOOKUP(Q11,'Denúncias CeA por UF e mês'!$B$105:$O$134,14,0)</f>
        <v>1607</v>
      </c>
      <c r="S11" s="20">
        <f>VLOOKUP(Q11,'Denúncias CeA por UF e mês'!$B$137:$O$166,14,0)</f>
        <v>1470</v>
      </c>
      <c r="T11" s="5">
        <f t="shared" si="3"/>
        <v>-8.5252022401991284E-2</v>
      </c>
      <c r="V11" s="109" t="s">
        <v>22</v>
      </c>
      <c r="W11" s="20">
        <v>1468</v>
      </c>
      <c r="X11" s="20">
        <f>VLOOKUP(Q11,'Denúncias CeA por UF e mês'!$B$170:$O$198,14,0)</f>
        <v>1294</v>
      </c>
      <c r="Y11" s="5">
        <f t="shared" si="4"/>
        <v>-0.11852861035422343</v>
      </c>
      <c r="AA11" s="109" t="s">
        <v>22</v>
      </c>
      <c r="AB11" s="20">
        <v>1294</v>
      </c>
      <c r="AC11" s="20">
        <f>VLOOKUP(AA11,'Denúncias CeA por UF e mês'!$B$202:$O$231,14,0)</f>
        <v>1533</v>
      </c>
      <c r="AD11" s="5">
        <f t="shared" si="5"/>
        <v>0.18469860896445131</v>
      </c>
      <c r="AF11" s="109" t="s">
        <v>22</v>
      </c>
      <c r="AG11" s="20">
        <f>VLOOKUP(AF11,'Denúncias CeA por UF e mês'!$B$202:$O$230,14,0)</f>
        <v>1533</v>
      </c>
      <c r="AH11" s="20">
        <f>VLOOKUP(AF11,'Denúncias CeA por UF e mês'!$B$234:$O$262,14,0)</f>
        <v>1372</v>
      </c>
      <c r="AI11" s="5">
        <f t="shared" si="6"/>
        <v>-0.1050228310502283</v>
      </c>
      <c r="AK11" s="109" t="s">
        <v>22</v>
      </c>
      <c r="AL11" s="20">
        <v>1372</v>
      </c>
      <c r="AM11" s="20">
        <f>VLOOKUP(AK11,'Denúncias CeA por UF e mês'!$B$265:$P$295,14,0)</f>
        <v>838</v>
      </c>
      <c r="AN11" s="5">
        <f t="shared" si="7"/>
        <v>-0.38921282798833817</v>
      </c>
    </row>
    <row r="12" spans="2:40" x14ac:dyDescent="0.25">
      <c r="B12" s="35" t="s">
        <v>23</v>
      </c>
      <c r="C12" s="20">
        <f>VLOOKUP(B12,'Denúncias CeA por UF e mês'!$B$10:$O$37,14,0)</f>
        <v>2135</v>
      </c>
      <c r="D12" s="20">
        <f>VLOOKUP(B12,'Denúncias CeA por UF e mês'!$B$42:$O$69,14,0)</f>
        <v>3553</v>
      </c>
      <c r="E12" s="5">
        <f t="shared" si="0"/>
        <v>0.66416861826697893</v>
      </c>
      <c r="G12" s="35" t="s">
        <v>23</v>
      </c>
      <c r="H12" s="20">
        <f>VLOOKUP(G12,'Denúncias CeA por UF e mês'!$B$41:$O$70,14,0)</f>
        <v>3553</v>
      </c>
      <c r="I12" s="20">
        <f>VLOOKUP(G12,'Denúncias CeA por UF e mês'!$B$73:$O$102,14,0)</f>
        <v>3722</v>
      </c>
      <c r="J12" s="5">
        <f t="shared" si="1"/>
        <v>4.7565437658316917E-2</v>
      </c>
      <c r="L12" s="109" t="s">
        <v>23</v>
      </c>
      <c r="M12" s="20">
        <f>VLOOKUP(L12,'Denúncias CeA por UF e mês'!$B$73:$O$102,14,0)</f>
        <v>3722</v>
      </c>
      <c r="N12" s="20">
        <f>VLOOKUP(L12,'Denúncias CeA por UF e mês'!$B$105:$O$134,14,0)</f>
        <v>2831</v>
      </c>
      <c r="O12" s="5">
        <f t="shared" si="2"/>
        <v>-0.23938742611499195</v>
      </c>
      <c r="Q12" s="109" t="s">
        <v>23</v>
      </c>
      <c r="R12" s="20">
        <f>VLOOKUP(Q12,'Denúncias CeA por UF e mês'!$B$105:$O$134,14,0)</f>
        <v>2831</v>
      </c>
      <c r="S12" s="20">
        <f>VLOOKUP(Q12,'Denúncias CeA por UF e mês'!$B$137:$O$166,14,0)</f>
        <v>2615</v>
      </c>
      <c r="T12" s="5">
        <f t="shared" si="3"/>
        <v>-7.6298127870010599E-2</v>
      </c>
      <c r="V12" s="109" t="s">
        <v>23</v>
      </c>
      <c r="W12" s="20">
        <v>2614</v>
      </c>
      <c r="X12" s="20">
        <f>VLOOKUP(Q12,'Denúncias CeA por UF e mês'!$B$170:$O$198,14,0)</f>
        <v>2210</v>
      </c>
      <c r="Y12" s="5">
        <f t="shared" si="4"/>
        <v>-0.15455241009946441</v>
      </c>
      <c r="AA12" s="109" t="s">
        <v>23</v>
      </c>
      <c r="AB12" s="20">
        <v>2210</v>
      </c>
      <c r="AC12" s="20">
        <f>VLOOKUP(AA12,'Denúncias CeA por UF e mês'!$B$202:$O$231,14,0)</f>
        <v>2523</v>
      </c>
      <c r="AD12" s="5">
        <f t="shared" si="5"/>
        <v>0.1416289592760181</v>
      </c>
      <c r="AF12" s="109" t="s">
        <v>23</v>
      </c>
      <c r="AG12" s="20">
        <f>VLOOKUP(AF12,'Denúncias CeA por UF e mês'!$B$202:$O$230,14,0)</f>
        <v>2523</v>
      </c>
      <c r="AH12" s="20">
        <f>VLOOKUP(AF12,'Denúncias CeA por UF e mês'!$B$234:$O$262,14,0)</f>
        <v>2234</v>
      </c>
      <c r="AI12" s="5">
        <f t="shared" si="6"/>
        <v>-0.11454617518826793</v>
      </c>
      <c r="AK12" s="109" t="s">
        <v>23</v>
      </c>
      <c r="AL12" s="20">
        <v>2234</v>
      </c>
      <c r="AM12" s="20">
        <f>VLOOKUP(AK12,'Denúncias CeA por UF e mês'!$B$265:$P$295,14,0)</f>
        <v>1228</v>
      </c>
      <c r="AN12" s="5">
        <f t="shared" si="7"/>
        <v>-0.45031333930170098</v>
      </c>
    </row>
    <row r="13" spans="2:40" x14ac:dyDescent="0.25">
      <c r="B13" s="35" t="s">
        <v>24</v>
      </c>
      <c r="C13" s="20">
        <f>VLOOKUP(B13,'Denúncias CeA por UF e mês'!$B$10:$O$37,14,0)</f>
        <v>4685</v>
      </c>
      <c r="D13" s="20">
        <f>VLOOKUP(B13,'Denúncias CeA por UF e mês'!$B$42:$O$69,14,0)</f>
        <v>6788</v>
      </c>
      <c r="E13" s="5">
        <f t="shared" si="0"/>
        <v>0.4488794023479189</v>
      </c>
      <c r="G13" s="35" t="s">
        <v>24</v>
      </c>
      <c r="H13" s="20">
        <f>VLOOKUP(G13,'Denúncias CeA por UF e mês'!$B$41:$O$70,14,0)</f>
        <v>6788</v>
      </c>
      <c r="I13" s="20">
        <f>VLOOKUP(G13,'Denúncias CeA por UF e mês'!$B$73:$O$102,14,0)</f>
        <v>5462</v>
      </c>
      <c r="J13" s="5">
        <f t="shared" si="1"/>
        <v>-0.19534472598703595</v>
      </c>
      <c r="L13" s="109" t="s">
        <v>24</v>
      </c>
      <c r="M13" s="20">
        <f>VLOOKUP(L13,'Denúncias CeA por UF e mês'!$B$73:$O$102,14,0)</f>
        <v>5462</v>
      </c>
      <c r="N13" s="20">
        <f>VLOOKUP(L13,'Denúncias CeA por UF e mês'!$B$105:$O$134,14,0)</f>
        <v>3378</v>
      </c>
      <c r="O13" s="5">
        <f t="shared" si="2"/>
        <v>-0.38154522153057491</v>
      </c>
      <c r="Q13" s="109" t="s">
        <v>24</v>
      </c>
      <c r="R13" s="20">
        <f>VLOOKUP(Q13,'Denúncias CeA por UF e mês'!$B$105:$O$134,14,0)</f>
        <v>3378</v>
      </c>
      <c r="S13" s="20">
        <f>VLOOKUP(Q13,'Denúncias CeA por UF e mês'!$B$137:$O$166,14,0)</f>
        <v>2494</v>
      </c>
      <c r="T13" s="5">
        <f t="shared" si="3"/>
        <v>-0.26169330965068088</v>
      </c>
      <c r="V13" s="109" t="s">
        <v>24</v>
      </c>
      <c r="W13" s="20">
        <v>2494</v>
      </c>
      <c r="X13" s="20">
        <f>VLOOKUP(Q13,'Denúncias CeA por UF e mês'!$B$170:$O$198,14,0)</f>
        <v>2023</v>
      </c>
      <c r="Y13" s="5">
        <f t="shared" si="4"/>
        <v>-0.1888532477947073</v>
      </c>
      <c r="AA13" s="109" t="s">
        <v>24</v>
      </c>
      <c r="AB13" s="20">
        <v>2023</v>
      </c>
      <c r="AC13" s="20">
        <f>VLOOKUP(AA13,'Denúncias CeA por UF e mês'!$B$202:$O$231,14,0)</f>
        <v>2604</v>
      </c>
      <c r="AD13" s="5">
        <f t="shared" si="5"/>
        <v>0.28719723183391005</v>
      </c>
      <c r="AF13" s="109" t="s">
        <v>24</v>
      </c>
      <c r="AG13" s="20">
        <f>VLOOKUP(AF13,'Denúncias CeA por UF e mês'!$B$202:$O$230,14,0)</f>
        <v>2604</v>
      </c>
      <c r="AH13" s="20">
        <f>VLOOKUP(AF13,'Denúncias CeA por UF e mês'!$B$234:$O$262,14,0)</f>
        <v>1968</v>
      </c>
      <c r="AI13" s="5">
        <f t="shared" si="6"/>
        <v>-0.24423963133640553</v>
      </c>
      <c r="AK13" s="109" t="s">
        <v>24</v>
      </c>
      <c r="AL13" s="20">
        <v>1968</v>
      </c>
      <c r="AM13" s="20">
        <f>VLOOKUP(AK13,'Denúncias CeA por UF e mês'!$B$265:$P$295,14,0)</f>
        <v>1265</v>
      </c>
      <c r="AN13" s="5">
        <f t="shared" si="7"/>
        <v>-0.35721544715447157</v>
      </c>
    </row>
    <row r="14" spans="2:40" x14ac:dyDescent="0.25">
      <c r="B14" s="35" t="s">
        <v>25</v>
      </c>
      <c r="C14" s="20">
        <f>VLOOKUP(B14,'Denúncias CeA por UF e mês'!$B$10:$O$37,14,0)</f>
        <v>5694</v>
      </c>
      <c r="D14" s="20">
        <f>VLOOKUP(B14,'Denúncias CeA por UF e mês'!$B$42:$O$69,14,0)</f>
        <v>9586</v>
      </c>
      <c r="E14" s="5">
        <f t="shared" si="0"/>
        <v>0.68352651914295748</v>
      </c>
      <c r="G14" s="35" t="s">
        <v>25</v>
      </c>
      <c r="H14" s="20">
        <f>VLOOKUP(G14,'Denúncias CeA por UF e mês'!$B$41:$O$70,14,0)</f>
        <v>9586</v>
      </c>
      <c r="I14" s="20">
        <f>VLOOKUP(G14,'Denúncias CeA por UF e mês'!$B$73:$O$102,14,0)</f>
        <v>9565</v>
      </c>
      <c r="J14" s="5">
        <f t="shared" si="1"/>
        <v>-2.1906947631963282E-3</v>
      </c>
      <c r="L14" s="109" t="s">
        <v>25</v>
      </c>
      <c r="M14" s="20">
        <f>VLOOKUP(L14,'Denúncias CeA por UF e mês'!$B$73:$O$102,14,0)</f>
        <v>9565</v>
      </c>
      <c r="N14" s="20">
        <f>VLOOKUP(L14,'Denúncias CeA por UF e mês'!$B$105:$O$134,14,0)</f>
        <v>6731</v>
      </c>
      <c r="O14" s="5">
        <f t="shared" si="2"/>
        <v>-0.29628855201254573</v>
      </c>
      <c r="Q14" s="109" t="s">
        <v>25</v>
      </c>
      <c r="R14" s="20">
        <f>VLOOKUP(Q14,'Denúncias CeA por UF e mês'!$B$105:$O$134,14,0)</f>
        <v>6731</v>
      </c>
      <c r="S14" s="20">
        <f>VLOOKUP(Q14,'Denúncias CeA por UF e mês'!$B$137:$O$166,14,0)</f>
        <v>6296</v>
      </c>
      <c r="T14" s="5">
        <f t="shared" si="3"/>
        <v>-6.4626355667805668E-2</v>
      </c>
      <c r="V14" s="109" t="s">
        <v>25</v>
      </c>
      <c r="W14" s="20">
        <v>6295</v>
      </c>
      <c r="X14" s="20">
        <f>VLOOKUP(Q14,'Denúncias CeA por UF e mês'!$B$170:$O$198,14,0)</f>
        <v>6751</v>
      </c>
      <c r="Y14" s="5">
        <f t="shared" si="4"/>
        <v>7.2438443208895947E-2</v>
      </c>
      <c r="AA14" s="109" t="s">
        <v>25</v>
      </c>
      <c r="AB14" s="20">
        <v>6751</v>
      </c>
      <c r="AC14" s="20">
        <f>VLOOKUP(AA14,'Denúncias CeA por UF e mês'!$B$202:$O$231,14,0)</f>
        <v>8343</v>
      </c>
      <c r="AD14" s="5">
        <f t="shared" si="5"/>
        <v>0.23581691601244259</v>
      </c>
      <c r="AF14" s="109" t="s">
        <v>25</v>
      </c>
      <c r="AG14" s="20">
        <f>VLOOKUP(AF14,'Denúncias CeA por UF e mês'!$B$202:$O$230,14,0)</f>
        <v>8343</v>
      </c>
      <c r="AH14" s="20">
        <f>VLOOKUP(AF14,'Denúncias CeA por UF e mês'!$B$234:$O$262,14,0)</f>
        <v>8656</v>
      </c>
      <c r="AI14" s="5">
        <f t="shared" si="6"/>
        <v>3.7516480882176677E-2</v>
      </c>
      <c r="AK14" s="109" t="s">
        <v>25</v>
      </c>
      <c r="AL14" s="20">
        <v>8656</v>
      </c>
      <c r="AM14" s="20">
        <f>VLOOKUP(AK14,'Denúncias CeA por UF e mês'!$B$265:$P$295,14,0)</f>
        <v>5114</v>
      </c>
      <c r="AN14" s="5">
        <f t="shared" si="7"/>
        <v>-0.40919593345656191</v>
      </c>
    </row>
    <row r="15" spans="2:40" x14ac:dyDescent="0.25">
      <c r="B15" s="35" t="s">
        <v>26</v>
      </c>
      <c r="C15" s="20">
        <f>VLOOKUP(B15,'Denúncias CeA por UF e mês'!$B$10:$O$37,14,0)</f>
        <v>1344</v>
      </c>
      <c r="D15" s="20">
        <f>VLOOKUP(B15,'Denúncias CeA por UF e mês'!$B$42:$O$69,14,0)</f>
        <v>2549</v>
      </c>
      <c r="E15" s="5">
        <f t="shared" si="0"/>
        <v>0.89657738095238093</v>
      </c>
      <c r="G15" s="35" t="s">
        <v>26</v>
      </c>
      <c r="H15" s="20">
        <f>VLOOKUP(G15,'Denúncias CeA por UF e mês'!$B$41:$O$70,14,0)</f>
        <v>2549</v>
      </c>
      <c r="I15" s="20">
        <f>VLOOKUP(G15,'Denúncias CeA por UF e mês'!$B$73:$O$102,14,0)</f>
        <v>2644</v>
      </c>
      <c r="J15" s="5">
        <f t="shared" si="1"/>
        <v>3.7269517457826598E-2</v>
      </c>
      <c r="L15" s="109" t="s">
        <v>26</v>
      </c>
      <c r="M15" s="20">
        <f>VLOOKUP(L15,'Denúncias CeA por UF e mês'!$B$73:$O$102,14,0)</f>
        <v>2644</v>
      </c>
      <c r="N15" s="20">
        <f>VLOOKUP(L15,'Denúncias CeA por UF e mês'!$B$105:$O$134,14,0)</f>
        <v>1886</v>
      </c>
      <c r="O15" s="5">
        <f t="shared" si="2"/>
        <v>-0.28668683812405449</v>
      </c>
      <c r="Q15" s="109" t="s">
        <v>26</v>
      </c>
      <c r="R15" s="20">
        <f>VLOOKUP(Q15,'Denúncias CeA por UF e mês'!$B$105:$O$134,14,0)</f>
        <v>1886</v>
      </c>
      <c r="S15" s="20">
        <f>VLOOKUP(Q15,'Denúncias CeA por UF e mês'!$B$137:$O$166,14,0)</f>
        <v>1800</v>
      </c>
      <c r="T15" s="5">
        <f t="shared" si="3"/>
        <v>-4.5599151643690349E-2</v>
      </c>
      <c r="V15" s="109" t="s">
        <v>26</v>
      </c>
      <c r="W15" s="20">
        <v>1798</v>
      </c>
      <c r="X15" s="20">
        <f>VLOOKUP(Q15,'Denúncias CeA por UF e mês'!$B$170:$O$198,14,0)</f>
        <v>1564</v>
      </c>
      <c r="Y15" s="5">
        <f t="shared" si="4"/>
        <v>-0.13014460511679643</v>
      </c>
      <c r="AA15" s="109" t="s">
        <v>26</v>
      </c>
      <c r="AB15" s="20">
        <v>1564</v>
      </c>
      <c r="AC15" s="20">
        <f>VLOOKUP(AA15,'Denúncias CeA por UF e mês'!$B$202:$O$231,14,0)</f>
        <v>1669</v>
      </c>
      <c r="AD15" s="5">
        <f t="shared" si="5"/>
        <v>6.7135549872122766E-2</v>
      </c>
      <c r="AF15" s="109" t="s">
        <v>26</v>
      </c>
      <c r="AG15" s="20">
        <f>VLOOKUP(AF15,'Denúncias CeA por UF e mês'!$B$202:$O$230,14,0)</f>
        <v>1669</v>
      </c>
      <c r="AH15" s="20">
        <f>VLOOKUP(AF15,'Denúncias CeA por UF e mês'!$B$234:$O$262,14,0)</f>
        <v>1415</v>
      </c>
      <c r="AI15" s="5">
        <f t="shared" si="6"/>
        <v>-0.15218693828639904</v>
      </c>
      <c r="AK15" s="109" t="s">
        <v>26</v>
      </c>
      <c r="AL15" s="20">
        <v>1415</v>
      </c>
      <c r="AM15" s="20">
        <f>VLOOKUP(AK15,'Denúncias CeA por UF e mês'!$B$265:$P$295,14,0)</f>
        <v>869</v>
      </c>
      <c r="AN15" s="5">
        <f t="shared" si="7"/>
        <v>-0.38586572438162542</v>
      </c>
    </row>
    <row r="16" spans="2:40" x14ac:dyDescent="0.25">
      <c r="B16" s="35" t="s">
        <v>27</v>
      </c>
      <c r="C16" s="20">
        <f>VLOOKUP(B16,'Denúncias CeA por UF e mês'!$B$10:$O$37,14,0)</f>
        <v>1068</v>
      </c>
      <c r="D16" s="20">
        <f>VLOOKUP(B16,'Denúncias CeA por UF e mês'!$B$42:$O$69,14,0)</f>
        <v>1602</v>
      </c>
      <c r="E16" s="5">
        <f t="shared" si="0"/>
        <v>0.5</v>
      </c>
      <c r="G16" s="35" t="s">
        <v>27</v>
      </c>
      <c r="H16" s="20">
        <f>VLOOKUP(G16,'Denúncias CeA por UF e mês'!$B$41:$O$70,14,0)</f>
        <v>1602</v>
      </c>
      <c r="I16" s="20">
        <f>VLOOKUP(G16,'Denúncias CeA por UF e mês'!$B$73:$O$102,14,0)</f>
        <v>1570</v>
      </c>
      <c r="J16" s="5">
        <f t="shared" si="1"/>
        <v>-1.9975031210986267E-2</v>
      </c>
      <c r="L16" s="109" t="s">
        <v>27</v>
      </c>
      <c r="M16" s="20">
        <f>VLOOKUP(L16,'Denúncias CeA por UF e mês'!$B$73:$O$102,14,0)</f>
        <v>1570</v>
      </c>
      <c r="N16" s="20">
        <f>VLOOKUP(L16,'Denúncias CeA por UF e mês'!$B$105:$O$134,14,0)</f>
        <v>1250</v>
      </c>
      <c r="O16" s="5">
        <f t="shared" si="2"/>
        <v>-0.20382165605095542</v>
      </c>
      <c r="Q16" s="109" t="s">
        <v>27</v>
      </c>
      <c r="R16" s="20">
        <f>VLOOKUP(Q16,'Denúncias CeA por UF e mês'!$B$105:$O$134,14,0)</f>
        <v>1250</v>
      </c>
      <c r="S16" s="20">
        <f>VLOOKUP(Q16,'Denúncias CeA por UF e mês'!$B$137:$O$166,14,0)</f>
        <v>1219</v>
      </c>
      <c r="T16" s="5">
        <f t="shared" si="3"/>
        <v>-2.4799999999999999E-2</v>
      </c>
      <c r="V16" s="109" t="s">
        <v>27</v>
      </c>
      <c r="W16" s="20">
        <v>1218</v>
      </c>
      <c r="X16" s="20">
        <f>VLOOKUP(Q16,'Denúncias CeA por UF e mês'!$B$170:$O$198,14,0)</f>
        <v>1102</v>
      </c>
      <c r="Y16" s="5">
        <f t="shared" si="4"/>
        <v>-9.5238095238095233E-2</v>
      </c>
      <c r="AA16" s="109" t="s">
        <v>27</v>
      </c>
      <c r="AB16" s="20">
        <v>1102</v>
      </c>
      <c r="AC16" s="20">
        <f>VLOOKUP(AA16,'Denúncias CeA por UF e mês'!$B$202:$O$231,14,0)</f>
        <v>1185</v>
      </c>
      <c r="AD16" s="5">
        <f t="shared" si="5"/>
        <v>7.5317604355716883E-2</v>
      </c>
      <c r="AF16" s="109" t="s">
        <v>27</v>
      </c>
      <c r="AG16" s="20">
        <f>VLOOKUP(AF16,'Denúncias CeA por UF e mês'!$B$202:$O$230,14,0)</f>
        <v>1185</v>
      </c>
      <c r="AH16" s="20">
        <f>VLOOKUP(AF16,'Denúncias CeA por UF e mês'!$B$234:$O$262,14,0)</f>
        <v>970</v>
      </c>
      <c r="AI16" s="5">
        <f t="shared" si="6"/>
        <v>-0.18143459915611815</v>
      </c>
      <c r="AK16" s="109" t="s">
        <v>27</v>
      </c>
      <c r="AL16" s="20">
        <v>970</v>
      </c>
      <c r="AM16" s="20">
        <f>VLOOKUP(AK16,'Denúncias CeA por UF e mês'!$B$265:$P$295,14,0)</f>
        <v>470</v>
      </c>
      <c r="AN16" s="5">
        <f t="shared" si="7"/>
        <v>-0.51546391752577314</v>
      </c>
    </row>
    <row r="17" spans="2:40" x14ac:dyDescent="0.25">
      <c r="B17" s="35" t="s">
        <v>28</v>
      </c>
      <c r="C17" s="20">
        <f>VLOOKUP(B17,'Denúncias CeA por UF e mês'!$B$10:$O$37,14,0)</f>
        <v>3218</v>
      </c>
      <c r="D17" s="20">
        <f>VLOOKUP(B17,'Denúncias CeA por UF e mês'!$B$42:$O$69,14,0)</f>
        <v>4280</v>
      </c>
      <c r="E17" s="5">
        <f t="shared" si="0"/>
        <v>0.33001864512119328</v>
      </c>
      <c r="G17" s="35" t="s">
        <v>28</v>
      </c>
      <c r="H17" s="20">
        <f>VLOOKUP(G17,'Denúncias CeA por UF e mês'!$B$41:$O$70,14,0)</f>
        <v>4280</v>
      </c>
      <c r="I17" s="20">
        <f>VLOOKUP(G17,'Denúncias CeA por UF e mês'!$B$73:$O$102,14,0)</f>
        <v>4125</v>
      </c>
      <c r="J17" s="5">
        <f t="shared" si="1"/>
        <v>-3.6214953271028034E-2</v>
      </c>
      <c r="L17" s="109" t="s">
        <v>28</v>
      </c>
      <c r="M17" s="20">
        <f>VLOOKUP(L17,'Denúncias CeA por UF e mês'!$B$73:$O$102,14,0)</f>
        <v>4125</v>
      </c>
      <c r="N17" s="20">
        <f>VLOOKUP(L17,'Denúncias CeA por UF e mês'!$B$105:$O$134,14,0)</f>
        <v>2828</v>
      </c>
      <c r="O17" s="5">
        <f t="shared" si="2"/>
        <v>-0.31442424242424244</v>
      </c>
      <c r="Q17" s="109" t="s">
        <v>28</v>
      </c>
      <c r="R17" s="20">
        <f>VLOOKUP(Q17,'Denúncias CeA por UF e mês'!$B$105:$O$134,14,0)</f>
        <v>2828</v>
      </c>
      <c r="S17" s="20">
        <f>VLOOKUP(Q17,'Denúncias CeA por UF e mês'!$B$137:$O$166,14,0)</f>
        <v>2534</v>
      </c>
      <c r="T17" s="5">
        <f t="shared" si="3"/>
        <v>-0.10396039603960396</v>
      </c>
      <c r="V17" s="109" t="s">
        <v>28</v>
      </c>
      <c r="W17" s="20">
        <v>2534</v>
      </c>
      <c r="X17" s="20">
        <f>VLOOKUP(Q17,'Denúncias CeA por UF e mês'!$B$170:$O$198,14,0)</f>
        <v>2084</v>
      </c>
      <c r="Y17" s="5">
        <f t="shared" si="4"/>
        <v>-0.17758484609313338</v>
      </c>
      <c r="AA17" s="109" t="s">
        <v>28</v>
      </c>
      <c r="AB17" s="20">
        <v>2084</v>
      </c>
      <c r="AC17" s="20">
        <f>VLOOKUP(AA17,'Denúncias CeA por UF e mês'!$B$202:$O$231,14,0)</f>
        <v>2359</v>
      </c>
      <c r="AD17" s="5">
        <f t="shared" si="5"/>
        <v>0.13195777351247601</v>
      </c>
      <c r="AF17" s="109" t="s">
        <v>28</v>
      </c>
      <c r="AG17" s="20">
        <f>VLOOKUP(AF17,'Denúncias CeA por UF e mês'!$B$202:$O$230,14,0)</f>
        <v>2359</v>
      </c>
      <c r="AH17" s="20">
        <f>VLOOKUP(AF17,'Denúncias CeA por UF e mês'!$B$234:$O$262,14,0)</f>
        <v>1846</v>
      </c>
      <c r="AI17" s="5">
        <f t="shared" si="6"/>
        <v>-0.21746502755404831</v>
      </c>
      <c r="AK17" s="109" t="s">
        <v>28</v>
      </c>
      <c r="AL17" s="20">
        <v>1846</v>
      </c>
      <c r="AM17" s="20">
        <f>VLOOKUP(AK17,'Denúncias CeA por UF e mês'!$B$265:$P$295,14,0)</f>
        <v>1051</v>
      </c>
      <c r="AN17" s="5">
        <f t="shared" si="7"/>
        <v>-0.43066088840736727</v>
      </c>
    </row>
    <row r="18" spans="2:40" x14ac:dyDescent="0.25">
      <c r="B18" s="35" t="s">
        <v>29</v>
      </c>
      <c r="C18" s="20">
        <f>VLOOKUP(B18,'Denúncias CeA por UF e mês'!$B$10:$O$37,14,0)</f>
        <v>2086</v>
      </c>
      <c r="D18" s="20">
        <f>VLOOKUP(B18,'Denúncias CeA por UF e mês'!$B$42:$O$69,14,0)</f>
        <v>2955</v>
      </c>
      <c r="E18" s="5">
        <f t="shared" si="0"/>
        <v>0.41658676893576224</v>
      </c>
      <c r="G18" s="35" t="s">
        <v>29</v>
      </c>
      <c r="H18" s="20">
        <f>VLOOKUP(G18,'Denúncias CeA por UF e mês'!$B$41:$O$70,14,0)</f>
        <v>2955</v>
      </c>
      <c r="I18" s="20">
        <f>VLOOKUP(G18,'Denúncias CeA por UF e mês'!$B$73:$O$102,14,0)</f>
        <v>3244</v>
      </c>
      <c r="J18" s="5">
        <f t="shared" si="1"/>
        <v>9.7800338409475468E-2</v>
      </c>
      <c r="L18" s="109" t="s">
        <v>29</v>
      </c>
      <c r="M18" s="20">
        <f>VLOOKUP(L18,'Denúncias CeA por UF e mês'!$B$73:$O$102,14,0)</f>
        <v>3244</v>
      </c>
      <c r="N18" s="20">
        <f>VLOOKUP(L18,'Denúncias CeA por UF e mês'!$B$105:$O$134,14,0)</f>
        <v>2105</v>
      </c>
      <c r="O18" s="5">
        <f t="shared" si="2"/>
        <v>-0.35110974106041926</v>
      </c>
      <c r="Q18" s="109" t="s">
        <v>29</v>
      </c>
      <c r="R18" s="20">
        <f>VLOOKUP(Q18,'Denúncias CeA por UF e mês'!$B$105:$O$134,14,0)</f>
        <v>2105</v>
      </c>
      <c r="S18" s="20">
        <f>VLOOKUP(Q18,'Denúncias CeA por UF e mês'!$B$137:$O$166,14,0)</f>
        <v>2022</v>
      </c>
      <c r="T18" s="5">
        <f t="shared" si="3"/>
        <v>-3.9429928741092635E-2</v>
      </c>
      <c r="V18" s="109" t="s">
        <v>29</v>
      </c>
      <c r="W18" s="20">
        <v>2022</v>
      </c>
      <c r="X18" s="20">
        <f>VLOOKUP(Q18,'Denúncias CeA por UF e mês'!$B$170:$O$198,14,0)</f>
        <v>1757</v>
      </c>
      <c r="Y18" s="5">
        <f t="shared" si="4"/>
        <v>-0.13105835806132543</v>
      </c>
      <c r="AA18" s="109" t="s">
        <v>29</v>
      </c>
      <c r="AB18" s="20">
        <v>1757</v>
      </c>
      <c r="AC18" s="20">
        <f>VLOOKUP(AA18,'Denúncias CeA por UF e mês'!$B$202:$O$231,14,0)</f>
        <v>1809</v>
      </c>
      <c r="AD18" s="5">
        <f t="shared" si="5"/>
        <v>2.9595902105862264E-2</v>
      </c>
      <c r="AF18" s="109" t="s">
        <v>29</v>
      </c>
      <c r="AG18" s="20">
        <f>VLOOKUP(AF18,'Denúncias CeA por UF e mês'!$B$202:$O$230,14,0)</f>
        <v>1809</v>
      </c>
      <c r="AH18" s="20">
        <f>VLOOKUP(AF18,'Denúncias CeA por UF e mês'!$B$234:$O$262,14,0)</f>
        <v>1558</v>
      </c>
      <c r="AI18" s="5">
        <f t="shared" si="6"/>
        <v>-0.13875069098949697</v>
      </c>
      <c r="AK18" s="109" t="s">
        <v>29</v>
      </c>
      <c r="AL18" s="20">
        <v>1558</v>
      </c>
      <c r="AM18" s="20">
        <f>VLOOKUP(AK18,'Denúncias CeA por UF e mês'!$B$265:$P$295,14,0)</f>
        <v>897</v>
      </c>
      <c r="AN18" s="5">
        <f t="shared" si="7"/>
        <v>-0.42426187419768935</v>
      </c>
    </row>
    <row r="19" spans="2:40" x14ac:dyDescent="0.25">
      <c r="B19" s="35" t="s">
        <v>30</v>
      </c>
      <c r="C19" s="20">
        <f>VLOOKUP(B19,'Denúncias CeA por UF e mês'!$B$10:$O$37,14,0)</f>
        <v>4151</v>
      </c>
      <c r="D19" s="20">
        <f>VLOOKUP(B19,'Denúncias CeA por UF e mês'!$B$42:$O$69,14,0)</f>
        <v>6623</v>
      </c>
      <c r="E19" s="5">
        <f t="shared" si="0"/>
        <v>0.59551915201156347</v>
      </c>
      <c r="G19" s="35" t="s">
        <v>30</v>
      </c>
      <c r="H19" s="20">
        <f>VLOOKUP(G19,'Denúncias CeA por UF e mês'!$B$41:$O$70,14,0)</f>
        <v>6623</v>
      </c>
      <c r="I19" s="20">
        <f>VLOOKUP(G19,'Denúncias CeA por UF e mês'!$B$73:$O$102,14,0)</f>
        <v>5179</v>
      </c>
      <c r="J19" s="5">
        <f t="shared" si="1"/>
        <v>-0.21802808394987166</v>
      </c>
      <c r="L19" s="109" t="s">
        <v>30</v>
      </c>
      <c r="M19" s="20">
        <f>VLOOKUP(L19,'Denúncias CeA por UF e mês'!$B$73:$O$102,14,0)</f>
        <v>5179</v>
      </c>
      <c r="N19" s="20">
        <f>VLOOKUP(L19,'Denúncias CeA por UF e mês'!$B$105:$O$134,14,0)</f>
        <v>3435</v>
      </c>
      <c r="O19" s="5">
        <f t="shared" si="2"/>
        <v>-0.33674454527901138</v>
      </c>
      <c r="Q19" s="109" t="s">
        <v>30</v>
      </c>
      <c r="R19" s="20">
        <f>VLOOKUP(Q19,'Denúncias CeA por UF e mês'!$B$105:$O$134,14,0)</f>
        <v>3435</v>
      </c>
      <c r="S19" s="20">
        <f>VLOOKUP(Q19,'Denúncias CeA por UF e mês'!$B$137:$O$166,14,0)</f>
        <v>2970</v>
      </c>
      <c r="T19" s="5">
        <f t="shared" si="3"/>
        <v>-0.13537117903930132</v>
      </c>
      <c r="V19" s="109" t="s">
        <v>30</v>
      </c>
      <c r="W19" s="20">
        <v>2969</v>
      </c>
      <c r="X19" s="20">
        <f>VLOOKUP(Q19,'Denúncias CeA por UF e mês'!$B$170:$O$198,14,0)</f>
        <v>2564</v>
      </c>
      <c r="Y19" s="5">
        <f t="shared" si="4"/>
        <v>-0.13640956551027281</v>
      </c>
      <c r="AA19" s="109" t="s">
        <v>30</v>
      </c>
      <c r="AB19" s="20">
        <v>2564</v>
      </c>
      <c r="AC19" s="20">
        <f>VLOOKUP(AA19,'Denúncias CeA por UF e mês'!$B$202:$O$231,14,0)</f>
        <v>3222</v>
      </c>
      <c r="AD19" s="5">
        <f t="shared" si="5"/>
        <v>0.25663026521060844</v>
      </c>
      <c r="AF19" s="109" t="s">
        <v>30</v>
      </c>
      <c r="AG19" s="20">
        <f>VLOOKUP(AF19,'Denúncias CeA por UF e mês'!$B$202:$O$230,14,0)</f>
        <v>3222</v>
      </c>
      <c r="AH19" s="20">
        <f>VLOOKUP(AF19,'Denúncias CeA por UF e mês'!$B$234:$O$262,14,0)</f>
        <v>2875</v>
      </c>
      <c r="AI19" s="5">
        <f t="shared" si="6"/>
        <v>-0.10769708255741775</v>
      </c>
      <c r="AK19" s="109" t="s">
        <v>30</v>
      </c>
      <c r="AL19" s="20">
        <v>2875</v>
      </c>
      <c r="AM19" s="20">
        <f>VLOOKUP(AK19,'Denúncias CeA por UF e mês'!$B$265:$P$295,14,0)</f>
        <v>1434</v>
      </c>
      <c r="AN19" s="5">
        <f t="shared" si="7"/>
        <v>-0.50121739130434784</v>
      </c>
    </row>
    <row r="20" spans="2:40" x14ac:dyDescent="0.25">
      <c r="B20" s="35" t="s">
        <v>31</v>
      </c>
      <c r="C20" s="20">
        <f>VLOOKUP(B20,'Denúncias CeA por UF e mês'!$B$10:$O$37,14,0)</f>
        <v>1768</v>
      </c>
      <c r="D20" s="20">
        <f>VLOOKUP(B20,'Denúncias CeA por UF e mês'!$B$42:$O$69,14,0)</f>
        <v>2533</v>
      </c>
      <c r="E20" s="5">
        <f>IF(ISERR((D20-C20)/C20),"",(D20-C20)/C20)</f>
        <v>0.43269230769230771</v>
      </c>
      <c r="G20" s="35" t="s">
        <v>31</v>
      </c>
      <c r="H20" s="20">
        <f>VLOOKUP(G20,'Denúncias CeA por UF e mês'!$B$41:$O$70,14,0)</f>
        <v>2533</v>
      </c>
      <c r="I20" s="20">
        <f>VLOOKUP(G20,'Denúncias CeA por UF e mês'!$B$73:$O$102,14,0)</f>
        <v>2050</v>
      </c>
      <c r="J20" s="5">
        <f>IF(ISERR((I20-H20)/H20),"",(I20-H20)/H20)</f>
        <v>-0.19068298460323727</v>
      </c>
      <c r="L20" s="109" t="s">
        <v>31</v>
      </c>
      <c r="M20" s="20">
        <f>VLOOKUP(L20,'Denúncias CeA por UF e mês'!$B$73:$O$102,14,0)</f>
        <v>2050</v>
      </c>
      <c r="N20" s="20">
        <f>VLOOKUP(L20,'Denúncias CeA por UF e mês'!$B$105:$O$134,14,0)</f>
        <v>1458</v>
      </c>
      <c r="O20" s="5">
        <f>IF(ISERR((N20-M20)/M20),"",(N20-M20)/M20)</f>
        <v>-0.28878048780487803</v>
      </c>
      <c r="Q20" s="109" t="s">
        <v>31</v>
      </c>
      <c r="R20" s="20">
        <f>VLOOKUP(Q20,'Denúncias CeA por UF e mês'!$B$105:$O$134,14,0)</f>
        <v>1458</v>
      </c>
      <c r="S20" s="20">
        <f>VLOOKUP(Q20,'Denúncias CeA por UF e mês'!$B$137:$O$166,14,0)</f>
        <v>1336</v>
      </c>
      <c r="T20" s="5">
        <f>IF(ISERR((S20-R20)/R20),"",(S20-R20)/R20)</f>
        <v>-8.3676268861454045E-2</v>
      </c>
      <c r="V20" s="109" t="s">
        <v>31</v>
      </c>
      <c r="W20" s="20">
        <v>1334</v>
      </c>
      <c r="X20" s="20">
        <f>VLOOKUP(Q20,'Denúncias CeA por UF e mês'!$B$170:$O$198,14,0)</f>
        <v>1070</v>
      </c>
      <c r="Y20" s="5">
        <f>IF(ISERR((X20-W20)/W20),"",(X20-W20)/W20)</f>
        <v>-0.19790104947526238</v>
      </c>
      <c r="AA20" s="109" t="s">
        <v>31</v>
      </c>
      <c r="AB20" s="20">
        <v>1070</v>
      </c>
      <c r="AC20" s="20">
        <f>VLOOKUP(AA20,'Denúncias CeA por UF e mês'!$B$202:$O$231,14,0)</f>
        <v>1130</v>
      </c>
      <c r="AD20" s="5">
        <f>IF(ISERR((AC20-AB20)/AB20),"",(AC20-AB20)/AB20)</f>
        <v>5.6074766355140186E-2</v>
      </c>
      <c r="AF20" s="109" t="s">
        <v>31</v>
      </c>
      <c r="AG20" s="20">
        <f>VLOOKUP(AF20,'Denúncias CeA por UF e mês'!$B$202:$O$230,14,0)</f>
        <v>1130</v>
      </c>
      <c r="AH20" s="20">
        <f>VLOOKUP(AF20,'Denúncias CeA por UF e mês'!$B$234:$O$262,14,0)</f>
        <v>1057</v>
      </c>
      <c r="AI20" s="5">
        <f>IF(ISERR((AH20-AG20)/AG20),"",(AH20-AG20)/AG20)</f>
        <v>-6.4601769911504431E-2</v>
      </c>
      <c r="AK20" s="109" t="s">
        <v>31</v>
      </c>
      <c r="AL20" s="20">
        <v>1057</v>
      </c>
      <c r="AM20" s="20">
        <f>VLOOKUP(AK20,'Denúncias CeA por UF e mês'!$B$265:$P$295,14,0)</f>
        <v>600</v>
      </c>
      <c r="AN20" s="5">
        <f>IF(ISERR((AM20-AL20)/AL20),"",(AM20-AL20)/AL20)</f>
        <v>-0.4323557237464522</v>
      </c>
    </row>
    <row r="21" spans="2:40" x14ac:dyDescent="0.25">
      <c r="B21" s="35" t="s">
        <v>32</v>
      </c>
      <c r="C21" s="20">
        <f>VLOOKUP(B21,'Denúncias CeA por UF e mês'!$B$10:$O$37,14,0)</f>
        <v>3188</v>
      </c>
      <c r="D21" s="20">
        <f>VLOOKUP(B21,'Denúncias CeA por UF e mês'!$B$42:$O$69,14,0)</f>
        <v>5249</v>
      </c>
      <c r="E21" s="5">
        <f t="shared" si="0"/>
        <v>0.64648682559598492</v>
      </c>
      <c r="G21" s="35" t="s">
        <v>32</v>
      </c>
      <c r="H21" s="20">
        <f>VLOOKUP(G21,'Denúncias CeA por UF e mês'!$B$41:$O$70,14,0)</f>
        <v>5249</v>
      </c>
      <c r="I21" s="20">
        <f>VLOOKUP(G21,'Denúncias CeA por UF e mês'!$B$73:$O$102,14,0)</f>
        <v>5642</v>
      </c>
      <c r="J21" s="5">
        <f t="shared" ref="J21:J31" si="8">IF(ISERR((I21-H21)/H21),"",(I21-H21)/H21)</f>
        <v>7.4871404076967046E-2</v>
      </c>
      <c r="L21" s="109" t="s">
        <v>32</v>
      </c>
      <c r="M21" s="20">
        <f>VLOOKUP(L21,'Denúncias CeA por UF e mês'!$B$73:$O$102,14,0)</f>
        <v>5642</v>
      </c>
      <c r="N21" s="20">
        <f>VLOOKUP(L21,'Denúncias CeA por UF e mês'!$B$105:$O$134,14,0)</f>
        <v>4118</v>
      </c>
      <c r="O21" s="5">
        <f t="shared" ref="O21:O29" si="9">IF(ISERR((N21-M21)/M21),"",(N21-M21)/M21)</f>
        <v>-0.27011697979439914</v>
      </c>
      <c r="Q21" s="109" t="s">
        <v>32</v>
      </c>
      <c r="R21" s="20">
        <f>VLOOKUP(Q21,'Denúncias CeA por UF e mês'!$B$105:$O$134,14,0)</f>
        <v>4118</v>
      </c>
      <c r="S21" s="20">
        <f>VLOOKUP(Q21,'Denúncias CeA por UF e mês'!$B$137:$O$166,14,0)</f>
        <v>3484</v>
      </c>
      <c r="T21" s="5">
        <f t="shared" ref="T21:T29" si="10">IF(ISERR((S21-R21)/R21),"",(S21-R21)/R21)</f>
        <v>-0.15395823215152987</v>
      </c>
      <c r="V21" s="109" t="s">
        <v>32</v>
      </c>
      <c r="W21" s="20">
        <v>3485</v>
      </c>
      <c r="X21" s="20">
        <f>VLOOKUP(Q21,'Denúncias CeA por UF e mês'!$B$170:$O$198,14,0)</f>
        <v>3230</v>
      </c>
      <c r="Y21" s="5">
        <f t="shared" ref="Y21:Y29" si="11">IF(ISERR((X21-W21)/W21),"",(X21-W21)/W21)</f>
        <v>-7.3170731707317069E-2</v>
      </c>
      <c r="AA21" s="109" t="s">
        <v>32</v>
      </c>
      <c r="AB21" s="20">
        <v>3230</v>
      </c>
      <c r="AC21" s="20">
        <f>VLOOKUP(AA21,'Denúncias CeA por UF e mês'!$B$202:$O$231,14,0)</f>
        <v>3617</v>
      </c>
      <c r="AD21" s="5">
        <f t="shared" ref="AD21:AD29" si="12">IF(ISERR((AC21-AB21)/AB21),"",(AC21-AB21)/AB21)</f>
        <v>0.11981424148606812</v>
      </c>
      <c r="AF21" s="109" t="s">
        <v>32</v>
      </c>
      <c r="AG21" s="20">
        <f>VLOOKUP(AF21,'Denúncias CeA por UF e mês'!$B$202:$O$230,14,0)</f>
        <v>3617</v>
      </c>
      <c r="AH21" s="20">
        <f>VLOOKUP(AF21,'Denúncias CeA por UF e mês'!$B$234:$O$262,14,0)</f>
        <v>3304</v>
      </c>
      <c r="AI21" s="5">
        <f t="shared" ref="AI21:AI29" si="13">IF(ISERR((AH21-AG21)/AG21),"",(AH21-AG21)/AG21)</f>
        <v>-8.6535803151783247E-2</v>
      </c>
      <c r="AK21" s="109" t="s">
        <v>32</v>
      </c>
      <c r="AL21" s="20">
        <v>3304</v>
      </c>
      <c r="AM21" s="20">
        <f>VLOOKUP(AK21,'Denúncias CeA por UF e mês'!$B$265:$P$295,14,0)</f>
        <v>1818</v>
      </c>
      <c r="AN21" s="5">
        <f t="shared" ref="AN21:AN29" si="14">IF(ISERR((AM21-AL21)/AL21),"",(AM21-AL21)/AL21)</f>
        <v>-0.44975786924939465</v>
      </c>
    </row>
    <row r="22" spans="2:40" x14ac:dyDescent="0.25">
      <c r="B22" s="35" t="s">
        <v>33</v>
      </c>
      <c r="C22" s="20">
        <f>VLOOKUP(B22,'Denúncias CeA por UF e mês'!$B$10:$O$37,14,0)</f>
        <v>9120</v>
      </c>
      <c r="D22" s="20">
        <f>VLOOKUP(B22,'Denúncias CeA por UF e mês'!$B$42:$O$69,14,0)</f>
        <v>15548</v>
      </c>
      <c r="E22" s="5">
        <f t="shared" si="0"/>
        <v>0.7048245614035088</v>
      </c>
      <c r="G22" s="35" t="s">
        <v>33</v>
      </c>
      <c r="H22" s="20">
        <f>VLOOKUP(G22,'Denúncias CeA por UF e mês'!$B$41:$O$70,14,0)</f>
        <v>15548</v>
      </c>
      <c r="I22" s="20">
        <f>VLOOKUP(G22,'Denúncias CeA por UF e mês'!$B$73:$O$102,14,0)</f>
        <v>15635</v>
      </c>
      <c r="J22" s="5">
        <f t="shared" si="8"/>
        <v>5.5955749935683047E-3</v>
      </c>
      <c r="L22" s="109" t="s">
        <v>33</v>
      </c>
      <c r="M22" s="20">
        <f>VLOOKUP(L22,'Denúncias CeA por UF e mês'!$B$73:$O$102,14,0)</f>
        <v>15635</v>
      </c>
      <c r="N22" s="20">
        <f>VLOOKUP(L22,'Denúncias CeA por UF e mês'!$B$105:$O$134,14,0)</f>
        <v>10496</v>
      </c>
      <c r="O22" s="5">
        <f t="shared" si="9"/>
        <v>-0.32868564118963861</v>
      </c>
      <c r="Q22" s="109" t="s">
        <v>33</v>
      </c>
      <c r="R22" s="20">
        <f>VLOOKUP(Q22,'Denúncias CeA por UF e mês'!$B$105:$O$134,14,0)</f>
        <v>10496</v>
      </c>
      <c r="S22" s="20">
        <f>VLOOKUP(Q22,'Denúncias CeA por UF e mês'!$B$137:$O$166,14,0)</f>
        <v>9368</v>
      </c>
      <c r="T22" s="5">
        <f t="shared" si="10"/>
        <v>-0.10746951219512195</v>
      </c>
      <c r="V22" s="109" t="s">
        <v>33</v>
      </c>
      <c r="W22" s="20">
        <v>9367</v>
      </c>
      <c r="X22" s="20">
        <f>VLOOKUP(Q22,'Denúncias CeA por UF e mês'!$B$170:$O$198,14,0)</f>
        <v>8486</v>
      </c>
      <c r="Y22" s="5">
        <f t="shared" si="11"/>
        <v>-9.4053592398847016E-2</v>
      </c>
      <c r="AA22" s="109" t="s">
        <v>33</v>
      </c>
      <c r="AB22" s="20">
        <v>8486</v>
      </c>
      <c r="AC22" s="20">
        <f>VLOOKUP(AA22,'Denúncias CeA por UF e mês'!$B$202:$O$231,14,0)</f>
        <v>9396</v>
      </c>
      <c r="AD22" s="5">
        <f t="shared" si="12"/>
        <v>0.10723544661795899</v>
      </c>
      <c r="AF22" s="109" t="s">
        <v>33</v>
      </c>
      <c r="AG22" s="20">
        <f>VLOOKUP(AF22,'Denúncias CeA por UF e mês'!$B$202:$O$230,14,0)</f>
        <v>9396</v>
      </c>
      <c r="AH22" s="20">
        <f>VLOOKUP(AF22,'Denúncias CeA por UF e mês'!$B$234:$O$262,14,0)</f>
        <v>8699</v>
      </c>
      <c r="AI22" s="5">
        <f t="shared" si="13"/>
        <v>-7.4180502341421886E-2</v>
      </c>
      <c r="AK22" s="109" t="s">
        <v>33</v>
      </c>
      <c r="AL22" s="20">
        <v>8699</v>
      </c>
      <c r="AM22" s="20">
        <f>VLOOKUP(AK22,'Denúncias CeA por UF e mês'!$B$265:$P$295,14,0)</f>
        <v>4451</v>
      </c>
      <c r="AN22" s="5">
        <f t="shared" si="14"/>
        <v>-0.48833199218300954</v>
      </c>
    </row>
    <row r="23" spans="2:40" x14ac:dyDescent="0.25">
      <c r="B23" s="35" t="s">
        <v>34</v>
      </c>
      <c r="C23" s="20">
        <f>VLOOKUP(B23,'Denúncias CeA por UF e mês'!$B$10:$O$37,14,0)</f>
        <v>2751</v>
      </c>
      <c r="D23" s="20">
        <f>VLOOKUP(B23,'Denúncias CeA por UF e mês'!$B$42:$O$69,14,0)</f>
        <v>4459</v>
      </c>
      <c r="E23" s="5">
        <f t="shared" si="0"/>
        <v>0.62086513994910941</v>
      </c>
      <c r="G23" s="35" t="s">
        <v>34</v>
      </c>
      <c r="H23" s="20">
        <f>VLOOKUP(G23,'Denúncias CeA por UF e mês'!$B$41:$O$70,14,0)</f>
        <v>4459</v>
      </c>
      <c r="I23" s="20">
        <f>VLOOKUP(G23,'Denúncias CeA por UF e mês'!$B$73:$O$102,14,0)</f>
        <v>3684</v>
      </c>
      <c r="J23" s="5">
        <f t="shared" si="8"/>
        <v>-0.173805786050684</v>
      </c>
      <c r="L23" s="109" t="s">
        <v>34</v>
      </c>
      <c r="M23" s="20">
        <f>VLOOKUP(L23,'Denúncias CeA por UF e mês'!$B$73:$O$102,14,0)</f>
        <v>3684</v>
      </c>
      <c r="N23" s="20">
        <f>VLOOKUP(L23,'Denúncias CeA por UF e mês'!$B$105:$O$134,14,0)</f>
        <v>2772</v>
      </c>
      <c r="O23" s="5">
        <f t="shared" si="9"/>
        <v>-0.24755700325732899</v>
      </c>
      <c r="Q23" s="109" t="s">
        <v>34</v>
      </c>
      <c r="R23" s="20">
        <f>VLOOKUP(Q23,'Denúncias CeA por UF e mês'!$B$105:$O$134,14,0)</f>
        <v>2772</v>
      </c>
      <c r="S23" s="20">
        <f>VLOOKUP(Q23,'Denúncias CeA por UF e mês'!$B$137:$O$166,14,0)</f>
        <v>1936</v>
      </c>
      <c r="T23" s="5">
        <f t="shared" si="10"/>
        <v>-0.30158730158730157</v>
      </c>
      <c r="V23" s="109" t="s">
        <v>34</v>
      </c>
      <c r="W23" s="20">
        <v>1936</v>
      </c>
      <c r="X23" s="20">
        <f>VLOOKUP(Q23,'Denúncias CeA por UF e mês'!$B$170:$O$198,14,0)</f>
        <v>1877</v>
      </c>
      <c r="Y23" s="5">
        <f t="shared" si="11"/>
        <v>-3.0475206611570247E-2</v>
      </c>
      <c r="AA23" s="109" t="s">
        <v>34</v>
      </c>
      <c r="AB23" s="20">
        <v>1877</v>
      </c>
      <c r="AC23" s="20">
        <f>VLOOKUP(AA23,'Denúncias CeA por UF e mês'!$B$202:$O$231,14,0)</f>
        <v>1921</v>
      </c>
      <c r="AD23" s="5">
        <f t="shared" si="12"/>
        <v>2.3441662226957913E-2</v>
      </c>
      <c r="AF23" s="109" t="s">
        <v>34</v>
      </c>
      <c r="AG23" s="20">
        <f>VLOOKUP(AF23,'Denúncias CeA por UF e mês'!$B$202:$O$230,14,0)</f>
        <v>1921</v>
      </c>
      <c r="AH23" s="20">
        <f>VLOOKUP(AF23,'Denúncias CeA por UF e mês'!$B$234:$O$262,14,0)</f>
        <v>1867</v>
      </c>
      <c r="AI23" s="5">
        <f t="shared" si="13"/>
        <v>-2.8110359187922956E-2</v>
      </c>
      <c r="AK23" s="109" t="s">
        <v>34</v>
      </c>
      <c r="AL23" s="20">
        <v>1867</v>
      </c>
      <c r="AM23" s="20">
        <f>VLOOKUP(AK23,'Denúncias CeA por UF e mês'!$B$265:$P$295,14,0)</f>
        <v>944</v>
      </c>
      <c r="AN23" s="5">
        <f t="shared" si="14"/>
        <v>-0.4943760042849491</v>
      </c>
    </row>
    <row r="24" spans="2:40" x14ac:dyDescent="0.25">
      <c r="B24" s="35" t="s">
        <v>35</v>
      </c>
      <c r="C24" s="20">
        <f>VLOOKUP(B24,'Denúncias CeA por UF e mês'!$B$10:$O$37,14,0)</f>
        <v>1106</v>
      </c>
      <c r="D24" s="20">
        <f>VLOOKUP(B24,'Denúncias CeA por UF e mês'!$B$42:$O$69,14,0)</f>
        <v>1610</v>
      </c>
      <c r="E24" s="5">
        <f t="shared" si="0"/>
        <v>0.45569620253164556</v>
      </c>
      <c r="G24" s="35" t="s">
        <v>35</v>
      </c>
      <c r="H24" s="20">
        <f>VLOOKUP(G24,'Denúncias CeA por UF e mês'!$B$41:$O$70,14,0)</f>
        <v>1610</v>
      </c>
      <c r="I24" s="20">
        <f>VLOOKUP(G24,'Denúncias CeA por UF e mês'!$B$73:$O$102,14,0)</f>
        <v>1380</v>
      </c>
      <c r="J24" s="5">
        <f t="shared" si="8"/>
        <v>-0.14285714285714285</v>
      </c>
      <c r="L24" s="109" t="s">
        <v>35</v>
      </c>
      <c r="M24" s="20">
        <f>VLOOKUP(L24,'Denúncias CeA por UF e mês'!$B$73:$O$102,14,0)</f>
        <v>1380</v>
      </c>
      <c r="N24" s="20">
        <f>VLOOKUP(L24,'Denúncias CeA por UF e mês'!$B$105:$O$134,14,0)</f>
        <v>764</v>
      </c>
      <c r="O24" s="5">
        <f t="shared" si="9"/>
        <v>-0.44637681159420289</v>
      </c>
      <c r="Q24" s="109" t="s">
        <v>35</v>
      </c>
      <c r="R24" s="20">
        <f>VLOOKUP(Q24,'Denúncias CeA por UF e mês'!$B$105:$O$134,14,0)</f>
        <v>764</v>
      </c>
      <c r="S24" s="20">
        <f>VLOOKUP(Q24,'Denúncias CeA por UF e mês'!$B$137:$O$166,14,0)</f>
        <v>770</v>
      </c>
      <c r="T24" s="5">
        <f t="shared" si="10"/>
        <v>7.8534031413612562E-3</v>
      </c>
      <c r="V24" s="109" t="s">
        <v>35</v>
      </c>
      <c r="W24" s="20">
        <v>769</v>
      </c>
      <c r="X24" s="20">
        <f>VLOOKUP(Q24,'Denúncias CeA por UF e mês'!$B$170:$O$198,14,0)</f>
        <v>766</v>
      </c>
      <c r="Y24" s="5">
        <f t="shared" si="11"/>
        <v>-3.9011703511053317E-3</v>
      </c>
      <c r="AA24" s="109" t="s">
        <v>35</v>
      </c>
      <c r="AB24" s="20">
        <v>766</v>
      </c>
      <c r="AC24" s="20">
        <f>VLOOKUP(AA24,'Denúncias CeA por UF e mês'!$B$202:$O$231,14,0)</f>
        <v>765</v>
      </c>
      <c r="AD24" s="5">
        <f t="shared" si="12"/>
        <v>-1.3054830287206266E-3</v>
      </c>
      <c r="AF24" s="109" t="s">
        <v>35</v>
      </c>
      <c r="AG24" s="20">
        <f>VLOOKUP(AF24,'Denúncias CeA por UF e mês'!$B$202:$O$230,14,0)</f>
        <v>765</v>
      </c>
      <c r="AH24" s="20">
        <f>VLOOKUP(AF24,'Denúncias CeA por UF e mês'!$B$234:$O$262,14,0)</f>
        <v>547</v>
      </c>
      <c r="AI24" s="5">
        <f t="shared" si="13"/>
        <v>-0.2849673202614379</v>
      </c>
      <c r="AK24" s="109" t="s">
        <v>35</v>
      </c>
      <c r="AL24" s="20">
        <v>547</v>
      </c>
      <c r="AM24" s="20">
        <f>VLOOKUP(AK24,'Denúncias CeA por UF e mês'!$B$265:$P$295,14,0)</f>
        <v>304</v>
      </c>
      <c r="AN24" s="5">
        <f t="shared" si="14"/>
        <v>-0.44424131627056673</v>
      </c>
    </row>
    <row r="25" spans="2:40" x14ac:dyDescent="0.25">
      <c r="B25" s="35" t="s">
        <v>36</v>
      </c>
      <c r="C25" s="20">
        <f>VLOOKUP(B25,'Denúncias CeA por UF e mês'!$B$10:$O$37,14,0)</f>
        <v>95</v>
      </c>
      <c r="D25" s="20">
        <f>VLOOKUP(B25,'Denúncias CeA por UF e mês'!$B$42:$O$69,14,0)</f>
        <v>176</v>
      </c>
      <c r="E25" s="5">
        <f t="shared" si="0"/>
        <v>0.85263157894736841</v>
      </c>
      <c r="G25" s="35" t="s">
        <v>36</v>
      </c>
      <c r="H25" s="20">
        <f>VLOOKUP(G25,'Denúncias CeA por UF e mês'!$B$41:$O$70,14,0)</f>
        <v>176</v>
      </c>
      <c r="I25" s="20">
        <f>VLOOKUP(G25,'Denúncias CeA por UF e mês'!$B$73:$O$102,14,0)</f>
        <v>147</v>
      </c>
      <c r="J25" s="5">
        <f t="shared" si="8"/>
        <v>-0.16477272727272727</v>
      </c>
      <c r="L25" s="109" t="s">
        <v>36</v>
      </c>
      <c r="M25" s="20">
        <f>VLOOKUP(L25,'Denúncias CeA por UF e mês'!$B$73:$O$102,14,0)</f>
        <v>147</v>
      </c>
      <c r="N25" s="20">
        <f>VLOOKUP(L25,'Denúncias CeA por UF e mês'!$B$105:$O$134,14,0)</f>
        <v>93</v>
      </c>
      <c r="O25" s="5">
        <f t="shared" si="9"/>
        <v>-0.36734693877551022</v>
      </c>
      <c r="Q25" s="109" t="s">
        <v>36</v>
      </c>
      <c r="R25" s="20">
        <f>VLOOKUP(Q25,'Denúncias CeA por UF e mês'!$B$105:$O$134,14,0)</f>
        <v>93</v>
      </c>
      <c r="S25" s="20">
        <f>VLOOKUP(Q25,'Denúncias CeA por UF e mês'!$B$137:$O$166,14,0)</f>
        <v>72</v>
      </c>
      <c r="T25" s="5">
        <f t="shared" si="10"/>
        <v>-0.22580645161290322</v>
      </c>
      <c r="V25" s="109" t="s">
        <v>36</v>
      </c>
      <c r="W25" s="20">
        <v>72</v>
      </c>
      <c r="X25" s="20">
        <f>VLOOKUP(Q25,'Denúncias CeA por UF e mês'!$B$170:$O$198,14,0)</f>
        <v>96</v>
      </c>
      <c r="Y25" s="5">
        <f t="shared" si="11"/>
        <v>0.33333333333333331</v>
      </c>
      <c r="AA25" s="109" t="s">
        <v>36</v>
      </c>
      <c r="AB25" s="20">
        <v>96</v>
      </c>
      <c r="AC25" s="20">
        <f>VLOOKUP(AA25,'Denúncias CeA por UF e mês'!$B$202:$O$231,14,0)</f>
        <v>123</v>
      </c>
      <c r="AD25" s="5">
        <f t="shared" si="12"/>
        <v>0.28125</v>
      </c>
      <c r="AF25" s="109" t="s">
        <v>36</v>
      </c>
      <c r="AG25" s="20">
        <f>VLOOKUP(AF25,'Denúncias CeA por UF e mês'!$B$202:$O$230,14,0)</f>
        <v>123</v>
      </c>
      <c r="AH25" s="20">
        <f>VLOOKUP(AF25,'Denúncias CeA por UF e mês'!$B$234:$O$262,14,0)</f>
        <v>124</v>
      </c>
      <c r="AI25" s="5">
        <f t="shared" si="13"/>
        <v>8.130081300813009E-3</v>
      </c>
      <c r="AK25" s="109" t="s">
        <v>36</v>
      </c>
      <c r="AL25" s="20">
        <v>124</v>
      </c>
      <c r="AM25" s="20">
        <f>VLOOKUP(AK25,'Denúncias CeA por UF e mês'!$B$265:$P$295,14,0)</f>
        <v>87</v>
      </c>
      <c r="AN25" s="5">
        <f t="shared" si="14"/>
        <v>-0.29838709677419356</v>
      </c>
    </row>
    <row r="26" spans="2:40" x14ac:dyDescent="0.25">
      <c r="B26" s="35" t="s">
        <v>37</v>
      </c>
      <c r="C26" s="20">
        <f>VLOOKUP(B26,'Denúncias CeA por UF e mês'!$B$10:$O$37,14,0)</f>
        <v>3381</v>
      </c>
      <c r="D26" s="20">
        <f>VLOOKUP(B26,'Denúncias CeA por UF e mês'!$B$42:$O$69,14,0)</f>
        <v>5594</v>
      </c>
      <c r="E26" s="5">
        <f t="shared" si="0"/>
        <v>0.65454007690032534</v>
      </c>
      <c r="G26" s="35" t="s">
        <v>37</v>
      </c>
      <c r="H26" s="20">
        <f>VLOOKUP(G26,'Denúncias CeA por UF e mês'!$B$41:$O$70,14,0)</f>
        <v>5594</v>
      </c>
      <c r="I26" s="20">
        <f>VLOOKUP(G26,'Denúncias CeA por UF e mês'!$B$73:$O$102,14,0)</f>
        <v>6269</v>
      </c>
      <c r="J26" s="5">
        <f t="shared" si="8"/>
        <v>0.12066499821237039</v>
      </c>
      <c r="L26" s="109" t="s">
        <v>37</v>
      </c>
      <c r="M26" s="20">
        <f>VLOOKUP(L26,'Denúncias CeA por UF e mês'!$B$73:$O$102,14,0)</f>
        <v>6269</v>
      </c>
      <c r="N26" s="20">
        <f>VLOOKUP(L26,'Denúncias CeA por UF e mês'!$B$105:$O$134,14,0)</f>
        <v>5527</v>
      </c>
      <c r="O26" s="5">
        <f t="shared" si="9"/>
        <v>-0.11836018503748605</v>
      </c>
      <c r="Q26" s="109" t="s">
        <v>37</v>
      </c>
      <c r="R26" s="20">
        <f>VLOOKUP(Q26,'Denúncias CeA por UF e mês'!$B$105:$O$134,14,0)</f>
        <v>5527</v>
      </c>
      <c r="S26" s="20">
        <f>VLOOKUP(Q26,'Denúncias CeA por UF e mês'!$B$137:$O$166,14,0)</f>
        <v>4567</v>
      </c>
      <c r="T26" s="5">
        <f t="shared" si="10"/>
        <v>-0.17369278089379411</v>
      </c>
      <c r="V26" s="109" t="s">
        <v>37</v>
      </c>
      <c r="W26" s="20">
        <v>4566</v>
      </c>
      <c r="X26" s="20">
        <f>VLOOKUP(Q26,'Denúncias CeA por UF e mês'!$B$170:$O$198,14,0)</f>
        <v>3612</v>
      </c>
      <c r="Y26" s="5">
        <f t="shared" si="11"/>
        <v>-0.20893561103810776</v>
      </c>
      <c r="AA26" s="109" t="s">
        <v>37</v>
      </c>
      <c r="AB26" s="20">
        <v>3612</v>
      </c>
      <c r="AC26" s="20">
        <f>VLOOKUP(AA26,'Denúncias CeA por UF e mês'!$B$202:$O$231,14,0)</f>
        <v>3247</v>
      </c>
      <c r="AD26" s="5">
        <f t="shared" si="12"/>
        <v>-0.10105204872646734</v>
      </c>
      <c r="AF26" s="109" t="s">
        <v>37</v>
      </c>
      <c r="AG26" s="20">
        <f>VLOOKUP(AF26,'Denúncias CeA por UF e mês'!$B$202:$O$230,14,0)</f>
        <v>3247</v>
      </c>
      <c r="AH26" s="20">
        <f>VLOOKUP(AF26,'Denúncias CeA por UF e mês'!$B$234:$O$262,14,0)</f>
        <v>3202</v>
      </c>
      <c r="AI26" s="5">
        <f t="shared" si="13"/>
        <v>-1.3858946720049276E-2</v>
      </c>
      <c r="AK26" s="109" t="s">
        <v>37</v>
      </c>
      <c r="AL26" s="20">
        <v>3202</v>
      </c>
      <c r="AM26" s="20">
        <f>VLOOKUP(AK26,'Denúncias CeA por UF e mês'!$B$265:$P$295,14,0)</f>
        <v>1661</v>
      </c>
      <c r="AN26" s="5">
        <f t="shared" si="14"/>
        <v>-0.48126171143035601</v>
      </c>
    </row>
    <row r="27" spans="2:40" x14ac:dyDescent="0.25">
      <c r="B27" s="35" t="s">
        <v>38</v>
      </c>
      <c r="C27" s="20">
        <f>VLOOKUP(B27,'Denúncias CeA por UF e mês'!$B$10:$O$37,14,0)</f>
        <v>2103</v>
      </c>
      <c r="D27" s="20">
        <f>VLOOKUP(B27,'Denúncias CeA por UF e mês'!$B$42:$O$69,14,0)</f>
        <v>3290</v>
      </c>
      <c r="E27" s="5">
        <f t="shared" si="0"/>
        <v>0.56443176414645746</v>
      </c>
      <c r="G27" s="35" t="s">
        <v>38</v>
      </c>
      <c r="H27" s="20">
        <f>VLOOKUP(G27,'Denúncias CeA por UF e mês'!$B$41:$O$70,14,0)</f>
        <v>3290</v>
      </c>
      <c r="I27" s="20">
        <f>VLOOKUP(G27,'Denúncias CeA por UF e mês'!$B$73:$O$102,14,0)</f>
        <v>4106</v>
      </c>
      <c r="J27" s="5">
        <f t="shared" si="8"/>
        <v>0.24802431610942249</v>
      </c>
      <c r="L27" s="109" t="s">
        <v>38</v>
      </c>
      <c r="M27" s="20">
        <f>VLOOKUP(L27,'Denúncias CeA por UF e mês'!$B$73:$O$102,14,0)</f>
        <v>4106</v>
      </c>
      <c r="N27" s="20">
        <f>VLOOKUP(L27,'Denúncias CeA por UF e mês'!$B$105:$O$134,14,0)</f>
        <v>3394</v>
      </c>
      <c r="O27" s="5">
        <f t="shared" si="9"/>
        <v>-0.17340477350219191</v>
      </c>
      <c r="Q27" s="109" t="s">
        <v>38</v>
      </c>
      <c r="R27" s="20">
        <f>VLOOKUP(Q27,'Denúncias CeA por UF e mês'!$B$105:$O$134,14,0)</f>
        <v>3394</v>
      </c>
      <c r="S27" s="20">
        <f>VLOOKUP(Q27,'Denúncias CeA por UF e mês'!$B$137:$O$166,14,0)</f>
        <v>2824</v>
      </c>
      <c r="T27" s="5">
        <f t="shared" si="10"/>
        <v>-0.16794342958161462</v>
      </c>
      <c r="V27" s="109" t="s">
        <v>38</v>
      </c>
      <c r="W27" s="20">
        <v>2823</v>
      </c>
      <c r="X27" s="20">
        <f>VLOOKUP(Q27,'Denúncias CeA por UF e mês'!$B$170:$O$198,14,0)</f>
        <v>2741</v>
      </c>
      <c r="Y27" s="5">
        <f t="shared" si="11"/>
        <v>-2.9047113000354233E-2</v>
      </c>
      <c r="AA27" s="109" t="s">
        <v>38</v>
      </c>
      <c r="AB27" s="20">
        <v>2741</v>
      </c>
      <c r="AC27" s="20">
        <f>VLOOKUP(AA27,'Denúncias CeA por UF e mês'!$B$202:$O$231,14,0)</f>
        <v>2797</v>
      </c>
      <c r="AD27" s="5">
        <f t="shared" si="12"/>
        <v>2.0430499817584824E-2</v>
      </c>
      <c r="AF27" s="109" t="s">
        <v>38</v>
      </c>
      <c r="AG27" s="20">
        <f>VLOOKUP(AF27,'Denúncias CeA por UF e mês'!$B$202:$O$230,14,0)</f>
        <v>2797</v>
      </c>
      <c r="AH27" s="20">
        <f>VLOOKUP(AF27,'Denúncias CeA por UF e mês'!$B$234:$O$262,14,0)</f>
        <v>2695</v>
      </c>
      <c r="AI27" s="5">
        <f t="shared" si="13"/>
        <v>-3.6467643904183056E-2</v>
      </c>
      <c r="AK27" s="109" t="s">
        <v>38</v>
      </c>
      <c r="AL27" s="20">
        <v>2695</v>
      </c>
      <c r="AM27" s="20">
        <f>VLOOKUP(AK27,'Denúncias CeA por UF e mês'!$B$265:$P$295,14,0)</f>
        <v>1523</v>
      </c>
      <c r="AN27" s="5">
        <f t="shared" si="14"/>
        <v>-0.43487940630797772</v>
      </c>
    </row>
    <row r="28" spans="2:40" x14ac:dyDescent="0.25">
      <c r="B28" s="35" t="s">
        <v>39</v>
      </c>
      <c r="C28" s="20">
        <f>VLOOKUP(B28,'Denúncias CeA por UF e mês'!$B$10:$O$37,14,0)</f>
        <v>827</v>
      </c>
      <c r="D28" s="20">
        <f>VLOOKUP(B28,'Denúncias CeA por UF e mês'!$B$42:$O$69,14,0)</f>
        <v>1334</v>
      </c>
      <c r="E28" s="5">
        <f t="shared" si="0"/>
        <v>0.61305925030229746</v>
      </c>
      <c r="G28" s="35" t="s">
        <v>39</v>
      </c>
      <c r="H28" s="20">
        <f>VLOOKUP(G28,'Denúncias CeA por UF e mês'!$B$41:$O$70,14,0)</f>
        <v>1334</v>
      </c>
      <c r="I28" s="20">
        <f>VLOOKUP(G28,'Denúncias CeA por UF e mês'!$B$73:$O$102,14,0)</f>
        <v>1388</v>
      </c>
      <c r="J28" s="5">
        <f t="shared" si="8"/>
        <v>4.0479760119940027E-2</v>
      </c>
      <c r="L28" s="109" t="s">
        <v>39</v>
      </c>
      <c r="M28" s="20">
        <f>VLOOKUP(L28,'Denúncias CeA por UF e mês'!$B$73:$O$102,14,0)</f>
        <v>1388</v>
      </c>
      <c r="N28" s="20">
        <f>VLOOKUP(L28,'Denúncias CeA por UF e mês'!$B$105:$O$134,14,0)</f>
        <v>943</v>
      </c>
      <c r="O28" s="5">
        <f t="shared" si="9"/>
        <v>-0.32060518731988474</v>
      </c>
      <c r="Q28" s="109" t="s">
        <v>39</v>
      </c>
      <c r="R28" s="20">
        <f>VLOOKUP(Q28,'Denúncias CeA por UF e mês'!$B$105:$O$134,14,0)</f>
        <v>943</v>
      </c>
      <c r="S28" s="20">
        <f>VLOOKUP(Q28,'Denúncias CeA por UF e mês'!$B$137:$O$166,14,0)</f>
        <v>852</v>
      </c>
      <c r="T28" s="5">
        <f t="shared" si="10"/>
        <v>-9.6500530222693531E-2</v>
      </c>
      <c r="V28" s="109" t="s">
        <v>39</v>
      </c>
      <c r="W28" s="20">
        <v>852</v>
      </c>
      <c r="X28" s="20">
        <f>VLOOKUP(Q28,'Denúncias CeA por UF e mês'!$B$170:$O$198,14,0)</f>
        <v>854</v>
      </c>
      <c r="Y28" s="5">
        <f t="shared" si="11"/>
        <v>2.3474178403755869E-3</v>
      </c>
      <c r="AA28" s="109" t="s">
        <v>39</v>
      </c>
      <c r="AB28" s="20">
        <v>854</v>
      </c>
      <c r="AC28" s="20">
        <f>VLOOKUP(AA28,'Denúncias CeA por UF e mês'!$B$202:$O$231,14,0)</f>
        <v>1043</v>
      </c>
      <c r="AD28" s="5">
        <f t="shared" si="12"/>
        <v>0.22131147540983606</v>
      </c>
      <c r="AF28" s="109" t="s">
        <v>39</v>
      </c>
      <c r="AG28" s="20">
        <f>VLOOKUP(AF28,'Denúncias CeA por UF e mês'!$B$202:$O$230,14,0)</f>
        <v>1043</v>
      </c>
      <c r="AH28" s="20">
        <f>VLOOKUP(AF28,'Denúncias CeA por UF e mês'!$B$234:$O$262,14,0)</f>
        <v>836</v>
      </c>
      <c r="AI28" s="5">
        <f t="shared" si="13"/>
        <v>-0.19846596356663471</v>
      </c>
      <c r="AK28" s="109" t="s">
        <v>39</v>
      </c>
      <c r="AL28" s="20">
        <v>836</v>
      </c>
      <c r="AM28" s="20">
        <f>VLOOKUP(AK28,'Denúncias CeA por UF e mês'!$B$265:$P$295,14,0)</f>
        <v>585</v>
      </c>
      <c r="AN28" s="5">
        <f t="shared" si="14"/>
        <v>-0.30023923444976075</v>
      </c>
    </row>
    <row r="29" spans="2:40" x14ac:dyDescent="0.25">
      <c r="B29" s="35" t="s">
        <v>40</v>
      </c>
      <c r="C29" s="20">
        <f>VLOOKUP(B29,'Denúncias CeA por UF e mês'!$B$10:$O$37,14,0)</f>
        <v>10496</v>
      </c>
      <c r="D29" s="20">
        <f>VLOOKUP(B29,'Denúncias CeA por UF e mês'!$B$42:$O$69,14,0)</f>
        <v>15743</v>
      </c>
      <c r="E29" s="5">
        <f t="shared" si="0"/>
        <v>0.49990472560975607</v>
      </c>
      <c r="G29" s="35" t="s">
        <v>40</v>
      </c>
      <c r="H29" s="20">
        <f>VLOOKUP(G29,'Denúncias CeA por UF e mês'!$B$41:$O$70,14,0)</f>
        <v>15743</v>
      </c>
      <c r="I29" s="20">
        <f>VLOOKUP(G29,'Denúncias CeA por UF e mês'!$B$73:$O$102,14,0)</f>
        <v>17990</v>
      </c>
      <c r="J29" s="5">
        <f t="shared" si="8"/>
        <v>0.14273010226767452</v>
      </c>
      <c r="L29" s="109" t="s">
        <v>40</v>
      </c>
      <c r="M29" s="20">
        <f>VLOOKUP(L29,'Denúncias CeA por UF e mês'!$B$73:$O$102,14,0)</f>
        <v>17990</v>
      </c>
      <c r="N29" s="20">
        <f>VLOOKUP(L29,'Denúncias CeA por UF e mês'!$B$105:$O$134,14,0)</f>
        <v>16961</v>
      </c>
      <c r="O29" s="5">
        <f t="shared" si="9"/>
        <v>-5.7198443579766535E-2</v>
      </c>
      <c r="Q29" s="109" t="s">
        <v>40</v>
      </c>
      <c r="R29" s="20">
        <f>VLOOKUP(Q29,'Denúncias CeA por UF e mês'!$B$105:$O$134,14,0)</f>
        <v>16961</v>
      </c>
      <c r="S29" s="20">
        <f>VLOOKUP(Q29,'Denúncias CeA por UF e mês'!$B$137:$O$166,14,0)</f>
        <v>16099</v>
      </c>
      <c r="T29" s="5">
        <f t="shared" si="10"/>
        <v>-5.0822475089912153E-2</v>
      </c>
      <c r="V29" s="109" t="s">
        <v>40</v>
      </c>
      <c r="W29" s="20">
        <v>16095</v>
      </c>
      <c r="X29" s="20">
        <f>VLOOKUP(Q29,'Denúncias CeA por UF e mês'!$B$170:$O$198,14,0)</f>
        <v>16193</v>
      </c>
      <c r="Y29" s="5">
        <f t="shared" si="11"/>
        <v>6.0888474681578134E-3</v>
      </c>
      <c r="AA29" s="109" t="s">
        <v>40</v>
      </c>
      <c r="AB29" s="20">
        <v>16193</v>
      </c>
      <c r="AC29" s="20">
        <f>VLOOKUP(AA29,'Denúncias CeA por UF e mês'!$B$202:$O$231,14,0)</f>
        <v>16892</v>
      </c>
      <c r="AD29" s="5">
        <f t="shared" si="12"/>
        <v>4.3166800469338601E-2</v>
      </c>
      <c r="AF29" s="109" t="s">
        <v>40</v>
      </c>
      <c r="AG29" s="20">
        <f>VLOOKUP(AF29,'Denúncias CeA por UF e mês'!$B$202:$O$230,14,0)</f>
        <v>16892</v>
      </c>
      <c r="AH29" s="20">
        <f>VLOOKUP(AF29,'Denúncias CeA por UF e mês'!$B$234:$O$262,14,0)</f>
        <v>16965</v>
      </c>
      <c r="AI29" s="5">
        <f t="shared" si="13"/>
        <v>4.3215723419370118E-3</v>
      </c>
      <c r="AK29" s="109" t="s">
        <v>40</v>
      </c>
      <c r="AL29" s="20">
        <v>16965</v>
      </c>
      <c r="AM29" s="20">
        <f>VLOOKUP(AK29,'Denúncias CeA por UF e mês'!$B$265:$P$295,14,0)</f>
        <v>9783</v>
      </c>
      <c r="AN29" s="5">
        <f t="shared" si="14"/>
        <v>-0.423342175066313</v>
      </c>
    </row>
    <row r="30" spans="2:40" x14ac:dyDescent="0.25">
      <c r="B30" s="35" t="s">
        <v>41</v>
      </c>
      <c r="C30" s="20">
        <f>VLOOKUP(B30,'Denúncias CeA por UF e mês'!$B$10:$O$37,14,0)</f>
        <v>435</v>
      </c>
      <c r="D30" s="20">
        <f>VLOOKUP(B30,'Denúncias CeA por UF e mês'!$B$42:$O$69,14,0)</f>
        <v>588</v>
      </c>
      <c r="E30" s="5">
        <f t="shared" si="0"/>
        <v>0.35172413793103446</v>
      </c>
      <c r="G30" s="35" t="s">
        <v>41</v>
      </c>
      <c r="H30" s="20">
        <f>VLOOKUP(G30,'Denúncias CeA por UF e mês'!$B$41:$O$70,14,0)</f>
        <v>588</v>
      </c>
      <c r="I30" s="20">
        <f>VLOOKUP(G30,'Denúncias CeA por UF e mês'!$B$73:$O$102,14,0)</f>
        <v>542</v>
      </c>
      <c r="J30" s="5">
        <f>IF(ISERR((I30-H30)/H30),"",(I30-H30)/H30)</f>
        <v>-7.8231292517006806E-2</v>
      </c>
      <c r="L30" s="109" t="s">
        <v>41</v>
      </c>
      <c r="M30" s="20">
        <f>VLOOKUP(L30,'Denúncias CeA por UF e mês'!$B$73:$O$102,14,0)</f>
        <v>542</v>
      </c>
      <c r="N30" s="20">
        <f>VLOOKUP(L30,'Denúncias CeA por UF e mês'!$B$105:$O$134,14,0)</f>
        <v>299</v>
      </c>
      <c r="O30" s="5">
        <f>IF(ISERR((N30-M30)/M30),"",(N30-M30)/M30)</f>
        <v>-0.44833948339483393</v>
      </c>
      <c r="Q30" s="109" t="s">
        <v>41</v>
      </c>
      <c r="R30" s="20">
        <f>VLOOKUP(Q30,'Denúncias CeA por UF e mês'!$B$105:$O$134,14,0)</f>
        <v>299</v>
      </c>
      <c r="S30" s="20">
        <f>VLOOKUP(Q30,'Denúncias CeA por UF e mês'!$B$137:$O$166,14,0)</f>
        <v>244</v>
      </c>
      <c r="T30" s="5">
        <f>IF(ISERR((S30-R30)/R30),"",(S30-R30)/R30)</f>
        <v>-0.18394648829431437</v>
      </c>
      <c r="V30" s="109" t="s">
        <v>41</v>
      </c>
      <c r="W30" s="20">
        <v>244</v>
      </c>
      <c r="X30" s="20">
        <f>VLOOKUP(Q30,'Denúncias CeA por UF e mês'!$B$170:$O$198,14,0)</f>
        <v>214</v>
      </c>
      <c r="Y30" s="5">
        <f>IF(ISERR((X30-W30)/W30),"",(X30-W30)/W30)</f>
        <v>-0.12295081967213115</v>
      </c>
      <c r="AA30" s="109" t="s">
        <v>41</v>
      </c>
      <c r="AB30" s="20">
        <v>214</v>
      </c>
      <c r="AC30" s="20">
        <f>VLOOKUP(AA30,'Denúncias CeA por UF e mês'!$B$202:$O$231,14,0)</f>
        <v>323</v>
      </c>
      <c r="AD30" s="5">
        <f>IF(ISERR((AC30-AB30)/AB30),"",(AC30-AB30)/AB30)</f>
        <v>0.50934579439252337</v>
      </c>
      <c r="AF30" s="109" t="s">
        <v>41</v>
      </c>
      <c r="AG30" s="20">
        <f>VLOOKUP(AF30,'Denúncias CeA por UF e mês'!$B$202:$O$230,14,0)</f>
        <v>323</v>
      </c>
      <c r="AH30" s="20">
        <f>VLOOKUP(AF30,'Denúncias CeA por UF e mês'!$B$234:$O$262,14,0)</f>
        <v>287</v>
      </c>
      <c r="AI30" s="5">
        <f>IF(ISERR((AH30-AG30)/AG30),"",(AH30-AG30)/AG30)</f>
        <v>-0.11145510835913312</v>
      </c>
      <c r="AK30" s="109" t="s">
        <v>41</v>
      </c>
      <c r="AL30" s="20">
        <v>287</v>
      </c>
      <c r="AM30" s="20">
        <f>VLOOKUP(AK30,'Denúncias CeA por UF e mês'!$B$265:$P$295,14,0)</f>
        <v>163</v>
      </c>
      <c r="AN30" s="5">
        <f>IF(ISERR((AM30-AL30)/AL30),"",(AM30-AL30)/AL30)</f>
        <v>-0.43205574912891986</v>
      </c>
    </row>
    <row r="31" spans="2:40" x14ac:dyDescent="0.25">
      <c r="B31" s="35" t="s">
        <v>137</v>
      </c>
      <c r="C31" s="20">
        <f>VLOOKUP(B31,'Denúncias CeA por UF e mês'!$B$10:$O$37,14,0)</f>
        <v>37</v>
      </c>
      <c r="D31" s="20">
        <f>VLOOKUP(B31,'Denúncias CeA por UF e mês'!$B$42:$O$69,14,0)</f>
        <v>97</v>
      </c>
      <c r="E31" s="5">
        <f t="shared" si="0"/>
        <v>1.6216216216216217</v>
      </c>
      <c r="G31" s="35" t="s">
        <v>137</v>
      </c>
      <c r="H31" s="20">
        <f>VLOOKUP(G31,'Denúncias CeA por UF e mês'!$B$41:$O$70,14,0)</f>
        <v>97</v>
      </c>
      <c r="I31" s="20">
        <f>VLOOKUP(G31,'Denúncias CeA por UF e mês'!$B$73:$O$102,14,0)</f>
        <v>242</v>
      </c>
      <c r="J31" s="5">
        <f t="shared" si="8"/>
        <v>1.4948453608247423</v>
      </c>
      <c r="L31" s="109" t="s">
        <v>137</v>
      </c>
      <c r="M31" s="20">
        <f>VLOOKUP(L31,'Denúncias CeA por UF e mês'!$B$73:$O$102,14,0)</f>
        <v>242</v>
      </c>
      <c r="N31" s="20">
        <f>VLOOKUP(L31,'Denúncias CeA por UF e mês'!$B$105:$O$134,14,0)</f>
        <v>186</v>
      </c>
      <c r="O31" s="5">
        <f>IF(ISERR((N31-M31)/M31),"",(N31-M31)/M31)</f>
        <v>-0.23140495867768596</v>
      </c>
      <c r="Q31" s="109" t="s">
        <v>137</v>
      </c>
      <c r="R31" s="20">
        <f>VLOOKUP(Q31,'Denúncias CeA por UF e mês'!$B$105:$O$134,14,0)</f>
        <v>186</v>
      </c>
      <c r="S31" s="20">
        <f>VLOOKUP(Q31,'Denúncias CeA por UF e mês'!$B$137:$O$166,14,0)</f>
        <v>1051</v>
      </c>
      <c r="T31" s="5">
        <f>IF(ISERR((S31-R31)/R31),"",(S31-R31)/R31)</f>
        <v>4.650537634408602</v>
      </c>
      <c r="V31" s="109" t="s">
        <v>137</v>
      </c>
      <c r="W31" s="20">
        <v>171</v>
      </c>
      <c r="X31" s="20">
        <f>VLOOKUP(Q31,'Denúncias CeA por UF e mês'!$B$170:$O$198,14,0)</f>
        <v>1537</v>
      </c>
      <c r="Y31" s="5">
        <f>IF(ISERR((X31-W31)/W31),"",(X31-W31)/W31)</f>
        <v>7.9883040935672511</v>
      </c>
      <c r="AA31" s="109" t="s">
        <v>137</v>
      </c>
      <c r="AB31" s="20">
        <v>1537</v>
      </c>
      <c r="AC31" s="20">
        <f>VLOOKUP(AA31,'Denúncias CeA por UF e mês'!$B$202:$O$231,14,0)</f>
        <v>2854</v>
      </c>
      <c r="AD31" s="5">
        <f>IF(ISERR((AC31-AB31)/AB31),"",(AC31-AB31)/AB31)</f>
        <v>0.85686402081977875</v>
      </c>
      <c r="AF31" s="109" t="s">
        <v>137</v>
      </c>
      <c r="AG31" s="20">
        <f>VLOOKUP(AF31,'Denúncias CeA por UF e mês'!$B$202:$O$230,14,0)</f>
        <v>2854</v>
      </c>
      <c r="AH31" s="20">
        <f>VLOOKUP(AF31,'Denúncias CeA por UF e mês'!$B$234:$O$262,14,0)</f>
        <v>1953</v>
      </c>
      <c r="AI31" s="5">
        <f>IF(ISERR((AH31-AG31)/AG31),"",(AH31-AG31)/AG31)</f>
        <v>-0.31569726699369305</v>
      </c>
      <c r="AK31" s="109" t="s">
        <v>137</v>
      </c>
      <c r="AL31" s="20">
        <v>1953</v>
      </c>
      <c r="AM31" s="20">
        <f>VLOOKUP(AK31,'Denúncias CeA por UF e mês'!$B$265:$P$295,14,0)</f>
        <v>981</v>
      </c>
      <c r="AN31" s="5">
        <f>IF(ISERR((AM31-AL31)/AL31),"",(AM31-AL31)/AL31)</f>
        <v>-0.49769585253456222</v>
      </c>
    </row>
    <row r="32" spans="2:40" s="2" customFormat="1" ht="15.75" thickBot="1" x14ac:dyDescent="0.3">
      <c r="B32" s="37" t="s">
        <v>13</v>
      </c>
      <c r="C32" s="38">
        <f>SUM(C4:C31)</f>
        <v>82139</v>
      </c>
      <c r="D32" s="38">
        <f>SUM(D4:D31)</f>
        <v>130490</v>
      </c>
      <c r="E32" s="55">
        <f t="shared" si="0"/>
        <v>0.58864851045179512</v>
      </c>
      <c r="G32" s="37" t="s">
        <v>13</v>
      </c>
      <c r="H32" s="38">
        <f>SUM(H4:H31)</f>
        <v>130490</v>
      </c>
      <c r="I32" s="38">
        <f>SUM(I4:I31)</f>
        <v>124079</v>
      </c>
      <c r="J32" s="55">
        <f>IF(ISERR((I32-H32)/H32),"",(I32-H32)/H32)</f>
        <v>-4.9130201548011343E-2</v>
      </c>
      <c r="L32" s="37" t="s">
        <v>13</v>
      </c>
      <c r="M32" s="111">
        <f>SUM(M4:M31)</f>
        <v>124079</v>
      </c>
      <c r="N32" s="111">
        <f>SUM(N4:N31)</f>
        <v>91342</v>
      </c>
      <c r="O32" s="55">
        <f>IF(ISERR((N32-M32)/M32),"",(N32-M32)/M32)</f>
        <v>-0.26383997292047806</v>
      </c>
      <c r="Q32" s="37" t="s">
        <v>13</v>
      </c>
      <c r="R32" s="111">
        <f>SUM(R4:R31)</f>
        <v>91342</v>
      </c>
      <c r="S32" s="111">
        <f>SUM(S4:S31)</f>
        <v>80437</v>
      </c>
      <c r="T32" s="55">
        <f>IF(ISERR((S32-R32)/R32),"",(S32-R32)/R32)</f>
        <v>-0.11938648157474108</v>
      </c>
      <c r="V32" s="37" t="s">
        <v>13</v>
      </c>
      <c r="W32" s="111">
        <f>SUM(W4:W31)</f>
        <v>79535</v>
      </c>
      <c r="X32" s="111">
        <f>SUM(X4:X31)</f>
        <v>76171</v>
      </c>
      <c r="Y32" s="55">
        <f>IF(ISERR((X32-W32)/W32),"",(X32-W32)/W32)</f>
        <v>-4.2295844596718424E-2</v>
      </c>
      <c r="AA32" s="37" t="s">
        <v>13</v>
      </c>
      <c r="AB32" s="111">
        <f>SUM(AB4:AB31)</f>
        <v>76171</v>
      </c>
      <c r="AC32" s="111">
        <f>SUM(AC4:AC31)</f>
        <v>84049</v>
      </c>
      <c r="AD32" s="55">
        <f>IF(ISERR((AC32-AB32)/AB32),"",(AC32-AB32)/AB32)</f>
        <v>0.10342518806369878</v>
      </c>
      <c r="AF32" s="37" t="s">
        <v>13</v>
      </c>
      <c r="AG32" s="111">
        <f>SUM(AG4:AG31)</f>
        <v>84049</v>
      </c>
      <c r="AH32" s="111">
        <f>SUM(AH4:AH31)</f>
        <v>76216</v>
      </c>
      <c r="AI32" s="55">
        <f>IF(ISERR((AH32-AG32)/AG32),"",(AH32-AG32)/AG32)</f>
        <v>-9.3195635879070537E-2</v>
      </c>
      <c r="AK32" s="37" t="s">
        <v>13</v>
      </c>
      <c r="AL32" s="111">
        <f>SUM(AL4:AL31)</f>
        <v>76216</v>
      </c>
      <c r="AM32" s="111">
        <f>SUM(AM4:AM31)</f>
        <v>42585</v>
      </c>
      <c r="AN32" s="55">
        <f>IF(ISERR((AM32-AL32)/AL32),"",(AM32-AL32)/AL32)</f>
        <v>-0.44125905321717224</v>
      </c>
    </row>
    <row r="33" spans="2:11" ht="32.25" customHeight="1" thickTop="1" x14ac:dyDescent="0.25">
      <c r="B33" s="220" t="s">
        <v>263</v>
      </c>
      <c r="C33" s="220"/>
      <c r="D33" s="220"/>
      <c r="E33" s="220"/>
      <c r="F33" s="220"/>
      <c r="G33" s="220"/>
      <c r="H33" s="220"/>
      <c r="I33" s="220"/>
      <c r="J33" s="220"/>
      <c r="K33" s="220"/>
    </row>
    <row r="34" spans="2:11" ht="31.5" customHeight="1" x14ac:dyDescent="0.25">
      <c r="B34" s="220" t="s">
        <v>325</v>
      </c>
      <c r="C34" s="220"/>
      <c r="D34" s="220"/>
      <c r="E34" s="220"/>
      <c r="F34" s="220"/>
      <c r="G34" s="220"/>
      <c r="H34" s="220"/>
      <c r="I34" s="220"/>
      <c r="J34" s="220"/>
      <c r="K34" s="220"/>
    </row>
  </sheetData>
  <mergeCells count="10">
    <mergeCell ref="AK2:AN2"/>
    <mergeCell ref="AF2:AI2"/>
    <mergeCell ref="B34:K34"/>
    <mergeCell ref="L2:O2"/>
    <mergeCell ref="AA2:AD2"/>
    <mergeCell ref="V2:Y2"/>
    <mergeCell ref="Q2:T2"/>
    <mergeCell ref="B2:E2"/>
    <mergeCell ref="B33:K33"/>
    <mergeCell ref="G2:J2"/>
  </mergeCells>
  <pageMargins left="0.511811024" right="0.511811024" top="0.78740157499999996" bottom="0.78740157499999996" header="0.31496062000000002" footer="0.31496062000000002"/>
  <ignoredErrors>
    <ignoredError sqref="W32 AB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BB33"/>
  <sheetViews>
    <sheetView showGridLines="0" showRowColHeaders="0" zoomScale="85" zoomScaleNormal="85" workbookViewId="0"/>
  </sheetViews>
  <sheetFormatPr defaultRowHeight="15" x14ac:dyDescent="0.25"/>
  <cols>
    <col min="1" max="1" width="1.5703125" style="11" customWidth="1"/>
    <col min="2" max="2" width="9.85546875" style="11" customWidth="1"/>
    <col min="3" max="3" width="8.42578125" style="11" customWidth="1"/>
    <col min="4" max="4" width="13.85546875" style="16" customWidth="1"/>
    <col min="5" max="5" width="17" style="16" customWidth="1"/>
    <col min="6" max="6" width="18.85546875" style="16" customWidth="1"/>
    <col min="7" max="7" width="1.7109375" style="11" customWidth="1"/>
    <col min="8" max="8" width="10.42578125" style="11" customWidth="1"/>
    <col min="9" max="9" width="8.140625" style="11" customWidth="1"/>
    <col min="10" max="10" width="14.5703125" style="11" customWidth="1"/>
    <col min="11" max="11" width="16.140625" style="11" customWidth="1"/>
    <col min="12" max="12" width="18.85546875" style="16" customWidth="1"/>
    <col min="13" max="13" width="2" style="11" customWidth="1"/>
    <col min="14" max="15" width="11.28515625" style="11" customWidth="1"/>
    <col min="16" max="16" width="15" style="11" customWidth="1"/>
    <col min="17" max="17" width="16.140625" style="11" customWidth="1"/>
    <col min="18" max="18" width="19.28515625" style="11" customWidth="1"/>
    <col min="19" max="19" width="1.7109375" style="11" customWidth="1"/>
    <col min="20" max="21" width="9.140625" style="11"/>
    <col min="22" max="22" width="15.28515625" style="11" customWidth="1"/>
    <col min="23" max="23" width="18.85546875" style="11" customWidth="1"/>
    <col min="24" max="24" width="18.5703125" style="11" customWidth="1"/>
    <col min="25" max="25" width="1.85546875" style="11" customWidth="1"/>
    <col min="26" max="27" width="9.140625" style="11"/>
    <col min="28" max="28" width="13.85546875" style="11" customWidth="1"/>
    <col min="29" max="29" width="13" style="11" customWidth="1"/>
    <col min="30" max="30" width="20.42578125" style="11" customWidth="1"/>
    <col min="31" max="31" width="1.5703125" style="11" customWidth="1"/>
    <col min="32" max="33" width="9.140625" style="11"/>
    <col min="34" max="34" width="13.85546875" style="11" customWidth="1"/>
    <col min="35" max="35" width="13" style="11" customWidth="1"/>
    <col min="36" max="36" width="20.42578125" style="11" customWidth="1"/>
    <col min="37" max="37" width="1.42578125" style="11" customWidth="1"/>
    <col min="38" max="39" width="9.140625" style="11"/>
    <col min="40" max="40" width="13.85546875" style="11" customWidth="1"/>
    <col min="41" max="41" width="13" style="11" customWidth="1"/>
    <col min="42" max="42" width="20.42578125" style="11" customWidth="1"/>
    <col min="43" max="43" width="1.42578125" style="11" customWidth="1"/>
    <col min="44" max="45" width="9.140625" style="11"/>
    <col min="46" max="46" width="12.85546875" style="11" customWidth="1"/>
    <col min="47" max="47" width="14.42578125" style="11" customWidth="1"/>
    <col min="48" max="48" width="16" style="11" customWidth="1"/>
    <col min="49" max="49" width="1.42578125" style="11" customWidth="1"/>
    <col min="50" max="51" width="9.140625" style="11"/>
    <col min="52" max="52" width="12.85546875" style="11" customWidth="1"/>
    <col min="53" max="53" width="14.42578125" style="11" customWidth="1"/>
    <col min="54" max="54" width="16" style="11" customWidth="1"/>
    <col min="55" max="16384" width="9.140625" style="11"/>
  </cols>
  <sheetData>
    <row r="1" spans="2:54" ht="15.75" thickBot="1" x14ac:dyDescent="0.3"/>
    <row r="2" spans="2:54" s="14" customFormat="1" ht="16.5" customHeight="1" thickTop="1" x14ac:dyDescent="0.25">
      <c r="B2" s="217" t="s">
        <v>451</v>
      </c>
      <c r="C2" s="218"/>
      <c r="D2" s="218"/>
      <c r="E2" s="218"/>
      <c r="F2" s="219"/>
      <c r="H2" s="217" t="s">
        <v>452</v>
      </c>
      <c r="I2" s="218"/>
      <c r="J2" s="218"/>
      <c r="K2" s="218"/>
      <c r="L2" s="219"/>
      <c r="N2" s="217" t="s">
        <v>453</v>
      </c>
      <c r="O2" s="218"/>
      <c r="P2" s="218"/>
      <c r="Q2" s="218"/>
      <c r="R2" s="219"/>
      <c r="T2" s="217" t="s">
        <v>454</v>
      </c>
      <c r="U2" s="218"/>
      <c r="V2" s="218"/>
      <c r="W2" s="218"/>
      <c r="X2" s="219"/>
      <c r="Z2" s="217" t="s">
        <v>455</v>
      </c>
      <c r="AA2" s="218"/>
      <c r="AB2" s="218"/>
      <c r="AC2" s="218"/>
      <c r="AD2" s="219"/>
      <c r="AF2" s="217" t="s">
        <v>456</v>
      </c>
      <c r="AG2" s="218"/>
      <c r="AH2" s="218"/>
      <c r="AI2" s="218"/>
      <c r="AJ2" s="219"/>
      <c r="AL2" s="217" t="s">
        <v>457</v>
      </c>
      <c r="AM2" s="218"/>
      <c r="AN2" s="218"/>
      <c r="AO2" s="218"/>
      <c r="AP2" s="219"/>
      <c r="AR2" s="217" t="s">
        <v>458</v>
      </c>
      <c r="AS2" s="218"/>
      <c r="AT2" s="218"/>
      <c r="AU2" s="218"/>
      <c r="AV2" s="219"/>
      <c r="AX2" s="217" t="s">
        <v>469</v>
      </c>
      <c r="AY2" s="218"/>
      <c r="AZ2" s="218"/>
      <c r="BA2" s="218"/>
      <c r="BB2" s="219"/>
    </row>
    <row r="3" spans="2:54" ht="45" x14ac:dyDescent="0.25">
      <c r="B3" s="35" t="s">
        <v>264</v>
      </c>
      <c r="C3" s="36" t="s">
        <v>1</v>
      </c>
      <c r="D3" s="40" t="s">
        <v>44</v>
      </c>
      <c r="E3" s="40" t="s">
        <v>87</v>
      </c>
      <c r="F3" s="41" t="s">
        <v>265</v>
      </c>
      <c r="H3" s="35" t="s">
        <v>264</v>
      </c>
      <c r="I3" s="36" t="s">
        <v>1</v>
      </c>
      <c r="J3" s="40" t="s">
        <v>44</v>
      </c>
      <c r="K3" s="40" t="s">
        <v>87</v>
      </c>
      <c r="L3" s="41" t="s">
        <v>265</v>
      </c>
      <c r="N3" s="35" t="s">
        <v>264</v>
      </c>
      <c r="O3" s="36" t="s">
        <v>1</v>
      </c>
      <c r="P3" s="40" t="s">
        <v>44</v>
      </c>
      <c r="Q3" s="40" t="s">
        <v>87</v>
      </c>
      <c r="R3" s="41" t="s">
        <v>265</v>
      </c>
      <c r="T3" s="109" t="s">
        <v>264</v>
      </c>
      <c r="U3" s="110" t="s">
        <v>1</v>
      </c>
      <c r="V3" s="40" t="s">
        <v>44</v>
      </c>
      <c r="W3" s="40" t="s">
        <v>87</v>
      </c>
      <c r="X3" s="41" t="s">
        <v>265</v>
      </c>
      <c r="Z3" s="109" t="s">
        <v>264</v>
      </c>
      <c r="AA3" s="110" t="s">
        <v>1</v>
      </c>
      <c r="AB3" s="40" t="s">
        <v>44</v>
      </c>
      <c r="AC3" s="40" t="s">
        <v>87</v>
      </c>
      <c r="AD3" s="41" t="s">
        <v>265</v>
      </c>
      <c r="AF3" s="109" t="s">
        <v>264</v>
      </c>
      <c r="AG3" s="110" t="s">
        <v>1</v>
      </c>
      <c r="AH3" s="40" t="s">
        <v>44</v>
      </c>
      <c r="AI3" s="40" t="s">
        <v>87</v>
      </c>
      <c r="AJ3" s="41" t="s">
        <v>265</v>
      </c>
      <c r="AL3" s="109" t="s">
        <v>264</v>
      </c>
      <c r="AM3" s="110" t="s">
        <v>1</v>
      </c>
      <c r="AN3" s="40" t="s">
        <v>44</v>
      </c>
      <c r="AO3" s="40" t="s">
        <v>87</v>
      </c>
      <c r="AP3" s="41" t="s">
        <v>265</v>
      </c>
      <c r="AR3" s="109" t="s">
        <v>264</v>
      </c>
      <c r="AS3" s="110" t="s">
        <v>1</v>
      </c>
      <c r="AT3" s="40" t="s">
        <v>44</v>
      </c>
      <c r="AU3" s="40" t="s">
        <v>87</v>
      </c>
      <c r="AV3" s="41" t="s">
        <v>265</v>
      </c>
      <c r="AX3" s="109" t="s">
        <v>264</v>
      </c>
      <c r="AY3" s="110" t="s">
        <v>1</v>
      </c>
      <c r="AZ3" s="40" t="s">
        <v>44</v>
      </c>
      <c r="BA3" s="40" t="s">
        <v>87</v>
      </c>
      <c r="BB3" s="41" t="s">
        <v>265</v>
      </c>
    </row>
    <row r="4" spans="2:54" x14ac:dyDescent="0.25">
      <c r="B4" s="33" t="s">
        <v>168</v>
      </c>
      <c r="C4" s="36" t="s">
        <v>34</v>
      </c>
      <c r="D4" s="6">
        <f>VLOOKUP(C4,'Denúncias CeA por UF e mês'!$B$9:$O$38,14,0)</f>
        <v>2751</v>
      </c>
      <c r="E4" s="6">
        <v>970827</v>
      </c>
      <c r="F4" s="10">
        <f>IF(ISERROR(D4/(E4/100000)),"",(D4/(E4/100000)))</f>
        <v>283.36665543912557</v>
      </c>
      <c r="H4" s="33" t="s">
        <v>168</v>
      </c>
      <c r="I4" s="36" t="s">
        <v>21</v>
      </c>
      <c r="J4" s="6">
        <f>VLOOKUP(I4,'Denúncias CeA por UF e mês'!$B$42:$O$69,14,0)</f>
        <v>3775</v>
      </c>
      <c r="K4" s="6">
        <v>740095</v>
      </c>
      <c r="L4" s="10">
        <f>IF(ISERROR(J4/(K4/100000)),"",(J4/(K4/100000)))</f>
        <v>510.06965322019471</v>
      </c>
      <c r="N4" s="33" t="s">
        <v>168</v>
      </c>
      <c r="O4" s="36" t="s">
        <v>21</v>
      </c>
      <c r="P4" s="6">
        <f>VLOOKUP(O4,'Denúncias CeA por UF e mês'!$B$74:$O$101,14,0)</f>
        <v>3358</v>
      </c>
      <c r="Q4" s="21">
        <v>740095</v>
      </c>
      <c r="R4" s="10">
        <f>IF(ISERROR(P4/(Q4/100000)),"",(P4/(Q4/100000)))</f>
        <v>453.7255352353414</v>
      </c>
      <c r="T4" s="33" t="s">
        <v>168</v>
      </c>
      <c r="U4" s="110" t="s">
        <v>21</v>
      </c>
      <c r="V4" s="107">
        <f>VLOOKUP(U4,'Denúncias CeA por UF e mês'!$B$105:$O$133,14,0)</f>
        <v>2600</v>
      </c>
      <c r="W4" s="21">
        <v>740095</v>
      </c>
      <c r="X4" s="10">
        <f t="shared" ref="X4:X32" si="0">IF(ISERROR(V4/(W4/100000)),"",(V4/(W4/100000)))</f>
        <v>351.30625122450499</v>
      </c>
      <c r="Z4" s="33" t="s">
        <v>168</v>
      </c>
      <c r="AA4" s="110" t="s">
        <v>21</v>
      </c>
      <c r="AB4" s="107">
        <f>VLOOKUP(AA4,'Denúncias CeA por UF e mês'!$B$137:$O$166,14,0)</f>
        <v>2120</v>
      </c>
      <c r="AC4" s="21">
        <v>740095</v>
      </c>
      <c r="AD4" s="10">
        <f t="shared" ref="AD4:AD32" si="1">IF(ISERROR(AB4/(AC4/100000)),"",(AB4/(AC4/100000)))</f>
        <v>286.44971253690403</v>
      </c>
      <c r="AF4" s="33" t="s">
        <v>168</v>
      </c>
      <c r="AG4" s="110" t="s">
        <v>21</v>
      </c>
      <c r="AH4" s="107">
        <f>VLOOKUP(AG4,'Denúncias CeA por UF e mês'!$B$170:$O$197,14,0)</f>
        <v>1908</v>
      </c>
      <c r="AI4" s="21">
        <v>740095</v>
      </c>
      <c r="AJ4" s="10">
        <f t="shared" ref="AJ4:AJ32" si="2">IF(ISERROR(AH4/(AI4/100000)),"",(AH4/(AI4/100000)))</f>
        <v>257.80474128321362</v>
      </c>
      <c r="AL4" s="33" t="s">
        <v>168</v>
      </c>
      <c r="AM4" s="110" t="s">
        <v>21</v>
      </c>
      <c r="AN4" s="107">
        <f>VLOOKUP(AM4,'Denúncias CeA por UF e mês'!$B$202:$O$231,14,0)</f>
        <v>1994</v>
      </c>
      <c r="AO4" s="21">
        <v>740095</v>
      </c>
      <c r="AP4" s="10">
        <f t="shared" ref="AP4:AP32" si="3">IF(ISERROR(AN4/(AO4/100000)),"",(AN4/(AO4/100000)))</f>
        <v>269.42487113140879</v>
      </c>
      <c r="AR4" s="33" t="s">
        <v>168</v>
      </c>
      <c r="AS4" s="110" t="s">
        <v>21</v>
      </c>
      <c r="AT4" s="107">
        <f>VLOOKUP(AS4,'Denúncias CeA por UF e mês'!$B$234:$O$263,14,0)</f>
        <v>1650</v>
      </c>
      <c r="AU4" s="21">
        <v>740095</v>
      </c>
      <c r="AV4" s="10">
        <f t="shared" ref="AV4:AV30" si="4">IF(ISERROR(AT4/(AU4/100000)),"",(AT4/(AU4/100000)))</f>
        <v>222.94435173862814</v>
      </c>
      <c r="AX4" s="33" t="s">
        <v>195</v>
      </c>
      <c r="AY4" s="110" t="s">
        <v>137</v>
      </c>
      <c r="AZ4" s="107">
        <f>VLOOKUP(AY4,'Denúncias CeA por UF e mês'!$B$265:$P$295,14,0)</f>
        <v>981</v>
      </c>
      <c r="BA4" s="21"/>
      <c r="BB4" s="10" t="str">
        <f>IF(ISERROR(AZ4/(BA4/100000)),"",(AZ4/(BA4/100000)))</f>
        <v/>
      </c>
    </row>
    <row r="5" spans="2:54" x14ac:dyDescent="0.25">
      <c r="B5" s="33" t="s">
        <v>169</v>
      </c>
      <c r="C5" s="36" t="s">
        <v>21</v>
      </c>
      <c r="D5" s="107">
        <f>VLOOKUP(C5,'Denúncias CeA por UF e mês'!$B$9:$O$38,14,0)</f>
        <v>1849</v>
      </c>
      <c r="E5" s="6">
        <v>740095</v>
      </c>
      <c r="F5" s="10">
        <f t="shared" ref="F5:F32" si="5">IF(ISERROR(D5/(E5/100000)),"",(D5/(E5/100000)))</f>
        <v>249.83279173619604</v>
      </c>
      <c r="H5" s="33" t="s">
        <v>169</v>
      </c>
      <c r="I5" s="36" t="s">
        <v>34</v>
      </c>
      <c r="J5" s="6">
        <f>VLOOKUP(I5,'Denúncias CeA por UF e mês'!$B$42:$O$69,14,0)</f>
        <v>4459</v>
      </c>
      <c r="K5" s="6">
        <v>970827</v>
      </c>
      <c r="L5" s="10">
        <f t="shared" ref="L5:L32" si="6">IF(ISERROR(J5/(K5/100000)),"",(J5/(K5/100000)))</f>
        <v>459.2991336252494</v>
      </c>
      <c r="N5" s="33" t="s">
        <v>169</v>
      </c>
      <c r="O5" s="36" t="s">
        <v>34</v>
      </c>
      <c r="P5" s="6">
        <f>VLOOKUP(O5,'Denúncias CeA por UF e mês'!$B$74:$O$101,14,0)</f>
        <v>3684</v>
      </c>
      <c r="Q5" s="21">
        <v>970827</v>
      </c>
      <c r="R5" s="10">
        <f t="shared" ref="R5:R31" si="7">IF(ISERROR(P5/(Q5/100000)),"",(P5/(Q5/100000)))</f>
        <v>379.47028667311474</v>
      </c>
      <c r="T5" s="33" t="s">
        <v>169</v>
      </c>
      <c r="U5" s="110" t="s">
        <v>34</v>
      </c>
      <c r="V5" s="107">
        <f>VLOOKUP(U5,'Denúncias CeA por UF e mês'!$B$105:$O$133,14,0)</f>
        <v>2772</v>
      </c>
      <c r="W5" s="21">
        <v>970827</v>
      </c>
      <c r="X5" s="10">
        <f t="shared" si="0"/>
        <v>285.52975967911891</v>
      </c>
      <c r="Z5" s="33" t="s">
        <v>169</v>
      </c>
      <c r="AA5" s="110" t="s">
        <v>34</v>
      </c>
      <c r="AB5" s="107">
        <f>VLOOKUP(AA5,'Denúncias CeA por UF e mês'!$B$137:$O$166,14,0)</f>
        <v>1936</v>
      </c>
      <c r="AC5" s="21">
        <v>970827</v>
      </c>
      <c r="AD5" s="10">
        <f t="shared" si="1"/>
        <v>199.41760993462273</v>
      </c>
      <c r="AF5" s="33" t="s">
        <v>169</v>
      </c>
      <c r="AG5" s="110" t="s">
        <v>26</v>
      </c>
      <c r="AH5" s="107">
        <f>VLOOKUP(AG5,'Denúncias CeA por UF e mês'!$B$170:$O$197,14,0)</f>
        <v>1564</v>
      </c>
      <c r="AI5" s="21">
        <v>750128</v>
      </c>
      <c r="AJ5" s="10">
        <f t="shared" si="2"/>
        <v>208.49774971738157</v>
      </c>
      <c r="AL5" s="33" t="s">
        <v>169</v>
      </c>
      <c r="AM5" s="110" t="s">
        <v>33</v>
      </c>
      <c r="AN5" s="107">
        <f>VLOOKUP(AM5,'Denúncias CeA por UF e mês'!$B$202:$O$231,14,0)</f>
        <v>9396</v>
      </c>
      <c r="AO5" s="21">
        <v>4158826</v>
      </c>
      <c r="AP5" s="10">
        <f t="shared" si="3"/>
        <v>225.92914442681661</v>
      </c>
      <c r="AR5" s="33" t="s">
        <v>169</v>
      </c>
      <c r="AS5" s="110" t="s">
        <v>33</v>
      </c>
      <c r="AT5" s="107">
        <f>VLOOKUP(AS5,'Denúncias CeA por UF e mês'!$B$234:$O$263,14,0)</f>
        <v>8699</v>
      </c>
      <c r="AU5" s="21">
        <v>4158826</v>
      </c>
      <c r="AV5" s="10">
        <f t="shared" si="4"/>
        <v>209.16960699966771</v>
      </c>
      <c r="AX5" s="33" t="s">
        <v>168</v>
      </c>
      <c r="AY5" s="110" t="s">
        <v>21</v>
      </c>
      <c r="AZ5" s="107">
        <f>VLOOKUP(AY5,'Denúncias CeA por UF e mês'!$B$265:$P$295,14,0)</f>
        <v>911</v>
      </c>
      <c r="BA5" s="21">
        <v>740095</v>
      </c>
      <c r="BB5" s="10">
        <f>IF(ISERROR(AZ5/(BA5/100000)),"",(AZ5/(BA5/100000)))</f>
        <v>123.09230571750923</v>
      </c>
    </row>
    <row r="6" spans="2:54" x14ac:dyDescent="0.25">
      <c r="B6" s="33" t="s">
        <v>170</v>
      </c>
      <c r="C6" s="36" t="s">
        <v>17</v>
      </c>
      <c r="D6" s="107">
        <f>VLOOKUP(C6,'Denúncias CeA por UF e mês'!$B$9:$O$38,14,0)</f>
        <v>3372</v>
      </c>
      <c r="E6" s="6">
        <v>1383457</v>
      </c>
      <c r="F6" s="10">
        <f t="shared" si="5"/>
        <v>243.73724662204899</v>
      </c>
      <c r="H6" s="33" t="s">
        <v>170</v>
      </c>
      <c r="I6" s="36" t="s">
        <v>33</v>
      </c>
      <c r="J6" s="6">
        <f>VLOOKUP(I6,'Denúncias CeA por UF e mês'!$B$42:$O$69,14,0)</f>
        <v>15548</v>
      </c>
      <c r="K6" s="6">
        <v>4158826</v>
      </c>
      <c r="L6" s="10">
        <f t="shared" si="6"/>
        <v>373.85550633760585</v>
      </c>
      <c r="N6" s="33" t="s">
        <v>170</v>
      </c>
      <c r="O6" s="36" t="s">
        <v>33</v>
      </c>
      <c r="P6" s="6">
        <f>VLOOKUP(O6,'Denúncias CeA por UF e mês'!$B$74:$O$101,14,0)</f>
        <v>15635</v>
      </c>
      <c r="Q6" s="21">
        <v>4158826</v>
      </c>
      <c r="R6" s="10">
        <f t="shared" si="7"/>
        <v>375.94744286007642</v>
      </c>
      <c r="T6" s="33" t="s">
        <v>170</v>
      </c>
      <c r="U6" s="110" t="s">
        <v>26</v>
      </c>
      <c r="V6" s="107">
        <f>VLOOKUP(U6,'Denúncias CeA por UF e mês'!$B$105:$O$133,14,0)</f>
        <v>1886</v>
      </c>
      <c r="W6" s="21">
        <v>750128</v>
      </c>
      <c r="X6" s="10">
        <f t="shared" si="0"/>
        <v>251.42375701213658</v>
      </c>
      <c r="Z6" s="33" t="s">
        <v>170</v>
      </c>
      <c r="AA6" s="110" t="s">
        <v>26</v>
      </c>
      <c r="AB6" s="107">
        <f>VLOOKUP(AA6,'Denúncias CeA por UF e mês'!$B$137:$O$166,14,0)</f>
        <v>1800</v>
      </c>
      <c r="AC6" s="21">
        <v>750128</v>
      </c>
      <c r="AD6" s="10">
        <f t="shared" si="1"/>
        <v>239.9590469893138</v>
      </c>
      <c r="AF6" s="33" t="s">
        <v>170</v>
      </c>
      <c r="AG6" s="110" t="s">
        <v>33</v>
      </c>
      <c r="AH6" s="107">
        <f>VLOOKUP(AG6,'Denúncias CeA por UF e mês'!$B$170:$O$197,14,0)</f>
        <v>8486</v>
      </c>
      <c r="AI6" s="21">
        <v>4158826</v>
      </c>
      <c r="AJ6" s="10">
        <f t="shared" si="2"/>
        <v>204.04796930672262</v>
      </c>
      <c r="AL6" s="33" t="s">
        <v>170</v>
      </c>
      <c r="AM6" s="110" t="s">
        <v>26</v>
      </c>
      <c r="AN6" s="107">
        <f>VLOOKUP(AM6,'Denúncias CeA por UF e mês'!$B$202:$O$231,14,0)</f>
        <v>1669</v>
      </c>
      <c r="AO6" s="21">
        <v>750128</v>
      </c>
      <c r="AP6" s="10">
        <f t="shared" si="3"/>
        <v>222.4953607917582</v>
      </c>
      <c r="AR6" s="33" t="s">
        <v>170</v>
      </c>
      <c r="AS6" s="110" t="s">
        <v>34</v>
      </c>
      <c r="AT6" s="107">
        <f>VLOOKUP(AS6,'Denúncias CeA por UF e mês'!$B$234:$O$263,14,0)</f>
        <v>1867</v>
      </c>
      <c r="AU6" s="21">
        <v>970827</v>
      </c>
      <c r="AV6" s="10">
        <f t="shared" si="4"/>
        <v>192.31026743178754</v>
      </c>
      <c r="AX6" s="33" t="s">
        <v>171</v>
      </c>
      <c r="AY6" s="110" t="s">
        <v>26</v>
      </c>
      <c r="AZ6" s="107">
        <f>VLOOKUP(AY6,'Denúncias CeA por UF e mês'!$B$265:$P$295,14,0)</f>
        <v>869</v>
      </c>
      <c r="BA6" s="21">
        <v>750128</v>
      </c>
      <c r="BB6" s="10">
        <f>IF(ISERROR(AZ6/(BA6/100000)),"",(AZ6/(BA6/100000)))</f>
        <v>115.84689546317428</v>
      </c>
    </row>
    <row r="7" spans="2:54" x14ac:dyDescent="0.25">
      <c r="B7" s="33" t="s">
        <v>171</v>
      </c>
      <c r="C7" s="36" t="s">
        <v>33</v>
      </c>
      <c r="D7" s="107">
        <f>VLOOKUP(C7,'Denúncias CeA por UF e mês'!$B$9:$O$38,14,0)</f>
        <v>9120</v>
      </c>
      <c r="E7" s="6">
        <v>4158826</v>
      </c>
      <c r="F7" s="10">
        <f t="shared" si="5"/>
        <v>219.29265614863425</v>
      </c>
      <c r="H7" s="33" t="s">
        <v>171</v>
      </c>
      <c r="I7" s="36" t="s">
        <v>17</v>
      </c>
      <c r="J7" s="6">
        <f>VLOOKUP(I7,'Denúncias CeA por UF e mês'!$B$42:$O$69,14,0)</f>
        <v>4799</v>
      </c>
      <c r="K7" s="6">
        <v>1383457</v>
      </c>
      <c r="L7" s="10">
        <f t="shared" si="6"/>
        <v>346.88465199858041</v>
      </c>
      <c r="N7" s="33" t="s">
        <v>171</v>
      </c>
      <c r="O7" s="36" t="s">
        <v>26</v>
      </c>
      <c r="P7" s="6">
        <f>VLOOKUP(O7,'Denúncias CeA por UF e mês'!$B$74:$O$101,14,0)</f>
        <v>2644</v>
      </c>
      <c r="Q7" s="21">
        <v>750128</v>
      </c>
      <c r="R7" s="10">
        <f t="shared" si="7"/>
        <v>352.47317791096987</v>
      </c>
      <c r="T7" s="33" t="s">
        <v>171</v>
      </c>
      <c r="U7" s="110" t="s">
        <v>33</v>
      </c>
      <c r="V7" s="107">
        <f>VLOOKUP(U7,'Denúncias CeA por UF e mês'!$B$105:$O$133,14,0)</f>
        <v>10496</v>
      </c>
      <c r="W7" s="21">
        <v>4158826</v>
      </c>
      <c r="X7" s="10">
        <f t="shared" si="0"/>
        <v>252.37891655000715</v>
      </c>
      <c r="Z7" s="33" t="s">
        <v>171</v>
      </c>
      <c r="AA7" s="110" t="s">
        <v>33</v>
      </c>
      <c r="AB7" s="107">
        <f>VLOOKUP(AA7,'Denúncias CeA por UF e mês'!$B$137:$O$166,14,0)</f>
        <v>9368</v>
      </c>
      <c r="AC7" s="21">
        <v>4158826</v>
      </c>
      <c r="AD7" s="10">
        <f t="shared" si="1"/>
        <v>225.25587750004451</v>
      </c>
      <c r="AF7" s="33" t="s">
        <v>171</v>
      </c>
      <c r="AG7" s="110" t="s">
        <v>34</v>
      </c>
      <c r="AH7" s="107">
        <f>VLOOKUP(AG7,'Denúncias CeA por UF e mês'!$B$170:$O$197,14,0)</f>
        <v>1877</v>
      </c>
      <c r="AI7" s="21">
        <v>970827</v>
      </c>
      <c r="AJ7" s="10">
        <f t="shared" si="2"/>
        <v>193.34031706987957</v>
      </c>
      <c r="AL7" s="33" t="s">
        <v>171</v>
      </c>
      <c r="AM7" s="110" t="s">
        <v>34</v>
      </c>
      <c r="AN7" s="107">
        <f>VLOOKUP(AM7,'Denúncias CeA por UF e mês'!$B$202:$O$231,14,0)</f>
        <v>1921</v>
      </c>
      <c r="AO7" s="21">
        <v>970827</v>
      </c>
      <c r="AP7" s="10">
        <f t="shared" si="3"/>
        <v>197.87253547748466</v>
      </c>
      <c r="AR7" s="33" t="s">
        <v>171</v>
      </c>
      <c r="AS7" s="110" t="s">
        <v>26</v>
      </c>
      <c r="AT7" s="107">
        <f>VLOOKUP(AS7,'Denúncias CeA por UF e mês'!$B$234:$O$263,14,0)</f>
        <v>1415</v>
      </c>
      <c r="AU7" s="21">
        <v>750128</v>
      </c>
      <c r="AV7" s="10">
        <f t="shared" si="4"/>
        <v>188.63447304993281</v>
      </c>
      <c r="AX7" s="33" t="s">
        <v>169</v>
      </c>
      <c r="AY7" s="110" t="s">
        <v>33</v>
      </c>
      <c r="AZ7" s="107">
        <f>VLOOKUP(AY7,'Denúncias CeA por UF e mês'!$B$265:$P$295,14,0)</f>
        <v>4451</v>
      </c>
      <c r="BA7" s="21">
        <v>4158826</v>
      </c>
      <c r="BB7" s="10">
        <f>IF(ISERROR(AZ7/(BA7/100000)),"",(AZ7/(BA7/100000)))</f>
        <v>107.0253961093828</v>
      </c>
    </row>
    <row r="8" spans="2:54" x14ac:dyDescent="0.25">
      <c r="B8" s="33" t="s">
        <v>172</v>
      </c>
      <c r="C8" s="36" t="s">
        <v>19</v>
      </c>
      <c r="D8" s="107">
        <f>VLOOKUP(C8,'Denúncias CeA por UF e mês'!$B$9:$O$38,14,0)</f>
        <v>9387</v>
      </c>
      <c r="E8" s="6">
        <v>4410633</v>
      </c>
      <c r="F8" s="10">
        <f t="shared" si="5"/>
        <v>212.82659427796418</v>
      </c>
      <c r="H8" s="33" t="s">
        <v>172</v>
      </c>
      <c r="I8" s="36" t="s">
        <v>26</v>
      </c>
      <c r="J8" s="6">
        <f>VLOOKUP(I8,'Denúncias CeA por UF e mês'!$B$42:$O$69,14,0)</f>
        <v>2549</v>
      </c>
      <c r="K8" s="6">
        <v>750128</v>
      </c>
      <c r="L8" s="10">
        <f t="shared" si="6"/>
        <v>339.80867265320052</v>
      </c>
      <c r="N8" s="33" t="s">
        <v>172</v>
      </c>
      <c r="O8" s="36" t="s">
        <v>29</v>
      </c>
      <c r="P8" s="6">
        <f>VLOOKUP(O8,'Denúncias CeA por UF e mês'!$B$74:$O$101,14,0)</f>
        <v>3244</v>
      </c>
      <c r="Q8" s="21">
        <v>1168690</v>
      </c>
      <c r="R8" s="10">
        <f t="shared" si="7"/>
        <v>277.57574720413453</v>
      </c>
      <c r="T8" s="33" t="s">
        <v>172</v>
      </c>
      <c r="U8" s="110" t="s">
        <v>17</v>
      </c>
      <c r="V8" s="107">
        <f>VLOOKUP(U8,'Denúncias CeA por UF e mês'!$B$105:$O$133,14,0)</f>
        <v>2672</v>
      </c>
      <c r="W8" s="21">
        <v>1383457</v>
      </c>
      <c r="X8" s="10">
        <f t="shared" si="0"/>
        <v>193.1393603126082</v>
      </c>
      <c r="Z8" s="33" t="s">
        <v>172</v>
      </c>
      <c r="AA8" s="110" t="s">
        <v>17</v>
      </c>
      <c r="AB8" s="107">
        <f>VLOOKUP(AA8,'Denúncias CeA por UF e mês'!$B$137:$O$166,14,0)</f>
        <v>2293</v>
      </c>
      <c r="AC8" s="21">
        <v>1383457</v>
      </c>
      <c r="AD8" s="10">
        <f t="shared" si="1"/>
        <v>165.74421901078242</v>
      </c>
      <c r="AF8" s="33" t="s">
        <v>172</v>
      </c>
      <c r="AG8" s="110" t="s">
        <v>17</v>
      </c>
      <c r="AH8" s="107">
        <f>VLOOKUP(AG8,'Denúncias CeA por UF e mês'!$B$170:$O$197,14,0)</f>
        <v>2567</v>
      </c>
      <c r="AI8" s="21">
        <v>1383457</v>
      </c>
      <c r="AJ8" s="10">
        <f t="shared" si="2"/>
        <v>185.5496773661921</v>
      </c>
      <c r="AL8" s="33" t="s">
        <v>172</v>
      </c>
      <c r="AM8" s="110" t="s">
        <v>29</v>
      </c>
      <c r="AN8" s="107">
        <f>VLOOKUP(AM8,'Denúncias CeA por UF e mês'!$B$202:$O$231,14,0)</f>
        <v>1809</v>
      </c>
      <c r="AO8" s="21">
        <v>1168690</v>
      </c>
      <c r="AP8" s="10">
        <f t="shared" si="3"/>
        <v>154.78869503461141</v>
      </c>
      <c r="AR8" s="33" t="s">
        <v>172</v>
      </c>
      <c r="AS8" s="110" t="s">
        <v>38</v>
      </c>
      <c r="AT8" s="107">
        <f>VLOOKUP(AS8,'Denúncias CeA por UF e mês'!$B$234:$O$263,14,0)</f>
        <v>2695</v>
      </c>
      <c r="AU8" s="21">
        <v>1688501</v>
      </c>
      <c r="AV8" s="10">
        <f t="shared" si="4"/>
        <v>159.60902599406216</v>
      </c>
      <c r="AX8" s="33" t="s">
        <v>170</v>
      </c>
      <c r="AY8" s="110" t="s">
        <v>34</v>
      </c>
      <c r="AZ8" s="107">
        <f>VLOOKUP(AY8,'Denúncias CeA por UF e mês'!$B$265:$P$295,14,0)</f>
        <v>944</v>
      </c>
      <c r="BA8" s="21">
        <v>970827</v>
      </c>
      <c r="BB8" s="10">
        <f>IF(ISERROR(AZ8/(BA8/100000)),"",(AZ8/(BA8/100000)))</f>
        <v>97.236685835890427</v>
      </c>
    </row>
    <row r="9" spans="2:54" x14ac:dyDescent="0.25">
      <c r="B9" s="33" t="s">
        <v>173</v>
      </c>
      <c r="C9" s="36" t="s">
        <v>35</v>
      </c>
      <c r="D9" s="107">
        <f>VLOOKUP(C9,'Denúncias CeA por UF e mês'!$B$9:$O$38,14,0)</f>
        <v>1106</v>
      </c>
      <c r="E9" s="6">
        <v>520214</v>
      </c>
      <c r="F9" s="10">
        <f t="shared" si="5"/>
        <v>212.60481263480028</v>
      </c>
      <c r="H9" s="33" t="s">
        <v>173</v>
      </c>
      <c r="I9" s="36" t="s">
        <v>19</v>
      </c>
      <c r="J9" s="6">
        <f>VLOOKUP(I9,'Denúncias CeA por UF e mês'!$B$42:$O$69,14,0)</f>
        <v>14593</v>
      </c>
      <c r="K9" s="6">
        <v>4410633</v>
      </c>
      <c r="L9" s="10">
        <f t="shared" si="6"/>
        <v>330.85953875554821</v>
      </c>
      <c r="N9" s="33" t="s">
        <v>173</v>
      </c>
      <c r="O9" s="36" t="s">
        <v>35</v>
      </c>
      <c r="P9" s="6">
        <f>VLOOKUP(O9,'Denúncias CeA por UF e mês'!$B$74:$O$101,14,0)</f>
        <v>1380</v>
      </c>
      <c r="Q9" s="21">
        <v>520214</v>
      </c>
      <c r="R9" s="10">
        <f t="shared" si="7"/>
        <v>265.27544433636928</v>
      </c>
      <c r="T9" s="33" t="s">
        <v>173</v>
      </c>
      <c r="U9" s="110" t="s">
        <v>37</v>
      </c>
      <c r="V9" s="107">
        <f>VLOOKUP(U9,'Denúncias CeA por UF e mês'!$B$105:$O$133,14,0)</f>
        <v>5527</v>
      </c>
      <c r="W9" s="21">
        <v>2761171</v>
      </c>
      <c r="X9" s="10">
        <f t="shared" si="0"/>
        <v>200.16869654215549</v>
      </c>
      <c r="Z9" s="33" t="s">
        <v>173</v>
      </c>
      <c r="AA9" s="110" t="s">
        <v>37</v>
      </c>
      <c r="AB9" s="107">
        <f>VLOOKUP(AA9,'Denúncias CeA por UF e mês'!$B$137:$O$166,14,0)</f>
        <v>4567</v>
      </c>
      <c r="AC9" s="21">
        <v>2761171</v>
      </c>
      <c r="AD9" s="10">
        <f t="shared" si="1"/>
        <v>165.40083899186251</v>
      </c>
      <c r="AF9" s="33" t="s">
        <v>173</v>
      </c>
      <c r="AG9" s="110" t="s">
        <v>38</v>
      </c>
      <c r="AH9" s="107">
        <f>VLOOKUP(AG9,'Denúncias CeA por UF e mês'!$B$170:$O$197,14,0)</f>
        <v>2741</v>
      </c>
      <c r="AI9" s="21">
        <v>1688501</v>
      </c>
      <c r="AJ9" s="10">
        <f t="shared" si="2"/>
        <v>162.33333589971221</v>
      </c>
      <c r="AL9" s="33" t="s">
        <v>173</v>
      </c>
      <c r="AM9" s="110" t="s">
        <v>22</v>
      </c>
      <c r="AN9" s="107">
        <f>VLOOKUP(AM9,'Denúncias CeA por UF e mês'!$B$202:$O$231,14,0)</f>
        <v>1533</v>
      </c>
      <c r="AO9" s="21">
        <v>994278</v>
      </c>
      <c r="AP9" s="10">
        <f t="shared" si="3"/>
        <v>154.18223072420389</v>
      </c>
      <c r="AR9" s="33" t="s">
        <v>173</v>
      </c>
      <c r="AS9" s="110" t="s">
        <v>25</v>
      </c>
      <c r="AT9" s="107">
        <f>VLOOKUP(AS9,'Denúncias CeA por UF e mês'!$B$234:$O$263,14,0)</f>
        <v>8656</v>
      </c>
      <c r="AU9" s="21">
        <v>5435591</v>
      </c>
      <c r="AV9" s="10">
        <f t="shared" si="4"/>
        <v>159.24671300692049</v>
      </c>
      <c r="AX9" s="33" t="s">
        <v>173</v>
      </c>
      <c r="AY9" s="110" t="s">
        <v>25</v>
      </c>
      <c r="AZ9" s="107">
        <f>VLOOKUP(AY9,'Denúncias CeA por UF e mês'!$B$265:$P$295,14,0)</f>
        <v>5114</v>
      </c>
      <c r="BA9" s="21">
        <v>5435591</v>
      </c>
      <c r="BB9" s="10">
        <f>IF(ISERROR(AZ9/(BA9/100000)),"",(AZ9/(BA9/100000)))</f>
        <v>94.083605628164435</v>
      </c>
    </row>
    <row r="10" spans="2:54" x14ac:dyDescent="0.25">
      <c r="B10" s="33" t="s">
        <v>174</v>
      </c>
      <c r="C10" s="36" t="s">
        <v>24</v>
      </c>
      <c r="D10" s="107">
        <f>VLOOKUP(C10,'Denúncias CeA por UF e mês'!$B$9:$O$38,14,0)</f>
        <v>4685</v>
      </c>
      <c r="E10" s="6">
        <v>2451464</v>
      </c>
      <c r="F10" s="10">
        <f t="shared" si="5"/>
        <v>191.11029164613473</v>
      </c>
      <c r="H10" s="33" t="s">
        <v>174</v>
      </c>
      <c r="I10" s="36" t="s">
        <v>35</v>
      </c>
      <c r="J10" s="6">
        <f>VLOOKUP(I10,'Denúncias CeA por UF e mês'!$B$42:$O$69,14,0)</f>
        <v>1610</v>
      </c>
      <c r="K10" s="6">
        <v>520214</v>
      </c>
      <c r="L10" s="10">
        <f t="shared" si="6"/>
        <v>309.48801839243083</v>
      </c>
      <c r="N10" s="33" t="s">
        <v>174</v>
      </c>
      <c r="O10" s="36" t="s">
        <v>17</v>
      </c>
      <c r="P10" s="6">
        <f>VLOOKUP(O10,'Denúncias CeA por UF e mês'!$B$74:$O$101,14,0)</f>
        <v>3591</v>
      </c>
      <c r="Q10" s="21">
        <v>1383457</v>
      </c>
      <c r="R10" s="10">
        <f t="shared" si="7"/>
        <v>259.56715676743119</v>
      </c>
      <c r="T10" s="33" t="s">
        <v>174</v>
      </c>
      <c r="U10" s="110" t="s">
        <v>38</v>
      </c>
      <c r="V10" s="107">
        <f>VLOOKUP(U10,'Denúncias CeA por UF e mês'!$B$105:$O$133,14,0)</f>
        <v>3394</v>
      </c>
      <c r="W10" s="21">
        <v>1688501</v>
      </c>
      <c r="X10" s="10">
        <f t="shared" si="0"/>
        <v>201.00669173426607</v>
      </c>
      <c r="Z10" s="33" t="s">
        <v>174</v>
      </c>
      <c r="AA10" s="110" t="s">
        <v>38</v>
      </c>
      <c r="AB10" s="107">
        <f>VLOOKUP(AA10,'Denúncias CeA por UF e mês'!$B$137:$O$166,14,0)</f>
        <v>2824</v>
      </c>
      <c r="AC10" s="21">
        <v>1688501</v>
      </c>
      <c r="AD10" s="10">
        <f t="shared" si="1"/>
        <v>167.24893855555902</v>
      </c>
      <c r="AF10" s="33" t="s">
        <v>174</v>
      </c>
      <c r="AG10" s="110" t="s">
        <v>29</v>
      </c>
      <c r="AH10" s="107">
        <f>VLOOKUP(AG10,'Denúncias CeA por UF e mês'!$B$170:$O$197,14,0)</f>
        <v>1757</v>
      </c>
      <c r="AI10" s="21">
        <v>1168690</v>
      </c>
      <c r="AJ10" s="10">
        <f t="shared" si="2"/>
        <v>150.33926875390395</v>
      </c>
      <c r="AL10" s="33" t="s">
        <v>174</v>
      </c>
      <c r="AM10" s="110" t="s">
        <v>17</v>
      </c>
      <c r="AN10" s="107">
        <f>VLOOKUP(AM10,'Denúncias CeA por UF e mês'!$B$202:$O$231,14,0)</f>
        <v>2239</v>
      </c>
      <c r="AO10" s="21">
        <v>1383457</v>
      </c>
      <c r="AP10" s="10">
        <f t="shared" si="3"/>
        <v>161.84095349548269</v>
      </c>
      <c r="AR10" s="33" t="s">
        <v>174</v>
      </c>
      <c r="AS10" s="110" t="s">
        <v>40</v>
      </c>
      <c r="AT10" s="107">
        <f>VLOOKUP(AS10,'Denúncias CeA por UF e mês'!$B$234:$O$263,14,0)</f>
        <v>16965</v>
      </c>
      <c r="AU10" s="21">
        <v>10851165</v>
      </c>
      <c r="AV10" s="10">
        <f t="shared" si="4"/>
        <v>156.34265998167015</v>
      </c>
      <c r="AX10" s="33" t="s">
        <v>172</v>
      </c>
      <c r="AY10" s="110" t="s">
        <v>38</v>
      </c>
      <c r="AZ10" s="107">
        <f>VLOOKUP(AY10,'Denúncias CeA por UF e mês'!$B$265:$P$295,14,0)</f>
        <v>1523</v>
      </c>
      <c r="BA10" s="21">
        <v>1688501</v>
      </c>
      <c r="BB10" s="10">
        <f>IF(ISERROR(AZ10/(BA10/100000)),"",(AZ10/(BA10/100000)))</f>
        <v>90.198347528369837</v>
      </c>
    </row>
    <row r="11" spans="2:54" x14ac:dyDescent="0.25">
      <c r="B11" s="33" t="s">
        <v>175</v>
      </c>
      <c r="C11" s="36" t="s">
        <v>26</v>
      </c>
      <c r="D11" s="107">
        <f>VLOOKUP(C11,'Denúncias CeA por UF e mês'!$B$9:$O$38,14,0)</f>
        <v>1344</v>
      </c>
      <c r="E11" s="6">
        <v>750128</v>
      </c>
      <c r="F11" s="10">
        <f t="shared" si="5"/>
        <v>179.16942175202098</v>
      </c>
      <c r="H11" s="33" t="s">
        <v>175</v>
      </c>
      <c r="I11" s="36" t="s">
        <v>24</v>
      </c>
      <c r="J11" s="6">
        <f>VLOOKUP(I11,'Denúncias CeA por UF e mês'!$B$42:$O$69,14,0)</f>
        <v>6788</v>
      </c>
      <c r="K11" s="6">
        <v>2451464</v>
      </c>
      <c r="L11" s="10">
        <f t="shared" si="6"/>
        <v>276.89576514278815</v>
      </c>
      <c r="N11" s="33" t="s">
        <v>175</v>
      </c>
      <c r="O11" s="36" t="s">
        <v>19</v>
      </c>
      <c r="P11" s="6">
        <f>VLOOKUP(O11,'Denúncias CeA por UF e mês'!$B$74:$O$101,14,0)</f>
        <v>10957</v>
      </c>
      <c r="Q11" s="21">
        <v>4410633</v>
      </c>
      <c r="R11" s="10">
        <f t="shared" si="7"/>
        <v>248.42239197865703</v>
      </c>
      <c r="T11" s="33" t="s">
        <v>175</v>
      </c>
      <c r="U11" s="110" t="s">
        <v>29</v>
      </c>
      <c r="V11" s="107">
        <f>VLOOKUP(U11,'Denúncias CeA por UF e mês'!$B$105:$O$133,14,0)</f>
        <v>2105</v>
      </c>
      <c r="W11" s="21">
        <v>1168690</v>
      </c>
      <c r="X11" s="10">
        <f t="shared" si="0"/>
        <v>180.11619847863849</v>
      </c>
      <c r="Z11" s="33" t="s">
        <v>175</v>
      </c>
      <c r="AA11" s="110" t="s">
        <v>29</v>
      </c>
      <c r="AB11" s="107">
        <f>VLOOKUP(AA11,'Denúncias CeA por UF e mês'!$B$137:$O$166,14,0)</f>
        <v>2022</v>
      </c>
      <c r="AC11" s="21">
        <v>1168690</v>
      </c>
      <c r="AD11" s="10">
        <f t="shared" si="1"/>
        <v>173.01422960750926</v>
      </c>
      <c r="AF11" s="33" t="s">
        <v>175</v>
      </c>
      <c r="AG11" s="110" t="s">
        <v>40</v>
      </c>
      <c r="AH11" s="107">
        <f>VLOOKUP(AG11,'Denúncias CeA por UF e mês'!$B$170:$O$197,14,0)</f>
        <v>16193</v>
      </c>
      <c r="AI11" s="21">
        <v>10851165</v>
      </c>
      <c r="AJ11" s="10">
        <f t="shared" si="2"/>
        <v>149.22821650947157</v>
      </c>
      <c r="AL11" s="33" t="s">
        <v>175</v>
      </c>
      <c r="AM11" s="110" t="s">
        <v>40</v>
      </c>
      <c r="AN11" s="107">
        <f>VLOOKUP(AM11,'Denúncias CeA por UF e mês'!$B$202:$O$231,14,0)</f>
        <v>16892</v>
      </c>
      <c r="AO11" s="21">
        <v>10851165</v>
      </c>
      <c r="AP11" s="10">
        <f t="shared" si="3"/>
        <v>155.66992115593118</v>
      </c>
      <c r="AR11" s="33" t="s">
        <v>175</v>
      </c>
      <c r="AS11" s="110" t="s">
        <v>22</v>
      </c>
      <c r="AT11" s="107">
        <f>VLOOKUP(AS11,'Denúncias CeA por UF e mês'!$B$234:$O$263,14,0)</f>
        <v>1372</v>
      </c>
      <c r="AU11" s="21">
        <v>994278</v>
      </c>
      <c r="AV11" s="10">
        <f t="shared" si="4"/>
        <v>137.9895763559085</v>
      </c>
      <c r="AX11" s="33" t="s">
        <v>174</v>
      </c>
      <c r="AY11" s="110" t="s">
        <v>40</v>
      </c>
      <c r="AZ11" s="107">
        <f>VLOOKUP(AY11,'Denúncias CeA por UF e mês'!$B$265:$P$295,14,0)</f>
        <v>9783</v>
      </c>
      <c r="BA11" s="21">
        <v>10851165</v>
      </c>
      <c r="BB11" s="10">
        <f>IF(ISERROR(AZ11/(BA11/100000)),"",(AZ11/(BA11/100000)))</f>
        <v>90.156218249376906</v>
      </c>
    </row>
    <row r="12" spans="2:54" x14ac:dyDescent="0.25">
      <c r="B12" s="33" t="s">
        <v>176</v>
      </c>
      <c r="C12" s="36" t="s">
        <v>29</v>
      </c>
      <c r="D12" s="107">
        <f>VLOOKUP(C12,'Denúncias CeA por UF e mês'!$B$9:$O$38,14,0)</f>
        <v>2086</v>
      </c>
      <c r="E12" s="6">
        <v>1168690</v>
      </c>
      <c r="F12" s="10">
        <f t="shared" si="5"/>
        <v>178.49044656837998</v>
      </c>
      <c r="H12" s="33" t="s">
        <v>176</v>
      </c>
      <c r="I12" s="36" t="s">
        <v>16</v>
      </c>
      <c r="J12" s="6">
        <f>VLOOKUP(I12,'Denúncias CeA por UF e mês'!$B$42:$O$69,14,0)</f>
        <v>2970</v>
      </c>
      <c r="K12" s="6">
        <v>1105605</v>
      </c>
      <c r="L12" s="10">
        <f t="shared" si="6"/>
        <v>268.63120192112007</v>
      </c>
      <c r="N12" s="33" t="s">
        <v>176</v>
      </c>
      <c r="O12" s="36" t="s">
        <v>38</v>
      </c>
      <c r="P12" s="6">
        <f>VLOOKUP(O12,'Denúncias CeA por UF e mês'!$B$74:$O$101,14,0)</f>
        <v>4106</v>
      </c>
      <c r="Q12" s="21">
        <v>1688501</v>
      </c>
      <c r="R12" s="10">
        <f t="shared" si="7"/>
        <v>243.17427114345799</v>
      </c>
      <c r="T12" s="33" t="s">
        <v>176</v>
      </c>
      <c r="U12" s="110" t="s">
        <v>19</v>
      </c>
      <c r="V12" s="107">
        <f>VLOOKUP(U12,'Denúncias CeA por UF e mês'!$B$105:$O$133,14,0)</f>
        <v>6910</v>
      </c>
      <c r="W12" s="21">
        <v>4410633</v>
      </c>
      <c r="X12" s="10">
        <f t="shared" si="0"/>
        <v>156.66685484827235</v>
      </c>
      <c r="Z12" s="33" t="s">
        <v>176</v>
      </c>
      <c r="AA12" s="110" t="s">
        <v>19</v>
      </c>
      <c r="AB12" s="107">
        <f>VLOOKUP(AA12,'Denúncias CeA por UF e mês'!$B$137:$O$166,14,0)</f>
        <v>5449</v>
      </c>
      <c r="AC12" s="21">
        <v>4410633</v>
      </c>
      <c r="AD12" s="10">
        <f t="shared" si="1"/>
        <v>123.54235775227728</v>
      </c>
      <c r="AF12" s="33" t="s">
        <v>176</v>
      </c>
      <c r="AG12" s="110" t="s">
        <v>35</v>
      </c>
      <c r="AH12" s="107">
        <f>VLOOKUP(AG12,'Denúncias CeA por UF e mês'!$B$170:$O$197,14,0)</f>
        <v>766</v>
      </c>
      <c r="AI12" s="21">
        <v>520214</v>
      </c>
      <c r="AJ12" s="10">
        <f t="shared" si="2"/>
        <v>147.24709446497019</v>
      </c>
      <c r="AL12" s="33" t="s">
        <v>176</v>
      </c>
      <c r="AM12" s="110" t="s">
        <v>39</v>
      </c>
      <c r="AN12" s="107">
        <f>VLOOKUP(AM12,'Denúncias CeA por UF e mês'!$B$202:$O$231,14,0)</f>
        <v>1043</v>
      </c>
      <c r="AO12" s="21">
        <v>681430</v>
      </c>
      <c r="AP12" s="10">
        <f t="shared" si="3"/>
        <v>153.06047576420175</v>
      </c>
      <c r="AR12" s="33" t="s">
        <v>176</v>
      </c>
      <c r="AS12" s="110" t="s">
        <v>29</v>
      </c>
      <c r="AT12" s="107">
        <f>VLOOKUP(AS12,'Denúncias CeA por UF e mês'!$B$234:$O$263,14,0)</f>
        <v>1558</v>
      </c>
      <c r="AU12" s="21">
        <v>1168690</v>
      </c>
      <c r="AV12" s="10">
        <f t="shared" si="4"/>
        <v>133.31165664119655</v>
      </c>
      <c r="AX12" s="33" t="s">
        <v>178</v>
      </c>
      <c r="AY12" s="110" t="s">
        <v>39</v>
      </c>
      <c r="AZ12" s="107">
        <f>VLOOKUP(AY12,'Denúncias CeA por UF e mês'!$B$265:$P$295,14,0)</f>
        <v>585</v>
      </c>
      <c r="BA12" s="21">
        <v>681430</v>
      </c>
      <c r="BB12" s="10">
        <f>IF(ISERROR(AZ12/(BA12/100000)),"",(AZ12/(BA12/100000)))</f>
        <v>85.84887662709302</v>
      </c>
    </row>
    <row r="13" spans="2:54" x14ac:dyDescent="0.25">
      <c r="B13" s="33" t="s">
        <v>177</v>
      </c>
      <c r="C13" s="36" t="s">
        <v>16</v>
      </c>
      <c r="D13" s="107">
        <f>VLOOKUP(C13,'Denúncias CeA por UF e mês'!$B$9:$O$38,14,0)</f>
        <v>1961</v>
      </c>
      <c r="E13" s="6">
        <v>1105605</v>
      </c>
      <c r="F13" s="10">
        <f t="shared" si="5"/>
        <v>177.3689518408473</v>
      </c>
      <c r="H13" s="33" t="s">
        <v>177</v>
      </c>
      <c r="I13" s="36" t="s">
        <v>20</v>
      </c>
      <c r="J13" s="6">
        <f>VLOOKUP(I13,'Denúncias CeA por UF e mês'!$B$42:$O$69,14,0)</f>
        <v>6919</v>
      </c>
      <c r="K13" s="6">
        <v>2713883</v>
      </c>
      <c r="L13" s="10">
        <f t="shared" si="6"/>
        <v>254.94835260031476</v>
      </c>
      <c r="N13" s="33" t="s">
        <v>177</v>
      </c>
      <c r="O13" s="36" t="s">
        <v>37</v>
      </c>
      <c r="P13" s="6">
        <f>VLOOKUP(O13,'Denúncias CeA por UF e mês'!$B$74:$O$101,14,0)</f>
        <v>6269</v>
      </c>
      <c r="Q13" s="21">
        <v>2761171</v>
      </c>
      <c r="R13" s="10">
        <f t="shared" si="7"/>
        <v>227.04135310706943</v>
      </c>
      <c r="T13" s="33" t="s">
        <v>177</v>
      </c>
      <c r="U13" s="110" t="s">
        <v>22</v>
      </c>
      <c r="V13" s="107">
        <f>VLOOKUP(U13,'Denúncias CeA por UF e mês'!$B$105:$O$133,14,0)</f>
        <v>1607</v>
      </c>
      <c r="W13" s="21">
        <v>994278</v>
      </c>
      <c r="X13" s="10">
        <f t="shared" si="0"/>
        <v>161.62481720404151</v>
      </c>
      <c r="Z13" s="33" t="s">
        <v>177</v>
      </c>
      <c r="AA13" s="110" t="s">
        <v>22</v>
      </c>
      <c r="AB13" s="107">
        <f>VLOOKUP(AA13,'Denúncias CeA por UF e mês'!$B$137:$O$166,14,0)</f>
        <v>1470</v>
      </c>
      <c r="AC13" s="21">
        <v>994278</v>
      </c>
      <c r="AD13" s="10">
        <f t="shared" si="1"/>
        <v>147.84597466704483</v>
      </c>
      <c r="AF13" s="33" t="s">
        <v>177</v>
      </c>
      <c r="AG13" s="110" t="s">
        <v>22</v>
      </c>
      <c r="AH13" s="107">
        <f>VLOOKUP(AG13,'Denúncias CeA por UF e mês'!$B$170:$O$197,14,0)</f>
        <v>1294</v>
      </c>
      <c r="AI13" s="21">
        <v>994278</v>
      </c>
      <c r="AJ13" s="10">
        <f t="shared" si="2"/>
        <v>130.14468790418775</v>
      </c>
      <c r="AL13" s="33" t="s">
        <v>177</v>
      </c>
      <c r="AM13" s="110" t="s">
        <v>25</v>
      </c>
      <c r="AN13" s="107">
        <f>VLOOKUP(AM13,'Denúncias CeA por UF e mês'!$B$202:$O$231,14,0)</f>
        <v>8343</v>
      </c>
      <c r="AO13" s="21">
        <v>5435591</v>
      </c>
      <c r="AP13" s="10">
        <f t="shared" si="3"/>
        <v>153.48836952596324</v>
      </c>
      <c r="AR13" s="33" t="s">
        <v>177</v>
      </c>
      <c r="AS13" s="110" t="s">
        <v>23</v>
      </c>
      <c r="AT13" s="107">
        <f>VLOOKUP(AS13,'Denúncias CeA por UF e mês'!$B$234:$O$263,14,0)</f>
        <v>2234</v>
      </c>
      <c r="AU13" s="21">
        <v>1763950</v>
      </c>
      <c r="AV13" s="10">
        <f t="shared" si="4"/>
        <v>126.64758071373905</v>
      </c>
      <c r="AX13" s="33" t="s">
        <v>175</v>
      </c>
      <c r="AY13" s="110" t="s">
        <v>22</v>
      </c>
      <c r="AZ13" s="107">
        <f>VLOOKUP(AY13,'Denúncias CeA por UF e mês'!$B$265:$P$295,14,0)</f>
        <v>838</v>
      </c>
      <c r="BA13" s="21">
        <v>994278</v>
      </c>
      <c r="BB13" s="10">
        <f>IF(ISERROR(AZ13/(BA13/100000)),"",(AZ13/(BA13/100000)))</f>
        <v>84.282263109512627</v>
      </c>
    </row>
    <row r="14" spans="2:54" x14ac:dyDescent="0.25">
      <c r="B14" s="33" t="s">
        <v>178</v>
      </c>
      <c r="C14" s="36" t="s">
        <v>31</v>
      </c>
      <c r="D14" s="107">
        <f>VLOOKUP(C14,'Denúncias CeA por UF e mês'!$B$9:$O$38,14,0)</f>
        <v>1768</v>
      </c>
      <c r="E14" s="6">
        <v>1014185</v>
      </c>
      <c r="F14" s="10">
        <f t="shared" si="5"/>
        <v>174.32716910622815</v>
      </c>
      <c r="H14" s="33" t="s">
        <v>178</v>
      </c>
      <c r="I14" s="36" t="s">
        <v>15</v>
      </c>
      <c r="J14" s="6">
        <f>VLOOKUP(I14,'Denúncias CeA por UF e mês'!$B$42:$O$69,14,0)</f>
        <v>751</v>
      </c>
      <c r="K14" s="6">
        <v>295179</v>
      </c>
      <c r="L14" s="10">
        <f t="shared" si="6"/>
        <v>254.42189315635599</v>
      </c>
      <c r="N14" s="33" t="s">
        <v>178</v>
      </c>
      <c r="O14" s="36" t="s">
        <v>20</v>
      </c>
      <c r="P14" s="6">
        <f>VLOOKUP(O14,'Denúncias CeA por UF e mês'!$B$74:$O$101,14,0)</f>
        <v>6109</v>
      </c>
      <c r="Q14" s="21">
        <v>2713883</v>
      </c>
      <c r="R14" s="10">
        <f t="shared" si="7"/>
        <v>225.10181905410073</v>
      </c>
      <c r="T14" s="33" t="s">
        <v>178</v>
      </c>
      <c r="U14" s="110" t="s">
        <v>23</v>
      </c>
      <c r="V14" s="107">
        <f>VLOOKUP(U14,'Denúncias CeA por UF e mês'!$B$105:$O$133,14,0)</f>
        <v>2831</v>
      </c>
      <c r="W14" s="21">
        <v>1763950</v>
      </c>
      <c r="X14" s="10">
        <f t="shared" si="0"/>
        <v>160.49207743983672</v>
      </c>
      <c r="Z14" s="33" t="s">
        <v>178</v>
      </c>
      <c r="AA14" s="110" t="s">
        <v>23</v>
      </c>
      <c r="AB14" s="107">
        <f>VLOOKUP(AA14,'Denúncias CeA por UF e mês'!$B$137:$O$166,14,0)</f>
        <v>2615</v>
      </c>
      <c r="AC14" s="21">
        <v>1763950</v>
      </c>
      <c r="AD14" s="10">
        <f t="shared" si="1"/>
        <v>148.24683239320842</v>
      </c>
      <c r="AF14" s="33" t="s">
        <v>178</v>
      </c>
      <c r="AG14" s="110" t="s">
        <v>37</v>
      </c>
      <c r="AH14" s="107">
        <f>VLOOKUP(AG14,'Denúncias CeA por UF e mês'!$B$170:$O$197,14,0)</f>
        <v>3612</v>
      </c>
      <c r="AI14" s="21">
        <v>2761171</v>
      </c>
      <c r="AJ14" s="10">
        <f t="shared" si="2"/>
        <v>130.81406403297731</v>
      </c>
      <c r="AL14" s="33" t="s">
        <v>178</v>
      </c>
      <c r="AM14" s="110" t="s">
        <v>38</v>
      </c>
      <c r="AN14" s="107">
        <f>VLOOKUP(AM14,'Denúncias CeA por UF e mês'!$B$202:$O$231,14,0)</f>
        <v>2797</v>
      </c>
      <c r="AO14" s="21">
        <v>1688501</v>
      </c>
      <c r="AP14" s="10">
        <f t="shared" si="3"/>
        <v>165.64988708919921</v>
      </c>
      <c r="AR14" s="33" t="s">
        <v>178</v>
      </c>
      <c r="AS14" s="110" t="s">
        <v>39</v>
      </c>
      <c r="AT14" s="107">
        <f>VLOOKUP(AS14,'Denúncias CeA por UF e mês'!$B$234:$O$263,14,0)</f>
        <v>836</v>
      </c>
      <c r="AU14" s="21">
        <v>681430</v>
      </c>
      <c r="AV14" s="10">
        <f t="shared" si="4"/>
        <v>122.6831809576919</v>
      </c>
      <c r="AX14" s="33" t="s">
        <v>179</v>
      </c>
      <c r="AY14" s="110" t="s">
        <v>17</v>
      </c>
      <c r="AZ14" s="107">
        <f>VLOOKUP(AY14,'Denúncias CeA por UF e mês'!$B$265:$P$295,14,0)</f>
        <v>1083</v>
      </c>
      <c r="BA14" s="21">
        <v>1383457</v>
      </c>
      <c r="BB14" s="10">
        <f>IF(ISERROR(AZ14/(BA14/100000)),"",(AZ14/(BA14/100000)))</f>
        <v>78.282158390177656</v>
      </c>
    </row>
    <row r="15" spans="2:54" x14ac:dyDescent="0.25">
      <c r="B15" s="33" t="s">
        <v>179</v>
      </c>
      <c r="C15" s="36" t="s">
        <v>30</v>
      </c>
      <c r="D15" s="107">
        <f>VLOOKUP(C15,'Denúncias CeA por UF e mês'!$B$9:$O$38,14,0)</f>
        <v>4151</v>
      </c>
      <c r="E15" s="6">
        <v>2751289</v>
      </c>
      <c r="F15" s="10">
        <f t="shared" si="5"/>
        <v>150.8747354421873</v>
      </c>
      <c r="H15" s="33" t="s">
        <v>179</v>
      </c>
      <c r="I15" s="36" t="s">
        <v>29</v>
      </c>
      <c r="J15" s="6">
        <f>VLOOKUP(I15,'Denúncias CeA por UF e mês'!$B$42:$O$69,14,0)</f>
        <v>2955</v>
      </c>
      <c r="K15" s="6">
        <v>1168690</v>
      </c>
      <c r="L15" s="10">
        <f t="shared" si="6"/>
        <v>252.84720499020273</v>
      </c>
      <c r="N15" s="33" t="s">
        <v>179</v>
      </c>
      <c r="O15" s="36" t="s">
        <v>24</v>
      </c>
      <c r="P15" s="6">
        <f>VLOOKUP(O15,'Denúncias CeA por UF e mês'!$B$74:$O$101,14,0)</f>
        <v>5462</v>
      </c>
      <c r="Q15" s="21">
        <v>2451464</v>
      </c>
      <c r="R15" s="10">
        <f t="shared" si="7"/>
        <v>222.80563777399954</v>
      </c>
      <c r="T15" s="33" t="s">
        <v>179</v>
      </c>
      <c r="U15" s="110" t="s">
        <v>20</v>
      </c>
      <c r="V15" s="107">
        <f>VLOOKUP(U15,'Denúncias CeA por UF e mês'!$B$105:$O$133,14,0)</f>
        <v>4080</v>
      </c>
      <c r="W15" s="21">
        <v>2713883</v>
      </c>
      <c r="X15" s="10">
        <f t="shared" si="0"/>
        <v>150.33809489944852</v>
      </c>
      <c r="Z15" s="33" t="s">
        <v>179</v>
      </c>
      <c r="AA15" s="110" t="s">
        <v>20</v>
      </c>
      <c r="AB15" s="107">
        <f>VLOOKUP(AA15,'Denúncias CeA por UF e mês'!$B$137:$O$166,14,0)</f>
        <v>3030</v>
      </c>
      <c r="AC15" s="21">
        <v>2713883</v>
      </c>
      <c r="AD15" s="10">
        <f t="shared" si="1"/>
        <v>111.64814400620808</v>
      </c>
      <c r="AF15" s="33" t="s">
        <v>179</v>
      </c>
      <c r="AG15" s="110" t="s">
        <v>23</v>
      </c>
      <c r="AH15" s="107">
        <f>VLOOKUP(AG15,'Denúncias CeA por UF e mês'!$B$170:$O$197,14,0)</f>
        <v>2210</v>
      </c>
      <c r="AI15" s="21">
        <v>1763950</v>
      </c>
      <c r="AJ15" s="10">
        <f t="shared" si="2"/>
        <v>125.28699793078034</v>
      </c>
      <c r="AL15" s="33" t="s">
        <v>179</v>
      </c>
      <c r="AM15" s="110" t="s">
        <v>20</v>
      </c>
      <c r="AN15" s="107">
        <f>VLOOKUP(AM15,'Denúncias CeA por UF e mês'!$B$202:$O$231,14,0)</f>
        <v>3970</v>
      </c>
      <c r="AO15" s="21">
        <v>2713883</v>
      </c>
      <c r="AP15" s="10">
        <f t="shared" si="3"/>
        <v>146.28486194872809</v>
      </c>
      <c r="AR15" s="33" t="s">
        <v>179</v>
      </c>
      <c r="AS15" s="110" t="s">
        <v>17</v>
      </c>
      <c r="AT15" s="107">
        <f>VLOOKUP(AS15,'Denúncias CeA por UF e mês'!$B$234:$O$263,14,0)</f>
        <v>1618</v>
      </c>
      <c r="AU15" s="21">
        <v>1383457</v>
      </c>
      <c r="AV15" s="10">
        <f t="shared" si="4"/>
        <v>116.95340006953596</v>
      </c>
      <c r="AX15" s="33" t="s">
        <v>176</v>
      </c>
      <c r="AY15" s="110" t="s">
        <v>29</v>
      </c>
      <c r="AZ15" s="107">
        <f>VLOOKUP(AY15,'Denúncias CeA por UF e mês'!$B$265:$P$295,14,0)</f>
        <v>897</v>
      </c>
      <c r="BA15" s="21">
        <v>1168690</v>
      </c>
      <c r="BB15" s="10">
        <f>IF(ISERROR(AZ15/(BA15/100000)),"",(AZ15/(BA15/100000)))</f>
        <v>76.75260334220367</v>
      </c>
    </row>
    <row r="16" spans="2:54" x14ac:dyDescent="0.25">
      <c r="B16" s="33" t="s">
        <v>180</v>
      </c>
      <c r="C16" s="36" t="s">
        <v>20</v>
      </c>
      <c r="D16" s="107">
        <f>VLOOKUP(C16,'Denúncias CeA por UF e mês'!$B$9:$O$38,14,0)</f>
        <v>3982</v>
      </c>
      <c r="E16" s="6">
        <v>2713883</v>
      </c>
      <c r="F16" s="10">
        <f t="shared" si="5"/>
        <v>146.7270328160794</v>
      </c>
      <c r="H16" s="33" t="s">
        <v>180</v>
      </c>
      <c r="I16" s="36" t="s">
        <v>31</v>
      </c>
      <c r="J16" s="6">
        <f>VLOOKUP(I16,'Denúncias CeA por UF e mês'!$B$42:$O$69,14,0)</f>
        <v>2533</v>
      </c>
      <c r="K16" s="6">
        <v>1014185</v>
      </c>
      <c r="L16" s="10">
        <f t="shared" si="6"/>
        <v>249.7571942002692</v>
      </c>
      <c r="N16" s="33" t="s">
        <v>180</v>
      </c>
      <c r="O16" s="36" t="s">
        <v>15</v>
      </c>
      <c r="P16" s="6">
        <f>VLOOKUP(O16,'Denúncias CeA por UF e mês'!$B$74:$O$101,14,0)</f>
        <v>635</v>
      </c>
      <c r="Q16" s="21">
        <v>295179</v>
      </c>
      <c r="R16" s="10">
        <f t="shared" si="7"/>
        <v>215.12370459958194</v>
      </c>
      <c r="T16" s="33" t="s">
        <v>180</v>
      </c>
      <c r="U16" s="110" t="s">
        <v>40</v>
      </c>
      <c r="V16" s="107">
        <f>VLOOKUP(U16,'Denúncias CeA por UF e mês'!$B$105:$O$133,14,0)</f>
        <v>16961</v>
      </c>
      <c r="W16" s="21">
        <v>10851165</v>
      </c>
      <c r="X16" s="10">
        <f t="shared" si="0"/>
        <v>156.30579758025982</v>
      </c>
      <c r="Z16" s="33" t="s">
        <v>180</v>
      </c>
      <c r="AA16" s="110" t="s">
        <v>40</v>
      </c>
      <c r="AB16" s="107">
        <f>VLOOKUP(AA16,'Denúncias CeA por UF e mês'!$B$137:$O$166,14,0)</f>
        <v>16099</v>
      </c>
      <c r="AC16" s="21">
        <v>10851165</v>
      </c>
      <c r="AD16" s="10">
        <f t="shared" si="1"/>
        <v>148.36195007632821</v>
      </c>
      <c r="AF16" s="33" t="s">
        <v>180</v>
      </c>
      <c r="AG16" s="110" t="s">
        <v>39</v>
      </c>
      <c r="AH16" s="107">
        <f>VLOOKUP(AG16,'Denúncias CeA por UF e mês'!$B$170:$O$197,14,0)</f>
        <v>854</v>
      </c>
      <c r="AI16" s="21">
        <v>681430</v>
      </c>
      <c r="AJ16" s="10">
        <f t="shared" si="2"/>
        <v>125.32468485391016</v>
      </c>
      <c r="AL16" s="33" t="s">
        <v>180</v>
      </c>
      <c r="AM16" s="110" t="s">
        <v>23</v>
      </c>
      <c r="AN16" s="107">
        <f>VLOOKUP(AM16,'Denúncias CeA por UF e mês'!$B$202:$O$231,14,0)</f>
        <v>2523</v>
      </c>
      <c r="AO16" s="21">
        <v>1763950</v>
      </c>
      <c r="AP16" s="10">
        <f t="shared" si="3"/>
        <v>143.03126505853339</v>
      </c>
      <c r="AR16" s="33" t="s">
        <v>180</v>
      </c>
      <c r="AS16" s="110" t="s">
        <v>37</v>
      </c>
      <c r="AT16" s="107">
        <f>VLOOKUP(AS16,'Denúncias CeA por UF e mês'!$B$234:$O$263,14,0)</f>
        <v>3202</v>
      </c>
      <c r="AU16" s="21">
        <v>2761171</v>
      </c>
      <c r="AV16" s="10">
        <f t="shared" si="4"/>
        <v>115.9652915375397</v>
      </c>
      <c r="AX16" s="33" t="s">
        <v>177</v>
      </c>
      <c r="AY16" s="110" t="s">
        <v>23</v>
      </c>
      <c r="AZ16" s="107">
        <f>VLOOKUP(AY16,'Denúncias CeA por UF e mês'!$B$265:$P$295,14,0)</f>
        <v>1228</v>
      </c>
      <c r="BA16" s="21">
        <v>1763950</v>
      </c>
      <c r="BB16" s="10">
        <f>IF(ISERROR(AZ16/(BA16/100000)),"",(AZ16/(BA16/100000)))</f>
        <v>69.616485728053505</v>
      </c>
    </row>
    <row r="17" spans="2:54" x14ac:dyDescent="0.25">
      <c r="B17" s="33" t="s">
        <v>181</v>
      </c>
      <c r="C17" s="36" t="s">
        <v>22</v>
      </c>
      <c r="D17" s="107">
        <f>VLOOKUP(C17,'Denúncias CeA por UF e mês'!$B$9:$O$38,14,0)</f>
        <v>1370</v>
      </c>
      <c r="E17" s="6">
        <v>994278</v>
      </c>
      <c r="F17" s="10">
        <f t="shared" si="5"/>
        <v>137.78842536996694</v>
      </c>
      <c r="H17" s="33" t="s">
        <v>181</v>
      </c>
      <c r="I17" s="36" t="s">
        <v>30</v>
      </c>
      <c r="J17" s="6">
        <f>VLOOKUP(I17,'Denúncias CeA por UF e mês'!$B$42:$O$69,14,0)</f>
        <v>6623</v>
      </c>
      <c r="K17" s="6">
        <v>2751289</v>
      </c>
      <c r="L17" s="10">
        <f t="shared" si="6"/>
        <v>240.72352995268764</v>
      </c>
      <c r="N17" s="33" t="s">
        <v>181</v>
      </c>
      <c r="O17" s="36" t="s">
        <v>16</v>
      </c>
      <c r="P17" s="6">
        <f>VLOOKUP(O17,'Denúncias CeA por UF e mês'!$B$74:$O$101,14,0)</f>
        <v>2378</v>
      </c>
      <c r="Q17" s="21">
        <v>1105605</v>
      </c>
      <c r="R17" s="10">
        <f t="shared" si="7"/>
        <v>215.0858579691662</v>
      </c>
      <c r="T17" s="33" t="s">
        <v>181</v>
      </c>
      <c r="U17" s="110" t="s">
        <v>31</v>
      </c>
      <c r="V17" s="107">
        <f>VLOOKUP(U17,'Denúncias CeA por UF e mês'!$B$105:$O$133,14,0)</f>
        <v>1458</v>
      </c>
      <c r="W17" s="21">
        <v>1014185</v>
      </c>
      <c r="X17" s="10">
        <f t="shared" si="0"/>
        <v>143.76075370864291</v>
      </c>
      <c r="Z17" s="33" t="s">
        <v>181</v>
      </c>
      <c r="AA17" s="110" t="s">
        <v>31</v>
      </c>
      <c r="AB17" s="107">
        <f>VLOOKUP(AA17,'Denúncias CeA por UF e mês'!$B$137:$O$166,14,0)</f>
        <v>1336</v>
      </c>
      <c r="AC17" s="21">
        <v>1014185</v>
      </c>
      <c r="AD17" s="10">
        <f t="shared" si="1"/>
        <v>131.73139022959322</v>
      </c>
      <c r="AF17" s="33" t="s">
        <v>181</v>
      </c>
      <c r="AG17" s="110" t="s">
        <v>25</v>
      </c>
      <c r="AH17" s="107">
        <f>VLOOKUP(AG17,'Denúncias CeA por UF e mês'!$B$170:$O$197,14,0)</f>
        <v>6751</v>
      </c>
      <c r="AI17" s="21">
        <v>5435591</v>
      </c>
      <c r="AJ17" s="10">
        <f t="shared" si="2"/>
        <v>124.19992600620613</v>
      </c>
      <c r="AL17" s="33" t="s">
        <v>181</v>
      </c>
      <c r="AM17" s="110" t="s">
        <v>35</v>
      </c>
      <c r="AN17" s="107">
        <f>VLOOKUP(AM17,'Denúncias CeA por UF e mês'!$B$202:$O$231,14,0)</f>
        <v>765</v>
      </c>
      <c r="AO17" s="21">
        <v>520214</v>
      </c>
      <c r="AP17" s="10">
        <f t="shared" si="3"/>
        <v>147.05486588211775</v>
      </c>
      <c r="AR17" s="33" t="s">
        <v>181</v>
      </c>
      <c r="AS17" s="110" t="s">
        <v>32</v>
      </c>
      <c r="AT17" s="107">
        <f>VLOOKUP(AS17,'Denúncias CeA por UF e mês'!$B$234:$O$263,14,0)</f>
        <v>3304</v>
      </c>
      <c r="AU17" s="21">
        <v>2957412</v>
      </c>
      <c r="AV17" s="10">
        <f t="shared" si="4"/>
        <v>111.71930052356588</v>
      </c>
      <c r="AX17" s="33" t="s">
        <v>181</v>
      </c>
      <c r="AY17" s="110" t="s">
        <v>32</v>
      </c>
      <c r="AZ17" s="107">
        <f>VLOOKUP(AY17,'Denúncias CeA por UF e mês'!$B$265:$P$295,14,0)</f>
        <v>1818</v>
      </c>
      <c r="BA17" s="21">
        <v>2957412</v>
      </c>
      <c r="BB17" s="10">
        <f>IF(ISERROR(AZ17/(BA17/100000)),"",(AZ17/(BA17/100000)))</f>
        <v>61.472665966054102</v>
      </c>
    </row>
    <row r="18" spans="2:54" x14ac:dyDescent="0.25">
      <c r="B18" s="33" t="s">
        <v>182</v>
      </c>
      <c r="C18" s="36" t="s">
        <v>38</v>
      </c>
      <c r="D18" s="107">
        <f>VLOOKUP(C18,'Denúncias CeA por UF e mês'!$B$9:$O$38,14,0)</f>
        <v>2103</v>
      </c>
      <c r="E18" s="6">
        <v>1688501</v>
      </c>
      <c r="F18" s="10">
        <f t="shared" si="5"/>
        <v>124.54834199091383</v>
      </c>
      <c r="H18" s="33" t="s">
        <v>182</v>
      </c>
      <c r="I18" s="36" t="s">
        <v>22</v>
      </c>
      <c r="J18" s="6">
        <f>VLOOKUP(I18,'Denúncias CeA por UF e mês'!$B$42:$O$69,14,0)</f>
        <v>2145</v>
      </c>
      <c r="K18" s="6">
        <v>994278</v>
      </c>
      <c r="L18" s="10">
        <f t="shared" si="6"/>
        <v>215.73443242232051</v>
      </c>
      <c r="N18" s="33" t="s">
        <v>182</v>
      </c>
      <c r="O18" s="36" t="s">
        <v>22</v>
      </c>
      <c r="P18" s="6">
        <f>VLOOKUP(O18,'Denúncias CeA por UF e mês'!$B$74:$O$101,14,0)</f>
        <v>2098</v>
      </c>
      <c r="Q18" s="21">
        <v>994278</v>
      </c>
      <c r="R18" s="10">
        <f t="shared" si="7"/>
        <v>211.0073842526939</v>
      </c>
      <c r="T18" s="33" t="s">
        <v>182</v>
      </c>
      <c r="U18" s="110" t="s">
        <v>39</v>
      </c>
      <c r="V18" s="107">
        <f>VLOOKUP(U18,'Denúncias CeA por UF e mês'!$B$105:$O$133,14,0)</f>
        <v>943</v>
      </c>
      <c r="W18" s="21">
        <v>681430</v>
      </c>
      <c r="X18" s="10">
        <f t="shared" si="0"/>
        <v>138.38545411854483</v>
      </c>
      <c r="Z18" s="33" t="s">
        <v>182</v>
      </c>
      <c r="AA18" s="110" t="s">
        <v>39</v>
      </c>
      <c r="AB18" s="107">
        <f>VLOOKUP(AA18,'Denúncias CeA por UF e mês'!$B$137:$O$166,14,0)</f>
        <v>852</v>
      </c>
      <c r="AC18" s="21">
        <v>681430</v>
      </c>
      <c r="AD18" s="10">
        <f t="shared" si="1"/>
        <v>125.03118442099702</v>
      </c>
      <c r="AF18" s="33" t="s">
        <v>182</v>
      </c>
      <c r="AG18" s="110" t="s">
        <v>19</v>
      </c>
      <c r="AH18" s="107">
        <f>VLOOKUP(AG18,'Denúncias CeA por UF e mês'!$B$170:$O$197,14,0)</f>
        <v>5115</v>
      </c>
      <c r="AI18" s="21">
        <v>4410633</v>
      </c>
      <c r="AJ18" s="10">
        <f t="shared" si="2"/>
        <v>115.96974855990058</v>
      </c>
      <c r="AL18" s="33" t="s">
        <v>182</v>
      </c>
      <c r="AM18" s="110" t="s">
        <v>27</v>
      </c>
      <c r="AN18" s="107">
        <f>VLOOKUP(AM18,'Denúncias CeA por UF e mês'!$B$202:$O$231,14,0)</f>
        <v>1185</v>
      </c>
      <c r="AO18" s="21">
        <v>954140</v>
      </c>
      <c r="AP18" s="10">
        <f t="shared" si="3"/>
        <v>124.19561070702413</v>
      </c>
      <c r="AR18" s="33" t="s">
        <v>182</v>
      </c>
      <c r="AS18" s="110" t="s">
        <v>20</v>
      </c>
      <c r="AT18" s="107">
        <f>VLOOKUP(AS18,'Denúncias CeA por UF e mês'!$B$234:$O$263,14,0)</f>
        <v>2991</v>
      </c>
      <c r="AU18" s="21">
        <v>2713883</v>
      </c>
      <c r="AV18" s="10">
        <f t="shared" si="4"/>
        <v>110.21108868731629</v>
      </c>
      <c r="AX18" s="33" t="s">
        <v>180</v>
      </c>
      <c r="AY18" s="110" t="s">
        <v>37</v>
      </c>
      <c r="AZ18" s="107">
        <f>VLOOKUP(AY18,'Denúncias CeA por UF e mês'!$B$265:$P$295,14,0)</f>
        <v>1661</v>
      </c>
      <c r="BA18" s="21">
        <v>2761171</v>
      </c>
      <c r="BB18" s="10">
        <f>IF(ISERROR(AZ18/(BA18/100000)),"",(AZ18/(BA18/100000)))</f>
        <v>60.155636865663155</v>
      </c>
    </row>
    <row r="19" spans="2:54" x14ac:dyDescent="0.25">
      <c r="B19" s="33" t="s">
        <v>183</v>
      </c>
      <c r="C19" s="36" t="s">
        <v>37</v>
      </c>
      <c r="D19" s="107">
        <f>VLOOKUP(C19,'Denúncias CeA por UF e mês'!$B$9:$O$38,14,0)</f>
        <v>3381</v>
      </c>
      <c r="E19" s="6">
        <v>2761171</v>
      </c>
      <c r="F19" s="10">
        <f t="shared" si="5"/>
        <v>122.44804830993807</v>
      </c>
      <c r="H19" s="33" t="s">
        <v>183</v>
      </c>
      <c r="I19" s="36" t="s">
        <v>37</v>
      </c>
      <c r="J19" s="6">
        <f>VLOOKUP(I19,'Denúncias CeA por UF e mês'!$B$42:$O$69,14,0)</f>
        <v>5594</v>
      </c>
      <c r="K19" s="6">
        <v>2761171</v>
      </c>
      <c r="L19" s="10">
        <f t="shared" si="6"/>
        <v>202.59520326701968</v>
      </c>
      <c r="N19" s="33" t="s">
        <v>183</v>
      </c>
      <c r="O19" s="36" t="s">
        <v>23</v>
      </c>
      <c r="P19" s="6">
        <f>VLOOKUP(O19,'Denúncias CeA por UF e mês'!$B$74:$O$101,14,0)</f>
        <v>3722</v>
      </c>
      <c r="Q19" s="21">
        <v>1763950</v>
      </c>
      <c r="R19" s="10">
        <f t="shared" si="7"/>
        <v>211.00371325717848</v>
      </c>
      <c r="T19" s="33" t="s">
        <v>183</v>
      </c>
      <c r="U19" s="110" t="s">
        <v>35</v>
      </c>
      <c r="V19" s="107">
        <f>VLOOKUP(U19,'Denúncias CeA por UF e mês'!$B$105:$O$133,14,0)</f>
        <v>764</v>
      </c>
      <c r="W19" s="21">
        <v>520214</v>
      </c>
      <c r="X19" s="10">
        <f t="shared" si="0"/>
        <v>146.86263729926532</v>
      </c>
      <c r="Z19" s="33" t="s">
        <v>183</v>
      </c>
      <c r="AA19" s="110" t="s">
        <v>35</v>
      </c>
      <c r="AB19" s="107">
        <f>VLOOKUP(AA19,'Denúncias CeA por UF e mês'!$B$137:$O$166,14,0)</f>
        <v>770</v>
      </c>
      <c r="AC19" s="21">
        <v>520214</v>
      </c>
      <c r="AD19" s="10">
        <f t="shared" si="1"/>
        <v>148.01600879637996</v>
      </c>
      <c r="AF19" s="33" t="s">
        <v>183</v>
      </c>
      <c r="AG19" s="110" t="s">
        <v>27</v>
      </c>
      <c r="AH19" s="107">
        <f>VLOOKUP(AG19,'Denúncias CeA por UF e mês'!$B$170:$O$197,14,0)</f>
        <v>1102</v>
      </c>
      <c r="AI19" s="21">
        <v>954140</v>
      </c>
      <c r="AJ19" s="10">
        <f t="shared" si="2"/>
        <v>115.49667763640556</v>
      </c>
      <c r="AL19" s="33" t="s">
        <v>183</v>
      </c>
      <c r="AM19" s="110" t="s">
        <v>31</v>
      </c>
      <c r="AN19" s="107">
        <f>VLOOKUP(AM19,'Denúncias CeA por UF e mês'!$B$202:$O$231,14,0)</f>
        <v>1130</v>
      </c>
      <c r="AO19" s="21">
        <v>1014185</v>
      </c>
      <c r="AP19" s="10">
        <f t="shared" si="3"/>
        <v>111.41951419119786</v>
      </c>
      <c r="AR19" s="33" t="s">
        <v>183</v>
      </c>
      <c r="AS19" s="110" t="s">
        <v>35</v>
      </c>
      <c r="AT19" s="107">
        <f>VLOOKUP(AS19,'Denúncias CeA por UF e mês'!$B$234:$O$263,14,0)</f>
        <v>547</v>
      </c>
      <c r="AU19" s="21">
        <v>520214</v>
      </c>
      <c r="AV19" s="10">
        <f t="shared" si="4"/>
        <v>105.14903482028549</v>
      </c>
      <c r="AX19" s="33" t="s">
        <v>185</v>
      </c>
      <c r="AY19" s="110" t="s">
        <v>31</v>
      </c>
      <c r="AZ19" s="107">
        <f>VLOOKUP(AY19,'Denúncias CeA por UF e mês'!$B$265:$P$295,14,0)</f>
        <v>600</v>
      </c>
      <c r="BA19" s="21">
        <v>1014185</v>
      </c>
      <c r="BB19" s="10">
        <f>IF(ISERROR(AZ19/(BA19/100000)),"",(AZ19/(BA19/100000)))</f>
        <v>59.160803995326297</v>
      </c>
    </row>
    <row r="20" spans="2:54" x14ac:dyDescent="0.25">
      <c r="B20" s="33" t="s">
        <v>184</v>
      </c>
      <c r="C20" s="36" t="s">
        <v>39</v>
      </c>
      <c r="D20" s="107">
        <f>VLOOKUP(C20,'Denúncias CeA por UF e mês'!$B$9:$O$38,14,0)</f>
        <v>827</v>
      </c>
      <c r="E20" s="6">
        <v>681430</v>
      </c>
      <c r="F20" s="10">
        <f t="shared" si="5"/>
        <v>121.36242900958278</v>
      </c>
      <c r="H20" s="33" t="s">
        <v>184</v>
      </c>
      <c r="I20" s="36" t="s">
        <v>23</v>
      </c>
      <c r="J20" s="6">
        <f>VLOOKUP(I20,'Denúncias CeA por UF e mês'!$B$42:$O$69,14,0)</f>
        <v>3553</v>
      </c>
      <c r="K20" s="6">
        <v>1763950</v>
      </c>
      <c r="L20" s="10">
        <f t="shared" si="6"/>
        <v>201.42294282717762</v>
      </c>
      <c r="N20" s="33" t="s">
        <v>184</v>
      </c>
      <c r="O20" s="36" t="s">
        <v>39</v>
      </c>
      <c r="P20" s="6">
        <f>VLOOKUP(O20,'Denúncias CeA por UF e mês'!$B$74:$O$101,14,0)</f>
        <v>1388</v>
      </c>
      <c r="Q20" s="21">
        <v>681430</v>
      </c>
      <c r="R20" s="10">
        <f t="shared" si="7"/>
        <v>203.68930044171813</v>
      </c>
      <c r="T20" s="33" t="s">
        <v>184</v>
      </c>
      <c r="U20" s="110" t="s">
        <v>24</v>
      </c>
      <c r="V20" s="107">
        <f>VLOOKUP(U20,'Denúncias CeA por UF e mês'!$B$105:$O$133,14,0)</f>
        <v>3378</v>
      </c>
      <c r="W20" s="21">
        <v>2451464</v>
      </c>
      <c r="X20" s="10">
        <f t="shared" si="0"/>
        <v>137.79521135125785</v>
      </c>
      <c r="Z20" s="33" t="s">
        <v>184</v>
      </c>
      <c r="AA20" s="110" t="s">
        <v>24</v>
      </c>
      <c r="AB20" s="107">
        <f>VLOOKUP(AA20,'Denúncias CeA por UF e mês'!$B$137:$O$166,14,0)</f>
        <v>2494</v>
      </c>
      <c r="AC20" s="21">
        <v>2451464</v>
      </c>
      <c r="AD20" s="10">
        <f t="shared" si="1"/>
        <v>101.73512643873212</v>
      </c>
      <c r="AF20" s="33" t="s">
        <v>184</v>
      </c>
      <c r="AG20" s="110" t="s">
        <v>20</v>
      </c>
      <c r="AH20" s="107">
        <f>VLOOKUP(AG20,'Denúncias CeA por UF e mês'!$B$170:$O$197,14,0)</f>
        <v>3001</v>
      </c>
      <c r="AI20" s="21">
        <v>2713883</v>
      </c>
      <c r="AJ20" s="10">
        <f t="shared" si="2"/>
        <v>110.57956441010906</v>
      </c>
      <c r="AL20" s="33" t="s">
        <v>184</v>
      </c>
      <c r="AM20" s="110" t="s">
        <v>32</v>
      </c>
      <c r="AN20" s="107">
        <f>VLOOKUP(AM20,'Denúncias CeA por UF e mês'!$B$202:$O$231,14,0)</f>
        <v>3617</v>
      </c>
      <c r="AO20" s="21">
        <v>2957412</v>
      </c>
      <c r="AP20" s="10">
        <f t="shared" si="3"/>
        <v>122.30287832740247</v>
      </c>
      <c r="AR20" s="33" t="s">
        <v>184</v>
      </c>
      <c r="AS20" s="110" t="s">
        <v>30</v>
      </c>
      <c r="AT20" s="107">
        <f>VLOOKUP(AS20,'Denúncias CeA por UF e mês'!$B$234:$O$263,14,0)</f>
        <v>2875</v>
      </c>
      <c r="AU20" s="21">
        <v>2751289</v>
      </c>
      <c r="AV20" s="10">
        <f t="shared" si="4"/>
        <v>104.49647419809406</v>
      </c>
      <c r="AX20" s="33" t="s">
        <v>183</v>
      </c>
      <c r="AY20" s="110" t="s">
        <v>35</v>
      </c>
      <c r="AZ20" s="107">
        <f>VLOOKUP(AY20,'Denúncias CeA por UF e mês'!$B$265:$P$295,14,0)</f>
        <v>304</v>
      </c>
      <c r="BA20" s="21">
        <v>520214</v>
      </c>
      <c r="BB20" s="10">
        <f>IF(ISERROR(AZ20/(BA20/100000)),"",(AZ20/(BA20/100000)))</f>
        <v>58.437489187142212</v>
      </c>
    </row>
    <row r="21" spans="2:54" x14ac:dyDescent="0.25">
      <c r="B21" s="33" t="s">
        <v>185</v>
      </c>
      <c r="C21" s="36" t="s">
        <v>23</v>
      </c>
      <c r="D21" s="107">
        <f>VLOOKUP(C21,'Denúncias CeA por UF e mês'!$B$9:$O$38,14,0)</f>
        <v>2135</v>
      </c>
      <c r="E21" s="6">
        <v>1763950</v>
      </c>
      <c r="F21" s="10">
        <f t="shared" si="5"/>
        <v>121.03517673403439</v>
      </c>
      <c r="H21" s="33" t="s">
        <v>185</v>
      </c>
      <c r="I21" s="36" t="s">
        <v>39</v>
      </c>
      <c r="J21" s="6">
        <f>VLOOKUP(I21,'Denúncias CeA por UF e mês'!$B$42:$O$69,14,0)</f>
        <v>1334</v>
      </c>
      <c r="K21" s="6">
        <v>681430</v>
      </c>
      <c r="L21" s="10">
        <f t="shared" si="6"/>
        <v>195.76478875306341</v>
      </c>
      <c r="N21" s="33" t="s">
        <v>185</v>
      </c>
      <c r="O21" s="36" t="s">
        <v>31</v>
      </c>
      <c r="P21" s="6">
        <f>VLOOKUP(O21,'Denúncias CeA por UF e mês'!$B$74:$O$101,14,0)</f>
        <v>2050</v>
      </c>
      <c r="Q21" s="21">
        <v>1014185</v>
      </c>
      <c r="R21" s="10">
        <f t="shared" si="7"/>
        <v>202.13274698403151</v>
      </c>
      <c r="T21" s="33" t="s">
        <v>185</v>
      </c>
      <c r="U21" s="110" t="s">
        <v>16</v>
      </c>
      <c r="V21" s="107">
        <f>VLOOKUP(U21,'Denúncias CeA por UF e mês'!$B$105:$O$133,14,0)</f>
        <v>1449</v>
      </c>
      <c r="W21" s="21">
        <v>1105605</v>
      </c>
      <c r="X21" s="10">
        <f t="shared" si="0"/>
        <v>131.05946517969798</v>
      </c>
      <c r="Z21" s="33" t="s">
        <v>185</v>
      </c>
      <c r="AA21" s="110" t="s">
        <v>16</v>
      </c>
      <c r="AB21" s="107">
        <f>VLOOKUP(AA21,'Denúncias CeA por UF e mês'!$B$137:$O$166,14,0)</f>
        <v>1133</v>
      </c>
      <c r="AC21" s="21">
        <v>1105605</v>
      </c>
      <c r="AD21" s="10">
        <f t="shared" si="1"/>
        <v>102.47782888101989</v>
      </c>
      <c r="AF21" s="33" t="s">
        <v>185</v>
      </c>
      <c r="AG21" s="110" t="s">
        <v>32</v>
      </c>
      <c r="AH21" s="107">
        <f>VLOOKUP(AG21,'Denúncias CeA por UF e mês'!$B$170:$O$197,14,0)</f>
        <v>3230</v>
      </c>
      <c r="AI21" s="21">
        <v>2957412</v>
      </c>
      <c r="AJ21" s="10">
        <f t="shared" si="2"/>
        <v>109.21711279997511</v>
      </c>
      <c r="AL21" s="33" t="s">
        <v>185</v>
      </c>
      <c r="AM21" s="110" t="s">
        <v>37</v>
      </c>
      <c r="AN21" s="107">
        <f>VLOOKUP(AM21,'Denúncias CeA por UF e mês'!$B$202:$O$231,14,0)</f>
        <v>3247</v>
      </c>
      <c r="AO21" s="21">
        <v>2761171</v>
      </c>
      <c r="AP21" s="10">
        <f t="shared" si="3"/>
        <v>117.59503486020968</v>
      </c>
      <c r="AR21" s="33" t="s">
        <v>185</v>
      </c>
      <c r="AS21" s="110" t="s">
        <v>31</v>
      </c>
      <c r="AT21" s="107">
        <f>VLOOKUP(AS21,'Denúncias CeA por UF e mês'!$B$234:$O$263,14,0)</f>
        <v>1057</v>
      </c>
      <c r="AU21" s="21">
        <v>1014185</v>
      </c>
      <c r="AV21" s="10">
        <f t="shared" si="4"/>
        <v>104.2216163717665</v>
      </c>
      <c r="AX21" s="33" t="s">
        <v>182</v>
      </c>
      <c r="AY21" s="110" t="s">
        <v>20</v>
      </c>
      <c r="AZ21" s="107">
        <f>VLOOKUP(AY21,'Denúncias CeA por UF e mês'!$B$265:$P$295,14,0)</f>
        <v>1527</v>
      </c>
      <c r="BA21" s="21">
        <v>2713883</v>
      </c>
      <c r="BB21" s="10">
        <f>IF(ISERROR(AZ21/(BA21/100000)),"",(AZ21/(BA21/100000)))</f>
        <v>56.266242870455365</v>
      </c>
    </row>
    <row r="22" spans="2:54" x14ac:dyDescent="0.25">
      <c r="B22" s="33" t="s">
        <v>186</v>
      </c>
      <c r="C22" s="36" t="s">
        <v>15</v>
      </c>
      <c r="D22" s="107">
        <f>VLOOKUP(C22,'Denúncias CeA por UF e mês'!$B$9:$O$38,14,0)</f>
        <v>350</v>
      </c>
      <c r="E22" s="6">
        <v>295179</v>
      </c>
      <c r="F22" s="10">
        <f t="shared" si="5"/>
        <v>118.57212064543887</v>
      </c>
      <c r="H22" s="33" t="s">
        <v>186</v>
      </c>
      <c r="I22" s="36" t="s">
        <v>38</v>
      </c>
      <c r="J22" s="6">
        <f>VLOOKUP(I22,'Denúncias CeA por UF e mês'!$B$42:$O$69,14,0)</f>
        <v>3290</v>
      </c>
      <c r="K22" s="6">
        <v>1688501</v>
      </c>
      <c r="L22" s="10">
        <f t="shared" si="6"/>
        <v>194.84738238236162</v>
      </c>
      <c r="N22" s="33" t="s">
        <v>186</v>
      </c>
      <c r="O22" s="36" t="s">
        <v>32</v>
      </c>
      <c r="P22" s="6">
        <f>VLOOKUP(O22,'Denúncias CeA por UF e mês'!$B$74:$O$101,14,0)</f>
        <v>5642</v>
      </c>
      <c r="Q22" s="21">
        <v>2957412</v>
      </c>
      <c r="R22" s="10">
        <f t="shared" si="7"/>
        <v>190.77490724998748</v>
      </c>
      <c r="T22" s="33" t="s">
        <v>186</v>
      </c>
      <c r="U22" s="110" t="s">
        <v>32</v>
      </c>
      <c r="V22" s="107">
        <f>VLOOKUP(U22,'Denúncias CeA por UF e mês'!$B$105:$O$133,14,0)</f>
        <v>4118</v>
      </c>
      <c r="W22" s="21">
        <v>2957412</v>
      </c>
      <c r="X22" s="10">
        <f t="shared" si="0"/>
        <v>139.24336548306425</v>
      </c>
      <c r="Z22" s="33" t="s">
        <v>186</v>
      </c>
      <c r="AA22" s="110" t="s">
        <v>32</v>
      </c>
      <c r="AB22" s="107">
        <f>VLOOKUP(AA22,'Denúncias CeA por UF e mês'!$B$137:$O$166,14,0)</f>
        <v>3484</v>
      </c>
      <c r="AC22" s="21">
        <v>2957412</v>
      </c>
      <c r="AD22" s="10">
        <f t="shared" si="1"/>
        <v>117.80570309446232</v>
      </c>
      <c r="AF22" s="33" t="s">
        <v>186</v>
      </c>
      <c r="AG22" s="110" t="s">
        <v>31</v>
      </c>
      <c r="AH22" s="107">
        <f>VLOOKUP(AG22,'Denúncias CeA por UF e mês'!$B$170:$O$197,14,0)</f>
        <v>1070</v>
      </c>
      <c r="AI22" s="21">
        <v>1014185</v>
      </c>
      <c r="AJ22" s="10">
        <f t="shared" si="2"/>
        <v>105.50343379166523</v>
      </c>
      <c r="AL22" s="33" t="s">
        <v>186</v>
      </c>
      <c r="AM22" s="110" t="s">
        <v>30</v>
      </c>
      <c r="AN22" s="107">
        <f>VLOOKUP(AM22,'Denúncias CeA por UF e mês'!$B$202:$O$231,14,0)</f>
        <v>3222</v>
      </c>
      <c r="AO22" s="21">
        <v>2751289</v>
      </c>
      <c r="AP22" s="10">
        <f t="shared" si="3"/>
        <v>117.1087443013075</v>
      </c>
      <c r="AR22" s="33" t="s">
        <v>186</v>
      </c>
      <c r="AS22" s="110" t="s">
        <v>27</v>
      </c>
      <c r="AT22" s="107">
        <f>VLOOKUP(AS22,'Denúncias CeA por UF e mês'!$B$234:$O$263,14,0)</f>
        <v>970</v>
      </c>
      <c r="AU22" s="21">
        <v>954140</v>
      </c>
      <c r="AV22" s="10">
        <f t="shared" si="4"/>
        <v>101.66222986144591</v>
      </c>
      <c r="AX22" s="33" t="s">
        <v>188</v>
      </c>
      <c r="AY22" s="110" t="s">
        <v>16</v>
      </c>
      <c r="AZ22" s="107">
        <f>VLOOKUP(AY22,'Denúncias CeA por UF e mês'!$B$265:$P$295,14,0)</f>
        <v>620</v>
      </c>
      <c r="BA22" s="21">
        <v>1105605</v>
      </c>
      <c r="BB22" s="10">
        <f>IF(ISERROR(AZ22/(BA22/100000)),"",(AZ22/(BA22/100000)))</f>
        <v>56.077894003735508</v>
      </c>
    </row>
    <row r="23" spans="2:54" x14ac:dyDescent="0.25">
      <c r="B23" s="33" t="s">
        <v>187</v>
      </c>
      <c r="C23" s="36" t="s">
        <v>28</v>
      </c>
      <c r="D23" s="107">
        <f>VLOOKUP(C23,'Denúncias CeA por UF e mês'!$B$9:$O$38,14,0)</f>
        <v>3218</v>
      </c>
      <c r="E23" s="6">
        <v>2839227</v>
      </c>
      <c r="F23" s="10">
        <f t="shared" si="5"/>
        <v>113.3407085801875</v>
      </c>
      <c r="H23" s="33" t="s">
        <v>187</v>
      </c>
      <c r="I23" s="36" t="s">
        <v>32</v>
      </c>
      <c r="J23" s="6">
        <f>VLOOKUP(I23,'Denúncias CeA por UF e mês'!$B$42:$O$69,14,0)</f>
        <v>5249</v>
      </c>
      <c r="K23" s="6">
        <v>2957412</v>
      </c>
      <c r="L23" s="10">
        <f t="shared" si="6"/>
        <v>177.48626163686359</v>
      </c>
      <c r="N23" s="33" t="s">
        <v>187</v>
      </c>
      <c r="O23" s="36" t="s">
        <v>30</v>
      </c>
      <c r="P23" s="6">
        <f>VLOOKUP(O23,'Denúncias CeA por UF e mês'!$B$74:$O$101,14,0)</f>
        <v>5179</v>
      </c>
      <c r="Q23" s="21">
        <v>2751289</v>
      </c>
      <c r="R23" s="10">
        <f t="shared" si="7"/>
        <v>188.23903995545362</v>
      </c>
      <c r="T23" s="33" t="s">
        <v>187</v>
      </c>
      <c r="U23" s="110" t="s">
        <v>27</v>
      </c>
      <c r="V23" s="107">
        <f>VLOOKUP(U23,'Denúncias CeA por UF e mês'!$B$105:$O$133,14,0)</f>
        <v>1250</v>
      </c>
      <c r="W23" s="21">
        <v>954140</v>
      </c>
      <c r="X23" s="10">
        <f t="shared" si="0"/>
        <v>131.00802817196637</v>
      </c>
      <c r="Z23" s="33" t="s">
        <v>187</v>
      </c>
      <c r="AA23" s="110" t="s">
        <v>27</v>
      </c>
      <c r="AB23" s="107">
        <f>VLOOKUP(AA23,'Denúncias CeA por UF e mês'!$B$137:$O$166,14,0)</f>
        <v>1219</v>
      </c>
      <c r="AC23" s="21">
        <v>954140</v>
      </c>
      <c r="AD23" s="10">
        <f t="shared" si="1"/>
        <v>127.75902907330162</v>
      </c>
      <c r="AF23" s="33" t="s">
        <v>187</v>
      </c>
      <c r="AG23" s="110" t="s">
        <v>16</v>
      </c>
      <c r="AH23" s="107">
        <f>VLOOKUP(AG23,'Denúncias CeA por UF e mês'!$B$170:$O$197,14,0)</f>
        <v>1126</v>
      </c>
      <c r="AI23" s="21">
        <v>1105605</v>
      </c>
      <c r="AJ23" s="10">
        <f t="shared" si="2"/>
        <v>101.84469136807448</v>
      </c>
      <c r="AL23" s="33" t="s">
        <v>187</v>
      </c>
      <c r="AM23" s="110" t="s">
        <v>19</v>
      </c>
      <c r="AN23" s="107">
        <f>VLOOKUP(AM23,'Denúncias CeA por UF e mês'!$B$202:$O$231,14,0)</f>
        <v>4928</v>
      </c>
      <c r="AO23" s="21">
        <v>4410633</v>
      </c>
      <c r="AP23" s="10">
        <f t="shared" si="3"/>
        <v>111.72999431147412</v>
      </c>
      <c r="AR23" s="33" t="s">
        <v>187</v>
      </c>
      <c r="AS23" s="110" t="s">
        <v>19</v>
      </c>
      <c r="AT23" s="107">
        <f>VLOOKUP(AS23,'Denúncias CeA por UF e mês'!$B$234:$O$263,14,0)</f>
        <v>4187</v>
      </c>
      <c r="AU23" s="21">
        <v>4410633</v>
      </c>
      <c r="AV23" s="10">
        <f t="shared" si="4"/>
        <v>94.929684696051567</v>
      </c>
      <c r="AX23" s="33" t="s">
        <v>184</v>
      </c>
      <c r="AY23" s="110" t="s">
        <v>30</v>
      </c>
      <c r="AZ23" s="107">
        <f>VLOOKUP(AY23,'Denúncias CeA por UF e mês'!$B$265:$P$295,14,0)</f>
        <v>1434</v>
      </c>
      <c r="BA23" s="21">
        <v>2751289</v>
      </c>
      <c r="BB23" s="10">
        <f>IF(ISERROR(AZ23/(BA23/100000)),"",(AZ23/(BA23/100000)))</f>
        <v>52.121024000023262</v>
      </c>
    </row>
    <row r="24" spans="2:54" x14ac:dyDescent="0.25">
      <c r="B24" s="33" t="s">
        <v>188</v>
      </c>
      <c r="C24" s="36" t="s">
        <v>27</v>
      </c>
      <c r="D24" s="107">
        <f>VLOOKUP(C24,'Denúncias CeA por UF e mês'!$B$9:$O$38,14,0)</f>
        <v>1068</v>
      </c>
      <c r="E24" s="6">
        <v>954140</v>
      </c>
      <c r="F24" s="10">
        <f t="shared" si="5"/>
        <v>111.93325927012808</v>
      </c>
      <c r="H24" s="33" t="s">
        <v>188</v>
      </c>
      <c r="I24" s="36" t="s">
        <v>25</v>
      </c>
      <c r="J24" s="6">
        <f>VLOOKUP(I24,'Denúncias CeA por UF e mês'!$B$42:$O$69,14,0)</f>
        <v>9586</v>
      </c>
      <c r="K24" s="6">
        <v>5435591</v>
      </c>
      <c r="L24" s="10">
        <f t="shared" si="6"/>
        <v>176.35616807813537</v>
      </c>
      <c r="N24" s="33" t="s">
        <v>188</v>
      </c>
      <c r="O24" s="36" t="s">
        <v>25</v>
      </c>
      <c r="P24" s="6">
        <f>VLOOKUP(O24,'Denúncias CeA por UF e mês'!$B$74:$O$101,14,0)</f>
        <v>9565</v>
      </c>
      <c r="Q24" s="21">
        <v>5435591</v>
      </c>
      <c r="R24" s="10">
        <f t="shared" si="7"/>
        <v>175.96982554426924</v>
      </c>
      <c r="T24" s="33" t="s">
        <v>188</v>
      </c>
      <c r="U24" s="110" t="s">
        <v>15</v>
      </c>
      <c r="V24" s="107">
        <f>VLOOKUP(U24,'Denúncias CeA por UF e mês'!$B$105:$O$133,14,0)</f>
        <v>360</v>
      </c>
      <c r="W24" s="21">
        <v>295179</v>
      </c>
      <c r="X24" s="10">
        <f t="shared" si="0"/>
        <v>121.95989552102284</v>
      </c>
      <c r="Z24" s="33" t="s">
        <v>188</v>
      </c>
      <c r="AA24" s="110" t="s">
        <v>15</v>
      </c>
      <c r="AB24" s="107">
        <f>VLOOKUP(AA24,'Denúncias CeA por UF e mês'!$B$137:$O$166,14,0)</f>
        <v>251</v>
      </c>
      <c r="AC24" s="21">
        <v>295179</v>
      </c>
      <c r="AD24" s="10">
        <f t="shared" si="1"/>
        <v>85.033149377157585</v>
      </c>
      <c r="AF24" s="33" t="s">
        <v>188</v>
      </c>
      <c r="AG24" s="110" t="s">
        <v>15</v>
      </c>
      <c r="AH24" s="107">
        <f>VLOOKUP(AG24,'Denúncias CeA por UF e mês'!$B$170:$O$197,14,0)</f>
        <v>279</v>
      </c>
      <c r="AI24" s="21">
        <v>295179</v>
      </c>
      <c r="AJ24" s="10">
        <f t="shared" si="2"/>
        <v>94.518919028792695</v>
      </c>
      <c r="AL24" s="33" t="s">
        <v>188</v>
      </c>
      <c r="AM24" s="110" t="s">
        <v>24</v>
      </c>
      <c r="AN24" s="107">
        <f>VLOOKUP(AM24,'Denúncias CeA por UF e mês'!$B$202:$O$231,14,0)</f>
        <v>2604</v>
      </c>
      <c r="AO24" s="21">
        <v>2451464</v>
      </c>
      <c r="AP24" s="10">
        <f t="shared" si="3"/>
        <v>106.22224107716858</v>
      </c>
      <c r="AR24" s="33" t="s">
        <v>188</v>
      </c>
      <c r="AS24" s="110" t="s">
        <v>16</v>
      </c>
      <c r="AT24" s="107">
        <f>VLOOKUP(AS24,'Denúncias CeA por UF e mês'!$B$234:$O$263,14,0)</f>
        <v>1015</v>
      </c>
      <c r="AU24" s="21">
        <v>1105605</v>
      </c>
      <c r="AV24" s="10">
        <f t="shared" si="4"/>
        <v>91.80493937708313</v>
      </c>
      <c r="AX24" s="33" t="s">
        <v>189</v>
      </c>
      <c r="AY24" s="110" t="s">
        <v>24</v>
      </c>
      <c r="AZ24" s="107">
        <f>VLOOKUP(AY24,'Denúncias CeA por UF e mês'!$B$265:$P$295,14,0)</f>
        <v>1265</v>
      </c>
      <c r="BA24" s="21">
        <v>2451464</v>
      </c>
      <c r="BB24" s="10">
        <f>IF(ISERROR(AZ24/(BA24/100000)),"",(AZ24/(BA24/100000)))</f>
        <v>51.6018183420193</v>
      </c>
    </row>
    <row r="25" spans="2:54" x14ac:dyDescent="0.25">
      <c r="B25" s="33" t="s">
        <v>189</v>
      </c>
      <c r="C25" s="36" t="s">
        <v>32</v>
      </c>
      <c r="D25" s="107">
        <f>VLOOKUP(C25,'Denúncias CeA por UF e mês'!$B$9:$O$38,14,0)</f>
        <v>3188</v>
      </c>
      <c r="E25" s="6">
        <v>2957412</v>
      </c>
      <c r="F25" s="10">
        <f t="shared" si="5"/>
        <v>107.79695220009927</v>
      </c>
      <c r="H25" s="33" t="s">
        <v>189</v>
      </c>
      <c r="I25" s="36" t="s">
        <v>27</v>
      </c>
      <c r="J25" s="6">
        <f>VLOOKUP(I25,'Denúncias CeA por UF e mês'!$B$42:$O$69,14,0)</f>
        <v>1602</v>
      </c>
      <c r="K25" s="6">
        <v>954140</v>
      </c>
      <c r="L25" s="10">
        <f t="shared" si="6"/>
        <v>167.89988890519211</v>
      </c>
      <c r="N25" s="33" t="s">
        <v>189</v>
      </c>
      <c r="O25" s="36" t="s">
        <v>40</v>
      </c>
      <c r="P25" s="6">
        <f>VLOOKUP(O25,'Denúncias CeA por UF e mês'!$B$74:$O$101,14,0)</f>
        <v>17990</v>
      </c>
      <c r="Q25" s="21">
        <v>10851165</v>
      </c>
      <c r="R25" s="10">
        <f t="shared" si="7"/>
        <v>165.78865034307375</v>
      </c>
      <c r="T25" s="33" t="s">
        <v>189</v>
      </c>
      <c r="U25" s="110" t="s">
        <v>30</v>
      </c>
      <c r="V25" s="107">
        <f>VLOOKUP(U25,'Denúncias CeA por UF e mês'!$B$105:$O$133,14,0)</f>
        <v>3435</v>
      </c>
      <c r="W25" s="21">
        <v>2751289</v>
      </c>
      <c r="X25" s="10">
        <f t="shared" si="0"/>
        <v>124.85057004189673</v>
      </c>
      <c r="Z25" s="33" t="s">
        <v>189</v>
      </c>
      <c r="AA25" s="110" t="s">
        <v>30</v>
      </c>
      <c r="AB25" s="107">
        <f>VLOOKUP(AA25,'Denúncias CeA por UF e mês'!$B$137:$O$166,14,0)</f>
        <v>2970</v>
      </c>
      <c r="AC25" s="21">
        <v>2751289</v>
      </c>
      <c r="AD25" s="10">
        <f t="shared" si="1"/>
        <v>107.94940117159631</v>
      </c>
      <c r="AF25" s="33" t="s">
        <v>189</v>
      </c>
      <c r="AG25" s="110" t="s">
        <v>30</v>
      </c>
      <c r="AH25" s="107">
        <f>VLOOKUP(AG25,'Denúncias CeA por UF e mês'!$B$170:$O$197,14,0)</f>
        <v>2564</v>
      </c>
      <c r="AI25" s="21">
        <v>2751289</v>
      </c>
      <c r="AJ25" s="10">
        <f t="shared" si="2"/>
        <v>93.192681684839371</v>
      </c>
      <c r="AL25" s="33" t="s">
        <v>189</v>
      </c>
      <c r="AM25" s="110" t="s">
        <v>16</v>
      </c>
      <c r="AN25" s="107">
        <f>VLOOKUP(AM25,'Denúncias CeA por UF e mês'!$B$202:$O$231,14,0)</f>
        <v>1152</v>
      </c>
      <c r="AO25" s="21">
        <v>1105605</v>
      </c>
      <c r="AP25" s="10">
        <f t="shared" si="3"/>
        <v>104.19634498758597</v>
      </c>
      <c r="AR25" s="33" t="s">
        <v>189</v>
      </c>
      <c r="AS25" s="110" t="s">
        <v>24</v>
      </c>
      <c r="AT25" s="107">
        <f>VLOOKUP(AS25,'Denúncias CeA por UF e mês'!$B$234:$O$263,14,0)</f>
        <v>1968</v>
      </c>
      <c r="AU25" s="21">
        <v>2451464</v>
      </c>
      <c r="AV25" s="10">
        <f t="shared" si="4"/>
        <v>80.278560076754133</v>
      </c>
      <c r="AX25" s="33" t="s">
        <v>187</v>
      </c>
      <c r="AY25" s="110" t="s">
        <v>19</v>
      </c>
      <c r="AZ25" s="107">
        <f>VLOOKUP(AY25,'Denúncias CeA por UF e mês'!$B$265:$P$295,14,0)</f>
        <v>2214</v>
      </c>
      <c r="BA25" s="21">
        <v>4410633</v>
      </c>
      <c r="BB25" s="10">
        <f>IF(ISERROR(AZ25/(BA25/100000)),"",(AZ25/(BA25/100000)))</f>
        <v>50.196876502760489</v>
      </c>
    </row>
    <row r="26" spans="2:54" x14ac:dyDescent="0.25">
      <c r="B26" s="33" t="s">
        <v>190</v>
      </c>
      <c r="C26" s="36" t="s">
        <v>25</v>
      </c>
      <c r="D26" s="107">
        <f>VLOOKUP(C26,'Denúncias CeA por UF e mês'!$B$9:$O$38,14,0)</f>
        <v>5694</v>
      </c>
      <c r="E26" s="6">
        <v>5435591</v>
      </c>
      <c r="F26" s="10">
        <f t="shared" si="5"/>
        <v>104.75401846827695</v>
      </c>
      <c r="H26" s="33" t="s">
        <v>190</v>
      </c>
      <c r="I26" s="36" t="s">
        <v>28</v>
      </c>
      <c r="J26" s="6">
        <f>VLOOKUP(I26,'Denúncias CeA por UF e mês'!$B$42:$O$69,14,0)</f>
        <v>4280</v>
      </c>
      <c r="K26" s="6">
        <v>2839227</v>
      </c>
      <c r="L26" s="10">
        <f t="shared" si="6"/>
        <v>150.74525566289697</v>
      </c>
      <c r="N26" s="33" t="s">
        <v>190</v>
      </c>
      <c r="O26" s="36" t="s">
        <v>27</v>
      </c>
      <c r="P26" s="6">
        <f>VLOOKUP(O26,'Denúncias CeA por UF e mês'!$B$74:$O$101,14,0)</f>
        <v>1570</v>
      </c>
      <c r="Q26" s="21">
        <v>954140</v>
      </c>
      <c r="R26" s="10">
        <f t="shared" si="7"/>
        <v>164.54608338398978</v>
      </c>
      <c r="T26" s="33" t="s">
        <v>190</v>
      </c>
      <c r="U26" s="110" t="s">
        <v>25</v>
      </c>
      <c r="V26" s="107">
        <f>VLOOKUP(U26,'Denúncias CeA por UF e mês'!$B$105:$O$133,14,0)</f>
        <v>6731</v>
      </c>
      <c r="W26" s="21">
        <v>5435591</v>
      </c>
      <c r="X26" s="10">
        <f t="shared" si="0"/>
        <v>123.83198073585743</v>
      </c>
      <c r="Z26" s="33" t="s">
        <v>190</v>
      </c>
      <c r="AA26" s="110" t="s">
        <v>25</v>
      </c>
      <c r="AB26" s="107">
        <f>VLOOKUP(AA26,'Denúncias CeA por UF e mês'!$B$137:$O$166,14,0)</f>
        <v>6296</v>
      </c>
      <c r="AC26" s="21">
        <v>5435591</v>
      </c>
      <c r="AD26" s="10">
        <f t="shared" si="1"/>
        <v>115.82917110577304</v>
      </c>
      <c r="AF26" s="33" t="s">
        <v>190</v>
      </c>
      <c r="AG26" s="110" t="s">
        <v>24</v>
      </c>
      <c r="AH26" s="107">
        <f>VLOOKUP(AG26,'Denúncias CeA por UF e mês'!$B$170:$O$197,14,0)</f>
        <v>2023</v>
      </c>
      <c r="AI26" s="21">
        <v>2451464</v>
      </c>
      <c r="AJ26" s="10">
        <f t="shared" si="2"/>
        <v>82.522117395972373</v>
      </c>
      <c r="AL26" s="33" t="s">
        <v>190</v>
      </c>
      <c r="AM26" s="110" t="s">
        <v>28</v>
      </c>
      <c r="AN26" s="107">
        <f>VLOOKUP(AM26,'Denúncias CeA por UF e mês'!$B$202:$O$231,14,0)</f>
        <v>2359</v>
      </c>
      <c r="AO26" s="21">
        <v>2839227</v>
      </c>
      <c r="AP26" s="10">
        <f t="shared" si="3"/>
        <v>83.085994885227564</v>
      </c>
      <c r="AR26" s="33" t="s">
        <v>190</v>
      </c>
      <c r="AS26" s="110" t="s">
        <v>36</v>
      </c>
      <c r="AT26" s="107">
        <f>VLOOKUP(AS26,'Denúncias CeA por UF e mês'!$B$234:$O$263,14,0)</f>
        <v>124</v>
      </c>
      <c r="AU26" s="21">
        <v>178020</v>
      </c>
      <c r="AV26" s="10">
        <f t="shared" si="4"/>
        <v>69.655094933153578</v>
      </c>
      <c r="AX26" s="33" t="s">
        <v>186</v>
      </c>
      <c r="AY26" s="110" t="s">
        <v>27</v>
      </c>
      <c r="AZ26" s="107">
        <f>VLOOKUP(AY26,'Denúncias CeA por UF e mês'!$B$265:$P$295,14,0)</f>
        <v>470</v>
      </c>
      <c r="BA26" s="21">
        <v>954140</v>
      </c>
      <c r="BB26" s="10">
        <f>IF(ISERROR(AZ26/(BA26/100000)),"",(AZ26/(BA26/100000)))</f>
        <v>49.259018592659359</v>
      </c>
    </row>
    <row r="27" spans="2:54" x14ac:dyDescent="0.25">
      <c r="B27" s="33" t="s">
        <v>191</v>
      </c>
      <c r="C27" s="36" t="s">
        <v>40</v>
      </c>
      <c r="D27" s="107">
        <f>VLOOKUP(C27,'Denúncias CeA por UF e mês'!$B$9:$O$38,14,0)</f>
        <v>10496</v>
      </c>
      <c r="E27" s="6">
        <v>10851165</v>
      </c>
      <c r="F27" s="10">
        <f t="shared" si="5"/>
        <v>96.726941300772765</v>
      </c>
      <c r="H27" s="33" t="s">
        <v>191</v>
      </c>
      <c r="I27" s="36" t="s">
        <v>40</v>
      </c>
      <c r="J27" s="6">
        <f>VLOOKUP(I27,'Denúncias CeA por UF e mês'!$B$42:$O$69,14,0)</f>
        <v>15743</v>
      </c>
      <c r="K27" s="6">
        <v>10851165</v>
      </c>
      <c r="L27" s="10">
        <f t="shared" si="6"/>
        <v>145.08119635080658</v>
      </c>
      <c r="N27" s="33" t="s">
        <v>191</v>
      </c>
      <c r="O27" s="36" t="s">
        <v>28</v>
      </c>
      <c r="P27" s="6">
        <f>VLOOKUP(O27,'Denúncias CeA por UF e mês'!$B$74:$O$101,14,0)</f>
        <v>4125</v>
      </c>
      <c r="Q27" s="21">
        <v>2839227</v>
      </c>
      <c r="R27" s="10">
        <f t="shared" si="7"/>
        <v>145.286023273236</v>
      </c>
      <c r="T27" s="33" t="s">
        <v>191</v>
      </c>
      <c r="U27" s="110" t="s">
        <v>28</v>
      </c>
      <c r="V27" s="107">
        <f>VLOOKUP(U27,'Denúncias CeA por UF e mês'!$B$105:$O$133,14,0)</f>
        <v>2828</v>
      </c>
      <c r="W27" s="21">
        <v>2839227</v>
      </c>
      <c r="X27" s="10">
        <f t="shared" si="0"/>
        <v>99.604575470717904</v>
      </c>
      <c r="Z27" s="33" t="s">
        <v>191</v>
      </c>
      <c r="AA27" s="110" t="s">
        <v>28</v>
      </c>
      <c r="AB27" s="107">
        <f>VLOOKUP(AA27,'Denúncias CeA por UF e mês'!$B$137:$O$166,14,0)</f>
        <v>2534</v>
      </c>
      <c r="AC27" s="21">
        <v>2839227</v>
      </c>
      <c r="AD27" s="10">
        <f t="shared" si="1"/>
        <v>89.249644357425453</v>
      </c>
      <c r="AF27" s="33" t="s">
        <v>191</v>
      </c>
      <c r="AG27" s="110" t="s">
        <v>28</v>
      </c>
      <c r="AH27" s="107">
        <f>VLOOKUP(AG27,'Denúncias CeA por UF e mês'!$B$170:$O$197,14,0)</f>
        <v>2084</v>
      </c>
      <c r="AI27" s="21">
        <v>2839227</v>
      </c>
      <c r="AJ27" s="10">
        <f t="shared" si="2"/>
        <v>73.40026000034517</v>
      </c>
      <c r="AL27" s="33" t="s">
        <v>191</v>
      </c>
      <c r="AM27" s="110" t="s">
        <v>15</v>
      </c>
      <c r="AN27" s="107">
        <f>VLOOKUP(AM27,'Denúncias CeA por UF e mês'!$B$202:$O$231,14,0)</f>
        <v>240</v>
      </c>
      <c r="AO27" s="21">
        <v>295179</v>
      </c>
      <c r="AP27" s="10">
        <f t="shared" si="3"/>
        <v>81.306597014015225</v>
      </c>
      <c r="AR27" s="33" t="s">
        <v>191</v>
      </c>
      <c r="AS27" s="110" t="s">
        <v>28</v>
      </c>
      <c r="AT27" s="107">
        <f>VLOOKUP(AS27,'Denúncias CeA por UF e mês'!$B$234:$O$263,14,0)</f>
        <v>1846</v>
      </c>
      <c r="AU27" s="21">
        <v>2839227</v>
      </c>
      <c r="AV27" s="10">
        <f t="shared" si="4"/>
        <v>65.017696718156031</v>
      </c>
      <c r="AX27" s="33" t="s">
        <v>190</v>
      </c>
      <c r="AY27" s="110" t="s">
        <v>36</v>
      </c>
      <c r="AZ27" s="107">
        <f>VLOOKUP(AY27,'Denúncias CeA por UF e mês'!$B$265:$P$295,14,0)</f>
        <v>87</v>
      </c>
      <c r="BA27" s="21">
        <v>178020</v>
      </c>
      <c r="BB27" s="10">
        <f>IF(ISERROR(AZ27/(BA27/100000)),"",(AZ27/(BA27/100000)))</f>
        <v>48.870913380519042</v>
      </c>
    </row>
    <row r="28" spans="2:54" x14ac:dyDescent="0.25">
      <c r="B28" s="33" t="s">
        <v>192</v>
      </c>
      <c r="C28" s="36" t="s">
        <v>41</v>
      </c>
      <c r="D28" s="107">
        <f>VLOOKUP(C28,'Denúncias CeA por UF e mês'!$B$9:$O$38,14,0)</f>
        <v>435</v>
      </c>
      <c r="E28" s="6">
        <v>483534</v>
      </c>
      <c r="F28" s="10">
        <f t="shared" si="5"/>
        <v>89.962649989452643</v>
      </c>
      <c r="H28" s="33" t="s">
        <v>192</v>
      </c>
      <c r="I28" s="36" t="s">
        <v>18</v>
      </c>
      <c r="J28" s="6">
        <f>VLOOKUP(I28,'Denúncias CeA por UF e mês'!$B$42:$O$69,14,0)</f>
        <v>381</v>
      </c>
      <c r="K28" s="6">
        <v>267274</v>
      </c>
      <c r="L28" s="10">
        <f t="shared" si="6"/>
        <v>142.55034159701279</v>
      </c>
      <c r="N28" s="33" t="s">
        <v>192</v>
      </c>
      <c r="O28" s="36" t="s">
        <v>18</v>
      </c>
      <c r="P28" s="6">
        <f>VLOOKUP(O28,'Denúncias CeA por UF e mês'!$B$74:$O$101,14,0)</f>
        <v>367</v>
      </c>
      <c r="Q28" s="21">
        <v>267274</v>
      </c>
      <c r="R28" s="10">
        <f t="shared" si="7"/>
        <v>137.31227130210945</v>
      </c>
      <c r="T28" s="33" t="s">
        <v>192</v>
      </c>
      <c r="U28" s="110" t="s">
        <v>18</v>
      </c>
      <c r="V28" s="107">
        <f>VLOOKUP(U28,'Denúncias CeA por UF e mês'!$B$105:$O$133,14,0)</f>
        <v>209</v>
      </c>
      <c r="W28" s="21">
        <v>267274</v>
      </c>
      <c r="X28" s="10">
        <f t="shared" si="0"/>
        <v>78.196906545342983</v>
      </c>
      <c r="Z28" s="33" t="s">
        <v>192</v>
      </c>
      <c r="AA28" s="110" t="s">
        <v>18</v>
      </c>
      <c r="AB28" s="107">
        <f>VLOOKUP(AA28,'Denúncias CeA por UF e mês'!$B$137:$O$166,14,0)</f>
        <v>138</v>
      </c>
      <c r="AC28" s="21">
        <v>267274</v>
      </c>
      <c r="AD28" s="10">
        <f t="shared" si="1"/>
        <v>51.632407192618807</v>
      </c>
      <c r="AF28" s="33" t="s">
        <v>192</v>
      </c>
      <c r="AG28" s="110" t="s">
        <v>18</v>
      </c>
      <c r="AH28" s="107">
        <f>VLOOKUP(AG28,'Denúncias CeA por UF e mês'!$B$170:$O$197,14,0)</f>
        <v>150</v>
      </c>
      <c r="AI28" s="21">
        <v>267274</v>
      </c>
      <c r="AJ28" s="10">
        <f t="shared" si="2"/>
        <v>56.122181731107403</v>
      </c>
      <c r="AL28" s="33" t="s">
        <v>192</v>
      </c>
      <c r="AM28" s="110" t="s">
        <v>41</v>
      </c>
      <c r="AN28" s="107">
        <f>VLOOKUP(AM28,'Denúncias CeA por UF e mês'!$B$202:$O$231,14,0)</f>
        <v>323</v>
      </c>
      <c r="AO28" s="21">
        <v>483534</v>
      </c>
      <c r="AP28" s="10">
        <f t="shared" si="3"/>
        <v>66.799852750788972</v>
      </c>
      <c r="AR28" s="33" t="s">
        <v>192</v>
      </c>
      <c r="AS28" s="110" t="s">
        <v>15</v>
      </c>
      <c r="AT28" s="107">
        <f>VLOOKUP(AS28,'Denúncias CeA por UF e mês'!$B$234:$O$263,14,0)</f>
        <v>191</v>
      </c>
      <c r="AU28" s="21">
        <v>295179</v>
      </c>
      <c r="AV28" s="10">
        <f t="shared" si="4"/>
        <v>64.706500123653782</v>
      </c>
      <c r="AX28" s="33" t="s">
        <v>191</v>
      </c>
      <c r="AY28" s="110" t="s">
        <v>28</v>
      </c>
      <c r="AZ28" s="107">
        <f>VLOOKUP(AY28,'Denúncias CeA por UF e mês'!$B$265:$P$295,14,0)</f>
        <v>1051</v>
      </c>
      <c r="BA28" s="21">
        <v>2839227</v>
      </c>
      <c r="BB28" s="10">
        <f>IF(ISERROR(AZ28/(BA28/100000)),"",(AZ28/(BA28/100000)))</f>
        <v>37.01711768731419</v>
      </c>
    </row>
    <row r="29" spans="2:54" x14ac:dyDescent="0.25">
      <c r="B29" s="33" t="s">
        <v>193</v>
      </c>
      <c r="C29" s="36" t="s">
        <v>18</v>
      </c>
      <c r="D29" s="107">
        <f>VLOOKUP(C29,'Denúncias CeA por UF e mês'!$B$9:$O$38,14,0)</f>
        <v>180</v>
      </c>
      <c r="E29" s="6">
        <v>267274</v>
      </c>
      <c r="F29" s="10">
        <f t="shared" si="5"/>
        <v>67.346618077328884</v>
      </c>
      <c r="H29" s="33" t="s">
        <v>193</v>
      </c>
      <c r="I29" s="36" t="s">
        <v>41</v>
      </c>
      <c r="J29" s="6">
        <f>VLOOKUP(I29,'Denúncias CeA por UF e mês'!$B$42:$O$69,14,0)</f>
        <v>588</v>
      </c>
      <c r="K29" s="6">
        <v>483534</v>
      </c>
      <c r="L29" s="10">
        <f t="shared" si="6"/>
        <v>121.60468550298427</v>
      </c>
      <c r="N29" s="33" t="s">
        <v>193</v>
      </c>
      <c r="O29" s="36" t="s">
        <v>41</v>
      </c>
      <c r="P29" s="6">
        <f>VLOOKUP(O29,'Denúncias CeA por UF e mês'!$B$74:$O$101,14,0)</f>
        <v>542</v>
      </c>
      <c r="Q29" s="21">
        <v>483534</v>
      </c>
      <c r="R29" s="10">
        <f t="shared" si="7"/>
        <v>112.09139377996169</v>
      </c>
      <c r="T29" s="33" t="s">
        <v>193</v>
      </c>
      <c r="U29" s="110" t="s">
        <v>36</v>
      </c>
      <c r="V29" s="107">
        <f>VLOOKUP(U29,'Denúncias CeA por UF e mês'!$B$105:$O$133,14,0)</f>
        <v>93</v>
      </c>
      <c r="W29" s="21">
        <v>178020</v>
      </c>
      <c r="X29" s="10">
        <f t="shared" si="0"/>
        <v>52.241321199865183</v>
      </c>
      <c r="Z29" s="33" t="s">
        <v>193</v>
      </c>
      <c r="AA29" s="110" t="s">
        <v>36</v>
      </c>
      <c r="AB29" s="107">
        <f>VLOOKUP(AA29,'Denúncias CeA por UF e mês'!$B$137:$O$166,14,0)</f>
        <v>72</v>
      </c>
      <c r="AC29" s="21">
        <v>178020</v>
      </c>
      <c r="AD29" s="10">
        <f t="shared" si="1"/>
        <v>40.444893832153689</v>
      </c>
      <c r="AF29" s="33" t="s">
        <v>193</v>
      </c>
      <c r="AG29" s="110" t="s">
        <v>36</v>
      </c>
      <c r="AH29" s="107">
        <f>VLOOKUP(AG29,'Denúncias CeA por UF e mês'!$B$170:$O$197,14,0)</f>
        <v>96</v>
      </c>
      <c r="AI29" s="21">
        <v>178020</v>
      </c>
      <c r="AJ29" s="10">
        <f t="shared" si="2"/>
        <v>53.926525109538254</v>
      </c>
      <c r="AL29" s="33" t="s">
        <v>193</v>
      </c>
      <c r="AM29" s="110" t="s">
        <v>36</v>
      </c>
      <c r="AN29" s="107">
        <f>VLOOKUP(AM29,'Denúncias CeA por UF e mês'!$B$202:$O$231,14,0)</f>
        <v>123</v>
      </c>
      <c r="AO29" s="21">
        <v>178020</v>
      </c>
      <c r="AP29" s="10">
        <f t="shared" si="3"/>
        <v>69.09336029659589</v>
      </c>
      <c r="AR29" s="33" t="s">
        <v>193</v>
      </c>
      <c r="AS29" s="110" t="s">
        <v>41</v>
      </c>
      <c r="AT29" s="107">
        <f>VLOOKUP(AS29,'Denúncias CeA por UF e mês'!$B$234:$O$263,14,0)</f>
        <v>287</v>
      </c>
      <c r="AU29" s="21">
        <v>483534</v>
      </c>
      <c r="AV29" s="10">
        <f t="shared" si="4"/>
        <v>59.354667924075656</v>
      </c>
      <c r="AX29" s="33" t="s">
        <v>193</v>
      </c>
      <c r="AY29" s="110" t="s">
        <v>41</v>
      </c>
      <c r="AZ29" s="107">
        <f>VLOOKUP(AY29,'Denúncias CeA por UF e mês'!$B$265:$P$295,14,0)</f>
        <v>163</v>
      </c>
      <c r="BA29" s="21">
        <v>483534</v>
      </c>
      <c r="BB29" s="10">
        <f>IF(ISERROR(AZ29/(BA29/100000)),"",(AZ29/(BA29/100000)))</f>
        <v>33.710142409840877</v>
      </c>
    </row>
    <row r="30" spans="2:54" x14ac:dyDescent="0.25">
      <c r="B30" s="33" t="s">
        <v>194</v>
      </c>
      <c r="C30" s="36" t="s">
        <v>36</v>
      </c>
      <c r="D30" s="107">
        <f>VLOOKUP(C30,'Denúncias CeA por UF e mês'!$B$9:$O$38,14,0)</f>
        <v>95</v>
      </c>
      <c r="E30" s="6">
        <v>178020</v>
      </c>
      <c r="F30" s="10">
        <f t="shared" si="5"/>
        <v>53.364790472980566</v>
      </c>
      <c r="H30" s="33" t="s">
        <v>194</v>
      </c>
      <c r="I30" s="36" t="s">
        <v>36</v>
      </c>
      <c r="J30" s="6">
        <f>VLOOKUP(I30,'Denúncias CeA por UF e mês'!$B$42:$O$69,14,0)</f>
        <v>176</v>
      </c>
      <c r="K30" s="6">
        <v>178020</v>
      </c>
      <c r="L30" s="10">
        <f t="shared" si="6"/>
        <v>98.865296034153459</v>
      </c>
      <c r="N30" s="33" t="s">
        <v>194</v>
      </c>
      <c r="O30" s="36" t="s">
        <v>36</v>
      </c>
      <c r="P30" s="6">
        <f>VLOOKUP(O30,'Denúncias CeA por UF e mês'!$B$74:$O$101,14,0)</f>
        <v>147</v>
      </c>
      <c r="Q30" s="21">
        <v>178020</v>
      </c>
      <c r="R30" s="10">
        <f t="shared" si="7"/>
        <v>82.574991573980455</v>
      </c>
      <c r="T30" s="33" t="s">
        <v>194</v>
      </c>
      <c r="U30" s="110" t="s">
        <v>41</v>
      </c>
      <c r="V30" s="107">
        <f>VLOOKUP(U30,'Denúncias CeA por UF e mês'!$B$105:$O$133,14,0)</f>
        <v>299</v>
      </c>
      <c r="W30" s="21">
        <v>483534</v>
      </c>
      <c r="X30" s="10">
        <f t="shared" si="0"/>
        <v>61.836396199646764</v>
      </c>
      <c r="Z30" s="33" t="s">
        <v>194</v>
      </c>
      <c r="AA30" s="110" t="s">
        <v>41</v>
      </c>
      <c r="AB30" s="107">
        <f>VLOOKUP(AA30,'Denúncias CeA por UF e mês'!$B$137:$O$166,14,0)</f>
        <v>244</v>
      </c>
      <c r="AC30" s="21">
        <v>483534</v>
      </c>
      <c r="AD30" s="10">
        <f t="shared" si="1"/>
        <v>50.461808269945855</v>
      </c>
      <c r="AF30" s="33" t="s">
        <v>194</v>
      </c>
      <c r="AG30" s="110" t="s">
        <v>41</v>
      </c>
      <c r="AH30" s="107">
        <f>VLOOKUP(AG30,'Denúncias CeA por UF e mês'!$B$170:$O$197,14,0)</f>
        <v>214</v>
      </c>
      <c r="AI30" s="21">
        <v>483534</v>
      </c>
      <c r="AJ30" s="10">
        <f t="shared" si="2"/>
        <v>44.257487581018083</v>
      </c>
      <c r="AL30" s="33" t="s">
        <v>194</v>
      </c>
      <c r="AM30" s="110" t="s">
        <v>18</v>
      </c>
      <c r="AN30" s="107">
        <f>VLOOKUP(AM30,'Denúncias CeA por UF e mês'!$B$202:$O$231,14,0)</f>
        <v>171</v>
      </c>
      <c r="AO30" s="21">
        <v>267274</v>
      </c>
      <c r="AP30" s="10">
        <f t="shared" si="3"/>
        <v>63.979287173462438</v>
      </c>
      <c r="AR30" s="33" t="s">
        <v>194</v>
      </c>
      <c r="AS30" s="110" t="s">
        <v>18</v>
      </c>
      <c r="AT30" s="107">
        <f>VLOOKUP(AS30,'Denúncias CeA por UF e mês'!$B$234:$O$263,14,0)</f>
        <v>134</v>
      </c>
      <c r="AU30" s="21">
        <v>267274</v>
      </c>
      <c r="AV30" s="10">
        <f t="shared" si="4"/>
        <v>50.135815679789275</v>
      </c>
      <c r="AX30" s="33" t="s">
        <v>194</v>
      </c>
      <c r="AY30" s="110" t="s">
        <v>18</v>
      </c>
      <c r="AZ30" s="107">
        <f>VLOOKUP(AY30,'Denúncias CeA por UF e mês'!$B$265:$P$295,14,0)</f>
        <v>81</v>
      </c>
      <c r="BA30" s="21">
        <v>267274</v>
      </c>
      <c r="BB30" s="10">
        <f>IF(ISERROR(AZ30/(BA30/100000)),"",(AZ30/(BA30/100000)))</f>
        <v>30.305978134797996</v>
      </c>
    </row>
    <row r="31" spans="2:54" ht="15.75" thickBot="1" x14ac:dyDescent="0.3">
      <c r="B31" s="33" t="s">
        <v>195</v>
      </c>
      <c r="C31" s="36" t="s">
        <v>137</v>
      </c>
      <c r="D31" s="107">
        <f>VLOOKUP(C31,'Denúncias CeA por UF e mês'!$B$9:$O$38,14,0)</f>
        <v>37</v>
      </c>
      <c r="E31" s="6"/>
      <c r="F31" s="10" t="str">
        <f t="shared" si="5"/>
        <v/>
      </c>
      <c r="H31" s="33" t="s">
        <v>195</v>
      </c>
      <c r="I31" s="36" t="s">
        <v>137</v>
      </c>
      <c r="J31" s="6">
        <f>VLOOKUP(I31,'Denúncias CeA por UF e mês'!$B$42:$O$69,14,0)</f>
        <v>97</v>
      </c>
      <c r="K31" s="6"/>
      <c r="L31" s="10" t="str">
        <f t="shared" si="6"/>
        <v/>
      </c>
      <c r="N31" s="33" t="s">
        <v>195</v>
      </c>
      <c r="O31" s="36" t="s">
        <v>137</v>
      </c>
      <c r="P31" s="6">
        <f>VLOOKUP(O31,'Denúncias CeA por UF e mês'!$B$74:$O$101,14,0)</f>
        <v>242</v>
      </c>
      <c r="Q31" s="21"/>
      <c r="R31" s="10" t="str">
        <f t="shared" si="7"/>
        <v/>
      </c>
      <c r="T31" s="33" t="s">
        <v>195</v>
      </c>
      <c r="U31" s="110" t="s">
        <v>137</v>
      </c>
      <c r="V31" s="107">
        <f>VLOOKUP(U31,'Denúncias CeA por UF e mês'!$B$105:$O$133,14,0)</f>
        <v>186</v>
      </c>
      <c r="W31" s="21"/>
      <c r="X31" s="10" t="str">
        <f t="shared" si="0"/>
        <v/>
      </c>
      <c r="Z31" s="33" t="s">
        <v>195</v>
      </c>
      <c r="AA31" s="110" t="s">
        <v>137</v>
      </c>
      <c r="AB31" s="107">
        <f>VLOOKUP(AA31,'Denúncias CeA por UF e mês'!$B$137:$O$166,14,0)</f>
        <v>1051</v>
      </c>
      <c r="AC31" s="21"/>
      <c r="AD31" s="10" t="str">
        <f t="shared" si="1"/>
        <v/>
      </c>
      <c r="AF31" s="33" t="s">
        <v>195</v>
      </c>
      <c r="AG31" s="110" t="s">
        <v>137</v>
      </c>
      <c r="AH31" s="107">
        <f>VLOOKUP(AG31,'Denúncias CeA por UF e mês'!$B$170:$O$197,14,0)</f>
        <v>1537</v>
      </c>
      <c r="AI31" s="21"/>
      <c r="AJ31" s="10" t="str">
        <f t="shared" si="2"/>
        <v/>
      </c>
      <c r="AL31" s="33" t="s">
        <v>195</v>
      </c>
      <c r="AM31" s="110" t="s">
        <v>137</v>
      </c>
      <c r="AN31" s="107">
        <f>VLOOKUP(AM31,'Denúncias CeA por UF e mês'!$B$202:$O$231,14,0)</f>
        <v>2854</v>
      </c>
      <c r="AO31" s="21"/>
      <c r="AP31" s="10" t="str">
        <f t="shared" si="3"/>
        <v/>
      </c>
      <c r="AR31" s="33" t="s">
        <v>195</v>
      </c>
      <c r="AS31" s="110" t="s">
        <v>137</v>
      </c>
      <c r="AT31" s="107">
        <f>VLOOKUP(AS31,'Denúncias CeA por UF e mês'!$B$234:$O$263,14,0)</f>
        <v>1953</v>
      </c>
      <c r="AU31" s="21"/>
      <c r="AV31" s="10" t="str">
        <f t="shared" ref="AV31:AV32" si="8">IF(ISERROR(AT31/(AU31/100000)),"",(AT31/(AU31/100000)))</f>
        <v/>
      </c>
      <c r="AX31" s="255" t="s">
        <v>192</v>
      </c>
      <c r="AY31" s="42" t="s">
        <v>15</v>
      </c>
      <c r="AZ31" s="108">
        <f>VLOOKUP(AY31,'Denúncias CeA por UF e mês'!$B$265:$P$295,14,0)</f>
        <v>83</v>
      </c>
      <c r="BA31" s="256">
        <v>295179</v>
      </c>
      <c r="BB31" s="258">
        <f>IF(ISERROR(AZ31/(BA31/100000)),"",(AZ31/(BA31/100000)))</f>
        <v>28.118531467346934</v>
      </c>
    </row>
    <row r="32" spans="2:54" ht="16.5" thickTop="1" thickBot="1" x14ac:dyDescent="0.3">
      <c r="B32" s="46"/>
      <c r="C32" s="42" t="s">
        <v>42</v>
      </c>
      <c r="D32" s="38">
        <f>SUM(D4:D31)</f>
        <v>82139</v>
      </c>
      <c r="E32" s="38">
        <f>SUM(E4:E31)</f>
        <v>56290168</v>
      </c>
      <c r="F32" s="82">
        <f t="shared" si="5"/>
        <v>145.92068725039155</v>
      </c>
      <c r="H32" s="46"/>
      <c r="I32" s="42" t="s">
        <v>42</v>
      </c>
      <c r="J32" s="38">
        <f>SUM(J4:J31)</f>
        <v>130490</v>
      </c>
      <c r="K32" s="38">
        <f>SUM(K4:K31)</f>
        <v>56290168</v>
      </c>
      <c r="L32" s="82">
        <f t="shared" si="6"/>
        <v>231.81668244443682</v>
      </c>
      <c r="N32" s="46"/>
      <c r="O32" s="42" t="s">
        <v>42</v>
      </c>
      <c r="P32" s="38">
        <f>SUM(P4:P31)</f>
        <v>124079</v>
      </c>
      <c r="Q32" s="38">
        <f>SUM(Q4:Q31)</f>
        <v>56290168</v>
      </c>
      <c r="R32" s="82">
        <f>IF(ISERROR(P32/(Q32/100000)),"",(P32/(Q32/100000)))</f>
        <v>220.4274821137503</v>
      </c>
      <c r="T32" s="46"/>
      <c r="U32" s="42" t="s">
        <v>42</v>
      </c>
      <c r="V32" s="111">
        <f>SUM(V4:V31)</f>
        <v>91342</v>
      </c>
      <c r="W32" s="111">
        <f>SUM(W4:W31)</f>
        <v>56290168</v>
      </c>
      <c r="X32" s="82">
        <f t="shared" si="0"/>
        <v>162.26990120192926</v>
      </c>
      <c r="Z32" s="46"/>
      <c r="AA32" s="42" t="s">
        <v>42</v>
      </c>
      <c r="AB32" s="111">
        <f>SUM(AB4:AB31)</f>
        <v>80437</v>
      </c>
      <c r="AC32" s="111">
        <f>SUM(AC4:AC31)</f>
        <v>56290168</v>
      </c>
      <c r="AD32" s="82">
        <f t="shared" si="1"/>
        <v>142.89706863195005</v>
      </c>
      <c r="AF32" s="46"/>
      <c r="AG32" s="42" t="s">
        <v>42</v>
      </c>
      <c r="AH32" s="111">
        <f>SUM(AH4:AH31)</f>
        <v>76171</v>
      </c>
      <c r="AI32" s="111">
        <f>SUM(AI4:AI31)</f>
        <v>56290168</v>
      </c>
      <c r="AJ32" s="82">
        <f t="shared" si="2"/>
        <v>135.31848048490457</v>
      </c>
      <c r="AL32" s="46"/>
      <c r="AM32" s="42" t="s">
        <v>42</v>
      </c>
      <c r="AN32" s="111">
        <f>SUM(AN4:AN31)</f>
        <v>84049</v>
      </c>
      <c r="AO32" s="111">
        <f>SUM(AO4:AO31)</f>
        <v>56290168</v>
      </c>
      <c r="AP32" s="82">
        <f t="shared" si="3"/>
        <v>149.31381977754978</v>
      </c>
      <c r="AR32" s="46"/>
      <c r="AS32" s="42" t="s">
        <v>42</v>
      </c>
      <c r="AT32" s="111">
        <f>SUM(AT4:AT31)</f>
        <v>76216</v>
      </c>
      <c r="AU32" s="111">
        <f>SUM(AU4:AU31)</f>
        <v>56290168</v>
      </c>
      <c r="AV32" s="82">
        <f t="shared" si="8"/>
        <v>135.39842339784809</v>
      </c>
      <c r="AX32" s="157"/>
      <c r="AY32" s="110" t="s">
        <v>42</v>
      </c>
      <c r="AZ32" s="112">
        <f>SUM(AZ4:AZ31)</f>
        <v>42585</v>
      </c>
      <c r="BA32" s="112">
        <f>SUM(BA4:BA31)</f>
        <v>56290168</v>
      </c>
      <c r="BB32" s="257">
        <f>IF(ISERROR(AZ32/(BA32/100000)),"",(AZ32/(BA32/100000)))</f>
        <v>75.65264328221582</v>
      </c>
    </row>
    <row r="33" s="2" customFormat="1" ht="15.75" thickTop="1" x14ac:dyDescent="0.25"/>
  </sheetData>
  <sortState xmlns:xlrd2="http://schemas.microsoft.com/office/spreadsheetml/2017/richdata2" ref="AX4:BB31">
    <sortCondition descending="1" ref="BB4"/>
  </sortState>
  <mergeCells count="9">
    <mergeCell ref="AX2:BB2"/>
    <mergeCell ref="AR2:AV2"/>
    <mergeCell ref="AL2:AP2"/>
    <mergeCell ref="B2:F2"/>
    <mergeCell ref="N2:R2"/>
    <mergeCell ref="H2:L2"/>
    <mergeCell ref="T2:X2"/>
    <mergeCell ref="Z2:AD2"/>
    <mergeCell ref="AF2:AJ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V300"/>
  <sheetViews>
    <sheetView showGridLines="0" showRowColHeaders="0" zoomScale="85" zoomScaleNormal="85" workbookViewId="0"/>
  </sheetViews>
  <sheetFormatPr defaultRowHeight="15" x14ac:dyDescent="0.25"/>
  <cols>
    <col min="1" max="1" width="1.7109375" style="57" customWidth="1"/>
    <col min="2" max="2" width="10.42578125" style="58" customWidth="1"/>
    <col min="3" max="4" width="21.42578125" style="57" customWidth="1"/>
    <col min="5" max="5" width="15.85546875" style="57" bestFit="1" customWidth="1"/>
    <col min="6" max="8" width="21.42578125" style="57" customWidth="1"/>
    <col min="9" max="9" width="13.28515625" style="57" bestFit="1" customWidth="1"/>
    <col min="10" max="11" width="21.42578125" style="57" customWidth="1"/>
    <col min="12" max="12" width="30.140625" style="57" customWidth="1"/>
    <col min="13" max="13" width="19.42578125" style="57" bestFit="1" customWidth="1"/>
    <col min="14" max="14" width="19.85546875" style="57" bestFit="1" customWidth="1"/>
    <col min="15" max="15" width="16.7109375" style="57" bestFit="1" customWidth="1"/>
    <col min="16" max="16" width="17" style="57" customWidth="1"/>
    <col min="17" max="17" width="13.140625" style="57" bestFit="1" customWidth="1"/>
    <col min="18" max="18" width="10.5703125" style="57" bestFit="1" customWidth="1"/>
    <col min="19" max="19" width="8.140625" style="58" bestFit="1" customWidth="1"/>
    <col min="20" max="20" width="11.42578125" style="57" bestFit="1" customWidth="1"/>
    <col min="21" max="16384" width="9.140625" style="57"/>
  </cols>
  <sheetData>
    <row r="1" spans="2:20" ht="15.75" thickBot="1" x14ac:dyDescent="0.3"/>
    <row r="2" spans="2:20" x14ac:dyDescent="0.25">
      <c r="B2" s="221" t="s">
        <v>459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3"/>
    </row>
    <row r="3" spans="2:20" s="63" customFormat="1" ht="75" x14ac:dyDescent="0.25">
      <c r="B3" s="187" t="s">
        <v>1</v>
      </c>
      <c r="C3" s="43" t="s">
        <v>196</v>
      </c>
      <c r="D3" s="43" t="s">
        <v>197</v>
      </c>
      <c r="E3" s="43" t="s">
        <v>198</v>
      </c>
      <c r="F3" s="43" t="s">
        <v>199</v>
      </c>
      <c r="G3" s="43" t="s">
        <v>393</v>
      </c>
      <c r="H3" s="43" t="s">
        <v>425</v>
      </c>
      <c r="I3" s="43" t="s">
        <v>266</v>
      </c>
      <c r="J3" s="40" t="s">
        <v>395</v>
      </c>
      <c r="K3" s="43" t="s">
        <v>201</v>
      </c>
      <c r="L3" s="43" t="s">
        <v>202</v>
      </c>
      <c r="M3" s="43" t="s">
        <v>203</v>
      </c>
      <c r="N3" s="43" t="s">
        <v>204</v>
      </c>
      <c r="O3" s="43" t="s">
        <v>205</v>
      </c>
      <c r="P3" s="43" t="s">
        <v>206</v>
      </c>
      <c r="Q3" s="43" t="s">
        <v>207</v>
      </c>
      <c r="R3" s="43" t="s">
        <v>208</v>
      </c>
      <c r="S3" s="40" t="s">
        <v>13</v>
      </c>
      <c r="T3" s="170" t="s">
        <v>14</v>
      </c>
    </row>
    <row r="4" spans="2:20" x14ac:dyDescent="0.25">
      <c r="B4" s="188" t="s">
        <v>15</v>
      </c>
      <c r="C4" s="59">
        <v>0</v>
      </c>
      <c r="D4" s="60"/>
      <c r="E4" s="59">
        <v>0</v>
      </c>
      <c r="F4" s="59">
        <v>14</v>
      </c>
      <c r="G4" s="59"/>
      <c r="H4" s="59"/>
      <c r="I4" s="59">
        <v>201</v>
      </c>
      <c r="J4" s="59"/>
      <c r="K4" s="59">
        <v>0</v>
      </c>
      <c r="L4" s="59">
        <v>1</v>
      </c>
      <c r="M4" s="59">
        <v>0</v>
      </c>
      <c r="N4" s="59">
        <v>1</v>
      </c>
      <c r="O4" s="59">
        <v>162</v>
      </c>
      <c r="P4" s="59">
        <v>0</v>
      </c>
      <c r="Q4" s="59">
        <v>136</v>
      </c>
      <c r="R4" s="59">
        <v>167</v>
      </c>
      <c r="S4" s="64">
        <f>SUM(C4:R4)</f>
        <v>682</v>
      </c>
      <c r="T4" s="189">
        <f t="shared" ref="T4:T31" si="0">S4/$S$32</f>
        <v>4.2257884627300325E-3</v>
      </c>
    </row>
    <row r="5" spans="2:20" x14ac:dyDescent="0.25">
      <c r="B5" s="188" t="s">
        <v>16</v>
      </c>
      <c r="C5" s="59">
        <v>1</v>
      </c>
      <c r="D5" s="60"/>
      <c r="E5" s="59">
        <v>8</v>
      </c>
      <c r="F5" s="59">
        <v>63</v>
      </c>
      <c r="G5" s="59"/>
      <c r="H5" s="59"/>
      <c r="I5" s="59">
        <v>1153</v>
      </c>
      <c r="J5" s="59"/>
      <c r="K5" s="59">
        <v>2</v>
      </c>
      <c r="L5" s="59">
        <v>0</v>
      </c>
      <c r="M5" s="59">
        <v>0</v>
      </c>
      <c r="N5" s="59">
        <v>1</v>
      </c>
      <c r="O5" s="59">
        <v>1106</v>
      </c>
      <c r="P5" s="59">
        <v>1</v>
      </c>
      <c r="Q5" s="59">
        <v>851</v>
      </c>
      <c r="R5" s="59">
        <v>674</v>
      </c>
      <c r="S5" s="64">
        <f t="shared" ref="S5:S31" si="1">SUM(C5:R5)</f>
        <v>3860</v>
      </c>
      <c r="T5" s="189">
        <f t="shared" si="0"/>
        <v>2.3917219158560009E-2</v>
      </c>
    </row>
    <row r="6" spans="2:20" x14ac:dyDescent="0.25">
      <c r="B6" s="188" t="s">
        <v>17</v>
      </c>
      <c r="C6" s="59">
        <v>3</v>
      </c>
      <c r="D6" s="60"/>
      <c r="E6" s="59">
        <v>5</v>
      </c>
      <c r="F6" s="59">
        <v>99</v>
      </c>
      <c r="G6" s="59"/>
      <c r="H6" s="59"/>
      <c r="I6" s="59">
        <v>2224</v>
      </c>
      <c r="J6" s="59"/>
      <c r="K6" s="59">
        <v>0</v>
      </c>
      <c r="L6" s="59">
        <v>1</v>
      </c>
      <c r="M6" s="59">
        <v>0</v>
      </c>
      <c r="N6" s="59">
        <v>0</v>
      </c>
      <c r="O6" s="59">
        <v>1860</v>
      </c>
      <c r="P6" s="59">
        <v>3</v>
      </c>
      <c r="Q6" s="59">
        <v>1566</v>
      </c>
      <c r="R6" s="59">
        <v>1013</v>
      </c>
      <c r="S6" s="64">
        <f t="shared" si="1"/>
        <v>6774</v>
      </c>
      <c r="T6" s="189">
        <f t="shared" si="0"/>
        <v>4.1972860772042875E-2</v>
      </c>
    </row>
    <row r="7" spans="2:20" x14ac:dyDescent="0.25">
      <c r="B7" s="188" t="s">
        <v>18</v>
      </c>
      <c r="C7" s="59">
        <v>1</v>
      </c>
      <c r="D7" s="60"/>
      <c r="E7" s="59">
        <v>2</v>
      </c>
      <c r="F7" s="59">
        <v>6</v>
      </c>
      <c r="G7" s="59"/>
      <c r="H7" s="59"/>
      <c r="I7" s="59">
        <v>108</v>
      </c>
      <c r="J7" s="59"/>
      <c r="K7" s="59">
        <v>0</v>
      </c>
      <c r="L7" s="59">
        <v>0</v>
      </c>
      <c r="M7" s="59">
        <v>0</v>
      </c>
      <c r="N7" s="59">
        <v>0</v>
      </c>
      <c r="O7" s="59">
        <v>93</v>
      </c>
      <c r="P7" s="59">
        <v>0</v>
      </c>
      <c r="Q7" s="59">
        <v>78</v>
      </c>
      <c r="R7" s="59">
        <v>80</v>
      </c>
      <c r="S7" s="64">
        <f t="shared" si="1"/>
        <v>368</v>
      </c>
      <c r="T7" s="189">
        <f t="shared" si="0"/>
        <v>2.280190842059607E-3</v>
      </c>
    </row>
    <row r="8" spans="2:20" x14ac:dyDescent="0.25">
      <c r="B8" s="188" t="s">
        <v>19</v>
      </c>
      <c r="C8" s="59">
        <v>10</v>
      </c>
      <c r="D8" s="60"/>
      <c r="E8" s="59">
        <v>21</v>
      </c>
      <c r="F8" s="59">
        <v>222</v>
      </c>
      <c r="G8" s="59"/>
      <c r="H8" s="59"/>
      <c r="I8" s="59">
        <v>5348</v>
      </c>
      <c r="J8" s="59"/>
      <c r="K8" s="59">
        <v>6</v>
      </c>
      <c r="L8" s="59">
        <v>6</v>
      </c>
      <c r="M8" s="59">
        <v>0</v>
      </c>
      <c r="N8" s="59">
        <v>1</v>
      </c>
      <c r="O8" s="59">
        <v>5116</v>
      </c>
      <c r="P8" s="59">
        <v>4</v>
      </c>
      <c r="Q8" s="59">
        <v>4195</v>
      </c>
      <c r="R8" s="59">
        <v>3649</v>
      </c>
      <c r="S8" s="64">
        <f t="shared" si="1"/>
        <v>18578</v>
      </c>
      <c r="T8" s="189">
        <f t="shared" si="0"/>
        <v>0.11511246049941136</v>
      </c>
    </row>
    <row r="9" spans="2:20" x14ac:dyDescent="0.25">
      <c r="B9" s="188" t="s">
        <v>20</v>
      </c>
      <c r="C9" s="59">
        <v>4</v>
      </c>
      <c r="D9" s="60"/>
      <c r="E9" s="59">
        <v>11</v>
      </c>
      <c r="F9" s="59">
        <v>99</v>
      </c>
      <c r="G9" s="59"/>
      <c r="H9" s="59"/>
      <c r="I9" s="59">
        <v>2512</v>
      </c>
      <c r="J9" s="59"/>
      <c r="K9" s="59">
        <v>2</v>
      </c>
      <c r="L9" s="59">
        <v>0</v>
      </c>
      <c r="M9" s="59">
        <v>2</v>
      </c>
      <c r="N9" s="59">
        <v>2</v>
      </c>
      <c r="O9" s="59">
        <v>2170</v>
      </c>
      <c r="P9" s="59">
        <v>7</v>
      </c>
      <c r="Q9" s="59">
        <v>1786</v>
      </c>
      <c r="R9" s="59">
        <v>1273</v>
      </c>
      <c r="S9" s="64">
        <f t="shared" si="1"/>
        <v>7868</v>
      </c>
      <c r="T9" s="189">
        <f t="shared" si="0"/>
        <v>4.8751471590557038E-2</v>
      </c>
    </row>
    <row r="10" spans="2:20" x14ac:dyDescent="0.25">
      <c r="B10" s="188" t="s">
        <v>21</v>
      </c>
      <c r="C10" s="59">
        <v>0</v>
      </c>
      <c r="D10" s="60"/>
      <c r="E10" s="59">
        <v>8</v>
      </c>
      <c r="F10" s="59">
        <v>58</v>
      </c>
      <c r="G10" s="59"/>
      <c r="H10" s="59"/>
      <c r="I10" s="59">
        <v>1247</v>
      </c>
      <c r="J10" s="59"/>
      <c r="K10" s="59">
        <v>2</v>
      </c>
      <c r="L10" s="59">
        <v>0</v>
      </c>
      <c r="M10" s="59">
        <v>0</v>
      </c>
      <c r="N10" s="59">
        <v>1</v>
      </c>
      <c r="O10" s="59">
        <v>892</v>
      </c>
      <c r="P10" s="59">
        <v>2</v>
      </c>
      <c r="Q10" s="59">
        <v>819</v>
      </c>
      <c r="R10" s="59">
        <v>494</v>
      </c>
      <c r="S10" s="64">
        <f t="shared" si="1"/>
        <v>3523</v>
      </c>
      <c r="T10" s="189">
        <f t="shared" si="0"/>
        <v>2.1829109610260859E-2</v>
      </c>
    </row>
    <row r="11" spans="2:20" x14ac:dyDescent="0.25">
      <c r="B11" s="188" t="s">
        <v>22</v>
      </c>
      <c r="C11" s="59">
        <v>3</v>
      </c>
      <c r="D11" s="60"/>
      <c r="E11" s="59">
        <v>3</v>
      </c>
      <c r="F11" s="59">
        <v>46</v>
      </c>
      <c r="G11" s="59"/>
      <c r="H11" s="59"/>
      <c r="I11" s="59">
        <v>854</v>
      </c>
      <c r="J11" s="59"/>
      <c r="K11" s="59">
        <v>2</v>
      </c>
      <c r="L11" s="59">
        <v>0</v>
      </c>
      <c r="M11" s="59">
        <v>1</v>
      </c>
      <c r="N11" s="59">
        <v>0</v>
      </c>
      <c r="O11" s="59">
        <v>618</v>
      </c>
      <c r="P11" s="59">
        <v>1</v>
      </c>
      <c r="Q11" s="59">
        <v>577</v>
      </c>
      <c r="R11" s="59">
        <v>561</v>
      </c>
      <c r="S11" s="64">
        <f t="shared" si="1"/>
        <v>2666</v>
      </c>
      <c r="T11" s="189">
        <f t="shared" si="0"/>
        <v>1.6518991263399219E-2</v>
      </c>
    </row>
    <row r="12" spans="2:20" x14ac:dyDescent="0.25">
      <c r="B12" s="188" t="s">
        <v>23</v>
      </c>
      <c r="C12" s="59">
        <v>3</v>
      </c>
      <c r="D12" s="60"/>
      <c r="E12" s="59">
        <v>6</v>
      </c>
      <c r="F12" s="59">
        <v>57</v>
      </c>
      <c r="G12" s="59"/>
      <c r="H12" s="59"/>
      <c r="I12" s="59">
        <v>1240</v>
      </c>
      <c r="J12" s="59"/>
      <c r="K12" s="59">
        <v>2</v>
      </c>
      <c r="L12" s="59">
        <v>1</v>
      </c>
      <c r="M12" s="59">
        <v>0</v>
      </c>
      <c r="N12" s="59">
        <v>1</v>
      </c>
      <c r="O12" s="59">
        <v>941</v>
      </c>
      <c r="P12" s="59">
        <v>4</v>
      </c>
      <c r="Q12" s="59">
        <v>886</v>
      </c>
      <c r="R12" s="59">
        <v>892</v>
      </c>
      <c r="S12" s="64">
        <f t="shared" si="1"/>
        <v>4033</v>
      </c>
      <c r="T12" s="189">
        <f t="shared" si="0"/>
        <v>2.4989156701158685E-2</v>
      </c>
    </row>
    <row r="13" spans="2:20" x14ac:dyDescent="0.25">
      <c r="B13" s="188" t="s">
        <v>24</v>
      </c>
      <c r="C13" s="59">
        <v>5</v>
      </c>
      <c r="D13" s="60"/>
      <c r="E13" s="59">
        <v>14</v>
      </c>
      <c r="F13" s="59">
        <v>108</v>
      </c>
      <c r="G13" s="59"/>
      <c r="H13" s="59"/>
      <c r="I13" s="59">
        <v>2742</v>
      </c>
      <c r="J13" s="59"/>
      <c r="K13" s="59">
        <v>3</v>
      </c>
      <c r="L13" s="59">
        <v>0</v>
      </c>
      <c r="M13" s="59">
        <v>1</v>
      </c>
      <c r="N13" s="59">
        <v>0</v>
      </c>
      <c r="O13" s="59">
        <v>2651</v>
      </c>
      <c r="P13" s="59">
        <v>2</v>
      </c>
      <c r="Q13" s="59">
        <v>2232</v>
      </c>
      <c r="R13" s="59">
        <v>1674</v>
      </c>
      <c r="S13" s="64">
        <f t="shared" si="1"/>
        <v>9432</v>
      </c>
      <c r="T13" s="189">
        <f t="shared" si="0"/>
        <v>5.8442282669310369E-2</v>
      </c>
    </row>
    <row r="14" spans="2:20" x14ac:dyDescent="0.25">
      <c r="B14" s="188" t="s">
        <v>25</v>
      </c>
      <c r="C14" s="59">
        <v>11</v>
      </c>
      <c r="D14" s="60"/>
      <c r="E14" s="59">
        <v>14</v>
      </c>
      <c r="F14" s="59">
        <v>176</v>
      </c>
      <c r="G14" s="59"/>
      <c r="H14" s="59"/>
      <c r="I14" s="59">
        <v>3504</v>
      </c>
      <c r="J14" s="59"/>
      <c r="K14" s="59">
        <v>4</v>
      </c>
      <c r="L14" s="59">
        <v>1</v>
      </c>
      <c r="M14" s="59">
        <v>1</v>
      </c>
      <c r="N14" s="59">
        <v>1</v>
      </c>
      <c r="O14" s="59">
        <v>2549</v>
      </c>
      <c r="P14" s="59">
        <v>4</v>
      </c>
      <c r="Q14" s="59">
        <v>2454</v>
      </c>
      <c r="R14" s="59">
        <v>2269</v>
      </c>
      <c r="S14" s="64">
        <f t="shared" si="1"/>
        <v>10988</v>
      </c>
      <c r="T14" s="189">
        <f t="shared" si="0"/>
        <v>6.8083524381931965E-2</v>
      </c>
    </row>
    <row r="15" spans="2:20" x14ac:dyDescent="0.25">
      <c r="B15" s="188" t="s">
        <v>26</v>
      </c>
      <c r="C15" s="59">
        <v>2</v>
      </c>
      <c r="D15" s="60"/>
      <c r="E15" s="59">
        <v>1</v>
      </c>
      <c r="F15" s="59">
        <v>48</v>
      </c>
      <c r="G15" s="59"/>
      <c r="H15" s="59"/>
      <c r="I15" s="59">
        <v>885</v>
      </c>
      <c r="J15" s="59"/>
      <c r="K15" s="59">
        <v>1</v>
      </c>
      <c r="L15" s="59">
        <v>1</v>
      </c>
      <c r="M15" s="59">
        <v>1</v>
      </c>
      <c r="N15" s="59">
        <v>1</v>
      </c>
      <c r="O15" s="59">
        <v>628</v>
      </c>
      <c r="P15" s="59">
        <v>1</v>
      </c>
      <c r="Q15" s="59">
        <v>541</v>
      </c>
      <c r="R15" s="59">
        <v>490</v>
      </c>
      <c r="S15" s="64">
        <f t="shared" si="1"/>
        <v>2600</v>
      </c>
      <c r="T15" s="189">
        <f t="shared" si="0"/>
        <v>1.6110043992812441E-2</v>
      </c>
    </row>
    <row r="16" spans="2:20" x14ac:dyDescent="0.25">
      <c r="B16" s="188" t="s">
        <v>27</v>
      </c>
      <c r="C16" s="59">
        <v>1</v>
      </c>
      <c r="D16" s="60"/>
      <c r="E16" s="59">
        <v>1</v>
      </c>
      <c r="F16" s="59">
        <v>25</v>
      </c>
      <c r="G16" s="59"/>
      <c r="H16" s="59"/>
      <c r="I16" s="59">
        <v>622</v>
      </c>
      <c r="J16" s="59"/>
      <c r="K16" s="59">
        <v>1</v>
      </c>
      <c r="L16" s="59">
        <v>2</v>
      </c>
      <c r="M16" s="59">
        <v>1</v>
      </c>
      <c r="N16" s="59">
        <v>0</v>
      </c>
      <c r="O16" s="59">
        <v>397</v>
      </c>
      <c r="P16" s="59">
        <v>0</v>
      </c>
      <c r="Q16" s="59">
        <v>389</v>
      </c>
      <c r="R16" s="59">
        <v>472</v>
      </c>
      <c r="S16" s="64">
        <f t="shared" si="1"/>
        <v>1911</v>
      </c>
      <c r="T16" s="189">
        <f t="shared" si="0"/>
        <v>1.1840882334717145E-2</v>
      </c>
    </row>
    <row r="17" spans="2:21" x14ac:dyDescent="0.25">
      <c r="B17" s="188" t="s">
        <v>28</v>
      </c>
      <c r="C17" s="59">
        <v>4</v>
      </c>
      <c r="D17" s="60"/>
      <c r="E17" s="59">
        <v>10</v>
      </c>
      <c r="F17" s="59">
        <v>95</v>
      </c>
      <c r="G17" s="59"/>
      <c r="H17" s="59"/>
      <c r="I17" s="59">
        <v>1950</v>
      </c>
      <c r="J17" s="59"/>
      <c r="K17" s="59">
        <v>3</v>
      </c>
      <c r="L17" s="59">
        <v>1</v>
      </c>
      <c r="M17" s="59">
        <v>0</v>
      </c>
      <c r="N17" s="59">
        <v>1</v>
      </c>
      <c r="O17" s="59">
        <v>1727</v>
      </c>
      <c r="P17" s="59">
        <v>4</v>
      </c>
      <c r="Q17" s="59">
        <v>1426</v>
      </c>
      <c r="R17" s="59">
        <v>1183</v>
      </c>
      <c r="S17" s="64">
        <f t="shared" si="1"/>
        <v>6404</v>
      </c>
      <c r="T17" s="189">
        <f t="shared" si="0"/>
        <v>3.9680277588450337E-2</v>
      </c>
    </row>
    <row r="18" spans="2:21" x14ac:dyDescent="0.25">
      <c r="B18" s="188" t="s">
        <v>29</v>
      </c>
      <c r="C18" s="59">
        <v>4</v>
      </c>
      <c r="D18" s="60"/>
      <c r="E18" s="59">
        <v>8</v>
      </c>
      <c r="F18" s="59">
        <v>68</v>
      </c>
      <c r="G18" s="59"/>
      <c r="H18" s="59"/>
      <c r="I18" s="59">
        <v>1194</v>
      </c>
      <c r="J18" s="59"/>
      <c r="K18" s="59">
        <v>1</v>
      </c>
      <c r="L18" s="59">
        <v>2</v>
      </c>
      <c r="M18" s="59">
        <v>1</v>
      </c>
      <c r="N18" s="59">
        <v>2</v>
      </c>
      <c r="O18" s="59">
        <v>1124</v>
      </c>
      <c r="P18" s="59">
        <v>6</v>
      </c>
      <c r="Q18" s="59">
        <v>910</v>
      </c>
      <c r="R18" s="59">
        <v>844</v>
      </c>
      <c r="S18" s="64">
        <f t="shared" si="1"/>
        <v>4164</v>
      </c>
      <c r="T18" s="189">
        <f t="shared" si="0"/>
        <v>2.5800855071565772E-2</v>
      </c>
    </row>
    <row r="19" spans="2:21" x14ac:dyDescent="0.25">
      <c r="B19" s="188" t="s">
        <v>30</v>
      </c>
      <c r="C19" s="59">
        <v>4</v>
      </c>
      <c r="D19" s="60"/>
      <c r="E19" s="59">
        <v>11</v>
      </c>
      <c r="F19" s="59">
        <v>108</v>
      </c>
      <c r="G19" s="59"/>
      <c r="H19" s="59"/>
      <c r="I19" s="59">
        <v>2551</v>
      </c>
      <c r="J19" s="59"/>
      <c r="K19" s="59">
        <v>1</v>
      </c>
      <c r="L19" s="59">
        <v>0</v>
      </c>
      <c r="M19" s="59">
        <v>2</v>
      </c>
      <c r="N19" s="59">
        <v>1</v>
      </c>
      <c r="O19" s="59">
        <v>2241</v>
      </c>
      <c r="P19" s="59">
        <v>7</v>
      </c>
      <c r="Q19" s="59">
        <v>1853</v>
      </c>
      <c r="R19" s="59">
        <v>1509</v>
      </c>
      <c r="S19" s="64">
        <f t="shared" si="1"/>
        <v>8288</v>
      </c>
      <c r="T19" s="189">
        <f t="shared" si="0"/>
        <v>5.1353863312472894E-2</v>
      </c>
    </row>
    <row r="20" spans="2:21" x14ac:dyDescent="0.25">
      <c r="B20" s="188" t="s">
        <v>31</v>
      </c>
      <c r="C20" s="59">
        <v>1</v>
      </c>
      <c r="D20" s="60"/>
      <c r="E20" s="59">
        <v>6</v>
      </c>
      <c r="F20" s="59">
        <v>47</v>
      </c>
      <c r="G20" s="59"/>
      <c r="H20" s="59"/>
      <c r="I20" s="59">
        <v>1071</v>
      </c>
      <c r="J20" s="59"/>
      <c r="K20" s="59">
        <v>0</v>
      </c>
      <c r="L20" s="59">
        <v>0</v>
      </c>
      <c r="M20" s="59">
        <v>0</v>
      </c>
      <c r="N20" s="59">
        <v>0</v>
      </c>
      <c r="O20" s="59">
        <v>962</v>
      </c>
      <c r="P20" s="59">
        <v>2</v>
      </c>
      <c r="Q20" s="59">
        <v>831</v>
      </c>
      <c r="R20" s="59">
        <v>645</v>
      </c>
      <c r="S20" s="64">
        <f t="shared" si="1"/>
        <v>3565</v>
      </c>
      <c r="T20" s="189">
        <f t="shared" si="0"/>
        <v>2.2089348782452445E-2</v>
      </c>
    </row>
    <row r="21" spans="2:21" x14ac:dyDescent="0.25">
      <c r="B21" s="188" t="s">
        <v>32</v>
      </c>
      <c r="C21" s="59">
        <v>8</v>
      </c>
      <c r="D21" s="60"/>
      <c r="E21" s="59">
        <v>8</v>
      </c>
      <c r="F21" s="59">
        <v>91</v>
      </c>
      <c r="G21" s="59"/>
      <c r="H21" s="59"/>
      <c r="I21" s="59">
        <v>1959</v>
      </c>
      <c r="J21" s="59"/>
      <c r="K21" s="59">
        <v>2</v>
      </c>
      <c r="L21" s="59">
        <v>1</v>
      </c>
      <c r="M21" s="59">
        <v>2</v>
      </c>
      <c r="N21" s="59">
        <v>1</v>
      </c>
      <c r="O21" s="59">
        <v>1371</v>
      </c>
      <c r="P21" s="59">
        <v>3</v>
      </c>
      <c r="Q21" s="59">
        <v>1324</v>
      </c>
      <c r="R21" s="59">
        <v>1255</v>
      </c>
      <c r="S21" s="64">
        <f t="shared" si="1"/>
        <v>6025</v>
      </c>
      <c r="T21" s="189">
        <f t="shared" si="0"/>
        <v>3.73319288679596E-2</v>
      </c>
    </row>
    <row r="22" spans="2:21" x14ac:dyDescent="0.25">
      <c r="B22" s="188" t="s">
        <v>33</v>
      </c>
      <c r="C22" s="59">
        <v>12</v>
      </c>
      <c r="D22" s="60"/>
      <c r="E22" s="59">
        <v>28</v>
      </c>
      <c r="F22" s="59">
        <v>248</v>
      </c>
      <c r="G22" s="59"/>
      <c r="H22" s="59"/>
      <c r="I22" s="59">
        <v>6171</v>
      </c>
      <c r="J22" s="59"/>
      <c r="K22" s="59">
        <v>5</v>
      </c>
      <c r="L22" s="59">
        <v>1</v>
      </c>
      <c r="M22" s="59">
        <v>3</v>
      </c>
      <c r="N22" s="59">
        <v>2</v>
      </c>
      <c r="O22" s="59">
        <v>4832</v>
      </c>
      <c r="P22" s="59">
        <v>9</v>
      </c>
      <c r="Q22" s="59">
        <v>4238</v>
      </c>
      <c r="R22" s="59">
        <v>2639</v>
      </c>
      <c r="S22" s="64">
        <f t="shared" si="1"/>
        <v>18188</v>
      </c>
      <c r="T22" s="189">
        <f t="shared" si="0"/>
        <v>0.1126959539004895</v>
      </c>
    </row>
    <row r="23" spans="2:21" x14ac:dyDescent="0.25">
      <c r="B23" s="188" t="s">
        <v>34</v>
      </c>
      <c r="C23" s="59">
        <v>3</v>
      </c>
      <c r="D23" s="60"/>
      <c r="E23" s="59">
        <v>13</v>
      </c>
      <c r="F23" s="59">
        <v>76</v>
      </c>
      <c r="G23" s="59"/>
      <c r="H23" s="59"/>
      <c r="I23" s="59">
        <v>1822</v>
      </c>
      <c r="J23" s="59"/>
      <c r="K23" s="59">
        <v>1</v>
      </c>
      <c r="L23" s="59">
        <v>2</v>
      </c>
      <c r="M23" s="59">
        <v>0</v>
      </c>
      <c r="N23" s="59">
        <v>0</v>
      </c>
      <c r="O23" s="59">
        <v>1458</v>
      </c>
      <c r="P23" s="59">
        <v>0</v>
      </c>
      <c r="Q23" s="59">
        <v>1259</v>
      </c>
      <c r="R23" s="59">
        <v>820</v>
      </c>
      <c r="S23" s="64">
        <f t="shared" si="1"/>
        <v>5454</v>
      </c>
      <c r="T23" s="189">
        <f t="shared" si="0"/>
        <v>3.3793915360307333E-2</v>
      </c>
    </row>
    <row r="24" spans="2:21" x14ac:dyDescent="0.25">
      <c r="B24" s="188" t="s">
        <v>35</v>
      </c>
      <c r="C24" s="59">
        <v>1</v>
      </c>
      <c r="D24" s="60"/>
      <c r="E24" s="59">
        <v>2</v>
      </c>
      <c r="F24" s="59">
        <v>36</v>
      </c>
      <c r="G24" s="59"/>
      <c r="H24" s="59"/>
      <c r="I24" s="59">
        <v>753</v>
      </c>
      <c r="J24" s="59"/>
      <c r="K24" s="59">
        <v>1</v>
      </c>
      <c r="L24" s="59">
        <v>1</v>
      </c>
      <c r="M24" s="59">
        <v>0</v>
      </c>
      <c r="N24" s="59">
        <v>0</v>
      </c>
      <c r="O24" s="59">
        <v>508</v>
      </c>
      <c r="P24" s="59">
        <v>1</v>
      </c>
      <c r="Q24" s="59">
        <v>452</v>
      </c>
      <c r="R24" s="59">
        <v>427</v>
      </c>
      <c r="S24" s="64">
        <f t="shared" si="1"/>
        <v>2182</v>
      </c>
      <c r="T24" s="189">
        <f t="shared" si="0"/>
        <v>1.3520044612429519E-2</v>
      </c>
    </row>
    <row r="25" spans="2:21" x14ac:dyDescent="0.25">
      <c r="B25" s="188" t="s">
        <v>36</v>
      </c>
      <c r="C25" s="59">
        <v>1</v>
      </c>
      <c r="D25" s="60"/>
      <c r="E25" s="59">
        <v>1</v>
      </c>
      <c r="F25" s="59">
        <v>3</v>
      </c>
      <c r="G25" s="59"/>
      <c r="H25" s="59"/>
      <c r="I25" s="59">
        <v>60</v>
      </c>
      <c r="J25" s="59"/>
      <c r="K25" s="59">
        <v>0</v>
      </c>
      <c r="L25" s="59">
        <v>0</v>
      </c>
      <c r="M25" s="59">
        <v>0</v>
      </c>
      <c r="N25" s="59">
        <v>0</v>
      </c>
      <c r="O25" s="59">
        <v>46</v>
      </c>
      <c r="P25" s="59">
        <v>0</v>
      </c>
      <c r="Q25" s="59">
        <v>46</v>
      </c>
      <c r="R25" s="59">
        <v>39</v>
      </c>
      <c r="S25" s="64">
        <f t="shared" si="1"/>
        <v>196</v>
      </c>
      <c r="T25" s="189">
        <f t="shared" si="0"/>
        <v>1.2144494702273994E-3</v>
      </c>
    </row>
    <row r="26" spans="2:21" x14ac:dyDescent="0.25">
      <c r="B26" s="188" t="s">
        <v>37</v>
      </c>
      <c r="C26" s="59">
        <v>4</v>
      </c>
      <c r="D26" s="60"/>
      <c r="E26" s="59">
        <v>11</v>
      </c>
      <c r="F26" s="59">
        <v>103</v>
      </c>
      <c r="G26" s="59"/>
      <c r="H26" s="59"/>
      <c r="I26" s="59">
        <v>2168</v>
      </c>
      <c r="J26" s="59"/>
      <c r="K26" s="59">
        <v>3</v>
      </c>
      <c r="L26" s="59">
        <v>1</v>
      </c>
      <c r="M26" s="59">
        <v>0</v>
      </c>
      <c r="N26" s="59">
        <v>0</v>
      </c>
      <c r="O26" s="59">
        <v>1637</v>
      </c>
      <c r="P26" s="59">
        <v>2</v>
      </c>
      <c r="Q26" s="59">
        <v>1532</v>
      </c>
      <c r="R26" s="59">
        <v>1321</v>
      </c>
      <c r="S26" s="64">
        <f t="shared" si="1"/>
        <v>6782</v>
      </c>
      <c r="T26" s="189">
        <f t="shared" si="0"/>
        <v>4.202243013817461E-2</v>
      </c>
    </row>
    <row r="27" spans="2:21" x14ac:dyDescent="0.25">
      <c r="B27" s="188" t="s">
        <v>38</v>
      </c>
      <c r="C27" s="59">
        <v>2</v>
      </c>
      <c r="D27" s="60"/>
      <c r="E27" s="59">
        <v>4</v>
      </c>
      <c r="F27" s="59">
        <v>51</v>
      </c>
      <c r="G27" s="59"/>
      <c r="H27" s="59"/>
      <c r="I27" s="59">
        <v>1323</v>
      </c>
      <c r="J27" s="59"/>
      <c r="K27" s="59">
        <v>3</v>
      </c>
      <c r="L27" s="59">
        <v>0</v>
      </c>
      <c r="M27" s="59">
        <v>1</v>
      </c>
      <c r="N27" s="59">
        <v>0</v>
      </c>
      <c r="O27" s="59">
        <v>952</v>
      </c>
      <c r="P27" s="59">
        <v>0</v>
      </c>
      <c r="Q27" s="59">
        <v>885</v>
      </c>
      <c r="R27" s="59">
        <v>767</v>
      </c>
      <c r="S27" s="64">
        <f t="shared" si="1"/>
        <v>3988</v>
      </c>
      <c r="T27" s="189">
        <f t="shared" si="0"/>
        <v>2.4710329016667698E-2</v>
      </c>
    </row>
    <row r="28" spans="2:21" x14ac:dyDescent="0.25">
      <c r="B28" s="188" t="s">
        <v>39</v>
      </c>
      <c r="C28" s="59">
        <v>1</v>
      </c>
      <c r="D28" s="60"/>
      <c r="E28" s="59">
        <v>2</v>
      </c>
      <c r="F28" s="59">
        <v>21</v>
      </c>
      <c r="G28" s="59"/>
      <c r="H28" s="59"/>
      <c r="I28" s="59">
        <v>511</v>
      </c>
      <c r="J28" s="59"/>
      <c r="K28" s="59">
        <v>1</v>
      </c>
      <c r="L28" s="59">
        <v>0</v>
      </c>
      <c r="M28" s="59">
        <v>0</v>
      </c>
      <c r="N28" s="59">
        <v>0</v>
      </c>
      <c r="O28" s="59">
        <v>475</v>
      </c>
      <c r="P28" s="59">
        <v>0</v>
      </c>
      <c r="Q28" s="59">
        <v>368</v>
      </c>
      <c r="R28" s="59">
        <v>256</v>
      </c>
      <c r="S28" s="64">
        <f t="shared" si="1"/>
        <v>1635</v>
      </c>
      <c r="T28" s="189">
        <f t="shared" si="0"/>
        <v>1.0130739203172439E-2</v>
      </c>
    </row>
    <row r="29" spans="2:21" x14ac:dyDescent="0.25">
      <c r="B29" s="188" t="s">
        <v>40</v>
      </c>
      <c r="C29" s="59">
        <v>6</v>
      </c>
      <c r="D29" s="60"/>
      <c r="E29" s="59">
        <v>38</v>
      </c>
      <c r="F29" s="59">
        <v>261</v>
      </c>
      <c r="G29" s="59"/>
      <c r="H29" s="59"/>
      <c r="I29" s="59">
        <v>7342</v>
      </c>
      <c r="J29" s="59"/>
      <c r="K29" s="59">
        <v>7</v>
      </c>
      <c r="L29" s="59">
        <v>1</v>
      </c>
      <c r="M29" s="59">
        <v>1</v>
      </c>
      <c r="N29" s="59">
        <v>1</v>
      </c>
      <c r="O29" s="59">
        <v>5074</v>
      </c>
      <c r="P29" s="59">
        <v>5</v>
      </c>
      <c r="Q29" s="59">
        <v>4720</v>
      </c>
      <c r="R29" s="59">
        <v>2889</v>
      </c>
      <c r="S29" s="64">
        <f t="shared" si="1"/>
        <v>20345</v>
      </c>
      <c r="T29" s="189">
        <f t="shared" si="0"/>
        <v>0.12606109424375736</v>
      </c>
    </row>
    <row r="30" spans="2:21" x14ac:dyDescent="0.25">
      <c r="B30" s="188" t="s">
        <v>41</v>
      </c>
      <c r="C30" s="59">
        <v>2</v>
      </c>
      <c r="D30" s="60"/>
      <c r="E30" s="59">
        <v>1</v>
      </c>
      <c r="F30" s="59">
        <v>12</v>
      </c>
      <c r="G30" s="59"/>
      <c r="H30" s="59"/>
      <c r="I30" s="59">
        <v>248</v>
      </c>
      <c r="J30" s="59"/>
      <c r="K30" s="59">
        <v>2</v>
      </c>
      <c r="L30" s="59">
        <v>0</v>
      </c>
      <c r="M30" s="59">
        <v>0</v>
      </c>
      <c r="N30" s="59">
        <v>0</v>
      </c>
      <c r="O30" s="59">
        <v>206</v>
      </c>
      <c r="P30" s="59">
        <v>2</v>
      </c>
      <c r="Q30" s="59">
        <v>177</v>
      </c>
      <c r="R30" s="59">
        <v>199</v>
      </c>
      <c r="S30" s="64">
        <f t="shared" si="1"/>
        <v>849</v>
      </c>
      <c r="T30" s="189">
        <f t="shared" si="0"/>
        <v>5.260548980729909E-3</v>
      </c>
    </row>
    <row r="31" spans="2:21" x14ac:dyDescent="0.25">
      <c r="B31" s="188" t="s">
        <v>137</v>
      </c>
      <c r="C31" s="59">
        <v>0</v>
      </c>
      <c r="D31" s="60"/>
      <c r="E31" s="59">
        <v>0</v>
      </c>
      <c r="F31" s="59">
        <v>0</v>
      </c>
      <c r="G31" s="59"/>
      <c r="H31" s="59"/>
      <c r="I31" s="59">
        <v>9</v>
      </c>
      <c r="J31" s="59"/>
      <c r="K31" s="59">
        <v>0</v>
      </c>
      <c r="L31" s="59">
        <v>0</v>
      </c>
      <c r="M31" s="59">
        <v>0</v>
      </c>
      <c r="N31" s="59">
        <v>0</v>
      </c>
      <c r="O31" s="59">
        <v>4</v>
      </c>
      <c r="P31" s="59">
        <v>0</v>
      </c>
      <c r="Q31" s="59">
        <v>5</v>
      </c>
      <c r="R31" s="59">
        <v>24</v>
      </c>
      <c r="S31" s="64">
        <f t="shared" si="1"/>
        <v>42</v>
      </c>
      <c r="T31" s="189">
        <f t="shared" si="0"/>
        <v>2.6023917219158559E-4</v>
      </c>
    </row>
    <row r="32" spans="2:21" ht="15.75" thickBot="1" x14ac:dyDescent="0.3">
      <c r="B32" s="191" t="s">
        <v>13</v>
      </c>
      <c r="C32" s="192">
        <f>SUM(C4:C31)</f>
        <v>97</v>
      </c>
      <c r="D32" s="192">
        <f t="shared" ref="D32:Q32" si="2">SUM(D4:D31)</f>
        <v>0</v>
      </c>
      <c r="E32" s="192">
        <f t="shared" si="2"/>
        <v>237</v>
      </c>
      <c r="F32" s="192">
        <f t="shared" si="2"/>
        <v>2241</v>
      </c>
      <c r="G32" s="192">
        <f>SUM(G4:G31)</f>
        <v>0</v>
      </c>
      <c r="H32" s="192">
        <f>SUM(H4:H31)</f>
        <v>0</v>
      </c>
      <c r="I32" s="192">
        <f t="shared" si="2"/>
        <v>51772</v>
      </c>
      <c r="J32" s="192">
        <f>SUM(J4:J31)</f>
        <v>0</v>
      </c>
      <c r="K32" s="192">
        <f t="shared" si="2"/>
        <v>55</v>
      </c>
      <c r="L32" s="192">
        <f t="shared" si="2"/>
        <v>23</v>
      </c>
      <c r="M32" s="192">
        <f t="shared" si="2"/>
        <v>17</v>
      </c>
      <c r="N32" s="192">
        <f t="shared" si="2"/>
        <v>17</v>
      </c>
      <c r="O32" s="192">
        <f t="shared" si="2"/>
        <v>41800</v>
      </c>
      <c r="P32" s="192">
        <f t="shared" si="2"/>
        <v>70</v>
      </c>
      <c r="Q32" s="192">
        <f t="shared" si="2"/>
        <v>36536</v>
      </c>
      <c r="R32" s="192">
        <f>SUM(R4:R31)</f>
        <v>28525</v>
      </c>
      <c r="S32" s="192">
        <f>SUM(S4:S31)</f>
        <v>161390</v>
      </c>
      <c r="T32" s="198">
        <f>SUM(T4:T31)</f>
        <v>1</v>
      </c>
      <c r="U32" s="121"/>
    </row>
    <row r="33" spans="2:20" ht="15.75" thickBot="1" x14ac:dyDescent="0.3">
      <c r="B33" s="199" t="s">
        <v>14</v>
      </c>
      <c r="C33" s="195">
        <f>C32/'Denúncias CeA por UF e mês'!$O$38</f>
        <v>1.1809250173486407E-3</v>
      </c>
      <c r="D33" s="195">
        <f>D32/'Denúncias CeA por UF e mês'!$O$38</f>
        <v>0</v>
      </c>
      <c r="E33" s="195">
        <f>E32/'Denúncias CeA por UF e mês'!$O$38</f>
        <v>2.8853528774394625E-3</v>
      </c>
      <c r="F33" s="195">
        <f>F32/'Denúncias CeA por UF e mês'!$O$38</f>
        <v>2.7283020246168081E-2</v>
      </c>
      <c r="G33" s="195">
        <f>G32/'Denúncias CeA por UF e mês'!$O$38</f>
        <v>0</v>
      </c>
      <c r="H33" s="195">
        <f>H32/'Denúncias CeA por UF e mês'!$O$38</f>
        <v>0</v>
      </c>
      <c r="I33" s="195">
        <f>I32/'Denúncias CeA por UF e mês'!$O$38</f>
        <v>0.63029742266158584</v>
      </c>
      <c r="J33" s="195">
        <f>J32/'Denúncias CeA por UF e mês'!$O$38</f>
        <v>0</v>
      </c>
      <c r="K33" s="195">
        <f>K32/'Denúncias CeA por UF e mês'!$O$38</f>
        <v>6.695966593213942E-4</v>
      </c>
      <c r="L33" s="195">
        <f>L32/'Denúncias CeA por UF e mês'!$O$38</f>
        <v>2.8001314844349211E-4</v>
      </c>
      <c r="M33" s="195">
        <f>M32/'Denúncias CeA por UF e mês'!$O$38</f>
        <v>2.0696624015388549E-4</v>
      </c>
      <c r="N33" s="195">
        <f>N32/'Denúncias CeA por UF e mês'!$O$38</f>
        <v>2.0696624015388549E-4</v>
      </c>
      <c r="O33" s="195">
        <f>O32/'Denúncias CeA por UF e mês'!$O$38</f>
        <v>0.50889346108425959</v>
      </c>
      <c r="P33" s="195">
        <f>P32/'Denúncias CeA por UF e mês'!$O$38</f>
        <v>8.522139300454108E-4</v>
      </c>
      <c r="Q33" s="195">
        <f>Q32/'Denúncias CeA por UF e mês'!$O$38</f>
        <v>0.44480697354484472</v>
      </c>
      <c r="R33" s="195">
        <f>R32/'Denúncias CeA por UF e mês'!$O$38</f>
        <v>0.34727717649350492</v>
      </c>
      <c r="S33" s="196">
        <f>S32/'Denúncias CeA por UF e mês'!$O$38</f>
        <v>1.9648400881432693</v>
      </c>
    </row>
    <row r="34" spans="2:20" x14ac:dyDescent="0.25">
      <c r="B34" s="224" t="s">
        <v>307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</row>
    <row r="35" spans="2:20" ht="15.75" thickBot="1" x14ac:dyDescent="0.3"/>
    <row r="36" spans="2:20" x14ac:dyDescent="0.25">
      <c r="B36" s="221" t="s">
        <v>460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3"/>
    </row>
    <row r="37" spans="2:20" s="14" customFormat="1" ht="75" x14ac:dyDescent="0.25">
      <c r="B37" s="187"/>
      <c r="C37" s="43" t="s">
        <v>196</v>
      </c>
      <c r="D37" s="43" t="s">
        <v>197</v>
      </c>
      <c r="E37" s="43" t="s">
        <v>198</v>
      </c>
      <c r="F37" s="43" t="s">
        <v>199</v>
      </c>
      <c r="G37" s="43" t="s">
        <v>393</v>
      </c>
      <c r="H37" s="43" t="s">
        <v>425</v>
      </c>
      <c r="I37" s="43" t="s">
        <v>200</v>
      </c>
      <c r="J37" s="40" t="s">
        <v>395</v>
      </c>
      <c r="K37" s="43" t="s">
        <v>201</v>
      </c>
      <c r="L37" s="43" t="s">
        <v>202</v>
      </c>
      <c r="M37" s="43" t="s">
        <v>203</v>
      </c>
      <c r="N37" s="43" t="s">
        <v>204</v>
      </c>
      <c r="O37" s="43" t="s">
        <v>205</v>
      </c>
      <c r="P37" s="43" t="s">
        <v>206</v>
      </c>
      <c r="Q37" s="43" t="s">
        <v>207</v>
      </c>
      <c r="R37" s="43" t="s">
        <v>208</v>
      </c>
      <c r="S37" s="40" t="s">
        <v>13</v>
      </c>
      <c r="T37" s="170" t="s">
        <v>14</v>
      </c>
    </row>
    <row r="38" spans="2:20" x14ac:dyDescent="0.25">
      <c r="B38" s="188" t="s">
        <v>15</v>
      </c>
      <c r="C38" s="59">
        <v>2</v>
      </c>
      <c r="D38" s="59"/>
      <c r="E38" s="59">
        <v>15</v>
      </c>
      <c r="F38" s="59">
        <v>75</v>
      </c>
      <c r="G38" s="59"/>
      <c r="H38" s="59"/>
      <c r="I38" s="59">
        <v>491</v>
      </c>
      <c r="J38" s="59"/>
      <c r="K38" s="59"/>
      <c r="L38" s="59">
        <v>1</v>
      </c>
      <c r="M38" s="59"/>
      <c r="N38" s="59">
        <v>1</v>
      </c>
      <c r="O38" s="59">
        <v>356</v>
      </c>
      <c r="P38" s="59">
        <v>4</v>
      </c>
      <c r="Q38" s="59">
        <v>366</v>
      </c>
      <c r="R38" s="59">
        <v>279</v>
      </c>
      <c r="S38" s="64">
        <f t="shared" ref="S38:S64" si="3">SUM(C38:R38)</f>
        <v>1590</v>
      </c>
      <c r="T38" s="189">
        <f t="shared" ref="T38:T65" si="4">S38/$S$66</f>
        <v>5.9763427037876479E-3</v>
      </c>
    </row>
    <row r="39" spans="2:20" x14ac:dyDescent="0.25">
      <c r="B39" s="188" t="s">
        <v>16</v>
      </c>
      <c r="C39" s="59">
        <v>33</v>
      </c>
      <c r="D39" s="59"/>
      <c r="E39" s="59">
        <v>46</v>
      </c>
      <c r="F39" s="59">
        <v>257</v>
      </c>
      <c r="G39" s="59"/>
      <c r="H39" s="59"/>
      <c r="I39" s="59">
        <v>1995</v>
      </c>
      <c r="J39" s="59"/>
      <c r="K39" s="59">
        <v>4</v>
      </c>
      <c r="L39" s="59">
        <v>2</v>
      </c>
      <c r="M39" s="59">
        <v>2</v>
      </c>
      <c r="N39" s="59">
        <v>1</v>
      </c>
      <c r="O39" s="59">
        <v>1510</v>
      </c>
      <c r="P39" s="59">
        <v>10</v>
      </c>
      <c r="Q39" s="59">
        <v>1503</v>
      </c>
      <c r="R39" s="59">
        <v>716</v>
      </c>
      <c r="S39" s="64">
        <f t="shared" si="3"/>
        <v>6079</v>
      </c>
      <c r="T39" s="189">
        <f t="shared" si="4"/>
        <v>2.2849174400204474E-2</v>
      </c>
    </row>
    <row r="40" spans="2:20" x14ac:dyDescent="0.25">
      <c r="B40" s="188" t="s">
        <v>17</v>
      </c>
      <c r="C40" s="59">
        <v>46</v>
      </c>
      <c r="D40" s="59"/>
      <c r="E40" s="59">
        <v>56</v>
      </c>
      <c r="F40" s="59">
        <v>470</v>
      </c>
      <c r="G40" s="59"/>
      <c r="H40" s="59"/>
      <c r="I40" s="59">
        <v>3366</v>
      </c>
      <c r="J40" s="59"/>
      <c r="K40" s="59">
        <v>4</v>
      </c>
      <c r="L40" s="59">
        <v>3</v>
      </c>
      <c r="M40" s="59">
        <v>2</v>
      </c>
      <c r="N40" s="59">
        <v>7</v>
      </c>
      <c r="O40" s="59">
        <v>2410</v>
      </c>
      <c r="P40" s="59">
        <v>19</v>
      </c>
      <c r="Q40" s="59">
        <v>2396</v>
      </c>
      <c r="R40" s="59">
        <v>1221</v>
      </c>
      <c r="S40" s="64">
        <f t="shared" si="3"/>
        <v>10000</v>
      </c>
      <c r="T40" s="189">
        <f t="shared" si="4"/>
        <v>3.7587061030110995E-2</v>
      </c>
    </row>
    <row r="41" spans="2:20" x14ac:dyDescent="0.25">
      <c r="B41" s="188" t="s">
        <v>18</v>
      </c>
      <c r="C41" s="59">
        <v>6</v>
      </c>
      <c r="D41" s="59"/>
      <c r="E41" s="59">
        <v>4</v>
      </c>
      <c r="F41" s="59">
        <v>38</v>
      </c>
      <c r="G41" s="59"/>
      <c r="H41" s="59"/>
      <c r="I41" s="59">
        <v>232</v>
      </c>
      <c r="J41" s="59"/>
      <c r="K41" s="59">
        <v>1</v>
      </c>
      <c r="L41" s="59"/>
      <c r="M41" s="59"/>
      <c r="N41" s="59"/>
      <c r="O41" s="59">
        <v>198</v>
      </c>
      <c r="P41" s="59">
        <v>2</v>
      </c>
      <c r="Q41" s="59">
        <v>205</v>
      </c>
      <c r="R41" s="59">
        <v>109</v>
      </c>
      <c r="S41" s="64">
        <f t="shared" si="3"/>
        <v>795</v>
      </c>
      <c r="T41" s="189">
        <f t="shared" si="4"/>
        <v>2.9881713518938239E-3</v>
      </c>
    </row>
    <row r="42" spans="2:20" x14ac:dyDescent="0.25">
      <c r="B42" s="188" t="s">
        <v>19</v>
      </c>
      <c r="C42" s="59">
        <v>117</v>
      </c>
      <c r="D42" s="59">
        <v>1</v>
      </c>
      <c r="E42" s="59">
        <v>231</v>
      </c>
      <c r="F42" s="59">
        <v>1173</v>
      </c>
      <c r="G42" s="59"/>
      <c r="H42" s="59"/>
      <c r="I42" s="59">
        <v>9199</v>
      </c>
      <c r="J42" s="59"/>
      <c r="K42" s="59">
        <v>27</v>
      </c>
      <c r="L42" s="59">
        <v>10</v>
      </c>
      <c r="M42" s="59">
        <v>6</v>
      </c>
      <c r="N42" s="59">
        <v>11</v>
      </c>
      <c r="O42" s="59">
        <v>7268</v>
      </c>
      <c r="P42" s="59">
        <v>60</v>
      </c>
      <c r="Q42" s="59">
        <v>7322</v>
      </c>
      <c r="R42" s="59">
        <v>4474</v>
      </c>
      <c r="S42" s="64">
        <f t="shared" si="3"/>
        <v>29899</v>
      </c>
      <c r="T42" s="189">
        <f t="shared" si="4"/>
        <v>0.11238155377392886</v>
      </c>
    </row>
    <row r="43" spans="2:20" x14ac:dyDescent="0.25">
      <c r="B43" s="188" t="s">
        <v>20</v>
      </c>
      <c r="C43" s="59">
        <v>72</v>
      </c>
      <c r="D43" s="59"/>
      <c r="E43" s="59">
        <v>188</v>
      </c>
      <c r="F43" s="59">
        <v>551</v>
      </c>
      <c r="G43" s="59"/>
      <c r="H43" s="59"/>
      <c r="I43" s="59">
        <v>4479</v>
      </c>
      <c r="J43" s="59"/>
      <c r="K43" s="59">
        <v>16</v>
      </c>
      <c r="L43" s="59">
        <v>3</v>
      </c>
      <c r="M43" s="59">
        <v>6</v>
      </c>
      <c r="N43" s="59">
        <v>5</v>
      </c>
      <c r="O43" s="59">
        <v>3527</v>
      </c>
      <c r="P43" s="59">
        <v>18</v>
      </c>
      <c r="Q43" s="59">
        <v>3459</v>
      </c>
      <c r="R43" s="59">
        <v>1968</v>
      </c>
      <c r="S43" s="64">
        <f t="shared" si="3"/>
        <v>14292</v>
      </c>
      <c r="T43" s="189">
        <f t="shared" si="4"/>
        <v>5.3719427624234636E-2</v>
      </c>
    </row>
    <row r="44" spans="2:20" x14ac:dyDescent="0.25">
      <c r="B44" s="188" t="s">
        <v>21</v>
      </c>
      <c r="C44" s="59">
        <v>16</v>
      </c>
      <c r="D44" s="59"/>
      <c r="E44" s="59">
        <v>43</v>
      </c>
      <c r="F44" s="59">
        <v>323</v>
      </c>
      <c r="G44" s="59"/>
      <c r="H44" s="59"/>
      <c r="I44" s="59">
        <v>2632</v>
      </c>
      <c r="J44" s="59"/>
      <c r="K44" s="59">
        <v>3</v>
      </c>
      <c r="L44" s="59">
        <v>3</v>
      </c>
      <c r="M44" s="59">
        <v>1</v>
      </c>
      <c r="N44" s="59">
        <v>1</v>
      </c>
      <c r="O44" s="59">
        <v>1599</v>
      </c>
      <c r="P44" s="59">
        <v>19</v>
      </c>
      <c r="Q44" s="59">
        <v>1790</v>
      </c>
      <c r="R44" s="59">
        <v>1154</v>
      </c>
      <c r="S44" s="64">
        <f t="shared" si="3"/>
        <v>7584</v>
      </c>
      <c r="T44" s="189">
        <f t="shared" si="4"/>
        <v>2.8506027085236179E-2</v>
      </c>
    </row>
    <row r="45" spans="2:20" x14ac:dyDescent="0.25">
      <c r="B45" s="188" t="s">
        <v>22</v>
      </c>
      <c r="C45" s="59">
        <v>17</v>
      </c>
      <c r="D45" s="59">
        <v>1</v>
      </c>
      <c r="E45" s="59">
        <v>29</v>
      </c>
      <c r="F45" s="59">
        <v>183</v>
      </c>
      <c r="G45" s="59"/>
      <c r="H45" s="59"/>
      <c r="I45" s="59">
        <v>1465</v>
      </c>
      <c r="J45" s="59"/>
      <c r="K45" s="59">
        <v>5</v>
      </c>
      <c r="L45" s="59"/>
      <c r="M45" s="59"/>
      <c r="N45" s="59">
        <v>3</v>
      </c>
      <c r="O45" s="59">
        <v>913</v>
      </c>
      <c r="P45" s="59">
        <v>12</v>
      </c>
      <c r="Q45" s="59">
        <v>1016</v>
      </c>
      <c r="R45" s="59">
        <v>659</v>
      </c>
      <c r="S45" s="64">
        <f t="shared" si="3"/>
        <v>4303</v>
      </c>
      <c r="T45" s="189">
        <f t="shared" si="4"/>
        <v>1.617371236125676E-2</v>
      </c>
    </row>
    <row r="46" spans="2:20" x14ac:dyDescent="0.25">
      <c r="B46" s="188" t="s">
        <v>23</v>
      </c>
      <c r="C46" s="59">
        <v>14</v>
      </c>
      <c r="D46" s="59">
        <v>1</v>
      </c>
      <c r="E46" s="59">
        <v>64</v>
      </c>
      <c r="F46" s="59">
        <v>290</v>
      </c>
      <c r="G46" s="59"/>
      <c r="H46" s="59"/>
      <c r="I46" s="59">
        <v>2265</v>
      </c>
      <c r="J46" s="59"/>
      <c r="K46" s="59">
        <v>6</v>
      </c>
      <c r="L46" s="59">
        <v>1</v>
      </c>
      <c r="M46" s="59"/>
      <c r="N46" s="59">
        <v>1</v>
      </c>
      <c r="O46" s="59">
        <v>1425</v>
      </c>
      <c r="P46" s="59">
        <v>28</v>
      </c>
      <c r="Q46" s="59">
        <v>1597</v>
      </c>
      <c r="R46" s="59">
        <v>1397</v>
      </c>
      <c r="S46" s="64">
        <f t="shared" si="3"/>
        <v>7089</v>
      </c>
      <c r="T46" s="189">
        <f t="shared" si="4"/>
        <v>2.6645467564245684E-2</v>
      </c>
    </row>
    <row r="47" spans="2:20" x14ac:dyDescent="0.25">
      <c r="B47" s="188" t="s">
        <v>24</v>
      </c>
      <c r="C47" s="59">
        <v>84</v>
      </c>
      <c r="D47" s="59"/>
      <c r="E47" s="59">
        <v>119</v>
      </c>
      <c r="F47" s="59">
        <v>539</v>
      </c>
      <c r="G47" s="59"/>
      <c r="H47" s="59"/>
      <c r="I47" s="59">
        <v>4356</v>
      </c>
      <c r="J47" s="59"/>
      <c r="K47" s="59">
        <v>12</v>
      </c>
      <c r="L47" s="59">
        <v>4</v>
      </c>
      <c r="M47" s="59">
        <v>3</v>
      </c>
      <c r="N47" s="59">
        <v>5</v>
      </c>
      <c r="O47" s="59">
        <v>3624</v>
      </c>
      <c r="P47" s="59">
        <v>16</v>
      </c>
      <c r="Q47" s="59">
        <v>3507</v>
      </c>
      <c r="R47" s="59">
        <v>1976</v>
      </c>
      <c r="S47" s="64">
        <f t="shared" si="3"/>
        <v>14245</v>
      </c>
      <c r="T47" s="189">
        <f t="shared" si="4"/>
        <v>5.3542768437393112E-2</v>
      </c>
    </row>
    <row r="48" spans="2:20" x14ac:dyDescent="0.25">
      <c r="B48" s="188" t="s">
        <v>25</v>
      </c>
      <c r="C48" s="59">
        <v>74</v>
      </c>
      <c r="D48" s="59">
        <v>1</v>
      </c>
      <c r="E48" s="59">
        <v>161</v>
      </c>
      <c r="F48" s="59">
        <v>827</v>
      </c>
      <c r="G48" s="59"/>
      <c r="H48" s="59"/>
      <c r="I48" s="59">
        <v>6488</v>
      </c>
      <c r="J48" s="59"/>
      <c r="K48" s="59">
        <v>20</v>
      </c>
      <c r="L48" s="59">
        <v>13</v>
      </c>
      <c r="M48" s="59">
        <v>4</v>
      </c>
      <c r="N48" s="59">
        <v>4</v>
      </c>
      <c r="O48" s="59">
        <v>3818</v>
      </c>
      <c r="P48" s="59">
        <v>85</v>
      </c>
      <c r="Q48" s="59">
        <v>4349</v>
      </c>
      <c r="R48" s="59">
        <v>3182</v>
      </c>
      <c r="S48" s="64">
        <f t="shared" si="3"/>
        <v>19026</v>
      </c>
      <c r="T48" s="189">
        <f t="shared" si="4"/>
        <v>7.1513142315889178E-2</v>
      </c>
    </row>
    <row r="49" spans="2:20" x14ac:dyDescent="0.25">
      <c r="B49" s="188" t="s">
        <v>26</v>
      </c>
      <c r="C49" s="59">
        <v>16</v>
      </c>
      <c r="D49" s="59"/>
      <c r="E49" s="59">
        <v>14</v>
      </c>
      <c r="F49" s="59">
        <v>241</v>
      </c>
      <c r="G49" s="59"/>
      <c r="H49" s="59"/>
      <c r="I49" s="59">
        <v>1824</v>
      </c>
      <c r="J49" s="59"/>
      <c r="K49" s="59">
        <v>1</v>
      </c>
      <c r="L49" s="59">
        <v>5</v>
      </c>
      <c r="M49" s="59">
        <v>1</v>
      </c>
      <c r="N49" s="59">
        <v>4</v>
      </c>
      <c r="O49" s="59">
        <v>1144</v>
      </c>
      <c r="P49" s="59">
        <v>18</v>
      </c>
      <c r="Q49" s="59">
        <v>1235</v>
      </c>
      <c r="R49" s="59">
        <v>739</v>
      </c>
      <c r="S49" s="64">
        <f t="shared" si="3"/>
        <v>5242</v>
      </c>
      <c r="T49" s="189">
        <f t="shared" si="4"/>
        <v>1.9703137391984184E-2</v>
      </c>
    </row>
    <row r="50" spans="2:20" x14ac:dyDescent="0.25">
      <c r="B50" s="188" t="s">
        <v>27</v>
      </c>
      <c r="C50" s="59">
        <v>7</v>
      </c>
      <c r="D50" s="59"/>
      <c r="E50" s="59">
        <v>26</v>
      </c>
      <c r="F50" s="59">
        <v>145</v>
      </c>
      <c r="G50" s="59"/>
      <c r="H50" s="59"/>
      <c r="I50" s="59">
        <v>1004</v>
      </c>
      <c r="J50" s="59"/>
      <c r="K50" s="59">
        <v>2</v>
      </c>
      <c r="L50" s="59"/>
      <c r="M50" s="59"/>
      <c r="N50" s="59">
        <v>1</v>
      </c>
      <c r="O50" s="59">
        <v>622</v>
      </c>
      <c r="P50" s="59">
        <v>12</v>
      </c>
      <c r="Q50" s="59">
        <v>698</v>
      </c>
      <c r="R50" s="59">
        <v>660</v>
      </c>
      <c r="S50" s="64">
        <f t="shared" si="3"/>
        <v>3177</v>
      </c>
      <c r="T50" s="189">
        <f t="shared" si="4"/>
        <v>1.1941409289266264E-2</v>
      </c>
    </row>
    <row r="51" spans="2:20" x14ac:dyDescent="0.25">
      <c r="B51" s="188" t="s">
        <v>28</v>
      </c>
      <c r="C51" s="59">
        <v>34</v>
      </c>
      <c r="D51" s="59">
        <v>1</v>
      </c>
      <c r="E51" s="59">
        <v>78</v>
      </c>
      <c r="F51" s="59">
        <v>366</v>
      </c>
      <c r="G51" s="59"/>
      <c r="H51" s="59"/>
      <c r="I51" s="59">
        <v>2678</v>
      </c>
      <c r="J51" s="59"/>
      <c r="K51" s="59">
        <v>6</v>
      </c>
      <c r="L51" s="59">
        <v>4</v>
      </c>
      <c r="M51" s="59"/>
      <c r="N51" s="59">
        <v>5</v>
      </c>
      <c r="O51" s="59">
        <v>2087</v>
      </c>
      <c r="P51" s="59">
        <v>23</v>
      </c>
      <c r="Q51" s="59">
        <v>2071</v>
      </c>
      <c r="R51" s="59">
        <v>1434</v>
      </c>
      <c r="S51" s="64">
        <f t="shared" si="3"/>
        <v>8787</v>
      </c>
      <c r="T51" s="189">
        <f t="shared" si="4"/>
        <v>3.3027750527158534E-2</v>
      </c>
    </row>
    <row r="52" spans="2:20" x14ac:dyDescent="0.25">
      <c r="B52" s="188" t="s">
        <v>29</v>
      </c>
      <c r="C52" s="59">
        <v>30</v>
      </c>
      <c r="D52" s="59"/>
      <c r="E52" s="59">
        <v>53</v>
      </c>
      <c r="F52" s="59">
        <v>272</v>
      </c>
      <c r="G52" s="59"/>
      <c r="H52" s="59"/>
      <c r="I52" s="59">
        <v>1895</v>
      </c>
      <c r="J52" s="59"/>
      <c r="K52" s="59">
        <v>7</v>
      </c>
      <c r="L52" s="59">
        <v>3</v>
      </c>
      <c r="M52" s="59">
        <v>1</v>
      </c>
      <c r="N52" s="59">
        <v>2</v>
      </c>
      <c r="O52" s="59">
        <v>1387</v>
      </c>
      <c r="P52" s="59">
        <v>8</v>
      </c>
      <c r="Q52" s="59">
        <v>1381</v>
      </c>
      <c r="R52" s="59">
        <v>890</v>
      </c>
      <c r="S52" s="64">
        <f t="shared" si="3"/>
        <v>5929</v>
      </c>
      <c r="T52" s="189">
        <f t="shared" si="4"/>
        <v>2.2285368484752807E-2</v>
      </c>
    </row>
    <row r="53" spans="2:20" x14ac:dyDescent="0.25">
      <c r="B53" s="188" t="s">
        <v>30</v>
      </c>
      <c r="C53" s="59">
        <v>66</v>
      </c>
      <c r="D53" s="59"/>
      <c r="E53" s="59">
        <v>73</v>
      </c>
      <c r="F53" s="59">
        <v>562</v>
      </c>
      <c r="G53" s="59"/>
      <c r="H53" s="59"/>
      <c r="I53" s="59">
        <v>4428</v>
      </c>
      <c r="J53" s="59"/>
      <c r="K53" s="59">
        <v>9</v>
      </c>
      <c r="L53" s="59">
        <v>6</v>
      </c>
      <c r="M53" s="59">
        <v>6</v>
      </c>
      <c r="N53" s="59">
        <v>4</v>
      </c>
      <c r="O53" s="59">
        <v>3319</v>
      </c>
      <c r="P53" s="59">
        <v>28</v>
      </c>
      <c r="Q53" s="59">
        <v>3202</v>
      </c>
      <c r="R53" s="59">
        <v>2225</v>
      </c>
      <c r="S53" s="64">
        <f t="shared" si="3"/>
        <v>13928</v>
      </c>
      <c r="T53" s="189">
        <f t="shared" si="4"/>
        <v>5.2351258602738593E-2</v>
      </c>
    </row>
    <row r="54" spans="2:20" x14ac:dyDescent="0.25">
      <c r="B54" s="188" t="s">
        <v>31</v>
      </c>
      <c r="C54" s="59">
        <v>30</v>
      </c>
      <c r="D54" s="59"/>
      <c r="E54" s="59">
        <v>46</v>
      </c>
      <c r="F54" s="59">
        <v>190</v>
      </c>
      <c r="G54" s="59"/>
      <c r="H54" s="59"/>
      <c r="I54" s="59">
        <v>1616</v>
      </c>
      <c r="J54" s="59"/>
      <c r="K54" s="59">
        <v>2</v>
      </c>
      <c r="L54" s="59">
        <v>1</v>
      </c>
      <c r="M54" s="59">
        <v>1</v>
      </c>
      <c r="N54" s="59">
        <v>1</v>
      </c>
      <c r="O54" s="59">
        <v>1326</v>
      </c>
      <c r="P54" s="59">
        <v>10</v>
      </c>
      <c r="Q54" s="59">
        <v>1380</v>
      </c>
      <c r="R54" s="59">
        <v>661</v>
      </c>
      <c r="S54" s="64">
        <f t="shared" si="3"/>
        <v>5264</v>
      </c>
      <c r="T54" s="189">
        <f t="shared" si="4"/>
        <v>1.9785828926250429E-2</v>
      </c>
    </row>
    <row r="55" spans="2:20" x14ac:dyDescent="0.25">
      <c r="B55" s="188" t="s">
        <v>32</v>
      </c>
      <c r="C55" s="59">
        <v>36</v>
      </c>
      <c r="D55" s="59"/>
      <c r="E55" s="59">
        <v>64</v>
      </c>
      <c r="F55" s="59">
        <v>482</v>
      </c>
      <c r="G55" s="59"/>
      <c r="H55" s="59"/>
      <c r="I55" s="59">
        <v>3503</v>
      </c>
      <c r="J55" s="59"/>
      <c r="K55" s="59">
        <v>17</v>
      </c>
      <c r="L55" s="59">
        <v>8</v>
      </c>
      <c r="M55" s="59">
        <v>4</v>
      </c>
      <c r="N55" s="59">
        <v>4</v>
      </c>
      <c r="O55" s="59">
        <v>2090</v>
      </c>
      <c r="P55" s="59">
        <v>27</v>
      </c>
      <c r="Q55" s="59">
        <v>2360</v>
      </c>
      <c r="R55" s="59">
        <v>1707</v>
      </c>
      <c r="S55" s="64">
        <f t="shared" si="3"/>
        <v>10302</v>
      </c>
      <c r="T55" s="189">
        <f t="shared" si="4"/>
        <v>3.8722190273220346E-2</v>
      </c>
    </row>
    <row r="56" spans="2:20" x14ac:dyDescent="0.25">
      <c r="B56" s="188" t="s">
        <v>33</v>
      </c>
      <c r="C56" s="59">
        <v>144</v>
      </c>
      <c r="D56" s="59">
        <v>1</v>
      </c>
      <c r="E56" s="59">
        <v>166</v>
      </c>
      <c r="F56" s="59">
        <v>1230</v>
      </c>
      <c r="G56" s="59"/>
      <c r="H56" s="59"/>
      <c r="I56" s="59">
        <v>11514</v>
      </c>
      <c r="J56" s="59"/>
      <c r="K56" s="59">
        <v>27</v>
      </c>
      <c r="L56" s="59">
        <v>7</v>
      </c>
      <c r="M56" s="59">
        <v>3</v>
      </c>
      <c r="N56" s="59">
        <v>9</v>
      </c>
      <c r="O56" s="59">
        <v>7421</v>
      </c>
      <c r="P56" s="59">
        <v>67</v>
      </c>
      <c r="Q56" s="59">
        <v>7984</v>
      </c>
      <c r="R56" s="59">
        <v>3507</v>
      </c>
      <c r="S56" s="64">
        <f t="shared" si="3"/>
        <v>32080</v>
      </c>
      <c r="T56" s="189">
        <f t="shared" si="4"/>
        <v>0.12057929178459607</v>
      </c>
    </row>
    <row r="57" spans="2:20" x14ac:dyDescent="0.25">
      <c r="B57" s="188" t="s">
        <v>34</v>
      </c>
      <c r="C57" s="59">
        <v>48</v>
      </c>
      <c r="D57" s="59"/>
      <c r="E57" s="59">
        <v>45</v>
      </c>
      <c r="F57" s="59">
        <v>359</v>
      </c>
      <c r="G57" s="59"/>
      <c r="H57" s="59"/>
      <c r="I57" s="59">
        <v>3084</v>
      </c>
      <c r="J57" s="59"/>
      <c r="K57" s="59">
        <v>6</v>
      </c>
      <c r="L57" s="59">
        <v>2</v>
      </c>
      <c r="M57" s="59">
        <v>3</v>
      </c>
      <c r="N57" s="59">
        <v>2</v>
      </c>
      <c r="O57" s="59">
        <v>2171</v>
      </c>
      <c r="P57" s="59">
        <v>11</v>
      </c>
      <c r="Q57" s="59">
        <v>2232</v>
      </c>
      <c r="R57" s="59">
        <v>1031</v>
      </c>
      <c r="S57" s="64">
        <f t="shared" si="3"/>
        <v>8994</v>
      </c>
      <c r="T57" s="189">
        <f t="shared" si="4"/>
        <v>3.3805802690481827E-2</v>
      </c>
    </row>
    <row r="58" spans="2:20" x14ac:dyDescent="0.25">
      <c r="B58" s="188" t="s">
        <v>35</v>
      </c>
      <c r="C58" s="59">
        <v>11</v>
      </c>
      <c r="D58" s="59">
        <v>2</v>
      </c>
      <c r="E58" s="59">
        <v>20</v>
      </c>
      <c r="F58" s="59">
        <v>172</v>
      </c>
      <c r="G58" s="59"/>
      <c r="H58" s="59"/>
      <c r="I58" s="59">
        <v>1132</v>
      </c>
      <c r="J58" s="59"/>
      <c r="K58" s="59">
        <v>7</v>
      </c>
      <c r="L58" s="59">
        <v>1</v>
      </c>
      <c r="M58" s="59"/>
      <c r="N58" s="59"/>
      <c r="O58" s="59">
        <v>705</v>
      </c>
      <c r="P58" s="59">
        <v>6</v>
      </c>
      <c r="Q58" s="59">
        <v>735</v>
      </c>
      <c r="R58" s="59">
        <v>496</v>
      </c>
      <c r="S58" s="64">
        <f t="shared" si="3"/>
        <v>3287</v>
      </c>
      <c r="T58" s="189">
        <f t="shared" si="4"/>
        <v>1.2354866960597484E-2</v>
      </c>
    </row>
    <row r="59" spans="2:20" x14ac:dyDescent="0.25">
      <c r="B59" s="188" t="s">
        <v>36</v>
      </c>
      <c r="C59" s="59">
        <v>1</v>
      </c>
      <c r="D59" s="59"/>
      <c r="E59" s="59">
        <v>2</v>
      </c>
      <c r="F59" s="59">
        <v>16</v>
      </c>
      <c r="G59" s="59"/>
      <c r="H59" s="59"/>
      <c r="I59" s="59">
        <v>103</v>
      </c>
      <c r="J59" s="59"/>
      <c r="K59" s="59">
        <v>1</v>
      </c>
      <c r="L59" s="59"/>
      <c r="M59" s="59"/>
      <c r="N59" s="59"/>
      <c r="O59" s="59">
        <v>84</v>
      </c>
      <c r="P59" s="59"/>
      <c r="Q59" s="59">
        <v>96</v>
      </c>
      <c r="R59" s="59">
        <v>56</v>
      </c>
      <c r="S59" s="64">
        <f t="shared" si="3"/>
        <v>359</v>
      </c>
      <c r="T59" s="189">
        <f t="shared" si="4"/>
        <v>1.3493754909809847E-3</v>
      </c>
    </row>
    <row r="60" spans="2:20" x14ac:dyDescent="0.25">
      <c r="B60" s="188" t="s">
        <v>37</v>
      </c>
      <c r="C60" s="59">
        <v>40</v>
      </c>
      <c r="D60" s="59">
        <v>2</v>
      </c>
      <c r="E60" s="59">
        <v>91</v>
      </c>
      <c r="F60" s="59">
        <v>555</v>
      </c>
      <c r="G60" s="59"/>
      <c r="H60" s="59"/>
      <c r="I60" s="59">
        <v>3773</v>
      </c>
      <c r="J60" s="59"/>
      <c r="K60" s="59">
        <v>15</v>
      </c>
      <c r="L60" s="59">
        <v>3</v>
      </c>
      <c r="M60" s="59">
        <v>4</v>
      </c>
      <c r="N60" s="59">
        <v>13</v>
      </c>
      <c r="O60" s="59">
        <v>2516</v>
      </c>
      <c r="P60" s="59">
        <v>25</v>
      </c>
      <c r="Q60" s="59">
        <v>2771</v>
      </c>
      <c r="R60" s="59">
        <v>1792</v>
      </c>
      <c r="S60" s="64">
        <f t="shared" si="3"/>
        <v>11600</v>
      </c>
      <c r="T60" s="189">
        <f t="shared" si="4"/>
        <v>4.3600990794928754E-2</v>
      </c>
    </row>
    <row r="61" spans="2:20" x14ac:dyDescent="0.25">
      <c r="B61" s="188" t="s">
        <v>38</v>
      </c>
      <c r="C61" s="59">
        <v>16</v>
      </c>
      <c r="D61" s="59"/>
      <c r="E61" s="59">
        <v>42</v>
      </c>
      <c r="F61" s="59">
        <v>316</v>
      </c>
      <c r="G61" s="59"/>
      <c r="H61" s="59"/>
      <c r="I61" s="59">
        <v>2286</v>
      </c>
      <c r="J61" s="59"/>
      <c r="K61" s="59">
        <v>7</v>
      </c>
      <c r="L61" s="59"/>
      <c r="M61" s="59"/>
      <c r="N61" s="59">
        <v>2</v>
      </c>
      <c r="O61" s="59">
        <v>1346</v>
      </c>
      <c r="P61" s="59">
        <v>12</v>
      </c>
      <c r="Q61" s="59">
        <v>1549</v>
      </c>
      <c r="R61" s="59">
        <v>1015</v>
      </c>
      <c r="S61" s="64">
        <f t="shared" si="3"/>
        <v>6591</v>
      </c>
      <c r="T61" s="189">
        <f t="shared" si="4"/>
        <v>2.4773631924946155E-2</v>
      </c>
    </row>
    <row r="62" spans="2:20" x14ac:dyDescent="0.25">
      <c r="B62" s="188" t="s">
        <v>39</v>
      </c>
      <c r="C62" s="59">
        <v>16</v>
      </c>
      <c r="D62" s="59"/>
      <c r="E62" s="59">
        <v>23</v>
      </c>
      <c r="F62" s="59">
        <v>131</v>
      </c>
      <c r="G62" s="59"/>
      <c r="H62" s="59"/>
      <c r="I62" s="59">
        <v>901</v>
      </c>
      <c r="J62" s="59"/>
      <c r="K62" s="59">
        <v>4</v>
      </c>
      <c r="L62" s="59">
        <v>2</v>
      </c>
      <c r="M62" s="59">
        <v>4</v>
      </c>
      <c r="N62" s="59">
        <v>2</v>
      </c>
      <c r="O62" s="59">
        <v>640</v>
      </c>
      <c r="P62" s="59">
        <v>7</v>
      </c>
      <c r="Q62" s="59">
        <v>644</v>
      </c>
      <c r="R62" s="59">
        <v>376</v>
      </c>
      <c r="S62" s="64">
        <f t="shared" si="3"/>
        <v>2750</v>
      </c>
      <c r="T62" s="189">
        <f t="shared" si="4"/>
        <v>1.0336441783280524E-2</v>
      </c>
    </row>
    <row r="63" spans="2:20" x14ac:dyDescent="0.25">
      <c r="B63" s="188" t="s">
        <v>40</v>
      </c>
      <c r="C63" s="59">
        <v>126</v>
      </c>
      <c r="D63" s="59">
        <v>2</v>
      </c>
      <c r="E63" s="59">
        <v>199</v>
      </c>
      <c r="F63" s="59">
        <v>1346</v>
      </c>
      <c r="G63" s="59"/>
      <c r="H63" s="59"/>
      <c r="I63" s="59">
        <v>11648</v>
      </c>
      <c r="J63" s="59"/>
      <c r="K63" s="59">
        <v>32</v>
      </c>
      <c r="L63" s="59">
        <v>20</v>
      </c>
      <c r="M63" s="59">
        <v>7</v>
      </c>
      <c r="N63" s="59">
        <v>10</v>
      </c>
      <c r="O63" s="59">
        <v>6626</v>
      </c>
      <c r="P63" s="59">
        <v>96</v>
      </c>
      <c r="Q63" s="59">
        <v>7723</v>
      </c>
      <c r="R63" s="59">
        <v>3739</v>
      </c>
      <c r="S63" s="64">
        <f t="shared" si="3"/>
        <v>31574</v>
      </c>
      <c r="T63" s="189">
        <f t="shared" si="4"/>
        <v>0.11867738649647246</v>
      </c>
    </row>
    <row r="64" spans="2:20" x14ac:dyDescent="0.25">
      <c r="B64" s="188" t="s">
        <v>41</v>
      </c>
      <c r="C64" s="59">
        <v>5</v>
      </c>
      <c r="D64" s="59"/>
      <c r="E64" s="59">
        <v>8</v>
      </c>
      <c r="F64" s="59">
        <v>46</v>
      </c>
      <c r="G64" s="59"/>
      <c r="H64" s="59"/>
      <c r="I64" s="59">
        <v>374</v>
      </c>
      <c r="J64" s="59"/>
      <c r="K64" s="59">
        <v>1</v>
      </c>
      <c r="L64" s="59">
        <v>1</v>
      </c>
      <c r="M64" s="59"/>
      <c r="N64" s="59">
        <v>1</v>
      </c>
      <c r="O64" s="59">
        <v>258</v>
      </c>
      <c r="P64" s="59">
        <v>5</v>
      </c>
      <c r="Q64" s="59">
        <v>275</v>
      </c>
      <c r="R64" s="59">
        <v>188</v>
      </c>
      <c r="S64" s="64">
        <f t="shared" si="3"/>
        <v>1162</v>
      </c>
      <c r="T64" s="189">
        <f t="shared" si="4"/>
        <v>4.3676164916988973E-3</v>
      </c>
    </row>
    <row r="65" spans="1:22" x14ac:dyDescent="0.25">
      <c r="B65" s="188" t="s">
        <v>137</v>
      </c>
      <c r="C65" s="59"/>
      <c r="D65" s="59"/>
      <c r="E65" s="59">
        <v>1</v>
      </c>
      <c r="F65" s="59">
        <v>3</v>
      </c>
      <c r="G65" s="59"/>
      <c r="H65" s="59"/>
      <c r="I65" s="59">
        <v>19</v>
      </c>
      <c r="J65" s="59"/>
      <c r="K65" s="59">
        <v>2</v>
      </c>
      <c r="L65" s="59"/>
      <c r="M65" s="59"/>
      <c r="N65" s="59">
        <v>1</v>
      </c>
      <c r="O65" s="59">
        <v>7</v>
      </c>
      <c r="P65" s="59">
        <v>1</v>
      </c>
      <c r="Q65" s="59">
        <v>12</v>
      </c>
      <c r="R65" s="59">
        <v>75</v>
      </c>
      <c r="S65" s="64">
        <f>SUM(C65:R65)</f>
        <v>121</v>
      </c>
      <c r="T65" s="189">
        <f t="shared" si="4"/>
        <v>4.5480343846434306E-4</v>
      </c>
    </row>
    <row r="66" spans="1:22" ht="15.75" thickBot="1" x14ac:dyDescent="0.3">
      <c r="B66" s="191" t="s">
        <v>13</v>
      </c>
      <c r="C66" s="192">
        <f>SUM(C38:C65)</f>
        <v>1107</v>
      </c>
      <c r="D66" s="192">
        <f t="shared" ref="D66:S66" si="5">SUM(D38:D65)</f>
        <v>12</v>
      </c>
      <c r="E66" s="192">
        <f t="shared" si="5"/>
        <v>1907</v>
      </c>
      <c r="F66" s="192">
        <f t="shared" si="5"/>
        <v>11158</v>
      </c>
      <c r="G66" s="192">
        <f>SUM(G38:G65)</f>
        <v>0</v>
      </c>
      <c r="H66" s="192">
        <f>SUM(H38:H65)</f>
        <v>0</v>
      </c>
      <c r="I66" s="192">
        <f t="shared" si="5"/>
        <v>88750</v>
      </c>
      <c r="J66" s="192">
        <f>SUM(J38:J65)</f>
        <v>0</v>
      </c>
      <c r="K66" s="192">
        <f t="shared" si="5"/>
        <v>244</v>
      </c>
      <c r="L66" s="192">
        <f t="shared" si="5"/>
        <v>103</v>
      </c>
      <c r="M66" s="192">
        <f t="shared" si="5"/>
        <v>58</v>
      </c>
      <c r="N66" s="192">
        <f t="shared" si="5"/>
        <v>100</v>
      </c>
      <c r="O66" s="192">
        <f t="shared" si="5"/>
        <v>60397</v>
      </c>
      <c r="P66" s="192">
        <f t="shared" si="5"/>
        <v>629</v>
      </c>
      <c r="Q66" s="192">
        <f t="shared" si="5"/>
        <v>63858</v>
      </c>
      <c r="R66" s="192">
        <f t="shared" si="5"/>
        <v>37726</v>
      </c>
      <c r="S66" s="192">
        <f t="shared" si="5"/>
        <v>266049</v>
      </c>
      <c r="T66" s="198">
        <f>SUM(T38:T65)</f>
        <v>1</v>
      </c>
      <c r="U66" s="121"/>
    </row>
    <row r="67" spans="1:22" ht="15.75" thickBot="1" x14ac:dyDescent="0.3">
      <c r="B67" s="199" t="s">
        <v>14</v>
      </c>
      <c r="C67" s="195">
        <f>C66/'Denúncias CeA por UF e mês'!$O$70</f>
        <v>8.4834086903210967E-3</v>
      </c>
      <c r="D67" s="195">
        <f>D66/'Denúncias CeA por UF e mês'!$O$70</f>
        <v>9.1961069813778832E-5</v>
      </c>
      <c r="E67" s="195">
        <f>E66/'Denúncias CeA por UF e mês'!$O$70</f>
        <v>1.4614146677906352E-2</v>
      </c>
      <c r="F67" s="195">
        <f>F66/'Denúncias CeA por UF e mês'!$O$70</f>
        <v>8.5508468081845354E-2</v>
      </c>
      <c r="G67" s="195">
        <f>G66/'Denúncias CeA por UF e mês'!$O$70</f>
        <v>0</v>
      </c>
      <c r="H67" s="195">
        <f>H66/'Denúncias CeA por UF e mês'!$O$70</f>
        <v>0</v>
      </c>
      <c r="I67" s="195">
        <f>I66/'Denúncias CeA por UF e mês'!$O$70</f>
        <v>0.68012874549773927</v>
      </c>
      <c r="J67" s="195">
        <f>J66/'Denúncias CeA por UF e mês'!$O$70</f>
        <v>0</v>
      </c>
      <c r="K67" s="195">
        <f>K66/'Denúncias CeA por UF e mês'!$O$70</f>
        <v>1.8698750862135029E-3</v>
      </c>
      <c r="L67" s="195">
        <f>L66/'Denúncias CeA por UF e mês'!$O$70</f>
        <v>7.8933251590160161E-4</v>
      </c>
      <c r="M67" s="195">
        <f>M66/'Denúncias CeA por UF e mês'!$O$70</f>
        <v>4.4447850409993101E-4</v>
      </c>
      <c r="N67" s="195">
        <f>N66/'Denúncias CeA por UF e mês'!$O$70</f>
        <v>7.6634224844815695E-4</v>
      </c>
      <c r="O67" s="195">
        <f>O66/'Denúncias CeA por UF e mês'!$O$70</f>
        <v>0.46284772779523337</v>
      </c>
      <c r="P67" s="195">
        <f>P66/'Denúncias CeA por UF e mês'!$O$70</f>
        <v>4.8202927427389072E-3</v>
      </c>
      <c r="Q67" s="195">
        <f>Q66/'Denúncias CeA por UF e mês'!$O$70</f>
        <v>0.48937083301402406</v>
      </c>
      <c r="R67" s="195">
        <f>R66/'Denúncias CeA por UF e mês'!$O$70</f>
        <v>0.28911027664955169</v>
      </c>
      <c r="S67" s="196">
        <f>S66/'Denúncias CeA por UF e mês'!$O$70</f>
        <v>2.038845888573837</v>
      </c>
      <c r="T67" s="66"/>
    </row>
    <row r="68" spans="1:22" s="62" customFormat="1" ht="15.75" thickBot="1" x14ac:dyDescent="0.3">
      <c r="A68" s="61"/>
      <c r="B68" s="65"/>
      <c r="D68" s="66"/>
      <c r="F68" s="66"/>
      <c r="G68" s="66"/>
      <c r="H68" s="66"/>
      <c r="I68" s="66"/>
      <c r="J68" s="66"/>
      <c r="K68" s="66"/>
      <c r="M68" s="66"/>
      <c r="N68" s="66"/>
      <c r="O68" s="66"/>
      <c r="P68" s="66"/>
      <c r="Q68" s="66"/>
      <c r="R68" s="66"/>
      <c r="S68" s="58"/>
    </row>
    <row r="69" spans="1:22" ht="16.5" customHeight="1" x14ac:dyDescent="0.25">
      <c r="B69" s="221" t="s">
        <v>461</v>
      </c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3"/>
    </row>
    <row r="70" spans="1:22" s="14" customFormat="1" ht="85.5" customHeight="1" x14ac:dyDescent="0.25">
      <c r="B70" s="187"/>
      <c r="C70" s="43" t="s">
        <v>196</v>
      </c>
      <c r="D70" s="43" t="s">
        <v>197</v>
      </c>
      <c r="E70" s="43" t="s">
        <v>198</v>
      </c>
      <c r="F70" s="43" t="s">
        <v>199</v>
      </c>
      <c r="G70" s="43" t="s">
        <v>393</v>
      </c>
      <c r="H70" s="43" t="s">
        <v>425</v>
      </c>
      <c r="I70" s="43" t="s">
        <v>200</v>
      </c>
      <c r="J70" s="40" t="s">
        <v>395</v>
      </c>
      <c r="K70" s="43" t="s">
        <v>201</v>
      </c>
      <c r="L70" s="43" t="s">
        <v>202</v>
      </c>
      <c r="M70" s="43" t="s">
        <v>203</v>
      </c>
      <c r="N70" s="43" t="s">
        <v>204</v>
      </c>
      <c r="O70" s="43" t="s">
        <v>205</v>
      </c>
      <c r="P70" s="43" t="s">
        <v>206</v>
      </c>
      <c r="Q70" s="43" t="s">
        <v>207</v>
      </c>
      <c r="R70" s="43" t="s">
        <v>208</v>
      </c>
      <c r="S70" s="40" t="s">
        <v>13</v>
      </c>
      <c r="T70" s="170" t="s">
        <v>14</v>
      </c>
    </row>
    <row r="71" spans="1:22" x14ac:dyDescent="0.25">
      <c r="B71" s="188" t="s">
        <v>15</v>
      </c>
      <c r="C71" s="59">
        <v>8</v>
      </c>
      <c r="D71" s="59"/>
      <c r="E71" s="59">
        <v>9</v>
      </c>
      <c r="F71" s="59">
        <v>52</v>
      </c>
      <c r="G71" s="59"/>
      <c r="H71" s="59"/>
      <c r="I71" s="59">
        <v>464</v>
      </c>
      <c r="J71" s="59"/>
      <c r="K71" s="59">
        <v>3</v>
      </c>
      <c r="L71" s="59">
        <v>1</v>
      </c>
      <c r="M71" s="59">
        <v>2</v>
      </c>
      <c r="N71" s="59">
        <v>1</v>
      </c>
      <c r="O71" s="59">
        <v>254</v>
      </c>
      <c r="P71" s="59">
        <v>2</v>
      </c>
      <c r="Q71" s="59">
        <v>283</v>
      </c>
      <c r="R71" s="59">
        <v>230</v>
      </c>
      <c r="S71" s="64">
        <f>SUM(C71:R71)</f>
        <v>1309</v>
      </c>
      <c r="T71" s="189">
        <f t="shared" ref="T71:T98" si="6">S71/$S$99</f>
        <v>5.1847744286449872E-3</v>
      </c>
      <c r="V71" s="62"/>
    </row>
    <row r="72" spans="1:22" x14ac:dyDescent="0.25">
      <c r="B72" s="188" t="s">
        <v>16</v>
      </c>
      <c r="C72" s="59">
        <v>33</v>
      </c>
      <c r="D72" s="59"/>
      <c r="E72" s="59">
        <v>21</v>
      </c>
      <c r="F72" s="59">
        <v>211</v>
      </c>
      <c r="G72" s="59"/>
      <c r="H72" s="59"/>
      <c r="I72" s="59">
        <v>1697</v>
      </c>
      <c r="J72" s="59"/>
      <c r="K72" s="59">
        <v>11</v>
      </c>
      <c r="L72" s="59">
        <v>1</v>
      </c>
      <c r="M72" s="59"/>
      <c r="N72" s="59">
        <v>5</v>
      </c>
      <c r="O72" s="59">
        <v>1116</v>
      </c>
      <c r="P72" s="59">
        <v>12</v>
      </c>
      <c r="Q72" s="59">
        <v>1208</v>
      </c>
      <c r="R72" s="59">
        <v>553</v>
      </c>
      <c r="S72" s="64">
        <f t="shared" ref="S72:S97" si="7">SUM(C72:R72)</f>
        <v>4868</v>
      </c>
      <c r="T72" s="189">
        <f t="shared" si="6"/>
        <v>1.9281498791935674E-2</v>
      </c>
      <c r="V72" s="62"/>
    </row>
    <row r="73" spans="1:22" x14ac:dyDescent="0.25">
      <c r="B73" s="188" t="s">
        <v>17</v>
      </c>
      <c r="C73" s="59">
        <v>36</v>
      </c>
      <c r="D73" s="59"/>
      <c r="E73" s="59">
        <v>23</v>
      </c>
      <c r="F73" s="59">
        <v>320</v>
      </c>
      <c r="G73" s="59"/>
      <c r="H73" s="59"/>
      <c r="I73" s="59">
        <v>2677</v>
      </c>
      <c r="J73" s="59"/>
      <c r="K73" s="59">
        <v>16</v>
      </c>
      <c r="L73" s="59">
        <v>4</v>
      </c>
      <c r="M73" s="59">
        <v>2</v>
      </c>
      <c r="N73" s="59">
        <v>8</v>
      </c>
      <c r="O73" s="59">
        <v>1722</v>
      </c>
      <c r="P73" s="59">
        <v>25</v>
      </c>
      <c r="Q73" s="59">
        <v>1849</v>
      </c>
      <c r="R73" s="59">
        <v>887</v>
      </c>
      <c r="S73" s="64">
        <f t="shared" si="7"/>
        <v>7569</v>
      </c>
      <c r="T73" s="189">
        <f t="shared" si="6"/>
        <v>2.9979799580148136E-2</v>
      </c>
      <c r="U73" s="62"/>
      <c r="V73" s="62"/>
    </row>
    <row r="74" spans="1:22" x14ac:dyDescent="0.25">
      <c r="B74" s="188" t="s">
        <v>18</v>
      </c>
      <c r="C74" s="59">
        <v>2</v>
      </c>
      <c r="D74" s="59"/>
      <c r="E74" s="59">
        <v>4</v>
      </c>
      <c r="F74" s="59">
        <v>34</v>
      </c>
      <c r="G74" s="59"/>
      <c r="H74" s="59"/>
      <c r="I74" s="59">
        <v>248</v>
      </c>
      <c r="J74" s="59"/>
      <c r="K74" s="59">
        <v>1</v>
      </c>
      <c r="L74" s="59"/>
      <c r="M74" s="59"/>
      <c r="N74" s="59"/>
      <c r="O74" s="59">
        <v>171</v>
      </c>
      <c r="P74" s="59">
        <v>4</v>
      </c>
      <c r="Q74" s="59">
        <v>184</v>
      </c>
      <c r="R74" s="59">
        <v>105</v>
      </c>
      <c r="S74" s="64">
        <f t="shared" si="7"/>
        <v>753</v>
      </c>
      <c r="T74" s="189">
        <f t="shared" si="6"/>
        <v>2.9825325781280944E-3</v>
      </c>
      <c r="V74" s="62"/>
    </row>
    <row r="75" spans="1:22" x14ac:dyDescent="0.25">
      <c r="B75" s="188" t="s">
        <v>19</v>
      </c>
      <c r="C75" s="59">
        <v>121</v>
      </c>
      <c r="D75" s="59"/>
      <c r="E75" s="59">
        <v>104</v>
      </c>
      <c r="F75" s="59">
        <v>883</v>
      </c>
      <c r="G75" s="59"/>
      <c r="H75" s="59"/>
      <c r="I75" s="59">
        <v>7402</v>
      </c>
      <c r="J75" s="59"/>
      <c r="K75" s="59">
        <v>33</v>
      </c>
      <c r="L75" s="59">
        <v>14</v>
      </c>
      <c r="M75" s="59">
        <v>7</v>
      </c>
      <c r="N75" s="59">
        <v>8</v>
      </c>
      <c r="O75" s="59">
        <v>5014</v>
      </c>
      <c r="P75" s="59">
        <v>72</v>
      </c>
      <c r="Q75" s="59">
        <v>5492</v>
      </c>
      <c r="R75" s="59">
        <v>3081</v>
      </c>
      <c r="S75" s="64">
        <f t="shared" si="7"/>
        <v>22231</v>
      </c>
      <c r="T75" s="189">
        <f t="shared" si="6"/>
        <v>8.8054026220937137E-2</v>
      </c>
      <c r="V75" s="62"/>
    </row>
    <row r="76" spans="1:22" x14ac:dyDescent="0.25">
      <c r="B76" s="188" t="s">
        <v>20</v>
      </c>
      <c r="C76" s="59">
        <v>73</v>
      </c>
      <c r="D76" s="59"/>
      <c r="E76" s="59">
        <v>84</v>
      </c>
      <c r="F76" s="59">
        <v>476</v>
      </c>
      <c r="G76" s="59"/>
      <c r="H76" s="59"/>
      <c r="I76" s="59">
        <v>4568</v>
      </c>
      <c r="J76" s="59"/>
      <c r="K76" s="59">
        <v>16</v>
      </c>
      <c r="L76" s="59">
        <v>3</v>
      </c>
      <c r="M76" s="59">
        <v>4</v>
      </c>
      <c r="N76" s="59">
        <v>6</v>
      </c>
      <c r="O76" s="59">
        <v>2867</v>
      </c>
      <c r="P76" s="59">
        <v>37</v>
      </c>
      <c r="Q76" s="59">
        <v>3201</v>
      </c>
      <c r="R76" s="59">
        <v>1363</v>
      </c>
      <c r="S76" s="64">
        <f t="shared" si="7"/>
        <v>12698</v>
      </c>
      <c r="T76" s="189">
        <f t="shared" si="6"/>
        <v>5.0295084564502712E-2</v>
      </c>
      <c r="V76" s="62"/>
    </row>
    <row r="77" spans="1:22" x14ac:dyDescent="0.25">
      <c r="B77" s="188" t="s">
        <v>21</v>
      </c>
      <c r="C77" s="59">
        <v>29</v>
      </c>
      <c r="D77" s="59"/>
      <c r="E77" s="59">
        <v>28</v>
      </c>
      <c r="F77" s="59">
        <v>250</v>
      </c>
      <c r="G77" s="59"/>
      <c r="H77" s="59"/>
      <c r="I77" s="59">
        <v>2463</v>
      </c>
      <c r="J77" s="59"/>
      <c r="K77" s="59">
        <v>14</v>
      </c>
      <c r="L77" s="59"/>
      <c r="M77" s="59">
        <v>1</v>
      </c>
      <c r="N77" s="59">
        <v>2</v>
      </c>
      <c r="O77" s="59">
        <v>1360</v>
      </c>
      <c r="P77" s="59">
        <v>16</v>
      </c>
      <c r="Q77" s="59">
        <v>1657</v>
      </c>
      <c r="R77" s="59">
        <v>749</v>
      </c>
      <c r="S77" s="64">
        <f t="shared" si="7"/>
        <v>6569</v>
      </c>
      <c r="T77" s="189">
        <f t="shared" si="6"/>
        <v>2.6018932942527825E-2</v>
      </c>
      <c r="V77" s="62"/>
    </row>
    <row r="78" spans="1:22" x14ac:dyDescent="0.25">
      <c r="B78" s="188" t="s">
        <v>22</v>
      </c>
      <c r="C78" s="59">
        <v>17</v>
      </c>
      <c r="D78" s="59">
        <v>1</v>
      </c>
      <c r="E78" s="59">
        <v>18</v>
      </c>
      <c r="F78" s="59">
        <v>145</v>
      </c>
      <c r="G78" s="59"/>
      <c r="H78" s="59"/>
      <c r="I78" s="59">
        <v>1618</v>
      </c>
      <c r="J78" s="59"/>
      <c r="K78" s="59">
        <v>8</v>
      </c>
      <c r="L78" s="59">
        <v>3</v>
      </c>
      <c r="M78" s="59"/>
      <c r="N78" s="59"/>
      <c r="O78" s="59">
        <v>799</v>
      </c>
      <c r="P78" s="59">
        <v>12</v>
      </c>
      <c r="Q78" s="59">
        <v>1021</v>
      </c>
      <c r="R78" s="59">
        <v>514</v>
      </c>
      <c r="S78" s="64">
        <f t="shared" si="7"/>
        <v>4156</v>
      </c>
      <c r="T78" s="189">
        <f t="shared" si="6"/>
        <v>1.6461361745950014E-2</v>
      </c>
      <c r="V78" s="62"/>
    </row>
    <row r="79" spans="1:22" x14ac:dyDescent="0.25">
      <c r="B79" s="188" t="s">
        <v>23</v>
      </c>
      <c r="C79" s="59">
        <v>27</v>
      </c>
      <c r="D79" s="59">
        <v>1</v>
      </c>
      <c r="E79" s="59">
        <v>46</v>
      </c>
      <c r="F79" s="59">
        <v>353</v>
      </c>
      <c r="G79" s="59"/>
      <c r="H79" s="59"/>
      <c r="I79" s="59">
        <v>2689</v>
      </c>
      <c r="J79" s="59"/>
      <c r="K79" s="59">
        <v>10</v>
      </c>
      <c r="L79" s="59">
        <v>3</v>
      </c>
      <c r="M79" s="59">
        <v>1</v>
      </c>
      <c r="N79" s="59">
        <v>6</v>
      </c>
      <c r="O79" s="59">
        <v>1389</v>
      </c>
      <c r="P79" s="59">
        <v>23</v>
      </c>
      <c r="Q79" s="59">
        <v>1705</v>
      </c>
      <c r="R79" s="59">
        <v>1202</v>
      </c>
      <c r="S79" s="64">
        <f t="shared" si="7"/>
        <v>7455</v>
      </c>
      <c r="T79" s="189">
        <f t="shared" si="6"/>
        <v>2.9528260783459419E-2</v>
      </c>
      <c r="V79" s="62"/>
    </row>
    <row r="80" spans="1:22" x14ac:dyDescent="0.25">
      <c r="B80" s="188" t="s">
        <v>24</v>
      </c>
      <c r="C80" s="59">
        <v>76</v>
      </c>
      <c r="D80" s="59"/>
      <c r="E80" s="59">
        <v>51</v>
      </c>
      <c r="F80" s="59">
        <v>407</v>
      </c>
      <c r="G80" s="59"/>
      <c r="H80" s="59"/>
      <c r="I80" s="59">
        <v>3831</v>
      </c>
      <c r="J80" s="59"/>
      <c r="K80" s="59">
        <v>17</v>
      </c>
      <c r="L80" s="59">
        <v>2</v>
      </c>
      <c r="M80" s="59">
        <v>4</v>
      </c>
      <c r="N80" s="59">
        <v>5</v>
      </c>
      <c r="O80" s="59">
        <v>2692</v>
      </c>
      <c r="P80" s="59">
        <v>27</v>
      </c>
      <c r="Q80" s="59">
        <v>2840</v>
      </c>
      <c r="R80" s="59">
        <v>1456</v>
      </c>
      <c r="S80" s="64">
        <f t="shared" si="7"/>
        <v>11408</v>
      </c>
      <c r="T80" s="189">
        <f t="shared" si="6"/>
        <v>4.518556660197251E-2</v>
      </c>
      <c r="V80" s="62"/>
    </row>
    <row r="81" spans="2:22" x14ac:dyDescent="0.25">
      <c r="B81" s="188" t="s">
        <v>25</v>
      </c>
      <c r="C81" s="59">
        <v>80</v>
      </c>
      <c r="D81" s="59"/>
      <c r="E81" s="59">
        <v>112</v>
      </c>
      <c r="F81" s="59">
        <v>746</v>
      </c>
      <c r="G81" s="59"/>
      <c r="H81" s="59"/>
      <c r="I81" s="59">
        <v>7037</v>
      </c>
      <c r="J81" s="59"/>
      <c r="K81" s="59">
        <v>42</v>
      </c>
      <c r="L81" s="59">
        <v>10</v>
      </c>
      <c r="M81" s="59">
        <v>6</v>
      </c>
      <c r="N81" s="59">
        <v>22</v>
      </c>
      <c r="O81" s="59">
        <v>3616</v>
      </c>
      <c r="P81" s="59">
        <v>112</v>
      </c>
      <c r="Q81" s="59">
        <v>4587</v>
      </c>
      <c r="R81" s="59">
        <v>2692</v>
      </c>
      <c r="S81" s="64">
        <f t="shared" si="7"/>
        <v>19062</v>
      </c>
      <c r="T81" s="189">
        <f t="shared" si="6"/>
        <v>7.550203984631837E-2</v>
      </c>
      <c r="V81" s="62"/>
    </row>
    <row r="82" spans="2:22" x14ac:dyDescent="0.25">
      <c r="B82" s="188" t="s">
        <v>26</v>
      </c>
      <c r="C82" s="59">
        <v>15</v>
      </c>
      <c r="D82" s="59"/>
      <c r="E82" s="59">
        <v>14</v>
      </c>
      <c r="F82" s="59">
        <v>188</v>
      </c>
      <c r="G82" s="59"/>
      <c r="H82" s="59"/>
      <c r="I82" s="59">
        <v>2029</v>
      </c>
      <c r="J82" s="59"/>
      <c r="K82" s="59">
        <v>5</v>
      </c>
      <c r="L82" s="59">
        <v>4</v>
      </c>
      <c r="M82" s="59">
        <v>1</v>
      </c>
      <c r="N82" s="59">
        <v>4</v>
      </c>
      <c r="O82" s="59">
        <v>1127</v>
      </c>
      <c r="P82" s="59">
        <v>20</v>
      </c>
      <c r="Q82" s="59">
        <v>1302</v>
      </c>
      <c r="R82" s="59">
        <v>549</v>
      </c>
      <c r="S82" s="64">
        <f t="shared" si="7"/>
        <v>5258</v>
      </c>
      <c r="T82" s="189">
        <f t="shared" si="6"/>
        <v>2.0826236780607597E-2</v>
      </c>
      <c r="V82" s="62"/>
    </row>
    <row r="83" spans="2:22" x14ac:dyDescent="0.25">
      <c r="B83" s="188" t="s">
        <v>27</v>
      </c>
      <c r="C83" s="59">
        <v>13</v>
      </c>
      <c r="D83" s="59"/>
      <c r="E83" s="59">
        <v>22</v>
      </c>
      <c r="F83" s="59">
        <v>145</v>
      </c>
      <c r="G83" s="59"/>
      <c r="H83" s="59"/>
      <c r="I83" s="59">
        <v>1036</v>
      </c>
      <c r="J83" s="59"/>
      <c r="K83" s="59">
        <v>7</v>
      </c>
      <c r="L83" s="59">
        <v>2</v>
      </c>
      <c r="M83" s="59">
        <v>3</v>
      </c>
      <c r="N83" s="59">
        <v>7</v>
      </c>
      <c r="O83" s="59">
        <v>538</v>
      </c>
      <c r="P83" s="59">
        <v>20</v>
      </c>
      <c r="Q83" s="59">
        <v>657</v>
      </c>
      <c r="R83" s="59">
        <v>611</v>
      </c>
      <c r="S83" s="64">
        <f t="shared" si="7"/>
        <v>3061</v>
      </c>
      <c r="T83" s="189">
        <f t="shared" si="6"/>
        <v>1.2124212777755774E-2</v>
      </c>
      <c r="V83" s="62"/>
    </row>
    <row r="84" spans="2:22" x14ac:dyDescent="0.25">
      <c r="B84" s="188" t="s">
        <v>28</v>
      </c>
      <c r="C84" s="59">
        <v>55</v>
      </c>
      <c r="D84" s="59"/>
      <c r="E84" s="59">
        <v>52</v>
      </c>
      <c r="F84" s="59">
        <v>401</v>
      </c>
      <c r="G84" s="59"/>
      <c r="H84" s="59"/>
      <c r="I84" s="59">
        <v>2854</v>
      </c>
      <c r="J84" s="59"/>
      <c r="K84" s="59">
        <v>19</v>
      </c>
      <c r="L84" s="59">
        <v>4</v>
      </c>
      <c r="M84" s="59">
        <v>1</v>
      </c>
      <c r="N84" s="59">
        <v>13</v>
      </c>
      <c r="O84" s="59">
        <v>1837</v>
      </c>
      <c r="P84" s="59">
        <v>34</v>
      </c>
      <c r="Q84" s="59">
        <v>2084</v>
      </c>
      <c r="R84" s="59">
        <v>1278</v>
      </c>
      <c r="S84" s="64">
        <f t="shared" si="7"/>
        <v>8632</v>
      </c>
      <c r="T84" s="189">
        <f t="shared" si="6"/>
        <v>3.4190200815938529E-2</v>
      </c>
      <c r="V84" s="62"/>
    </row>
    <row r="85" spans="2:22" x14ac:dyDescent="0.25">
      <c r="B85" s="188" t="s">
        <v>29</v>
      </c>
      <c r="C85" s="59">
        <v>43</v>
      </c>
      <c r="D85" s="59"/>
      <c r="E85" s="59">
        <v>29</v>
      </c>
      <c r="F85" s="59">
        <v>235</v>
      </c>
      <c r="G85" s="59"/>
      <c r="H85" s="59"/>
      <c r="I85" s="59">
        <v>2274</v>
      </c>
      <c r="J85" s="59"/>
      <c r="K85" s="59">
        <v>7</v>
      </c>
      <c r="L85" s="59">
        <v>2</v>
      </c>
      <c r="M85" s="59">
        <v>1</v>
      </c>
      <c r="N85" s="59">
        <v>4</v>
      </c>
      <c r="O85" s="59">
        <v>1407</v>
      </c>
      <c r="P85" s="59">
        <v>17</v>
      </c>
      <c r="Q85" s="59">
        <v>1622</v>
      </c>
      <c r="R85" s="59">
        <v>951</v>
      </c>
      <c r="S85" s="64">
        <f t="shared" si="7"/>
        <v>6592</v>
      </c>
      <c r="T85" s="189">
        <f t="shared" si="6"/>
        <v>2.6110032875193093E-2</v>
      </c>
      <c r="V85" s="62"/>
    </row>
    <row r="86" spans="2:22" x14ac:dyDescent="0.25">
      <c r="B86" s="188" t="s">
        <v>30</v>
      </c>
      <c r="C86" s="59">
        <v>62</v>
      </c>
      <c r="D86" s="59"/>
      <c r="E86" s="59">
        <v>40</v>
      </c>
      <c r="F86" s="59">
        <v>428</v>
      </c>
      <c r="G86" s="59"/>
      <c r="H86" s="59"/>
      <c r="I86" s="59">
        <v>3798</v>
      </c>
      <c r="J86" s="59"/>
      <c r="K86" s="59">
        <v>11</v>
      </c>
      <c r="L86" s="59">
        <v>1</v>
      </c>
      <c r="M86" s="59">
        <v>6</v>
      </c>
      <c r="N86" s="59">
        <v>5</v>
      </c>
      <c r="O86" s="59">
        <v>2367</v>
      </c>
      <c r="P86" s="59">
        <v>32</v>
      </c>
      <c r="Q86" s="59">
        <v>2635</v>
      </c>
      <c r="R86" s="59">
        <v>1449</v>
      </c>
      <c r="S86" s="64">
        <f t="shared" si="7"/>
        <v>10834</v>
      </c>
      <c r="T86" s="189">
        <f t="shared" si="6"/>
        <v>4.2912029151978455E-2</v>
      </c>
      <c r="V86" s="62"/>
    </row>
    <row r="87" spans="2:22" x14ac:dyDescent="0.25">
      <c r="B87" s="188" t="s">
        <v>31</v>
      </c>
      <c r="C87" s="59">
        <v>43</v>
      </c>
      <c r="D87" s="59"/>
      <c r="E87" s="59">
        <v>33</v>
      </c>
      <c r="F87" s="59">
        <v>162</v>
      </c>
      <c r="G87" s="59"/>
      <c r="H87" s="59"/>
      <c r="I87" s="59">
        <v>1437</v>
      </c>
      <c r="J87" s="59"/>
      <c r="K87" s="59">
        <v>11</v>
      </c>
      <c r="L87" s="59">
        <v>3</v>
      </c>
      <c r="M87" s="59">
        <v>2</v>
      </c>
      <c r="N87" s="59">
        <v>2</v>
      </c>
      <c r="O87" s="59">
        <v>967</v>
      </c>
      <c r="P87" s="59">
        <v>14</v>
      </c>
      <c r="Q87" s="59">
        <v>1099</v>
      </c>
      <c r="R87" s="59">
        <v>512</v>
      </c>
      <c r="S87" s="64">
        <f t="shared" si="7"/>
        <v>4285</v>
      </c>
      <c r="T87" s="189">
        <f t="shared" si="6"/>
        <v>1.6972313542203035E-2</v>
      </c>
      <c r="V87" s="62"/>
    </row>
    <row r="88" spans="2:22" x14ac:dyDescent="0.25">
      <c r="B88" s="188" t="s">
        <v>32</v>
      </c>
      <c r="C88" s="59">
        <v>48</v>
      </c>
      <c r="D88" s="59"/>
      <c r="E88" s="59">
        <v>50</v>
      </c>
      <c r="F88" s="59">
        <v>496</v>
      </c>
      <c r="G88" s="59"/>
      <c r="H88" s="59"/>
      <c r="I88" s="59">
        <v>4023</v>
      </c>
      <c r="J88" s="59"/>
      <c r="K88" s="59">
        <v>22</v>
      </c>
      <c r="L88" s="59">
        <v>6</v>
      </c>
      <c r="M88" s="59">
        <v>6</v>
      </c>
      <c r="N88" s="59">
        <v>9</v>
      </c>
      <c r="O88" s="59">
        <v>2114</v>
      </c>
      <c r="P88" s="59">
        <v>51</v>
      </c>
      <c r="Q88" s="59">
        <v>2709</v>
      </c>
      <c r="R88" s="59">
        <v>1632</v>
      </c>
      <c r="S88" s="64">
        <f t="shared" si="7"/>
        <v>11166</v>
      </c>
      <c r="T88" s="189">
        <f t="shared" si="6"/>
        <v>4.4227036875668396E-2</v>
      </c>
      <c r="V88" s="62"/>
    </row>
    <row r="89" spans="2:22" x14ac:dyDescent="0.25">
      <c r="B89" s="188" t="s">
        <v>33</v>
      </c>
      <c r="C89" s="59">
        <v>144</v>
      </c>
      <c r="D89" s="59"/>
      <c r="E89" s="59">
        <v>140</v>
      </c>
      <c r="F89" s="59">
        <v>1066</v>
      </c>
      <c r="G89" s="59"/>
      <c r="H89" s="59"/>
      <c r="I89" s="59">
        <v>12173</v>
      </c>
      <c r="J89" s="59"/>
      <c r="K89" s="59">
        <v>51</v>
      </c>
      <c r="L89" s="59">
        <v>13</v>
      </c>
      <c r="M89" s="59">
        <v>8</v>
      </c>
      <c r="N89" s="59">
        <v>21</v>
      </c>
      <c r="O89" s="59">
        <v>6990</v>
      </c>
      <c r="P89" s="59">
        <v>81</v>
      </c>
      <c r="Q89" s="59">
        <v>8364</v>
      </c>
      <c r="R89" s="59">
        <v>3299</v>
      </c>
      <c r="S89" s="64">
        <f t="shared" si="7"/>
        <v>32350</v>
      </c>
      <c r="T89" s="189">
        <f t="shared" si="6"/>
        <v>0.12813403572701706</v>
      </c>
      <c r="V89" s="62"/>
    </row>
    <row r="90" spans="2:22" x14ac:dyDescent="0.25">
      <c r="B90" s="188" t="s">
        <v>34</v>
      </c>
      <c r="C90" s="59">
        <v>50</v>
      </c>
      <c r="D90" s="59"/>
      <c r="E90" s="59">
        <v>22</v>
      </c>
      <c r="F90" s="59">
        <v>304</v>
      </c>
      <c r="G90" s="59"/>
      <c r="H90" s="59"/>
      <c r="I90" s="59">
        <v>2757</v>
      </c>
      <c r="J90" s="59"/>
      <c r="K90" s="59">
        <v>16</v>
      </c>
      <c r="L90" s="59">
        <v>3</v>
      </c>
      <c r="M90" s="59">
        <v>3</v>
      </c>
      <c r="N90" s="59">
        <v>4</v>
      </c>
      <c r="O90" s="59">
        <v>1717</v>
      </c>
      <c r="P90" s="59">
        <v>20</v>
      </c>
      <c r="Q90" s="59">
        <v>1981</v>
      </c>
      <c r="R90" s="59">
        <v>750</v>
      </c>
      <c r="S90" s="64">
        <f t="shared" si="7"/>
        <v>7627</v>
      </c>
      <c r="T90" s="189">
        <f t="shared" si="6"/>
        <v>3.0209529845130114E-2</v>
      </c>
      <c r="V90" s="62"/>
    </row>
    <row r="91" spans="2:22" x14ac:dyDescent="0.25">
      <c r="B91" s="188" t="s">
        <v>35</v>
      </c>
      <c r="C91" s="59">
        <v>15</v>
      </c>
      <c r="D91" s="59"/>
      <c r="E91" s="59">
        <v>15</v>
      </c>
      <c r="F91" s="59">
        <v>120</v>
      </c>
      <c r="G91" s="59"/>
      <c r="H91" s="59"/>
      <c r="I91" s="59">
        <v>1025</v>
      </c>
      <c r="J91" s="59"/>
      <c r="K91" s="59">
        <v>7</v>
      </c>
      <c r="L91" s="59">
        <v>1</v>
      </c>
      <c r="M91" s="59">
        <v>2</v>
      </c>
      <c r="N91" s="59">
        <v>2</v>
      </c>
      <c r="O91" s="59">
        <v>523</v>
      </c>
      <c r="P91" s="59">
        <v>4</v>
      </c>
      <c r="Q91" s="59">
        <v>612</v>
      </c>
      <c r="R91" s="59">
        <v>430</v>
      </c>
      <c r="S91" s="64">
        <f t="shared" si="7"/>
        <v>2756</v>
      </c>
      <c r="T91" s="189">
        <f t="shared" si="6"/>
        <v>1.0916148453281578E-2</v>
      </c>
      <c r="V91" s="62"/>
    </row>
    <row r="92" spans="2:22" x14ac:dyDescent="0.25">
      <c r="B92" s="188" t="s">
        <v>36</v>
      </c>
      <c r="C92" s="59"/>
      <c r="D92" s="59"/>
      <c r="E92" s="59">
        <v>3</v>
      </c>
      <c r="F92" s="59">
        <v>10</v>
      </c>
      <c r="G92" s="59"/>
      <c r="H92" s="59"/>
      <c r="I92" s="59">
        <v>101</v>
      </c>
      <c r="J92" s="59"/>
      <c r="K92" s="59"/>
      <c r="L92" s="59"/>
      <c r="M92" s="59"/>
      <c r="N92" s="59"/>
      <c r="O92" s="59">
        <v>67</v>
      </c>
      <c r="P92" s="59">
        <v>2</v>
      </c>
      <c r="Q92" s="59">
        <v>74</v>
      </c>
      <c r="R92" s="59">
        <v>38</v>
      </c>
      <c r="S92" s="64">
        <f t="shared" si="7"/>
        <v>295</v>
      </c>
      <c r="T92" s="189">
        <f t="shared" si="6"/>
        <v>1.1684556580979918E-3</v>
      </c>
      <c r="V92" s="62"/>
    </row>
    <row r="93" spans="2:22" x14ac:dyDescent="0.25">
      <c r="B93" s="188" t="s">
        <v>37</v>
      </c>
      <c r="C93" s="59">
        <v>44</v>
      </c>
      <c r="D93" s="59"/>
      <c r="E93" s="59">
        <v>65</v>
      </c>
      <c r="F93" s="59">
        <v>582</v>
      </c>
      <c r="G93" s="59"/>
      <c r="H93" s="59"/>
      <c r="I93" s="59">
        <v>4509</v>
      </c>
      <c r="J93" s="59"/>
      <c r="K93" s="59">
        <v>20</v>
      </c>
      <c r="L93" s="59">
        <v>2</v>
      </c>
      <c r="M93" s="59">
        <v>5</v>
      </c>
      <c r="N93" s="59">
        <v>12</v>
      </c>
      <c r="O93" s="59">
        <v>2546</v>
      </c>
      <c r="P93" s="59">
        <v>44</v>
      </c>
      <c r="Q93" s="59">
        <v>3180</v>
      </c>
      <c r="R93" s="59">
        <v>1681</v>
      </c>
      <c r="S93" s="64">
        <f t="shared" si="7"/>
        <v>12690</v>
      </c>
      <c r="T93" s="189">
        <f t="shared" si="6"/>
        <v>5.0263397631401752E-2</v>
      </c>
      <c r="V93" s="62"/>
    </row>
    <row r="94" spans="2:22" x14ac:dyDescent="0.25">
      <c r="B94" s="188" t="s">
        <v>38</v>
      </c>
      <c r="C94" s="59">
        <v>29</v>
      </c>
      <c r="D94" s="59"/>
      <c r="E94" s="59">
        <v>25</v>
      </c>
      <c r="F94" s="59">
        <v>352</v>
      </c>
      <c r="G94" s="59"/>
      <c r="H94" s="59"/>
      <c r="I94" s="59">
        <v>2922</v>
      </c>
      <c r="J94" s="59"/>
      <c r="K94" s="59">
        <v>23</v>
      </c>
      <c r="L94" s="59">
        <v>1</v>
      </c>
      <c r="M94" s="59">
        <v>1</v>
      </c>
      <c r="N94" s="59">
        <v>10</v>
      </c>
      <c r="O94" s="59">
        <v>1552</v>
      </c>
      <c r="P94" s="59">
        <v>36</v>
      </c>
      <c r="Q94" s="59">
        <v>1996</v>
      </c>
      <c r="R94" s="59">
        <v>1309</v>
      </c>
      <c r="S94" s="64">
        <f t="shared" si="7"/>
        <v>8256</v>
      </c>
      <c r="T94" s="189">
        <f t="shared" si="6"/>
        <v>3.2700914960193291E-2</v>
      </c>
      <c r="V94" s="62"/>
    </row>
    <row r="95" spans="2:22" x14ac:dyDescent="0.25">
      <c r="B95" s="188" t="s">
        <v>39</v>
      </c>
      <c r="C95" s="59">
        <v>15</v>
      </c>
      <c r="D95" s="59"/>
      <c r="E95" s="59">
        <v>14</v>
      </c>
      <c r="F95" s="59">
        <v>124</v>
      </c>
      <c r="G95" s="59"/>
      <c r="H95" s="59"/>
      <c r="I95" s="59">
        <v>1011</v>
      </c>
      <c r="J95" s="59"/>
      <c r="K95" s="59">
        <v>7</v>
      </c>
      <c r="L95" s="59"/>
      <c r="M95" s="59">
        <v>1</v>
      </c>
      <c r="N95" s="59">
        <v>1</v>
      </c>
      <c r="O95" s="59">
        <v>661</v>
      </c>
      <c r="P95" s="59">
        <v>5</v>
      </c>
      <c r="Q95" s="59">
        <v>700</v>
      </c>
      <c r="R95" s="59">
        <v>352</v>
      </c>
      <c r="S95" s="64">
        <f t="shared" si="7"/>
        <v>2891</v>
      </c>
      <c r="T95" s="189">
        <f t="shared" si="6"/>
        <v>1.1450865449360321E-2</v>
      </c>
      <c r="V95" s="62"/>
    </row>
    <row r="96" spans="2:22" x14ac:dyDescent="0.25">
      <c r="B96" s="188" t="s">
        <v>40</v>
      </c>
      <c r="C96" s="59">
        <v>122</v>
      </c>
      <c r="D96" s="59"/>
      <c r="E96" s="59">
        <v>160</v>
      </c>
      <c r="F96" s="59">
        <v>1403</v>
      </c>
      <c r="G96" s="59"/>
      <c r="H96" s="59"/>
      <c r="I96" s="59">
        <v>14077</v>
      </c>
      <c r="J96" s="59"/>
      <c r="K96" s="59">
        <v>66</v>
      </c>
      <c r="L96" s="59">
        <v>11</v>
      </c>
      <c r="M96" s="59">
        <v>8</v>
      </c>
      <c r="N96" s="59">
        <v>25</v>
      </c>
      <c r="O96" s="59">
        <v>7215</v>
      </c>
      <c r="P96" s="59">
        <v>108</v>
      </c>
      <c r="Q96" s="59">
        <v>9210</v>
      </c>
      <c r="R96" s="59">
        <v>3889</v>
      </c>
      <c r="S96" s="64">
        <f t="shared" si="7"/>
        <v>36294</v>
      </c>
      <c r="T96" s="189">
        <f t="shared" si="6"/>
        <v>0.14375569374579159</v>
      </c>
      <c r="V96" s="62"/>
    </row>
    <row r="97" spans="2:22" x14ac:dyDescent="0.25">
      <c r="B97" s="188" t="s">
        <v>41</v>
      </c>
      <c r="C97" s="59">
        <v>4</v>
      </c>
      <c r="D97" s="59"/>
      <c r="E97" s="59">
        <v>10</v>
      </c>
      <c r="F97" s="59">
        <v>43</v>
      </c>
      <c r="G97" s="59"/>
      <c r="H97" s="59"/>
      <c r="I97" s="59">
        <v>375</v>
      </c>
      <c r="J97" s="59"/>
      <c r="K97" s="59">
        <v>3</v>
      </c>
      <c r="L97" s="59"/>
      <c r="M97" s="59">
        <v>3</v>
      </c>
      <c r="N97" s="59">
        <v>1</v>
      </c>
      <c r="O97" s="59">
        <v>208</v>
      </c>
      <c r="P97" s="59">
        <v>6</v>
      </c>
      <c r="Q97" s="59">
        <v>249</v>
      </c>
      <c r="R97" s="59">
        <v>163</v>
      </c>
      <c r="S97" s="64">
        <f t="shared" si="7"/>
        <v>1065</v>
      </c>
      <c r="T97" s="189">
        <f t="shared" si="6"/>
        <v>4.2183229690656316E-3</v>
      </c>
      <c r="V97" s="62"/>
    </row>
    <row r="98" spans="2:22" x14ac:dyDescent="0.25">
      <c r="B98" s="188" t="s">
        <v>137</v>
      </c>
      <c r="C98" s="59"/>
      <c r="D98" s="59"/>
      <c r="E98" s="59">
        <v>1</v>
      </c>
      <c r="F98" s="59">
        <v>6</v>
      </c>
      <c r="G98" s="59"/>
      <c r="H98" s="59"/>
      <c r="I98" s="59">
        <v>64</v>
      </c>
      <c r="J98" s="59"/>
      <c r="K98" s="59">
        <v>4</v>
      </c>
      <c r="L98" s="59"/>
      <c r="M98" s="59"/>
      <c r="N98" s="59">
        <v>3</v>
      </c>
      <c r="O98" s="59">
        <v>54</v>
      </c>
      <c r="P98" s="59">
        <v>1</v>
      </c>
      <c r="Q98" s="59">
        <v>37</v>
      </c>
      <c r="R98" s="59">
        <v>170</v>
      </c>
      <c r="S98" s="64">
        <f>SUM(C98:R98)</f>
        <v>340</v>
      </c>
      <c r="T98" s="189">
        <f t="shared" si="6"/>
        <v>1.3466946567909058E-3</v>
      </c>
      <c r="V98" s="62"/>
    </row>
    <row r="99" spans="2:22" ht="15.75" thickBot="1" x14ac:dyDescent="0.3">
      <c r="B99" s="191" t="s">
        <v>13</v>
      </c>
      <c r="C99" s="192">
        <f>SUM(C71:C98)</f>
        <v>1204</v>
      </c>
      <c r="D99" s="192">
        <f t="shared" ref="D99:S99" si="8">SUM(D71:D98)</f>
        <v>2</v>
      </c>
      <c r="E99" s="192">
        <f t="shared" si="8"/>
        <v>1195</v>
      </c>
      <c r="F99" s="192">
        <f t="shared" si="8"/>
        <v>9942</v>
      </c>
      <c r="G99" s="192">
        <f>SUM(G71:G98)</f>
        <v>0</v>
      </c>
      <c r="H99" s="192">
        <f>SUM(H71:H98)</f>
        <v>0</v>
      </c>
      <c r="I99" s="192">
        <f t="shared" si="8"/>
        <v>91159</v>
      </c>
      <c r="J99" s="192">
        <f>SUM(J71:J98)</f>
        <v>0</v>
      </c>
      <c r="K99" s="192">
        <f t="shared" si="8"/>
        <v>450</v>
      </c>
      <c r="L99" s="192">
        <f t="shared" si="8"/>
        <v>94</v>
      </c>
      <c r="M99" s="192">
        <f t="shared" si="8"/>
        <v>78</v>
      </c>
      <c r="N99" s="192">
        <f t="shared" si="8"/>
        <v>186</v>
      </c>
      <c r="O99" s="192">
        <f t="shared" si="8"/>
        <v>52890</v>
      </c>
      <c r="P99" s="192">
        <f t="shared" si="8"/>
        <v>837</v>
      </c>
      <c r="Q99" s="192">
        <f t="shared" si="8"/>
        <v>62538</v>
      </c>
      <c r="R99" s="192">
        <f t="shared" si="8"/>
        <v>31895</v>
      </c>
      <c r="S99" s="192">
        <f t="shared" si="8"/>
        <v>252470</v>
      </c>
      <c r="T99" s="198">
        <f>S99/$S$99</f>
        <v>1</v>
      </c>
    </row>
    <row r="100" spans="2:22" ht="15.75" thickBot="1" x14ac:dyDescent="0.3">
      <c r="B100" s="194" t="s">
        <v>14</v>
      </c>
      <c r="C100" s="195">
        <f>C99/'Denúncias CeA por UF e mês'!$O$102</f>
        <v>9.703495353766552E-3</v>
      </c>
      <c r="D100" s="195">
        <f>D99/'Denúncias CeA por UF e mês'!$O$102</f>
        <v>1.6118763046123842E-5</v>
      </c>
      <c r="E100" s="195">
        <f>E99/'Denúncias CeA por UF e mês'!$O$102</f>
        <v>9.6309609200589952E-3</v>
      </c>
      <c r="F100" s="195">
        <f>F99/'Denúncias CeA por UF e mês'!$O$102</f>
        <v>8.0126371102281616E-2</v>
      </c>
      <c r="G100" s="195">
        <f>G99/'Denúncias CeA por UF e mês'!$O$102</f>
        <v>0</v>
      </c>
      <c r="H100" s="195">
        <f>H99/'Denúncias CeA por UF e mês'!$O$102</f>
        <v>0</v>
      </c>
      <c r="I100" s="195">
        <f>I99/'Denúncias CeA por UF e mês'!$O$102</f>
        <v>0.73468516026080155</v>
      </c>
      <c r="J100" s="195">
        <f>J99/'Denúncias CeA por UF e mês'!$O$102</f>
        <v>0</v>
      </c>
      <c r="K100" s="195">
        <f>K99/'Denúncias CeA por UF e mês'!$O$102</f>
        <v>3.6267216853778641E-3</v>
      </c>
      <c r="L100" s="195">
        <f>L99/'Denúncias CeA por UF e mês'!$O$102</f>
        <v>7.5758186316782054E-4</v>
      </c>
      <c r="M100" s="195">
        <f>M99/'Denúncias CeA por UF e mês'!$O$102</f>
        <v>6.2863175879882981E-4</v>
      </c>
      <c r="N100" s="195">
        <f>N99/'Denúncias CeA por UF e mês'!$O$102</f>
        <v>1.4990449632895171E-3</v>
      </c>
      <c r="O100" s="195">
        <f>O99/'Denúncias CeA por UF e mês'!$O$102</f>
        <v>0.42626068875474499</v>
      </c>
      <c r="P100" s="195">
        <f>P99/'Denúncias CeA por UF e mês'!$O$102</f>
        <v>6.7457023348028271E-3</v>
      </c>
      <c r="Q100" s="195">
        <f>Q99/'Denúncias CeA por UF e mês'!$O$102</f>
        <v>0.50401760168924636</v>
      </c>
      <c r="R100" s="195">
        <f>R99/'Denúncias CeA por UF e mês'!$O$102</f>
        <v>0.25705397367805993</v>
      </c>
      <c r="S100" s="196">
        <f>S99/'Denúncias CeA por UF e mês'!$O$102</f>
        <v>2.034752053127443</v>
      </c>
      <c r="T100" s="66"/>
    </row>
    <row r="101" spans="2:22" ht="15.75" thickBot="1" x14ac:dyDescent="0.3">
      <c r="B101" s="65"/>
      <c r="D101" s="66"/>
      <c r="F101" s="66"/>
      <c r="G101" s="66"/>
      <c r="H101" s="66"/>
      <c r="I101" s="66"/>
      <c r="J101" s="66"/>
      <c r="K101" s="66"/>
      <c r="M101" s="66"/>
      <c r="N101" s="66"/>
      <c r="O101" s="66"/>
      <c r="P101" s="66"/>
      <c r="Q101" s="66"/>
      <c r="R101" s="66"/>
    </row>
    <row r="102" spans="2:22" x14ac:dyDescent="0.25">
      <c r="B102" s="221" t="s">
        <v>462</v>
      </c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3"/>
    </row>
    <row r="103" spans="2:22" ht="75" x14ac:dyDescent="0.25">
      <c r="B103" s="187" t="s">
        <v>1</v>
      </c>
      <c r="C103" s="40" t="s">
        <v>196</v>
      </c>
      <c r="D103" s="40" t="s">
        <v>197</v>
      </c>
      <c r="E103" s="40" t="s">
        <v>198</v>
      </c>
      <c r="F103" s="40" t="s">
        <v>199</v>
      </c>
      <c r="G103" s="43" t="s">
        <v>393</v>
      </c>
      <c r="H103" s="43" t="s">
        <v>425</v>
      </c>
      <c r="I103" s="40" t="s">
        <v>200</v>
      </c>
      <c r="J103" s="40" t="s">
        <v>395</v>
      </c>
      <c r="K103" s="40" t="s">
        <v>347</v>
      </c>
      <c r="L103" s="40" t="s">
        <v>348</v>
      </c>
      <c r="M103" s="40" t="s">
        <v>203</v>
      </c>
      <c r="N103" s="40" t="s">
        <v>204</v>
      </c>
      <c r="O103" s="40" t="s">
        <v>205</v>
      </c>
      <c r="P103" s="40" t="s">
        <v>206</v>
      </c>
      <c r="Q103" s="40" t="s">
        <v>207</v>
      </c>
      <c r="R103" s="40" t="s">
        <v>208</v>
      </c>
      <c r="S103" s="40" t="s">
        <v>13</v>
      </c>
      <c r="T103" s="170" t="s">
        <v>14</v>
      </c>
    </row>
    <row r="104" spans="2:22" x14ac:dyDescent="0.25">
      <c r="B104" s="188" t="s">
        <v>15</v>
      </c>
      <c r="C104" s="59">
        <v>2</v>
      </c>
      <c r="D104" s="59">
        <v>1</v>
      </c>
      <c r="E104" s="59">
        <v>6</v>
      </c>
      <c r="F104" s="59">
        <v>29</v>
      </c>
      <c r="G104" s="59"/>
      <c r="H104" s="59"/>
      <c r="I104" s="59">
        <v>257</v>
      </c>
      <c r="J104" s="59"/>
      <c r="K104" s="59">
        <v>1</v>
      </c>
      <c r="L104" s="59">
        <v>1</v>
      </c>
      <c r="M104" s="59"/>
      <c r="N104" s="59"/>
      <c r="O104" s="59">
        <v>156</v>
      </c>
      <c r="P104" s="59">
        <v>3</v>
      </c>
      <c r="Q104" s="59">
        <v>170</v>
      </c>
      <c r="R104" s="59">
        <v>117</v>
      </c>
      <c r="S104" s="64">
        <f>SUM(C104:R104)</f>
        <v>743</v>
      </c>
      <c r="T104" s="189">
        <f>S104/$S$132</f>
        <v>4.0751181948816958E-3</v>
      </c>
    </row>
    <row r="105" spans="2:22" x14ac:dyDescent="0.25">
      <c r="B105" s="188" t="s">
        <v>16</v>
      </c>
      <c r="C105" s="59">
        <v>12</v>
      </c>
      <c r="D105" s="59"/>
      <c r="E105" s="59">
        <v>11</v>
      </c>
      <c r="F105" s="59">
        <v>84</v>
      </c>
      <c r="G105" s="59"/>
      <c r="H105" s="59"/>
      <c r="I105" s="59">
        <v>1029</v>
      </c>
      <c r="J105" s="59"/>
      <c r="K105" s="59">
        <v>3</v>
      </c>
      <c r="L105" s="59">
        <v>3</v>
      </c>
      <c r="M105" s="59"/>
      <c r="N105" s="59">
        <v>4</v>
      </c>
      <c r="O105" s="59">
        <v>649</v>
      </c>
      <c r="P105" s="59">
        <v>9</v>
      </c>
      <c r="Q105" s="59">
        <v>672</v>
      </c>
      <c r="R105" s="59">
        <v>340</v>
      </c>
      <c r="S105" s="64">
        <f t="shared" ref="S105:S131" si="9">SUM(C105:R105)</f>
        <v>2816</v>
      </c>
      <c r="T105" s="189">
        <f t="shared" ref="T105:T132" si="10">S105/$S$132</f>
        <v>1.5444862499040181E-2</v>
      </c>
    </row>
    <row r="106" spans="2:22" x14ac:dyDescent="0.25">
      <c r="B106" s="188" t="s">
        <v>17</v>
      </c>
      <c r="C106" s="59">
        <v>16</v>
      </c>
      <c r="D106" s="59">
        <v>1</v>
      </c>
      <c r="E106" s="59">
        <v>16</v>
      </c>
      <c r="F106" s="59">
        <v>154</v>
      </c>
      <c r="G106" s="59"/>
      <c r="H106" s="59"/>
      <c r="I106" s="59">
        <v>1937</v>
      </c>
      <c r="J106" s="59"/>
      <c r="K106" s="59">
        <v>10</v>
      </c>
      <c r="L106" s="59">
        <v>5</v>
      </c>
      <c r="M106" s="59">
        <v>3</v>
      </c>
      <c r="N106" s="59">
        <v>4</v>
      </c>
      <c r="O106" s="59">
        <v>1232</v>
      </c>
      <c r="P106" s="59">
        <v>22</v>
      </c>
      <c r="Q106" s="59">
        <v>1240</v>
      </c>
      <c r="R106" s="59">
        <v>758</v>
      </c>
      <c r="S106" s="64">
        <f t="shared" si="9"/>
        <v>5398</v>
      </c>
      <c r="T106" s="189">
        <f t="shared" si="10"/>
        <v>2.960630957735046E-2</v>
      </c>
    </row>
    <row r="107" spans="2:22" x14ac:dyDescent="0.25">
      <c r="B107" s="188" t="s">
        <v>18</v>
      </c>
      <c r="C107" s="59">
        <v>1</v>
      </c>
      <c r="D107" s="59"/>
      <c r="E107" s="59">
        <v>2</v>
      </c>
      <c r="F107" s="59">
        <v>20</v>
      </c>
      <c r="G107" s="59"/>
      <c r="H107" s="59"/>
      <c r="I107" s="59">
        <v>148</v>
      </c>
      <c r="J107" s="59"/>
      <c r="K107" s="59">
        <v>1</v>
      </c>
      <c r="L107" s="59"/>
      <c r="M107" s="59"/>
      <c r="N107" s="59"/>
      <c r="O107" s="59">
        <v>101</v>
      </c>
      <c r="P107" s="59">
        <v>1</v>
      </c>
      <c r="Q107" s="59">
        <v>106</v>
      </c>
      <c r="R107" s="59">
        <v>56</v>
      </c>
      <c r="S107" s="64">
        <f t="shared" si="9"/>
        <v>436</v>
      </c>
      <c r="T107" s="189">
        <f t="shared" si="10"/>
        <v>2.3913210403343462E-3</v>
      </c>
    </row>
    <row r="108" spans="2:22" x14ac:dyDescent="0.25">
      <c r="B108" s="188" t="s">
        <v>19</v>
      </c>
      <c r="C108" s="59">
        <v>49</v>
      </c>
      <c r="D108" s="59"/>
      <c r="E108" s="59">
        <v>43</v>
      </c>
      <c r="F108" s="59">
        <v>426</v>
      </c>
      <c r="G108" s="59"/>
      <c r="H108" s="59"/>
      <c r="I108" s="59">
        <v>4816</v>
      </c>
      <c r="J108" s="59"/>
      <c r="K108" s="59">
        <v>22</v>
      </c>
      <c r="L108" s="59">
        <v>4</v>
      </c>
      <c r="M108" s="59">
        <v>5</v>
      </c>
      <c r="N108" s="59">
        <v>7</v>
      </c>
      <c r="O108" s="59">
        <v>3098</v>
      </c>
      <c r="P108" s="59">
        <v>38</v>
      </c>
      <c r="Q108" s="59">
        <v>3292</v>
      </c>
      <c r="R108" s="59">
        <v>2003</v>
      </c>
      <c r="S108" s="64">
        <f t="shared" si="9"/>
        <v>13803</v>
      </c>
      <c r="T108" s="189">
        <f t="shared" si="10"/>
        <v>7.5705055779208677E-2</v>
      </c>
    </row>
    <row r="109" spans="2:22" x14ac:dyDescent="0.25">
      <c r="B109" s="188" t="s">
        <v>20</v>
      </c>
      <c r="C109" s="59">
        <v>29</v>
      </c>
      <c r="D109" s="59"/>
      <c r="E109" s="59">
        <v>22</v>
      </c>
      <c r="F109" s="59">
        <v>269</v>
      </c>
      <c r="G109" s="59"/>
      <c r="H109" s="59"/>
      <c r="I109" s="59">
        <v>3074</v>
      </c>
      <c r="J109" s="59"/>
      <c r="K109" s="59">
        <v>23</v>
      </c>
      <c r="L109" s="59">
        <v>3</v>
      </c>
      <c r="M109" s="59"/>
      <c r="N109" s="59">
        <v>2</v>
      </c>
      <c r="O109" s="59">
        <v>1933</v>
      </c>
      <c r="P109" s="59">
        <v>13</v>
      </c>
      <c r="Q109" s="59">
        <v>2097</v>
      </c>
      <c r="R109" s="59">
        <v>894</v>
      </c>
      <c r="S109" s="64">
        <f t="shared" si="9"/>
        <v>8359</v>
      </c>
      <c r="T109" s="189">
        <f t="shared" si="10"/>
        <v>4.5846450862740369E-2</v>
      </c>
    </row>
    <row r="110" spans="2:22" x14ac:dyDescent="0.25">
      <c r="B110" s="188" t="s">
        <v>21</v>
      </c>
      <c r="C110" s="59">
        <v>8</v>
      </c>
      <c r="D110" s="59">
        <v>1</v>
      </c>
      <c r="E110" s="59">
        <v>11</v>
      </c>
      <c r="F110" s="59">
        <v>138</v>
      </c>
      <c r="G110" s="59"/>
      <c r="H110" s="59"/>
      <c r="I110" s="59">
        <v>1925</v>
      </c>
      <c r="J110" s="59"/>
      <c r="K110" s="59">
        <v>11</v>
      </c>
      <c r="L110" s="59">
        <v>1</v>
      </c>
      <c r="M110" s="59"/>
      <c r="N110" s="59">
        <v>4</v>
      </c>
      <c r="O110" s="59">
        <v>1070</v>
      </c>
      <c r="P110" s="59">
        <v>14</v>
      </c>
      <c r="Q110" s="59">
        <v>1235</v>
      </c>
      <c r="R110" s="59">
        <v>558</v>
      </c>
      <c r="S110" s="64">
        <f t="shared" si="9"/>
        <v>4976</v>
      </c>
      <c r="T110" s="189">
        <f t="shared" si="10"/>
        <v>2.7291774075008501E-2</v>
      </c>
    </row>
    <row r="111" spans="2:22" x14ac:dyDescent="0.25">
      <c r="B111" s="188" t="s">
        <v>22</v>
      </c>
      <c r="C111" s="59">
        <v>8</v>
      </c>
      <c r="D111" s="59"/>
      <c r="E111" s="59">
        <v>13</v>
      </c>
      <c r="F111" s="59">
        <v>86</v>
      </c>
      <c r="G111" s="59"/>
      <c r="H111" s="59"/>
      <c r="I111" s="59">
        <v>1249</v>
      </c>
      <c r="J111" s="59"/>
      <c r="K111" s="59">
        <v>7</v>
      </c>
      <c r="L111" s="59">
        <v>6</v>
      </c>
      <c r="M111" s="59"/>
      <c r="N111" s="59">
        <v>1</v>
      </c>
      <c r="O111" s="59">
        <v>652</v>
      </c>
      <c r="P111" s="59">
        <v>11</v>
      </c>
      <c r="Q111" s="59">
        <v>773</v>
      </c>
      <c r="R111" s="59">
        <v>390</v>
      </c>
      <c r="S111" s="64">
        <f t="shared" si="9"/>
        <v>3196</v>
      </c>
      <c r="T111" s="189">
        <f t="shared" si="10"/>
        <v>1.7529041387404978E-2</v>
      </c>
    </row>
    <row r="112" spans="2:22" x14ac:dyDescent="0.25">
      <c r="B112" s="188" t="s">
        <v>23</v>
      </c>
      <c r="C112" s="59">
        <v>12</v>
      </c>
      <c r="D112" s="59"/>
      <c r="E112" s="59">
        <v>21</v>
      </c>
      <c r="F112" s="59">
        <v>198</v>
      </c>
      <c r="G112" s="59"/>
      <c r="H112" s="59"/>
      <c r="I112" s="59">
        <v>2005</v>
      </c>
      <c r="J112" s="59"/>
      <c r="K112" s="59">
        <v>14</v>
      </c>
      <c r="L112" s="59">
        <v>1</v>
      </c>
      <c r="M112" s="59">
        <v>1</v>
      </c>
      <c r="N112" s="59">
        <v>6</v>
      </c>
      <c r="O112" s="59">
        <v>1088</v>
      </c>
      <c r="P112" s="59">
        <v>16</v>
      </c>
      <c r="Q112" s="59">
        <v>1284</v>
      </c>
      <c r="R112" s="59">
        <v>896</v>
      </c>
      <c r="S112" s="64">
        <f t="shared" si="9"/>
        <v>5542</v>
      </c>
      <c r="T112" s="189">
        <f t="shared" si="10"/>
        <v>3.0396103682415014E-2</v>
      </c>
    </row>
    <row r="113" spans="2:20" x14ac:dyDescent="0.25">
      <c r="B113" s="188" t="s">
        <v>24</v>
      </c>
      <c r="C113" s="59">
        <v>19</v>
      </c>
      <c r="D113" s="59"/>
      <c r="E113" s="59">
        <v>37</v>
      </c>
      <c r="F113" s="59">
        <v>188</v>
      </c>
      <c r="G113" s="59"/>
      <c r="H113" s="59"/>
      <c r="I113" s="59">
        <v>2302</v>
      </c>
      <c r="J113" s="59"/>
      <c r="K113" s="59">
        <v>12</v>
      </c>
      <c r="L113" s="59">
        <v>1</v>
      </c>
      <c r="M113" s="59"/>
      <c r="N113" s="59">
        <v>3</v>
      </c>
      <c r="O113" s="59">
        <v>1648</v>
      </c>
      <c r="P113" s="59">
        <v>19</v>
      </c>
      <c r="Q113" s="59">
        <v>1657</v>
      </c>
      <c r="R113" s="59">
        <v>941</v>
      </c>
      <c r="S113" s="64">
        <f t="shared" si="9"/>
        <v>6827</v>
      </c>
      <c r="T113" s="189">
        <f t="shared" si="10"/>
        <v>3.7443919133859131E-2</v>
      </c>
    </row>
    <row r="114" spans="2:20" x14ac:dyDescent="0.25">
      <c r="B114" s="188" t="s">
        <v>25</v>
      </c>
      <c r="C114" s="59">
        <v>38</v>
      </c>
      <c r="D114" s="59"/>
      <c r="E114" s="59">
        <v>45</v>
      </c>
      <c r="F114" s="59">
        <v>466</v>
      </c>
      <c r="G114" s="59"/>
      <c r="H114" s="59"/>
      <c r="I114" s="59">
        <v>5063</v>
      </c>
      <c r="J114" s="59"/>
      <c r="K114" s="59">
        <v>20</v>
      </c>
      <c r="L114" s="59">
        <v>4</v>
      </c>
      <c r="M114" s="59">
        <v>1</v>
      </c>
      <c r="N114" s="59">
        <v>8</v>
      </c>
      <c r="O114" s="59">
        <v>2596</v>
      </c>
      <c r="P114" s="59">
        <v>58</v>
      </c>
      <c r="Q114" s="59">
        <v>3270</v>
      </c>
      <c r="R114" s="59">
        <v>1784</v>
      </c>
      <c r="S114" s="64">
        <f t="shared" si="9"/>
        <v>13353</v>
      </c>
      <c r="T114" s="189">
        <f t="shared" si="10"/>
        <v>7.3236949200881932E-2</v>
      </c>
    </row>
    <row r="115" spans="2:20" x14ac:dyDescent="0.25">
      <c r="B115" s="188" t="s">
        <v>26</v>
      </c>
      <c r="C115" s="59">
        <v>8</v>
      </c>
      <c r="D115" s="59"/>
      <c r="E115" s="59">
        <v>6</v>
      </c>
      <c r="F115" s="59">
        <v>149</v>
      </c>
      <c r="G115" s="59"/>
      <c r="H115" s="59"/>
      <c r="I115" s="59">
        <v>1500</v>
      </c>
      <c r="J115" s="59"/>
      <c r="K115" s="59">
        <v>2</v>
      </c>
      <c r="L115" s="59"/>
      <c r="M115" s="59">
        <v>1</v>
      </c>
      <c r="N115" s="59">
        <v>1</v>
      </c>
      <c r="O115" s="59">
        <v>790</v>
      </c>
      <c r="P115" s="59">
        <v>9</v>
      </c>
      <c r="Q115" s="59">
        <v>888</v>
      </c>
      <c r="R115" s="59">
        <v>421</v>
      </c>
      <c r="S115" s="64">
        <f t="shared" si="9"/>
        <v>3775</v>
      </c>
      <c r="T115" s="189">
        <f t="shared" si="10"/>
        <v>2.0704671851518707E-2</v>
      </c>
    </row>
    <row r="116" spans="2:20" x14ac:dyDescent="0.25">
      <c r="B116" s="188" t="s">
        <v>27</v>
      </c>
      <c r="C116" s="59">
        <v>3</v>
      </c>
      <c r="D116" s="59"/>
      <c r="E116" s="59">
        <v>8</v>
      </c>
      <c r="F116" s="59">
        <v>75</v>
      </c>
      <c r="G116" s="59"/>
      <c r="H116" s="59"/>
      <c r="I116" s="59">
        <v>818</v>
      </c>
      <c r="J116" s="59"/>
      <c r="K116" s="59">
        <v>6</v>
      </c>
      <c r="L116" s="59">
        <v>3</v>
      </c>
      <c r="M116" s="59">
        <v>2</v>
      </c>
      <c r="N116" s="59">
        <v>2</v>
      </c>
      <c r="O116" s="59">
        <v>404</v>
      </c>
      <c r="P116" s="59">
        <v>14</v>
      </c>
      <c r="Q116" s="59">
        <v>537</v>
      </c>
      <c r="R116" s="59">
        <v>478</v>
      </c>
      <c r="S116" s="64">
        <f t="shared" si="9"/>
        <v>2350</v>
      </c>
      <c r="T116" s="189">
        <f t="shared" si="10"/>
        <v>1.2889001020150719E-2</v>
      </c>
    </row>
    <row r="117" spans="2:20" x14ac:dyDescent="0.25">
      <c r="B117" s="188" t="s">
        <v>28</v>
      </c>
      <c r="C117" s="59">
        <v>13</v>
      </c>
      <c r="D117" s="59"/>
      <c r="E117" s="59">
        <v>15</v>
      </c>
      <c r="F117" s="59">
        <v>213</v>
      </c>
      <c r="G117" s="59"/>
      <c r="H117" s="59"/>
      <c r="I117" s="59">
        <v>1927</v>
      </c>
      <c r="J117" s="59"/>
      <c r="K117" s="59">
        <v>8</v>
      </c>
      <c r="L117" s="59">
        <v>1</v>
      </c>
      <c r="M117" s="59">
        <v>1</v>
      </c>
      <c r="N117" s="59">
        <v>4</v>
      </c>
      <c r="O117" s="59">
        <v>1283</v>
      </c>
      <c r="P117" s="59">
        <v>10</v>
      </c>
      <c r="Q117" s="59">
        <v>1265</v>
      </c>
      <c r="R117" s="59">
        <v>863</v>
      </c>
      <c r="S117" s="64">
        <f t="shared" si="9"/>
        <v>5603</v>
      </c>
      <c r="T117" s="189">
        <f t="shared" si="10"/>
        <v>3.0730669240810415E-2</v>
      </c>
    </row>
    <row r="118" spans="2:20" x14ac:dyDescent="0.25">
      <c r="B118" s="188" t="s">
        <v>29</v>
      </c>
      <c r="C118" s="59">
        <v>14</v>
      </c>
      <c r="D118" s="59"/>
      <c r="E118" s="59">
        <v>12</v>
      </c>
      <c r="F118" s="59">
        <v>117</v>
      </c>
      <c r="G118" s="59"/>
      <c r="H118" s="59"/>
      <c r="I118" s="59">
        <v>1528</v>
      </c>
      <c r="J118" s="59"/>
      <c r="K118" s="59">
        <v>3</v>
      </c>
      <c r="L118" s="59">
        <v>1</v>
      </c>
      <c r="M118" s="59"/>
      <c r="N118" s="59">
        <v>1</v>
      </c>
      <c r="O118" s="59">
        <v>915</v>
      </c>
      <c r="P118" s="59">
        <v>10</v>
      </c>
      <c r="Q118" s="59">
        <v>1059</v>
      </c>
      <c r="R118" s="59">
        <v>619</v>
      </c>
      <c r="S118" s="64">
        <f t="shared" si="9"/>
        <v>4279</v>
      </c>
      <c r="T118" s="189">
        <f t="shared" si="10"/>
        <v>2.3468951219244649E-2</v>
      </c>
    </row>
    <row r="119" spans="2:20" x14ac:dyDescent="0.25">
      <c r="B119" s="188" t="s">
        <v>30</v>
      </c>
      <c r="C119" s="59">
        <v>16</v>
      </c>
      <c r="D119" s="59"/>
      <c r="E119" s="59">
        <v>13</v>
      </c>
      <c r="F119" s="59">
        <v>302</v>
      </c>
      <c r="G119" s="59"/>
      <c r="H119" s="59"/>
      <c r="I119" s="59">
        <v>2513</v>
      </c>
      <c r="J119" s="59"/>
      <c r="K119" s="59">
        <v>13</v>
      </c>
      <c r="L119" s="59">
        <v>1</v>
      </c>
      <c r="M119" s="59"/>
      <c r="N119" s="59">
        <v>5</v>
      </c>
      <c r="O119" s="59">
        <v>1384</v>
      </c>
      <c r="P119" s="59">
        <v>14</v>
      </c>
      <c r="Q119" s="59">
        <v>1568</v>
      </c>
      <c r="R119" s="59">
        <v>988</v>
      </c>
      <c r="S119" s="64">
        <f t="shared" si="9"/>
        <v>6817</v>
      </c>
      <c r="T119" s="189">
        <f t="shared" si="10"/>
        <v>3.7389072321007424E-2</v>
      </c>
    </row>
    <row r="120" spans="2:20" x14ac:dyDescent="0.25">
      <c r="B120" s="188" t="s">
        <v>31</v>
      </c>
      <c r="C120" s="59">
        <v>7</v>
      </c>
      <c r="D120" s="59"/>
      <c r="E120" s="59">
        <v>14</v>
      </c>
      <c r="F120" s="59">
        <v>71</v>
      </c>
      <c r="G120" s="59"/>
      <c r="H120" s="59"/>
      <c r="I120" s="59">
        <v>1054</v>
      </c>
      <c r="J120" s="59"/>
      <c r="K120" s="59">
        <v>6</v>
      </c>
      <c r="L120" s="59"/>
      <c r="M120" s="59"/>
      <c r="N120" s="59"/>
      <c r="O120" s="59">
        <v>647</v>
      </c>
      <c r="P120" s="59">
        <v>6</v>
      </c>
      <c r="Q120" s="59">
        <v>733</v>
      </c>
      <c r="R120" s="59">
        <v>340</v>
      </c>
      <c r="S120" s="64">
        <f t="shared" si="9"/>
        <v>2878</v>
      </c>
      <c r="T120" s="189">
        <f t="shared" si="10"/>
        <v>1.5784912738720753E-2</v>
      </c>
    </row>
    <row r="121" spans="2:20" x14ac:dyDescent="0.25">
      <c r="B121" s="188" t="s">
        <v>32</v>
      </c>
      <c r="C121" s="59">
        <v>18</v>
      </c>
      <c r="D121" s="59"/>
      <c r="E121" s="59">
        <v>23</v>
      </c>
      <c r="F121" s="59">
        <v>264</v>
      </c>
      <c r="G121" s="59"/>
      <c r="H121" s="59"/>
      <c r="I121" s="59">
        <v>2904</v>
      </c>
      <c r="J121" s="59"/>
      <c r="K121" s="59">
        <v>20</v>
      </c>
      <c r="L121" s="59">
        <v>1</v>
      </c>
      <c r="M121" s="59"/>
      <c r="N121" s="59">
        <v>9</v>
      </c>
      <c r="O121" s="59">
        <v>1511</v>
      </c>
      <c r="P121" s="59">
        <v>25</v>
      </c>
      <c r="Q121" s="59">
        <v>1913</v>
      </c>
      <c r="R121" s="59">
        <v>1246</v>
      </c>
      <c r="S121" s="64">
        <f t="shared" si="9"/>
        <v>7934</v>
      </c>
      <c r="T121" s="189">
        <f t="shared" si="10"/>
        <v>4.3515461316542894E-2</v>
      </c>
    </row>
    <row r="122" spans="2:20" x14ac:dyDescent="0.25">
      <c r="B122" s="188" t="s">
        <v>33</v>
      </c>
      <c r="C122" s="59">
        <v>69</v>
      </c>
      <c r="D122" s="59"/>
      <c r="E122" s="59">
        <v>68</v>
      </c>
      <c r="F122" s="59">
        <v>570</v>
      </c>
      <c r="G122" s="59"/>
      <c r="H122" s="59"/>
      <c r="I122" s="59">
        <v>8307</v>
      </c>
      <c r="J122" s="59"/>
      <c r="K122" s="59">
        <v>45</v>
      </c>
      <c r="L122" s="59">
        <v>3</v>
      </c>
      <c r="M122" s="59">
        <v>2</v>
      </c>
      <c r="N122" s="59">
        <v>16</v>
      </c>
      <c r="O122" s="59">
        <v>4667</v>
      </c>
      <c r="P122" s="59">
        <v>51</v>
      </c>
      <c r="Q122" s="59">
        <v>5407</v>
      </c>
      <c r="R122" s="59">
        <v>1920</v>
      </c>
      <c r="S122" s="64">
        <f t="shared" si="9"/>
        <v>21125</v>
      </c>
      <c r="T122" s="189">
        <f t="shared" si="10"/>
        <v>0.11586389214922721</v>
      </c>
    </row>
    <row r="123" spans="2:20" x14ac:dyDescent="0.25">
      <c r="B123" s="188" t="s">
        <v>34</v>
      </c>
      <c r="C123" s="59">
        <v>20</v>
      </c>
      <c r="D123" s="59"/>
      <c r="E123" s="59">
        <v>13</v>
      </c>
      <c r="F123" s="59">
        <v>155</v>
      </c>
      <c r="G123" s="59"/>
      <c r="H123" s="59"/>
      <c r="I123" s="59">
        <v>2041</v>
      </c>
      <c r="J123" s="59"/>
      <c r="K123" s="59">
        <v>13</v>
      </c>
      <c r="L123" s="59">
        <v>2</v>
      </c>
      <c r="M123" s="59"/>
      <c r="N123" s="59">
        <v>3</v>
      </c>
      <c r="O123" s="59">
        <v>1211</v>
      </c>
      <c r="P123" s="59">
        <v>17</v>
      </c>
      <c r="Q123" s="59">
        <v>1346</v>
      </c>
      <c r="R123" s="59">
        <v>655</v>
      </c>
      <c r="S123" s="64">
        <f t="shared" si="9"/>
        <v>5476</v>
      </c>
      <c r="T123" s="189">
        <f t="shared" si="10"/>
        <v>3.0034114717593759E-2</v>
      </c>
    </row>
    <row r="124" spans="2:20" x14ac:dyDescent="0.25">
      <c r="B124" s="188" t="s">
        <v>35</v>
      </c>
      <c r="C124" s="59">
        <v>6</v>
      </c>
      <c r="D124" s="59"/>
      <c r="E124" s="59">
        <v>8</v>
      </c>
      <c r="F124" s="59">
        <v>44</v>
      </c>
      <c r="G124" s="59"/>
      <c r="H124" s="59"/>
      <c r="I124" s="59">
        <v>575</v>
      </c>
      <c r="J124" s="59"/>
      <c r="K124" s="59">
        <v>3</v>
      </c>
      <c r="L124" s="59">
        <v>2</v>
      </c>
      <c r="M124" s="59"/>
      <c r="N124" s="59">
        <v>1</v>
      </c>
      <c r="O124" s="59">
        <v>305</v>
      </c>
      <c r="P124" s="59">
        <v>14</v>
      </c>
      <c r="Q124" s="59">
        <v>348</v>
      </c>
      <c r="R124" s="59">
        <v>213</v>
      </c>
      <c r="S124" s="64">
        <f t="shared" si="9"/>
        <v>1519</v>
      </c>
      <c r="T124" s="189">
        <f t="shared" si="10"/>
        <v>8.3312308721740173E-3</v>
      </c>
    </row>
    <row r="125" spans="2:20" x14ac:dyDescent="0.25">
      <c r="B125" s="188" t="s">
        <v>36</v>
      </c>
      <c r="C125" s="59"/>
      <c r="D125" s="59"/>
      <c r="E125" s="59"/>
      <c r="F125" s="59">
        <v>6</v>
      </c>
      <c r="G125" s="59"/>
      <c r="H125" s="59"/>
      <c r="I125" s="59">
        <v>66</v>
      </c>
      <c r="J125" s="59"/>
      <c r="K125" s="59">
        <v>1</v>
      </c>
      <c r="L125" s="59"/>
      <c r="M125" s="59"/>
      <c r="N125" s="59">
        <v>1</v>
      </c>
      <c r="O125" s="59">
        <v>33</v>
      </c>
      <c r="P125" s="59">
        <v>2</v>
      </c>
      <c r="Q125" s="59">
        <v>38</v>
      </c>
      <c r="R125" s="59">
        <v>31</v>
      </c>
      <c r="S125" s="64">
        <f t="shared" si="9"/>
        <v>178</v>
      </c>
      <c r="T125" s="189">
        <f t="shared" si="10"/>
        <v>9.7627326876035235E-4</v>
      </c>
    </row>
    <row r="126" spans="2:20" x14ac:dyDescent="0.25">
      <c r="B126" s="188" t="s">
        <v>37</v>
      </c>
      <c r="C126" s="59">
        <v>30</v>
      </c>
      <c r="D126" s="59"/>
      <c r="E126" s="59">
        <v>28</v>
      </c>
      <c r="F126" s="59">
        <v>384</v>
      </c>
      <c r="G126" s="59"/>
      <c r="H126" s="59"/>
      <c r="I126" s="59">
        <v>4153</v>
      </c>
      <c r="J126" s="59"/>
      <c r="K126" s="59">
        <v>25</v>
      </c>
      <c r="L126" s="59"/>
      <c r="M126" s="59">
        <v>2</v>
      </c>
      <c r="N126" s="59">
        <v>12</v>
      </c>
      <c r="O126" s="59">
        <v>2392</v>
      </c>
      <c r="P126" s="59">
        <v>22</v>
      </c>
      <c r="Q126" s="59">
        <v>2742</v>
      </c>
      <c r="R126" s="59">
        <v>1341</v>
      </c>
      <c r="S126" s="64">
        <f t="shared" si="9"/>
        <v>11131</v>
      </c>
      <c r="T126" s="189">
        <f t="shared" si="10"/>
        <v>6.1049987385233047E-2</v>
      </c>
    </row>
    <row r="127" spans="2:20" x14ac:dyDescent="0.25">
      <c r="B127" s="188" t="s">
        <v>38</v>
      </c>
      <c r="C127" s="59">
        <v>13</v>
      </c>
      <c r="D127" s="59"/>
      <c r="E127" s="59">
        <v>16</v>
      </c>
      <c r="F127" s="59">
        <v>191</v>
      </c>
      <c r="G127" s="59"/>
      <c r="H127" s="59"/>
      <c r="I127" s="59">
        <v>2389</v>
      </c>
      <c r="J127" s="59"/>
      <c r="K127" s="59">
        <v>7</v>
      </c>
      <c r="L127" s="59">
        <v>1</v>
      </c>
      <c r="M127" s="59">
        <v>3</v>
      </c>
      <c r="N127" s="59">
        <v>2</v>
      </c>
      <c r="O127" s="59">
        <v>1315</v>
      </c>
      <c r="P127" s="59">
        <v>9</v>
      </c>
      <c r="Q127" s="59">
        <v>1622</v>
      </c>
      <c r="R127" s="59">
        <v>1174</v>
      </c>
      <c r="S127" s="64">
        <f t="shared" si="9"/>
        <v>6742</v>
      </c>
      <c r="T127" s="189">
        <f t="shared" si="10"/>
        <v>3.697772122461964E-2</v>
      </c>
    </row>
    <row r="128" spans="2:20" x14ac:dyDescent="0.25">
      <c r="B128" s="188" t="s">
        <v>39</v>
      </c>
      <c r="C128" s="59">
        <v>8</v>
      </c>
      <c r="D128" s="59"/>
      <c r="E128" s="59">
        <v>5</v>
      </c>
      <c r="F128" s="59">
        <v>66</v>
      </c>
      <c r="G128" s="59"/>
      <c r="H128" s="59"/>
      <c r="I128" s="59">
        <v>731</v>
      </c>
      <c r="J128" s="59"/>
      <c r="K128" s="59">
        <v>1</v>
      </c>
      <c r="L128" s="59"/>
      <c r="M128" s="59">
        <v>2</v>
      </c>
      <c r="N128" s="59">
        <v>1</v>
      </c>
      <c r="O128" s="59">
        <v>422</v>
      </c>
      <c r="P128" s="59">
        <v>3</v>
      </c>
      <c r="Q128" s="59">
        <v>443</v>
      </c>
      <c r="R128" s="59">
        <v>203</v>
      </c>
      <c r="S128" s="64">
        <f t="shared" si="9"/>
        <v>1885</v>
      </c>
      <c r="T128" s="189">
        <f t="shared" si="10"/>
        <v>1.0338624222546429E-2</v>
      </c>
    </row>
    <row r="129" spans="2:20" x14ac:dyDescent="0.25">
      <c r="B129" s="188" t="s">
        <v>40</v>
      </c>
      <c r="C129" s="59">
        <v>86</v>
      </c>
      <c r="D129" s="59"/>
      <c r="E129" s="59">
        <v>100</v>
      </c>
      <c r="F129" s="59">
        <v>968</v>
      </c>
      <c r="G129" s="59"/>
      <c r="H129" s="59"/>
      <c r="I129" s="59">
        <v>13239</v>
      </c>
      <c r="J129" s="59"/>
      <c r="K129" s="59">
        <v>53</v>
      </c>
      <c r="L129" s="59">
        <v>8</v>
      </c>
      <c r="M129" s="59">
        <v>2</v>
      </c>
      <c r="N129" s="59">
        <v>13</v>
      </c>
      <c r="O129" s="59">
        <v>7527</v>
      </c>
      <c r="P129" s="59">
        <v>68</v>
      </c>
      <c r="Q129" s="59">
        <v>8919</v>
      </c>
      <c r="R129" s="59">
        <v>3372</v>
      </c>
      <c r="S129" s="64">
        <f t="shared" si="9"/>
        <v>34355</v>
      </c>
      <c r="T129" s="189">
        <f t="shared" si="10"/>
        <v>0.18842622555203317</v>
      </c>
    </row>
    <row r="130" spans="2:20" x14ac:dyDescent="0.25">
      <c r="B130" s="188" t="s">
        <v>41</v>
      </c>
      <c r="C130" s="59">
        <v>1</v>
      </c>
      <c r="D130" s="59"/>
      <c r="E130" s="59">
        <v>2</v>
      </c>
      <c r="F130" s="59">
        <v>23</v>
      </c>
      <c r="G130" s="59"/>
      <c r="H130" s="59"/>
      <c r="I130" s="59">
        <v>221</v>
      </c>
      <c r="J130" s="59"/>
      <c r="K130" s="59">
        <v>1</v>
      </c>
      <c r="L130" s="59">
        <v>1</v>
      </c>
      <c r="M130" s="59">
        <v>1</v>
      </c>
      <c r="N130" s="59">
        <v>1</v>
      </c>
      <c r="O130" s="59">
        <v>89</v>
      </c>
      <c r="P130" s="59">
        <v>2</v>
      </c>
      <c r="Q130" s="59">
        <v>107</v>
      </c>
      <c r="R130" s="59">
        <v>112</v>
      </c>
      <c r="S130" s="64">
        <f t="shared" si="9"/>
        <v>561</v>
      </c>
      <c r="T130" s="189">
        <f t="shared" si="10"/>
        <v>3.0769062009806608E-3</v>
      </c>
    </row>
    <row r="131" spans="2:20" x14ac:dyDescent="0.25">
      <c r="B131" s="188" t="s">
        <v>137</v>
      </c>
      <c r="C131" s="59"/>
      <c r="D131" s="59"/>
      <c r="E131" s="59">
        <v>1</v>
      </c>
      <c r="F131" s="59">
        <v>4</v>
      </c>
      <c r="G131" s="59"/>
      <c r="H131" s="59"/>
      <c r="I131" s="59">
        <v>60</v>
      </c>
      <c r="J131" s="59"/>
      <c r="K131" s="59">
        <v>6</v>
      </c>
      <c r="L131" s="59">
        <v>2</v>
      </c>
      <c r="M131" s="59"/>
      <c r="N131" s="59">
        <v>1</v>
      </c>
      <c r="O131" s="59">
        <v>46</v>
      </c>
      <c r="P131" s="59">
        <v>1</v>
      </c>
      <c r="Q131" s="59">
        <v>21</v>
      </c>
      <c r="R131" s="59">
        <v>127</v>
      </c>
      <c r="S131" s="64">
        <f t="shared" si="9"/>
        <v>269</v>
      </c>
      <c r="T131" s="189">
        <f t="shared" si="10"/>
        <v>1.4753792657108695E-3</v>
      </c>
    </row>
    <row r="132" spans="2:20" ht="15.75" thickBot="1" x14ac:dyDescent="0.3">
      <c r="B132" s="191" t="s">
        <v>13</v>
      </c>
      <c r="C132" s="192">
        <f>SUM(C104:C131)</f>
        <v>506</v>
      </c>
      <c r="D132" s="192">
        <f t="shared" ref="D132:S132" si="11">SUM(D104:D131)</f>
        <v>3</v>
      </c>
      <c r="E132" s="192">
        <f t="shared" si="11"/>
        <v>559</v>
      </c>
      <c r="F132" s="192">
        <f t="shared" si="11"/>
        <v>5660</v>
      </c>
      <c r="G132" s="192">
        <f>SUM(G104:G131)</f>
        <v>0</v>
      </c>
      <c r="H132" s="192">
        <f>SUM(H104:H131)</f>
        <v>0</v>
      </c>
      <c r="I132" s="192">
        <f t="shared" si="11"/>
        <v>67831</v>
      </c>
      <c r="J132" s="192">
        <f>SUM(J104:J131)</f>
        <v>0</v>
      </c>
      <c r="K132" s="192">
        <f t="shared" si="11"/>
        <v>337</v>
      </c>
      <c r="L132" s="192">
        <f t="shared" si="11"/>
        <v>55</v>
      </c>
      <c r="M132" s="192">
        <f t="shared" si="11"/>
        <v>26</v>
      </c>
      <c r="N132" s="192">
        <f t="shared" si="11"/>
        <v>112</v>
      </c>
      <c r="O132" s="192">
        <f t="shared" si="11"/>
        <v>39164</v>
      </c>
      <c r="P132" s="192">
        <f t="shared" si="11"/>
        <v>481</v>
      </c>
      <c r="Q132" s="192">
        <f t="shared" si="11"/>
        <v>44752</v>
      </c>
      <c r="R132" s="192">
        <f t="shared" si="11"/>
        <v>22840</v>
      </c>
      <c r="S132" s="192">
        <f t="shared" si="11"/>
        <v>182326</v>
      </c>
      <c r="T132" s="193">
        <f t="shared" si="10"/>
        <v>1</v>
      </c>
    </row>
    <row r="133" spans="2:20" ht="15.75" thickBot="1" x14ac:dyDescent="0.3">
      <c r="B133" s="194" t="s">
        <v>14</v>
      </c>
      <c r="C133" s="195">
        <f>C132/'Denúncias CeA por UF e mês'!$O$134</f>
        <v>5.5396203279980735E-3</v>
      </c>
      <c r="D133" s="195">
        <f>D132/'Denúncias CeA por UF e mês'!$O$134</f>
        <v>3.2843598782597274E-5</v>
      </c>
      <c r="E133" s="195">
        <f>E132/'Denúncias CeA por UF e mês'!$O$134</f>
        <v>6.1198572398239587E-3</v>
      </c>
      <c r="F133" s="195">
        <f>F132/'Denúncias CeA por UF e mês'!$O$134</f>
        <v>6.1964923036500183E-2</v>
      </c>
      <c r="G133" s="195">
        <f>G132/'Denúncias CeA por UF e mês'!$O$134</f>
        <v>0</v>
      </c>
      <c r="H133" s="195">
        <f>H132/'Denúncias CeA por UF e mês'!$O$134</f>
        <v>0</v>
      </c>
      <c r="I133" s="195">
        <f>I132/'Denúncias CeA por UF e mês'!$O$134</f>
        <v>0.74260471634078518</v>
      </c>
      <c r="J133" s="195">
        <f>J132/'Denúncias CeA por UF e mês'!$O$134</f>
        <v>0</v>
      </c>
      <c r="K133" s="195">
        <f>K132/'Denúncias CeA por UF e mês'!$O$134</f>
        <v>3.6894309299117601E-3</v>
      </c>
      <c r="L133" s="195">
        <f>L132/'Denúncias CeA por UF e mês'!$O$134</f>
        <v>6.0213264434761662E-4</v>
      </c>
      <c r="M133" s="195">
        <f>M132/'Denúncias CeA por UF e mês'!$O$134</f>
        <v>2.8464452278250969E-4</v>
      </c>
      <c r="N133" s="195">
        <f>N132/'Denúncias CeA por UF e mês'!$O$134</f>
        <v>1.2261610212169647E-3</v>
      </c>
      <c r="O133" s="195">
        <f>O132/'Denúncias CeA por UF e mês'!$O$134</f>
        <v>0.42876223424054649</v>
      </c>
      <c r="P133" s="195">
        <f>P132/'Denúncias CeA por UF e mês'!$O$134</f>
        <v>5.2659236714764296E-3</v>
      </c>
      <c r="Q133" s="195">
        <f>Q132/'Denúncias CeA por UF e mês'!$O$134</f>
        <v>0.48993891090626435</v>
      </c>
      <c r="R133" s="195">
        <f>R132/'Denúncias CeA por UF e mês'!$O$134</f>
        <v>0.2500492653981739</v>
      </c>
      <c r="S133" s="196">
        <f>S132/'Denúncias CeA por UF e mês'!$O$134</f>
        <v>1.9960806638786102</v>
      </c>
      <c r="T133" s="66"/>
    </row>
    <row r="134" spans="2:20" ht="15.75" thickBot="1" x14ac:dyDescent="0.3">
      <c r="S134" s="57"/>
    </row>
    <row r="135" spans="2:20" x14ac:dyDescent="0.25">
      <c r="B135" s="221" t="s">
        <v>463</v>
      </c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3"/>
    </row>
    <row r="136" spans="2:20" ht="75" x14ac:dyDescent="0.25">
      <c r="B136" s="187" t="s">
        <v>1</v>
      </c>
      <c r="C136" s="40" t="s">
        <v>196</v>
      </c>
      <c r="D136" s="40" t="s">
        <v>197</v>
      </c>
      <c r="E136" s="40" t="s">
        <v>198</v>
      </c>
      <c r="F136" s="40" t="s">
        <v>199</v>
      </c>
      <c r="G136" s="43" t="s">
        <v>393</v>
      </c>
      <c r="H136" s="43" t="s">
        <v>425</v>
      </c>
      <c r="I136" s="40" t="s">
        <v>200</v>
      </c>
      <c r="J136" s="40" t="s">
        <v>395</v>
      </c>
      <c r="K136" s="40" t="s">
        <v>201</v>
      </c>
      <c r="L136" s="40" t="s">
        <v>202</v>
      </c>
      <c r="M136" s="40" t="s">
        <v>203</v>
      </c>
      <c r="N136" s="40" t="s">
        <v>204</v>
      </c>
      <c r="O136" s="40" t="s">
        <v>205</v>
      </c>
      <c r="P136" s="40" t="s">
        <v>206</v>
      </c>
      <c r="Q136" s="40" t="s">
        <v>207</v>
      </c>
      <c r="R136" s="40" t="s">
        <v>208</v>
      </c>
      <c r="S136" s="40" t="s">
        <v>13</v>
      </c>
      <c r="T136" s="170" t="s">
        <v>14</v>
      </c>
    </row>
    <row r="137" spans="2:20" x14ac:dyDescent="0.25">
      <c r="B137" s="188" t="s">
        <v>15</v>
      </c>
      <c r="C137" s="59">
        <v>1</v>
      </c>
      <c r="D137" s="59"/>
      <c r="E137" s="59">
        <v>4</v>
      </c>
      <c r="F137" s="59">
        <v>12</v>
      </c>
      <c r="G137" s="59"/>
      <c r="H137" s="59"/>
      <c r="I137" s="59">
        <v>185</v>
      </c>
      <c r="J137" s="59"/>
      <c r="K137" s="59">
        <v>2</v>
      </c>
      <c r="L137" s="59"/>
      <c r="M137" s="59">
        <v>1</v>
      </c>
      <c r="N137" s="59"/>
      <c r="O137" s="59">
        <v>92</v>
      </c>
      <c r="P137" s="59"/>
      <c r="Q137" s="59">
        <v>107</v>
      </c>
      <c r="R137" s="59">
        <v>85</v>
      </c>
      <c r="S137" s="64">
        <f>SUM(C137:R137)</f>
        <v>489</v>
      </c>
      <c r="T137" s="189">
        <f t="shared" ref="T137:T165" si="12">S137/$S$165</f>
        <v>3.1761083903820422E-3</v>
      </c>
    </row>
    <row r="138" spans="2:20" x14ac:dyDescent="0.25">
      <c r="B138" s="188" t="s">
        <v>16</v>
      </c>
      <c r="C138" s="59">
        <v>18</v>
      </c>
      <c r="D138" s="59"/>
      <c r="E138" s="59">
        <v>8</v>
      </c>
      <c r="F138" s="59">
        <v>71</v>
      </c>
      <c r="G138" s="59"/>
      <c r="H138" s="59"/>
      <c r="I138" s="59">
        <v>804</v>
      </c>
      <c r="J138" s="59"/>
      <c r="K138" s="59">
        <v>8</v>
      </c>
      <c r="L138" s="59">
        <v>2</v>
      </c>
      <c r="M138" s="59">
        <v>1</v>
      </c>
      <c r="N138" s="59">
        <v>1</v>
      </c>
      <c r="O138" s="59">
        <v>495</v>
      </c>
      <c r="P138" s="59">
        <v>11</v>
      </c>
      <c r="Q138" s="59">
        <v>512</v>
      </c>
      <c r="R138" s="59">
        <v>253</v>
      </c>
      <c r="S138" s="64">
        <f t="shared" ref="S138:S163" si="13">SUM(C138:R138)</f>
        <v>2184</v>
      </c>
      <c r="T138" s="189">
        <f t="shared" si="12"/>
        <v>1.4185318455203232E-2</v>
      </c>
    </row>
    <row r="139" spans="2:20" x14ac:dyDescent="0.25">
      <c r="B139" s="188" t="s">
        <v>17</v>
      </c>
      <c r="C139" s="59">
        <v>15</v>
      </c>
      <c r="D139" s="59"/>
      <c r="E139" s="59">
        <v>12</v>
      </c>
      <c r="F139" s="59">
        <v>119</v>
      </c>
      <c r="G139" s="59"/>
      <c r="H139" s="59"/>
      <c r="I139" s="59">
        <v>1638</v>
      </c>
      <c r="J139" s="59"/>
      <c r="K139" s="59">
        <v>24</v>
      </c>
      <c r="L139" s="59"/>
      <c r="M139" s="59">
        <v>4</v>
      </c>
      <c r="N139" s="59"/>
      <c r="O139" s="59">
        <v>1076</v>
      </c>
      <c r="P139" s="59">
        <v>7</v>
      </c>
      <c r="Q139" s="59">
        <v>1053</v>
      </c>
      <c r="R139" s="59">
        <v>593</v>
      </c>
      <c r="S139" s="64">
        <f t="shared" si="13"/>
        <v>4541</v>
      </c>
      <c r="T139" s="189">
        <f t="shared" si="12"/>
        <v>2.9494290799028332E-2</v>
      </c>
    </row>
    <row r="140" spans="2:20" x14ac:dyDescent="0.25">
      <c r="B140" s="188" t="s">
        <v>18</v>
      </c>
      <c r="C140" s="59">
        <v>2</v>
      </c>
      <c r="D140" s="59"/>
      <c r="E140" s="59">
        <v>3</v>
      </c>
      <c r="F140" s="59">
        <v>9</v>
      </c>
      <c r="G140" s="59"/>
      <c r="H140" s="59"/>
      <c r="I140" s="59">
        <v>95</v>
      </c>
      <c r="J140" s="59"/>
      <c r="K140" s="59">
        <v>3</v>
      </c>
      <c r="L140" s="59"/>
      <c r="M140" s="59"/>
      <c r="N140" s="59"/>
      <c r="O140" s="59">
        <v>60</v>
      </c>
      <c r="P140" s="59">
        <v>1</v>
      </c>
      <c r="Q140" s="59">
        <v>65</v>
      </c>
      <c r="R140" s="59">
        <v>32</v>
      </c>
      <c r="S140" s="64">
        <f t="shared" si="13"/>
        <v>270</v>
      </c>
      <c r="T140" s="189">
        <f t="shared" si="12"/>
        <v>1.7536794793520478E-3</v>
      </c>
    </row>
    <row r="141" spans="2:20" x14ac:dyDescent="0.25">
      <c r="B141" s="188" t="s">
        <v>19</v>
      </c>
      <c r="C141" s="59">
        <v>39</v>
      </c>
      <c r="D141" s="59"/>
      <c r="E141" s="59">
        <v>29</v>
      </c>
      <c r="F141" s="59">
        <v>337</v>
      </c>
      <c r="G141" s="59"/>
      <c r="H141" s="59"/>
      <c r="I141" s="59">
        <v>3771</v>
      </c>
      <c r="J141" s="59"/>
      <c r="K141" s="59">
        <v>42</v>
      </c>
      <c r="L141" s="59">
        <v>7</v>
      </c>
      <c r="M141" s="59">
        <v>7</v>
      </c>
      <c r="N141" s="59">
        <v>2</v>
      </c>
      <c r="O141" s="59">
        <v>2437</v>
      </c>
      <c r="P141" s="59">
        <v>39</v>
      </c>
      <c r="Q141" s="59">
        <v>2425</v>
      </c>
      <c r="R141" s="59">
        <v>1328</v>
      </c>
      <c r="S141" s="64">
        <f t="shared" si="13"/>
        <v>10463</v>
      </c>
      <c r="T141" s="189">
        <f t="shared" si="12"/>
        <v>6.7958327379483249E-2</v>
      </c>
    </row>
    <row r="142" spans="2:20" x14ac:dyDescent="0.25">
      <c r="B142" s="188" t="s">
        <v>20</v>
      </c>
      <c r="C142" s="59">
        <v>37</v>
      </c>
      <c r="D142" s="59"/>
      <c r="E142" s="59">
        <v>30</v>
      </c>
      <c r="F142" s="59">
        <v>183</v>
      </c>
      <c r="G142" s="59"/>
      <c r="H142" s="59"/>
      <c r="I142" s="59">
        <v>2192</v>
      </c>
      <c r="J142" s="59"/>
      <c r="K142" s="59">
        <v>15</v>
      </c>
      <c r="L142" s="59">
        <v>7</v>
      </c>
      <c r="M142" s="59">
        <v>4</v>
      </c>
      <c r="N142" s="59">
        <v>4</v>
      </c>
      <c r="O142" s="59">
        <v>1355</v>
      </c>
      <c r="P142" s="59">
        <v>17</v>
      </c>
      <c r="Q142" s="59">
        <v>1383</v>
      </c>
      <c r="R142" s="59">
        <v>666</v>
      </c>
      <c r="S142" s="64">
        <f t="shared" si="13"/>
        <v>5893</v>
      </c>
      <c r="T142" s="189">
        <f t="shared" si="12"/>
        <v>3.8275678414154142E-2</v>
      </c>
    </row>
    <row r="143" spans="2:20" x14ac:dyDescent="0.25">
      <c r="B143" s="188" t="s">
        <v>21</v>
      </c>
      <c r="C143" s="59">
        <v>14</v>
      </c>
      <c r="D143" s="59"/>
      <c r="E143" s="59">
        <v>11</v>
      </c>
      <c r="F143" s="59">
        <v>126</v>
      </c>
      <c r="G143" s="59"/>
      <c r="H143" s="59"/>
      <c r="I143" s="59">
        <v>1591</v>
      </c>
      <c r="J143" s="59"/>
      <c r="K143" s="59">
        <v>11</v>
      </c>
      <c r="L143" s="59">
        <v>1</v>
      </c>
      <c r="M143" s="59">
        <v>4</v>
      </c>
      <c r="N143" s="59">
        <v>2</v>
      </c>
      <c r="O143" s="59">
        <v>880</v>
      </c>
      <c r="P143" s="59">
        <v>14</v>
      </c>
      <c r="Q143" s="59">
        <v>961</v>
      </c>
      <c r="R143" s="59">
        <v>365</v>
      </c>
      <c r="S143" s="64">
        <f t="shared" si="13"/>
        <v>3980</v>
      </c>
      <c r="T143" s="189">
        <f t="shared" si="12"/>
        <v>2.5850534547485742E-2</v>
      </c>
    </row>
    <row r="144" spans="2:20" x14ac:dyDescent="0.25">
      <c r="B144" s="188" t="s">
        <v>22</v>
      </c>
      <c r="C144" s="59">
        <v>9</v>
      </c>
      <c r="D144" s="59"/>
      <c r="E144" s="59">
        <v>6</v>
      </c>
      <c r="F144" s="59">
        <v>74</v>
      </c>
      <c r="G144" s="59"/>
      <c r="H144" s="59"/>
      <c r="I144" s="59">
        <v>1133</v>
      </c>
      <c r="J144" s="59"/>
      <c r="K144" s="59">
        <v>9</v>
      </c>
      <c r="L144" s="59">
        <v>1</v>
      </c>
      <c r="M144" s="59">
        <v>1</v>
      </c>
      <c r="N144" s="59">
        <v>4</v>
      </c>
      <c r="O144" s="59">
        <v>626</v>
      </c>
      <c r="P144" s="59">
        <v>10</v>
      </c>
      <c r="Q144" s="59">
        <v>694</v>
      </c>
      <c r="R144" s="59">
        <v>288</v>
      </c>
      <c r="S144" s="64">
        <f t="shared" si="13"/>
        <v>2855</v>
      </c>
      <c r="T144" s="189">
        <f t="shared" si="12"/>
        <v>1.8543536716852209E-2</v>
      </c>
    </row>
    <row r="145" spans="2:20" x14ac:dyDescent="0.25">
      <c r="B145" s="188" t="s">
        <v>23</v>
      </c>
      <c r="C145" s="59">
        <v>14</v>
      </c>
      <c r="D145" s="59"/>
      <c r="E145" s="59">
        <v>13</v>
      </c>
      <c r="F145" s="59">
        <v>156</v>
      </c>
      <c r="G145" s="59"/>
      <c r="H145" s="59"/>
      <c r="I145" s="59">
        <v>1871</v>
      </c>
      <c r="J145" s="59"/>
      <c r="K145" s="59">
        <v>25</v>
      </c>
      <c r="L145" s="59">
        <v>3</v>
      </c>
      <c r="M145" s="59">
        <v>3</v>
      </c>
      <c r="N145" s="59">
        <v>2</v>
      </c>
      <c r="O145" s="59">
        <v>1073</v>
      </c>
      <c r="P145" s="59">
        <v>29</v>
      </c>
      <c r="Q145" s="59">
        <v>1105</v>
      </c>
      <c r="R145" s="59">
        <v>729</v>
      </c>
      <c r="S145" s="64">
        <f t="shared" si="13"/>
        <v>5023</v>
      </c>
      <c r="T145" s="189">
        <f t="shared" si="12"/>
        <v>3.2624933425130877E-2</v>
      </c>
    </row>
    <row r="146" spans="2:20" x14ac:dyDescent="0.25">
      <c r="B146" s="188" t="s">
        <v>24</v>
      </c>
      <c r="C146" s="59">
        <v>27</v>
      </c>
      <c r="D146" s="59"/>
      <c r="E146" s="59">
        <v>17</v>
      </c>
      <c r="F146" s="59">
        <v>141</v>
      </c>
      <c r="G146" s="59"/>
      <c r="H146" s="59"/>
      <c r="I146" s="59">
        <v>1718</v>
      </c>
      <c r="J146" s="59"/>
      <c r="K146" s="59">
        <v>16</v>
      </c>
      <c r="L146" s="59">
        <v>6</v>
      </c>
      <c r="M146" s="59">
        <v>1</v>
      </c>
      <c r="N146" s="59"/>
      <c r="O146" s="59">
        <v>1172</v>
      </c>
      <c r="P146" s="59">
        <v>16</v>
      </c>
      <c r="Q146" s="59">
        <v>1187</v>
      </c>
      <c r="R146" s="59">
        <v>603</v>
      </c>
      <c r="S146" s="64">
        <f t="shared" si="13"/>
        <v>4904</v>
      </c>
      <c r="T146" s="189">
        <f t="shared" si="12"/>
        <v>3.1852015432379421E-2</v>
      </c>
    </row>
    <row r="147" spans="2:20" x14ac:dyDescent="0.25">
      <c r="B147" s="188" t="s">
        <v>25</v>
      </c>
      <c r="C147" s="59">
        <v>53</v>
      </c>
      <c r="D147" s="59"/>
      <c r="E147" s="59">
        <v>42</v>
      </c>
      <c r="F147" s="59">
        <v>372</v>
      </c>
      <c r="G147" s="59"/>
      <c r="H147" s="59"/>
      <c r="I147" s="59">
        <v>4646</v>
      </c>
      <c r="J147" s="59"/>
      <c r="K147" s="59">
        <v>46</v>
      </c>
      <c r="L147" s="59">
        <v>7</v>
      </c>
      <c r="M147" s="59">
        <v>11</v>
      </c>
      <c r="N147" s="59">
        <v>5</v>
      </c>
      <c r="O147" s="59">
        <v>2366</v>
      </c>
      <c r="P147" s="59">
        <v>43</v>
      </c>
      <c r="Q147" s="59">
        <v>2827</v>
      </c>
      <c r="R147" s="59">
        <v>1418</v>
      </c>
      <c r="S147" s="64">
        <f t="shared" si="13"/>
        <v>11836</v>
      </c>
      <c r="T147" s="189">
        <f t="shared" si="12"/>
        <v>7.6876112287447548E-2</v>
      </c>
    </row>
    <row r="148" spans="2:20" x14ac:dyDescent="0.25">
      <c r="B148" s="188" t="s">
        <v>26</v>
      </c>
      <c r="C148" s="59">
        <v>9</v>
      </c>
      <c r="D148" s="59"/>
      <c r="E148" s="59">
        <v>5</v>
      </c>
      <c r="F148" s="59">
        <v>102</v>
      </c>
      <c r="G148" s="59"/>
      <c r="H148" s="59"/>
      <c r="I148" s="59">
        <v>1377</v>
      </c>
      <c r="J148" s="59"/>
      <c r="K148" s="59">
        <v>5</v>
      </c>
      <c r="L148" s="59">
        <v>4</v>
      </c>
      <c r="M148" s="59">
        <v>2</v>
      </c>
      <c r="N148" s="59">
        <v>3</v>
      </c>
      <c r="O148" s="59">
        <v>724</v>
      </c>
      <c r="P148" s="59">
        <v>18</v>
      </c>
      <c r="Q148" s="59">
        <v>754</v>
      </c>
      <c r="R148" s="59">
        <v>379</v>
      </c>
      <c r="S148" s="64">
        <f t="shared" si="13"/>
        <v>3382</v>
      </c>
      <c r="T148" s="189">
        <f t="shared" si="12"/>
        <v>2.1966459256180095E-2</v>
      </c>
    </row>
    <row r="149" spans="2:20" x14ac:dyDescent="0.25">
      <c r="B149" s="188" t="s">
        <v>27</v>
      </c>
      <c r="C149" s="59">
        <v>6</v>
      </c>
      <c r="D149" s="59"/>
      <c r="E149" s="59">
        <v>6</v>
      </c>
      <c r="F149" s="59">
        <v>79</v>
      </c>
      <c r="G149" s="59"/>
      <c r="H149" s="59"/>
      <c r="I149" s="59">
        <v>841</v>
      </c>
      <c r="J149" s="59"/>
      <c r="K149" s="59">
        <v>6</v>
      </c>
      <c r="L149" s="59">
        <v>5</v>
      </c>
      <c r="M149" s="59">
        <v>4</v>
      </c>
      <c r="N149" s="59">
        <v>1</v>
      </c>
      <c r="O149" s="59">
        <v>401</v>
      </c>
      <c r="P149" s="59">
        <v>14</v>
      </c>
      <c r="Q149" s="59">
        <v>484</v>
      </c>
      <c r="R149" s="59">
        <v>424</v>
      </c>
      <c r="S149" s="64">
        <f t="shared" si="13"/>
        <v>2271</v>
      </c>
      <c r="T149" s="189">
        <f t="shared" si="12"/>
        <v>1.4750392954105558E-2</v>
      </c>
    </row>
    <row r="150" spans="2:20" x14ac:dyDescent="0.25">
      <c r="B150" s="188" t="s">
        <v>28</v>
      </c>
      <c r="C150" s="59">
        <v>18</v>
      </c>
      <c r="D150" s="59"/>
      <c r="E150" s="59">
        <v>11</v>
      </c>
      <c r="F150" s="59">
        <v>171</v>
      </c>
      <c r="G150" s="59"/>
      <c r="H150" s="59"/>
      <c r="I150" s="59">
        <v>1679</v>
      </c>
      <c r="J150" s="59"/>
      <c r="K150" s="59">
        <v>21</v>
      </c>
      <c r="L150" s="59">
        <v>4</v>
      </c>
      <c r="M150" s="59">
        <v>4</v>
      </c>
      <c r="N150" s="59">
        <v>2</v>
      </c>
      <c r="O150" s="59">
        <v>1114</v>
      </c>
      <c r="P150" s="59">
        <v>21</v>
      </c>
      <c r="Q150" s="59">
        <v>1109</v>
      </c>
      <c r="R150" s="59">
        <v>819</v>
      </c>
      <c r="S150" s="64">
        <f t="shared" si="13"/>
        <v>4973</v>
      </c>
      <c r="T150" s="189">
        <f t="shared" si="12"/>
        <v>3.2300177965991606E-2</v>
      </c>
    </row>
    <row r="151" spans="2:20" x14ac:dyDescent="0.25">
      <c r="B151" s="188" t="s">
        <v>29</v>
      </c>
      <c r="C151" s="59">
        <v>8</v>
      </c>
      <c r="D151" s="59"/>
      <c r="E151" s="59">
        <v>7</v>
      </c>
      <c r="F151" s="59">
        <v>98</v>
      </c>
      <c r="G151" s="59"/>
      <c r="H151" s="59"/>
      <c r="I151" s="59">
        <v>1419</v>
      </c>
      <c r="J151" s="59"/>
      <c r="K151" s="59">
        <v>9</v>
      </c>
      <c r="L151" s="59">
        <v>1</v>
      </c>
      <c r="M151" s="59">
        <v>2</v>
      </c>
      <c r="N151" s="59">
        <v>1</v>
      </c>
      <c r="O151" s="59">
        <v>909</v>
      </c>
      <c r="P151" s="59">
        <v>13</v>
      </c>
      <c r="Q151" s="59">
        <v>959</v>
      </c>
      <c r="R151" s="59">
        <v>576</v>
      </c>
      <c r="S151" s="64">
        <f t="shared" si="13"/>
        <v>4002</v>
      </c>
      <c r="T151" s="189">
        <f t="shared" si="12"/>
        <v>2.5993426949507022E-2</v>
      </c>
    </row>
    <row r="152" spans="2:20" x14ac:dyDescent="0.25">
      <c r="B152" s="188" t="s">
        <v>30</v>
      </c>
      <c r="C152" s="59">
        <v>14</v>
      </c>
      <c r="D152" s="59"/>
      <c r="E152" s="59">
        <v>18</v>
      </c>
      <c r="F152" s="59">
        <v>196</v>
      </c>
      <c r="G152" s="59"/>
      <c r="H152" s="59"/>
      <c r="I152" s="59">
        <v>2199</v>
      </c>
      <c r="J152" s="59"/>
      <c r="K152" s="59">
        <v>28</v>
      </c>
      <c r="L152" s="59">
        <v>3</v>
      </c>
      <c r="M152" s="59">
        <v>5</v>
      </c>
      <c r="N152" s="59">
        <v>3</v>
      </c>
      <c r="O152" s="59">
        <v>1279</v>
      </c>
      <c r="P152" s="59">
        <v>12</v>
      </c>
      <c r="Q152" s="59">
        <v>1317</v>
      </c>
      <c r="R152" s="59">
        <v>690</v>
      </c>
      <c r="S152" s="64">
        <f t="shared" si="13"/>
        <v>5764</v>
      </c>
      <c r="T152" s="189">
        <f t="shared" si="12"/>
        <v>3.7437809329574828E-2</v>
      </c>
    </row>
    <row r="153" spans="2:20" x14ac:dyDescent="0.25">
      <c r="B153" s="188" t="s">
        <v>31</v>
      </c>
      <c r="C153" s="59">
        <v>11</v>
      </c>
      <c r="D153" s="59"/>
      <c r="E153" s="59">
        <v>6</v>
      </c>
      <c r="F153" s="59">
        <v>75</v>
      </c>
      <c r="G153" s="59"/>
      <c r="H153" s="59"/>
      <c r="I153" s="59">
        <v>1001</v>
      </c>
      <c r="J153" s="59"/>
      <c r="K153" s="59">
        <v>13</v>
      </c>
      <c r="L153" s="59">
        <v>1</v>
      </c>
      <c r="M153" s="59">
        <v>1</v>
      </c>
      <c r="N153" s="59"/>
      <c r="O153" s="59">
        <v>594</v>
      </c>
      <c r="P153" s="59">
        <v>8</v>
      </c>
      <c r="Q153" s="59">
        <v>659</v>
      </c>
      <c r="R153" s="59">
        <v>251</v>
      </c>
      <c r="S153" s="64">
        <f t="shared" si="13"/>
        <v>2620</v>
      </c>
      <c r="T153" s="189">
        <f t="shared" si="12"/>
        <v>1.7017186058897651E-2</v>
      </c>
    </row>
    <row r="154" spans="2:20" x14ac:dyDescent="0.25">
      <c r="B154" s="188" t="s">
        <v>32</v>
      </c>
      <c r="C154" s="59">
        <v>21</v>
      </c>
      <c r="D154" s="59"/>
      <c r="E154" s="59">
        <v>17</v>
      </c>
      <c r="F154" s="59">
        <v>207</v>
      </c>
      <c r="G154" s="59"/>
      <c r="H154" s="59"/>
      <c r="I154" s="59">
        <v>2482</v>
      </c>
      <c r="J154" s="59"/>
      <c r="K154" s="59">
        <v>26</v>
      </c>
      <c r="L154" s="59">
        <v>2</v>
      </c>
      <c r="M154" s="59">
        <v>6</v>
      </c>
      <c r="N154" s="59">
        <v>2</v>
      </c>
      <c r="O154" s="59">
        <v>1341</v>
      </c>
      <c r="P154" s="59">
        <v>23</v>
      </c>
      <c r="Q154" s="59">
        <v>1565</v>
      </c>
      <c r="R154" s="59">
        <v>878</v>
      </c>
      <c r="S154" s="64">
        <f t="shared" si="13"/>
        <v>6570</v>
      </c>
      <c r="T154" s="189">
        <f t="shared" si="12"/>
        <v>4.2672867330899832E-2</v>
      </c>
    </row>
    <row r="155" spans="2:20" x14ac:dyDescent="0.25">
      <c r="B155" s="188" t="s">
        <v>33</v>
      </c>
      <c r="C155" s="59">
        <v>60</v>
      </c>
      <c r="D155" s="59">
        <v>1</v>
      </c>
      <c r="E155" s="59">
        <v>50</v>
      </c>
      <c r="F155" s="59">
        <v>464</v>
      </c>
      <c r="G155" s="59"/>
      <c r="H155" s="59"/>
      <c r="I155" s="59">
        <v>7310</v>
      </c>
      <c r="J155" s="59"/>
      <c r="K155" s="59">
        <v>76</v>
      </c>
      <c r="L155" s="59">
        <v>10</v>
      </c>
      <c r="M155" s="59">
        <v>6</v>
      </c>
      <c r="N155" s="59">
        <v>6</v>
      </c>
      <c r="O155" s="59">
        <v>4187</v>
      </c>
      <c r="P155" s="59">
        <v>38</v>
      </c>
      <c r="Q155" s="59">
        <v>4548</v>
      </c>
      <c r="R155" s="59">
        <v>1464</v>
      </c>
      <c r="S155" s="64">
        <f t="shared" si="13"/>
        <v>18220</v>
      </c>
      <c r="T155" s="189">
        <f t="shared" si="12"/>
        <v>0.11834088931034931</v>
      </c>
    </row>
    <row r="156" spans="2:20" x14ac:dyDescent="0.25">
      <c r="B156" s="188" t="s">
        <v>34</v>
      </c>
      <c r="C156" s="59">
        <v>19</v>
      </c>
      <c r="D156" s="59"/>
      <c r="E156" s="59">
        <v>2</v>
      </c>
      <c r="F156" s="59">
        <v>91</v>
      </c>
      <c r="G156" s="59"/>
      <c r="H156" s="59"/>
      <c r="I156" s="59">
        <v>1413</v>
      </c>
      <c r="J156" s="59"/>
      <c r="K156" s="59">
        <v>14</v>
      </c>
      <c r="L156" s="59">
        <v>1</v>
      </c>
      <c r="M156" s="59"/>
      <c r="N156" s="59">
        <v>3</v>
      </c>
      <c r="O156" s="59">
        <v>872</v>
      </c>
      <c r="P156" s="59">
        <v>10</v>
      </c>
      <c r="Q156" s="59">
        <v>897</v>
      </c>
      <c r="R156" s="59">
        <v>369</v>
      </c>
      <c r="S156" s="64">
        <f t="shared" si="13"/>
        <v>3691</v>
      </c>
      <c r="T156" s="189">
        <f t="shared" si="12"/>
        <v>2.3973447993660774E-2</v>
      </c>
    </row>
    <row r="157" spans="2:20" x14ac:dyDescent="0.25">
      <c r="B157" s="188" t="s">
        <v>35</v>
      </c>
      <c r="C157" s="59">
        <v>5</v>
      </c>
      <c r="D157" s="59"/>
      <c r="E157" s="59">
        <v>1</v>
      </c>
      <c r="F157" s="59">
        <v>42</v>
      </c>
      <c r="G157" s="59"/>
      <c r="H157" s="59"/>
      <c r="I157" s="59">
        <v>572</v>
      </c>
      <c r="J157" s="59"/>
      <c r="K157" s="59">
        <v>3</v>
      </c>
      <c r="L157" s="59">
        <v>1</v>
      </c>
      <c r="M157" s="59"/>
      <c r="N157" s="59"/>
      <c r="O157" s="59">
        <v>277</v>
      </c>
      <c r="P157" s="59">
        <v>5</v>
      </c>
      <c r="Q157" s="59">
        <v>310</v>
      </c>
      <c r="R157" s="59">
        <v>231</v>
      </c>
      <c r="S157" s="64">
        <f t="shared" si="13"/>
        <v>1447</v>
      </c>
      <c r="T157" s="189">
        <f t="shared" si="12"/>
        <v>9.3984229874904193E-3</v>
      </c>
    </row>
    <row r="158" spans="2:20" x14ac:dyDescent="0.25">
      <c r="B158" s="188" t="s">
        <v>36</v>
      </c>
      <c r="C158" s="59"/>
      <c r="D158" s="59"/>
      <c r="E158" s="59"/>
      <c r="F158" s="59">
        <v>6</v>
      </c>
      <c r="G158" s="59"/>
      <c r="H158" s="59"/>
      <c r="I158" s="59">
        <v>48</v>
      </c>
      <c r="J158" s="59"/>
      <c r="K158" s="59"/>
      <c r="L158" s="59"/>
      <c r="M158" s="59"/>
      <c r="N158" s="59"/>
      <c r="O158" s="59">
        <v>28</v>
      </c>
      <c r="P158" s="59"/>
      <c r="Q158" s="59">
        <v>30</v>
      </c>
      <c r="R158" s="59">
        <v>29</v>
      </c>
      <c r="S158" s="64">
        <f t="shared" si="13"/>
        <v>141</v>
      </c>
      <c r="T158" s="189">
        <f t="shared" si="12"/>
        <v>9.1581039477273618E-4</v>
      </c>
    </row>
    <row r="159" spans="2:20" x14ac:dyDescent="0.25">
      <c r="B159" s="188" t="s">
        <v>37</v>
      </c>
      <c r="C159" s="59">
        <v>31</v>
      </c>
      <c r="D159" s="59"/>
      <c r="E159" s="59">
        <v>29</v>
      </c>
      <c r="F159" s="59">
        <v>309</v>
      </c>
      <c r="G159" s="59"/>
      <c r="H159" s="59"/>
      <c r="I159" s="59">
        <v>3291</v>
      </c>
      <c r="J159" s="59"/>
      <c r="K159" s="59">
        <v>38</v>
      </c>
      <c r="L159" s="59">
        <v>2</v>
      </c>
      <c r="M159" s="59">
        <v>7</v>
      </c>
      <c r="N159" s="59">
        <v>7</v>
      </c>
      <c r="O159" s="59">
        <v>2020</v>
      </c>
      <c r="P159" s="59">
        <v>33</v>
      </c>
      <c r="Q159" s="59">
        <v>2152</v>
      </c>
      <c r="R159" s="59">
        <v>988</v>
      </c>
      <c r="S159" s="64">
        <f t="shared" si="13"/>
        <v>8907</v>
      </c>
      <c r="T159" s="189">
        <f t="shared" si="12"/>
        <v>5.7851937491069226E-2</v>
      </c>
    </row>
    <row r="160" spans="2:20" x14ac:dyDescent="0.25">
      <c r="B160" s="188" t="s">
        <v>38</v>
      </c>
      <c r="C160" s="59">
        <v>9</v>
      </c>
      <c r="D160" s="59"/>
      <c r="E160" s="59">
        <v>7</v>
      </c>
      <c r="F160" s="59">
        <v>157</v>
      </c>
      <c r="G160" s="59"/>
      <c r="H160" s="59"/>
      <c r="I160" s="59">
        <v>2021</v>
      </c>
      <c r="J160" s="59"/>
      <c r="K160" s="59">
        <v>21</v>
      </c>
      <c r="L160" s="59">
        <v>3</v>
      </c>
      <c r="M160" s="59">
        <v>2</v>
      </c>
      <c r="N160" s="59">
        <v>3</v>
      </c>
      <c r="O160" s="59">
        <v>1096</v>
      </c>
      <c r="P160" s="59">
        <v>13</v>
      </c>
      <c r="Q160" s="59">
        <v>1318</v>
      </c>
      <c r="R160" s="59">
        <v>797</v>
      </c>
      <c r="S160" s="64">
        <f t="shared" si="13"/>
        <v>5447</v>
      </c>
      <c r="T160" s="189">
        <f t="shared" si="12"/>
        <v>3.5378859718631868E-2</v>
      </c>
    </row>
    <row r="161" spans="2:20" x14ac:dyDescent="0.25">
      <c r="B161" s="188" t="s">
        <v>39</v>
      </c>
      <c r="C161" s="59">
        <v>12</v>
      </c>
      <c r="D161" s="59"/>
      <c r="E161" s="59">
        <v>2</v>
      </c>
      <c r="F161" s="59">
        <v>51</v>
      </c>
      <c r="G161" s="59"/>
      <c r="H161" s="59"/>
      <c r="I161" s="59">
        <v>616</v>
      </c>
      <c r="J161" s="59"/>
      <c r="K161" s="59">
        <v>11</v>
      </c>
      <c r="L161" s="59"/>
      <c r="M161" s="59"/>
      <c r="N161" s="59"/>
      <c r="O161" s="59">
        <v>384</v>
      </c>
      <c r="P161" s="59"/>
      <c r="Q161" s="59">
        <v>399</v>
      </c>
      <c r="R161" s="59">
        <v>198</v>
      </c>
      <c r="S161" s="64">
        <f t="shared" si="13"/>
        <v>1673</v>
      </c>
      <c r="T161" s="189">
        <f t="shared" si="12"/>
        <v>1.0866317662799913E-2</v>
      </c>
    </row>
    <row r="162" spans="2:20" x14ac:dyDescent="0.25">
      <c r="B162" s="188" t="s">
        <v>40</v>
      </c>
      <c r="C162" s="59">
        <v>80</v>
      </c>
      <c r="D162" s="59"/>
      <c r="E162" s="59">
        <v>84</v>
      </c>
      <c r="F162" s="59">
        <v>862</v>
      </c>
      <c r="G162" s="59"/>
      <c r="H162" s="59"/>
      <c r="I162" s="59">
        <v>12474</v>
      </c>
      <c r="J162" s="59"/>
      <c r="K162" s="59">
        <v>122</v>
      </c>
      <c r="L162" s="59">
        <v>16</v>
      </c>
      <c r="M162" s="59">
        <v>17</v>
      </c>
      <c r="N162" s="59">
        <v>19</v>
      </c>
      <c r="O162" s="59">
        <v>7141</v>
      </c>
      <c r="P162" s="59">
        <v>114</v>
      </c>
      <c r="Q162" s="59">
        <v>7856</v>
      </c>
      <c r="R162" s="59">
        <v>2503</v>
      </c>
      <c r="S162" s="64">
        <f t="shared" si="13"/>
        <v>31288</v>
      </c>
      <c r="T162" s="189">
        <f t="shared" si="12"/>
        <v>0.20321897611098844</v>
      </c>
    </row>
    <row r="163" spans="2:20" x14ac:dyDescent="0.25">
      <c r="B163" s="188" t="s">
        <v>41</v>
      </c>
      <c r="C163" s="59">
        <v>3</v>
      </c>
      <c r="D163" s="59"/>
      <c r="E163" s="59">
        <v>3</v>
      </c>
      <c r="F163" s="59">
        <v>25</v>
      </c>
      <c r="G163" s="59"/>
      <c r="H163" s="59"/>
      <c r="I163" s="59">
        <v>148</v>
      </c>
      <c r="J163" s="59"/>
      <c r="K163" s="59">
        <v>6</v>
      </c>
      <c r="L163" s="59"/>
      <c r="M163" s="59"/>
      <c r="N163" s="59"/>
      <c r="O163" s="59">
        <v>94</v>
      </c>
      <c r="P163" s="59">
        <v>5</v>
      </c>
      <c r="Q163" s="59">
        <v>98</v>
      </c>
      <c r="R163" s="59">
        <v>74</v>
      </c>
      <c r="S163" s="64">
        <f t="shared" si="13"/>
        <v>456</v>
      </c>
      <c r="T163" s="189">
        <f t="shared" si="12"/>
        <v>2.9617697873501251E-3</v>
      </c>
    </row>
    <row r="164" spans="2:20" x14ac:dyDescent="0.25">
      <c r="B164" s="188" t="s">
        <v>137</v>
      </c>
      <c r="C164" s="59"/>
      <c r="D164" s="59"/>
      <c r="E164" s="59">
        <v>2</v>
      </c>
      <c r="F164" s="59">
        <v>7</v>
      </c>
      <c r="G164" s="59"/>
      <c r="H164" s="59"/>
      <c r="I164" s="59">
        <v>32</v>
      </c>
      <c r="J164" s="59"/>
      <c r="K164" s="59">
        <v>30</v>
      </c>
      <c r="L164" s="59">
        <v>1</v>
      </c>
      <c r="M164" s="59"/>
      <c r="N164" s="59">
        <v>1</v>
      </c>
      <c r="O164" s="59">
        <v>26</v>
      </c>
      <c r="P164" s="59"/>
      <c r="Q164" s="59">
        <v>20</v>
      </c>
      <c r="R164" s="59">
        <v>553</v>
      </c>
      <c r="S164" s="64">
        <f>SUM(C164:R164)</f>
        <v>672</v>
      </c>
      <c r="T164" s="189">
        <f t="shared" si="12"/>
        <v>4.3647133708317638E-3</v>
      </c>
    </row>
    <row r="165" spans="2:20" ht="15.75" thickBot="1" x14ac:dyDescent="0.3">
      <c r="B165" s="191" t="s">
        <v>13</v>
      </c>
      <c r="C165" s="192">
        <f>SUM(C137:C164)</f>
        <v>535</v>
      </c>
      <c r="D165" s="192">
        <f t="shared" ref="D165:S165" si="14">SUM(D137:D164)</f>
        <v>1</v>
      </c>
      <c r="E165" s="192">
        <f t="shared" si="14"/>
        <v>425</v>
      </c>
      <c r="F165" s="192">
        <f t="shared" si="14"/>
        <v>4542</v>
      </c>
      <c r="G165" s="192">
        <f>SUM(G137:G164)</f>
        <v>0</v>
      </c>
      <c r="H165" s="192">
        <f>SUM(H137:H164)</f>
        <v>0</v>
      </c>
      <c r="I165" s="192">
        <f t="shared" si="14"/>
        <v>58567</v>
      </c>
      <c r="J165" s="192">
        <f>SUM(J137:J164)</f>
        <v>0</v>
      </c>
      <c r="K165" s="192">
        <f t="shared" si="14"/>
        <v>630</v>
      </c>
      <c r="L165" s="192">
        <f t="shared" si="14"/>
        <v>88</v>
      </c>
      <c r="M165" s="192">
        <f t="shared" si="14"/>
        <v>93</v>
      </c>
      <c r="N165" s="192">
        <f t="shared" si="14"/>
        <v>71</v>
      </c>
      <c r="O165" s="192">
        <f t="shared" si="14"/>
        <v>34119</v>
      </c>
      <c r="P165" s="192">
        <f t="shared" si="14"/>
        <v>514</v>
      </c>
      <c r="Q165" s="192">
        <f t="shared" si="14"/>
        <v>36794</v>
      </c>
      <c r="R165" s="192">
        <f t="shared" si="14"/>
        <v>17583</v>
      </c>
      <c r="S165" s="192">
        <f t="shared" si="14"/>
        <v>153962</v>
      </c>
      <c r="T165" s="193">
        <f t="shared" si="12"/>
        <v>1</v>
      </c>
    </row>
    <row r="166" spans="2:20" ht="15.75" thickBot="1" x14ac:dyDescent="0.3">
      <c r="B166" s="194" t="s">
        <v>14</v>
      </c>
      <c r="C166" s="195">
        <f>C165/'Denúncias CeA por UF e mês'!$O$166</f>
        <v>6.6511679948282505E-3</v>
      </c>
      <c r="D166" s="195">
        <f>D165/'Denúncias CeA por UF e mês'!$O$166</f>
        <v>1.2432089709959348E-5</v>
      </c>
      <c r="E166" s="195">
        <f>E165/'Denúncias CeA por UF e mês'!$O$166</f>
        <v>5.2836381267327226E-3</v>
      </c>
      <c r="F166" s="195">
        <f>F165/'Denúncias CeA por UF e mês'!$O$166</f>
        <v>5.6466551462635357E-2</v>
      </c>
      <c r="G166" s="195">
        <f>G165/'Denúncias CeA por UF e mês'!$O$166</f>
        <v>0</v>
      </c>
      <c r="H166" s="195">
        <f>H165/'Denúncias CeA por UF e mês'!$O$166</f>
        <v>0</v>
      </c>
      <c r="I166" s="195">
        <f>I165/'Denúncias CeA por UF e mês'!$O$166</f>
        <v>0.72811019804318911</v>
      </c>
      <c r="J166" s="195">
        <f>J165/'Denúncias CeA por UF e mês'!$O$166</f>
        <v>0</v>
      </c>
      <c r="K166" s="195">
        <f>K165/'Denúncias CeA por UF e mês'!$O$166</f>
        <v>7.8322165172743895E-3</v>
      </c>
      <c r="L166" s="195">
        <f>L165/'Denúncias CeA por UF e mês'!$O$166</f>
        <v>1.0940238944764226E-3</v>
      </c>
      <c r="M166" s="195">
        <f>M165/'Denúncias CeA por UF e mês'!$O$166</f>
        <v>1.1561843430262192E-3</v>
      </c>
      <c r="N166" s="195">
        <f>N165/'Denúncias CeA por UF e mês'!$O$166</f>
        <v>8.8267836940711364E-4</v>
      </c>
      <c r="O166" s="195">
        <f>O165/'Denúncias CeA por UF e mês'!$O$166</f>
        <v>0.42417046881410297</v>
      </c>
      <c r="P166" s="195">
        <f>P165/'Denúncias CeA por UF e mês'!$O$166</f>
        <v>6.3900941109191044E-3</v>
      </c>
      <c r="Q166" s="195">
        <f>Q165/'Denúncias CeA por UF e mês'!$O$166</f>
        <v>0.4574263087882442</v>
      </c>
      <c r="R166" s="195">
        <f>R165/'Denúncias CeA por UF e mês'!$O$166</f>
        <v>0.2185934333702152</v>
      </c>
      <c r="S166" s="196">
        <f>S165/'Denúncias CeA por UF e mês'!$O$166</f>
        <v>1.914069395924761</v>
      </c>
      <c r="T166" s="66"/>
    </row>
    <row r="167" spans="2:20" ht="15.75" thickBot="1" x14ac:dyDescent="0.3">
      <c r="B167" s="163" t="s">
        <v>401</v>
      </c>
      <c r="R167" s="197"/>
    </row>
    <row r="168" spans="2:20" ht="15.75" customHeight="1" x14ac:dyDescent="0.25">
      <c r="B168" s="221" t="s">
        <v>464</v>
      </c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3"/>
    </row>
    <row r="169" spans="2:20" ht="75" x14ac:dyDescent="0.25">
      <c r="B169" s="187" t="s">
        <v>1</v>
      </c>
      <c r="C169" s="40" t="s">
        <v>196</v>
      </c>
      <c r="D169" s="40" t="s">
        <v>197</v>
      </c>
      <c r="E169" s="40" t="s">
        <v>198</v>
      </c>
      <c r="F169" s="40" t="s">
        <v>199</v>
      </c>
      <c r="G169" s="43" t="s">
        <v>393</v>
      </c>
      <c r="H169" s="43" t="s">
        <v>425</v>
      </c>
      <c r="I169" s="40" t="s">
        <v>200</v>
      </c>
      <c r="J169" s="40" t="s">
        <v>395</v>
      </c>
      <c r="K169" s="40" t="s">
        <v>201</v>
      </c>
      <c r="L169" s="40" t="s">
        <v>202</v>
      </c>
      <c r="M169" s="40" t="s">
        <v>203</v>
      </c>
      <c r="N169" s="40" t="s">
        <v>204</v>
      </c>
      <c r="O169" s="40" t="s">
        <v>205</v>
      </c>
      <c r="P169" s="40" t="s">
        <v>206</v>
      </c>
      <c r="Q169" s="40" t="s">
        <v>207</v>
      </c>
      <c r="R169" s="40" t="s">
        <v>208</v>
      </c>
      <c r="S169" s="40" t="s">
        <v>13</v>
      </c>
      <c r="T169" s="170" t="s">
        <v>14</v>
      </c>
    </row>
    <row r="170" spans="2:20" x14ac:dyDescent="0.25">
      <c r="B170" s="188" t="s">
        <v>15</v>
      </c>
      <c r="C170" s="59">
        <v>3</v>
      </c>
      <c r="D170" s="59"/>
      <c r="E170" s="59">
        <v>2</v>
      </c>
      <c r="F170" s="59">
        <v>23</v>
      </c>
      <c r="G170" s="59"/>
      <c r="H170" s="59"/>
      <c r="I170" s="59">
        <v>201</v>
      </c>
      <c r="J170" s="59"/>
      <c r="K170" s="59">
        <v>1</v>
      </c>
      <c r="L170" s="59"/>
      <c r="M170" s="59">
        <v>1</v>
      </c>
      <c r="N170" s="59"/>
      <c r="O170" s="59">
        <v>101</v>
      </c>
      <c r="P170" s="59">
        <v>5</v>
      </c>
      <c r="Q170" s="59">
        <v>96</v>
      </c>
      <c r="R170" s="59">
        <v>67</v>
      </c>
      <c r="S170" s="64">
        <f t="shared" ref="S170:S197" si="15">SUM(C170:R170)</f>
        <v>500</v>
      </c>
      <c r="T170" s="189">
        <f t="shared" ref="T170:T197" si="16">S170/$S$198</f>
        <v>3.4582929865818231E-3</v>
      </c>
    </row>
    <row r="171" spans="2:20" x14ac:dyDescent="0.25">
      <c r="B171" s="188" t="s">
        <v>16</v>
      </c>
      <c r="C171" s="59">
        <v>21</v>
      </c>
      <c r="D171" s="59"/>
      <c r="E171" s="59">
        <v>14</v>
      </c>
      <c r="F171" s="59">
        <v>61</v>
      </c>
      <c r="G171" s="59"/>
      <c r="H171" s="59"/>
      <c r="I171" s="59">
        <v>737</v>
      </c>
      <c r="J171" s="59"/>
      <c r="K171" s="59">
        <v>12</v>
      </c>
      <c r="L171" s="59">
        <v>1</v>
      </c>
      <c r="M171" s="59">
        <v>1</v>
      </c>
      <c r="N171" s="59"/>
      <c r="O171" s="59">
        <v>474</v>
      </c>
      <c r="P171" s="59">
        <v>21</v>
      </c>
      <c r="Q171" s="59">
        <v>439</v>
      </c>
      <c r="R171" s="59">
        <v>267</v>
      </c>
      <c r="S171" s="64">
        <f t="shared" si="15"/>
        <v>2048</v>
      </c>
      <c r="T171" s="189">
        <f t="shared" si="16"/>
        <v>1.4165168073039148E-2</v>
      </c>
    </row>
    <row r="172" spans="2:20" x14ac:dyDescent="0.25">
      <c r="B172" s="188" t="s">
        <v>17</v>
      </c>
      <c r="C172" s="59">
        <v>34</v>
      </c>
      <c r="D172" s="59"/>
      <c r="E172" s="59">
        <v>19</v>
      </c>
      <c r="F172" s="59">
        <v>162</v>
      </c>
      <c r="G172" s="59"/>
      <c r="H172" s="59"/>
      <c r="I172" s="59">
        <v>1846</v>
      </c>
      <c r="J172" s="59"/>
      <c r="K172" s="59">
        <v>26</v>
      </c>
      <c r="L172" s="59">
        <v>4</v>
      </c>
      <c r="M172" s="59">
        <v>3</v>
      </c>
      <c r="N172" s="59">
        <v>4</v>
      </c>
      <c r="O172" s="59">
        <v>1221</v>
      </c>
      <c r="P172" s="59">
        <v>41</v>
      </c>
      <c r="Q172" s="59">
        <v>1142</v>
      </c>
      <c r="R172" s="59">
        <v>611</v>
      </c>
      <c r="S172" s="64">
        <f t="shared" si="15"/>
        <v>5113</v>
      </c>
      <c r="T172" s="189">
        <f t="shared" si="16"/>
        <v>3.5364504080785723E-2</v>
      </c>
    </row>
    <row r="173" spans="2:20" x14ac:dyDescent="0.25">
      <c r="B173" s="188" t="s">
        <v>18</v>
      </c>
      <c r="C173" s="59">
        <v>3</v>
      </c>
      <c r="D173" s="59"/>
      <c r="E173" s="59"/>
      <c r="F173" s="59">
        <v>8</v>
      </c>
      <c r="G173" s="59"/>
      <c r="H173" s="59"/>
      <c r="I173" s="59">
        <v>110</v>
      </c>
      <c r="J173" s="59"/>
      <c r="K173" s="59">
        <v>2</v>
      </c>
      <c r="L173" s="59"/>
      <c r="M173" s="59"/>
      <c r="N173" s="59"/>
      <c r="O173" s="59">
        <v>62</v>
      </c>
      <c r="P173" s="59">
        <v>2</v>
      </c>
      <c r="Q173" s="59">
        <v>66</v>
      </c>
      <c r="R173" s="59">
        <v>52</v>
      </c>
      <c r="S173" s="64">
        <f t="shared" si="15"/>
        <v>305</v>
      </c>
      <c r="T173" s="189">
        <f t="shared" si="16"/>
        <v>2.1095587218149122E-3</v>
      </c>
    </row>
    <row r="174" spans="2:20" x14ac:dyDescent="0.25">
      <c r="B174" s="188" t="s">
        <v>19</v>
      </c>
      <c r="C174" s="59">
        <v>81</v>
      </c>
      <c r="D174" s="59"/>
      <c r="E174" s="59">
        <v>51</v>
      </c>
      <c r="F174" s="59">
        <v>316</v>
      </c>
      <c r="G174" s="59"/>
      <c r="H174" s="59"/>
      <c r="I174" s="59">
        <v>3443</v>
      </c>
      <c r="J174" s="59">
        <v>1</v>
      </c>
      <c r="K174" s="59">
        <v>62</v>
      </c>
      <c r="L174" s="59">
        <v>3</v>
      </c>
      <c r="M174" s="59">
        <v>5</v>
      </c>
      <c r="N174" s="59">
        <v>8</v>
      </c>
      <c r="O174" s="59">
        <v>2284</v>
      </c>
      <c r="P174" s="59">
        <v>84</v>
      </c>
      <c r="Q174" s="59">
        <v>2267</v>
      </c>
      <c r="R174" s="59">
        <v>1187</v>
      </c>
      <c r="S174" s="64">
        <f t="shared" si="15"/>
        <v>9792</v>
      </c>
      <c r="T174" s="189">
        <f t="shared" si="16"/>
        <v>6.7727209849218428E-2</v>
      </c>
    </row>
    <row r="175" spans="2:20" x14ac:dyDescent="0.25">
      <c r="B175" s="188" t="s">
        <v>20</v>
      </c>
      <c r="C175" s="59">
        <v>49</v>
      </c>
      <c r="D175" s="59"/>
      <c r="E175" s="59">
        <v>35</v>
      </c>
      <c r="F175" s="59">
        <v>171</v>
      </c>
      <c r="G175" s="59">
        <v>1</v>
      </c>
      <c r="H175" s="59"/>
      <c r="I175" s="59">
        <v>2174</v>
      </c>
      <c r="J175" s="59"/>
      <c r="K175" s="59">
        <v>45</v>
      </c>
      <c r="L175" s="59">
        <v>3</v>
      </c>
      <c r="M175" s="59">
        <v>2</v>
      </c>
      <c r="N175" s="59">
        <v>1</v>
      </c>
      <c r="O175" s="59">
        <v>1384</v>
      </c>
      <c r="P175" s="59">
        <v>39</v>
      </c>
      <c r="Q175" s="59">
        <v>1341</v>
      </c>
      <c r="R175" s="59">
        <v>593</v>
      </c>
      <c r="S175" s="64">
        <f t="shared" si="15"/>
        <v>5838</v>
      </c>
      <c r="T175" s="189">
        <f t="shared" si="16"/>
        <v>4.037902891132937E-2</v>
      </c>
    </row>
    <row r="176" spans="2:20" x14ac:dyDescent="0.25">
      <c r="B176" s="188" t="s">
        <v>21</v>
      </c>
      <c r="C176" s="59">
        <v>12</v>
      </c>
      <c r="D176" s="59"/>
      <c r="E176" s="59">
        <v>20</v>
      </c>
      <c r="F176" s="59">
        <v>114</v>
      </c>
      <c r="G176" s="59"/>
      <c r="H176" s="59"/>
      <c r="I176" s="59">
        <v>1384</v>
      </c>
      <c r="J176" s="59"/>
      <c r="K176" s="59">
        <v>23</v>
      </c>
      <c r="L176" s="59"/>
      <c r="M176" s="59"/>
      <c r="N176" s="59"/>
      <c r="O176" s="59">
        <v>777</v>
      </c>
      <c r="P176" s="59">
        <v>25</v>
      </c>
      <c r="Q176" s="59">
        <v>859</v>
      </c>
      <c r="R176" s="59">
        <v>280</v>
      </c>
      <c r="S176" s="64">
        <f t="shared" si="15"/>
        <v>3494</v>
      </c>
      <c r="T176" s="189">
        <f t="shared" si="16"/>
        <v>2.4166551390233781E-2</v>
      </c>
    </row>
    <row r="177" spans="2:20" x14ac:dyDescent="0.25">
      <c r="B177" s="188" t="s">
        <v>22</v>
      </c>
      <c r="C177" s="59">
        <v>14</v>
      </c>
      <c r="D177" s="59">
        <v>1</v>
      </c>
      <c r="E177" s="59">
        <v>20</v>
      </c>
      <c r="F177" s="59">
        <v>70</v>
      </c>
      <c r="G177" s="59"/>
      <c r="H177" s="59"/>
      <c r="I177" s="59">
        <v>978</v>
      </c>
      <c r="J177" s="59"/>
      <c r="K177" s="59">
        <v>14</v>
      </c>
      <c r="L177" s="59">
        <v>4</v>
      </c>
      <c r="M177" s="59">
        <v>1</v>
      </c>
      <c r="N177" s="59"/>
      <c r="O177" s="59">
        <v>547</v>
      </c>
      <c r="P177" s="59">
        <v>39</v>
      </c>
      <c r="Q177" s="59">
        <v>597</v>
      </c>
      <c r="R177" s="59">
        <v>253</v>
      </c>
      <c r="S177" s="64">
        <f t="shared" si="15"/>
        <v>2538</v>
      </c>
      <c r="T177" s="189">
        <f t="shared" si="16"/>
        <v>1.7554295199889335E-2</v>
      </c>
    </row>
    <row r="178" spans="2:20" x14ac:dyDescent="0.25">
      <c r="B178" s="188" t="s">
        <v>23</v>
      </c>
      <c r="C178" s="59">
        <v>20</v>
      </c>
      <c r="D178" s="59"/>
      <c r="E178" s="59">
        <v>32</v>
      </c>
      <c r="F178" s="59">
        <v>168</v>
      </c>
      <c r="G178" s="59"/>
      <c r="H178" s="59"/>
      <c r="I178" s="59">
        <v>1529</v>
      </c>
      <c r="J178" s="59"/>
      <c r="K178" s="59">
        <v>34</v>
      </c>
      <c r="L178" s="59">
        <v>2</v>
      </c>
      <c r="M178" s="59">
        <v>5</v>
      </c>
      <c r="N178" s="59">
        <v>4</v>
      </c>
      <c r="O178" s="59">
        <v>896</v>
      </c>
      <c r="P178" s="59">
        <v>46</v>
      </c>
      <c r="Q178" s="59">
        <v>991</v>
      </c>
      <c r="R178" s="59">
        <v>495</v>
      </c>
      <c r="S178" s="64">
        <f t="shared" si="15"/>
        <v>4222</v>
      </c>
      <c r="T178" s="189">
        <f t="shared" si="16"/>
        <v>2.9201825978696916E-2</v>
      </c>
    </row>
    <row r="179" spans="2:20" x14ac:dyDescent="0.25">
      <c r="B179" s="188" t="s">
        <v>24</v>
      </c>
      <c r="C179" s="59">
        <v>39</v>
      </c>
      <c r="D179" s="59"/>
      <c r="E179" s="59">
        <v>33</v>
      </c>
      <c r="F179" s="59">
        <v>153</v>
      </c>
      <c r="G179" s="59">
        <v>1</v>
      </c>
      <c r="H179" s="59"/>
      <c r="I179" s="59">
        <v>1389</v>
      </c>
      <c r="J179" s="59"/>
      <c r="K179" s="59">
        <v>20</v>
      </c>
      <c r="L179" s="59">
        <v>3</v>
      </c>
      <c r="M179" s="59">
        <v>1</v>
      </c>
      <c r="N179" s="59"/>
      <c r="O179" s="59">
        <v>995</v>
      </c>
      <c r="P179" s="59">
        <v>36</v>
      </c>
      <c r="Q179" s="59">
        <v>961</v>
      </c>
      <c r="R179" s="59">
        <v>464</v>
      </c>
      <c r="S179" s="64">
        <f t="shared" si="15"/>
        <v>4095</v>
      </c>
      <c r="T179" s="189">
        <f t="shared" si="16"/>
        <v>2.8323419560105131E-2</v>
      </c>
    </row>
    <row r="180" spans="2:20" x14ac:dyDescent="0.25">
      <c r="B180" s="188" t="s">
        <v>25</v>
      </c>
      <c r="C180" s="59">
        <v>65</v>
      </c>
      <c r="D180" s="59">
        <v>1</v>
      </c>
      <c r="E180" s="59">
        <v>58</v>
      </c>
      <c r="F180" s="59">
        <v>438</v>
      </c>
      <c r="G180" s="59">
        <v>1</v>
      </c>
      <c r="H180" s="59"/>
      <c r="I180" s="59">
        <v>4902</v>
      </c>
      <c r="J180" s="59"/>
      <c r="K180" s="59">
        <v>86</v>
      </c>
      <c r="L180" s="59">
        <v>10</v>
      </c>
      <c r="M180" s="59">
        <v>19</v>
      </c>
      <c r="N180" s="59">
        <v>2</v>
      </c>
      <c r="O180" s="59">
        <v>2718</v>
      </c>
      <c r="P180" s="59">
        <v>125</v>
      </c>
      <c r="Q180" s="59">
        <v>3108</v>
      </c>
      <c r="R180" s="59">
        <v>1319</v>
      </c>
      <c r="S180" s="64">
        <f t="shared" si="15"/>
        <v>12852</v>
      </c>
      <c r="T180" s="189">
        <f t="shared" si="16"/>
        <v>8.889196292709918E-2</v>
      </c>
    </row>
    <row r="181" spans="2:20" x14ac:dyDescent="0.25">
      <c r="B181" s="188" t="s">
        <v>26</v>
      </c>
      <c r="C181" s="59">
        <v>17</v>
      </c>
      <c r="D181" s="59"/>
      <c r="E181" s="59">
        <v>9</v>
      </c>
      <c r="F181" s="59">
        <v>106</v>
      </c>
      <c r="G181" s="59"/>
      <c r="H181" s="59"/>
      <c r="I181" s="59">
        <v>1170</v>
      </c>
      <c r="J181" s="59"/>
      <c r="K181" s="59">
        <v>16</v>
      </c>
      <c r="L181" s="59">
        <v>2</v>
      </c>
      <c r="M181" s="59">
        <v>5</v>
      </c>
      <c r="N181" s="59">
        <v>2</v>
      </c>
      <c r="O181" s="59">
        <v>642</v>
      </c>
      <c r="P181" s="59">
        <v>24</v>
      </c>
      <c r="Q181" s="59">
        <v>692</v>
      </c>
      <c r="R181" s="59">
        <v>295</v>
      </c>
      <c r="S181" s="64">
        <f t="shared" si="15"/>
        <v>2980</v>
      </c>
      <c r="T181" s="189">
        <f t="shared" si="16"/>
        <v>2.0611426200027667E-2</v>
      </c>
    </row>
    <row r="182" spans="2:20" x14ac:dyDescent="0.25">
      <c r="B182" s="188" t="s">
        <v>27</v>
      </c>
      <c r="C182" s="59">
        <v>7</v>
      </c>
      <c r="D182" s="59"/>
      <c r="E182" s="59">
        <v>11</v>
      </c>
      <c r="F182" s="59">
        <v>82</v>
      </c>
      <c r="G182" s="59"/>
      <c r="H182" s="59"/>
      <c r="I182" s="59">
        <v>726</v>
      </c>
      <c r="J182" s="59"/>
      <c r="K182" s="59">
        <v>11</v>
      </c>
      <c r="L182" s="59"/>
      <c r="M182" s="59">
        <v>2</v>
      </c>
      <c r="N182" s="59">
        <v>2</v>
      </c>
      <c r="O182" s="59">
        <v>369</v>
      </c>
      <c r="P182" s="59">
        <v>22</v>
      </c>
      <c r="Q182" s="59">
        <v>425</v>
      </c>
      <c r="R182" s="59">
        <v>376</v>
      </c>
      <c r="S182" s="64">
        <f t="shared" si="15"/>
        <v>2033</v>
      </c>
      <c r="T182" s="189">
        <f t="shared" si="16"/>
        <v>1.4061419283441692E-2</v>
      </c>
    </row>
    <row r="183" spans="2:20" x14ac:dyDescent="0.25">
      <c r="B183" s="188" t="s">
        <v>28</v>
      </c>
      <c r="C183" s="59">
        <v>27</v>
      </c>
      <c r="D183" s="59"/>
      <c r="E183" s="59">
        <v>24</v>
      </c>
      <c r="F183" s="59">
        <v>153</v>
      </c>
      <c r="G183" s="59"/>
      <c r="H183" s="59"/>
      <c r="I183" s="59">
        <v>1383</v>
      </c>
      <c r="J183" s="59"/>
      <c r="K183" s="59">
        <v>19</v>
      </c>
      <c r="L183" s="59">
        <v>5</v>
      </c>
      <c r="M183" s="59">
        <v>4</v>
      </c>
      <c r="N183" s="59">
        <v>3</v>
      </c>
      <c r="O183" s="59">
        <v>826</v>
      </c>
      <c r="P183" s="59">
        <v>36</v>
      </c>
      <c r="Q183" s="59">
        <v>818</v>
      </c>
      <c r="R183" s="59">
        <v>642</v>
      </c>
      <c r="S183" s="64">
        <f t="shared" si="15"/>
        <v>3940</v>
      </c>
      <c r="T183" s="189">
        <f t="shared" si="16"/>
        <v>2.7251348734264765E-2</v>
      </c>
    </row>
    <row r="184" spans="2:20" x14ac:dyDescent="0.25">
      <c r="B184" s="188" t="s">
        <v>29</v>
      </c>
      <c r="C184" s="59">
        <v>42</v>
      </c>
      <c r="D184" s="59"/>
      <c r="E184" s="59">
        <v>21</v>
      </c>
      <c r="F184" s="59">
        <v>123</v>
      </c>
      <c r="G184" s="59"/>
      <c r="H184" s="59"/>
      <c r="I184" s="59">
        <v>1289</v>
      </c>
      <c r="J184" s="59"/>
      <c r="K184" s="59">
        <v>16</v>
      </c>
      <c r="L184" s="59">
        <v>1</v>
      </c>
      <c r="M184" s="59">
        <v>3</v>
      </c>
      <c r="N184" s="59">
        <v>1</v>
      </c>
      <c r="O184" s="59">
        <v>711</v>
      </c>
      <c r="P184" s="59">
        <v>35</v>
      </c>
      <c r="Q184" s="59">
        <v>739</v>
      </c>
      <c r="R184" s="59">
        <v>319</v>
      </c>
      <c r="S184" s="64">
        <f t="shared" si="15"/>
        <v>3300</v>
      </c>
      <c r="T184" s="189">
        <f t="shared" si="16"/>
        <v>2.2824733711440032E-2</v>
      </c>
    </row>
    <row r="185" spans="2:20" x14ac:dyDescent="0.25">
      <c r="B185" s="188" t="s">
        <v>30</v>
      </c>
      <c r="C185" s="59">
        <v>38</v>
      </c>
      <c r="D185" s="59"/>
      <c r="E185" s="59">
        <v>28</v>
      </c>
      <c r="F185" s="59">
        <v>204</v>
      </c>
      <c r="G185" s="59">
        <v>1</v>
      </c>
      <c r="H185" s="59"/>
      <c r="I185" s="59">
        <v>1835</v>
      </c>
      <c r="J185" s="59"/>
      <c r="K185" s="59">
        <v>28</v>
      </c>
      <c r="L185" s="59">
        <v>2</v>
      </c>
      <c r="M185" s="59">
        <v>5</v>
      </c>
      <c r="N185" s="59">
        <v>1</v>
      </c>
      <c r="O185" s="59">
        <v>1052</v>
      </c>
      <c r="P185" s="59">
        <v>37</v>
      </c>
      <c r="Q185" s="59">
        <v>1101</v>
      </c>
      <c r="R185" s="59">
        <v>505</v>
      </c>
      <c r="S185" s="64">
        <f t="shared" si="15"/>
        <v>4837</v>
      </c>
      <c r="T185" s="189">
        <f t="shared" si="16"/>
        <v>3.3455526352192559E-2</v>
      </c>
    </row>
    <row r="186" spans="2:20" x14ac:dyDescent="0.25">
      <c r="B186" s="188" t="s">
        <v>31</v>
      </c>
      <c r="C186" s="59">
        <v>21</v>
      </c>
      <c r="D186" s="59"/>
      <c r="E186" s="59">
        <v>15</v>
      </c>
      <c r="F186" s="59">
        <v>54</v>
      </c>
      <c r="G186" s="59"/>
      <c r="H186" s="59"/>
      <c r="I186" s="59">
        <v>760</v>
      </c>
      <c r="J186" s="59"/>
      <c r="K186" s="59">
        <v>7</v>
      </c>
      <c r="L186" s="59">
        <v>1</v>
      </c>
      <c r="M186" s="59"/>
      <c r="N186" s="59">
        <v>4</v>
      </c>
      <c r="O186" s="59">
        <v>477</v>
      </c>
      <c r="P186" s="59">
        <v>23</v>
      </c>
      <c r="Q186" s="59">
        <v>510</v>
      </c>
      <c r="R186" s="59">
        <v>198</v>
      </c>
      <c r="S186" s="64">
        <f t="shared" si="15"/>
        <v>2070</v>
      </c>
      <c r="T186" s="189">
        <f t="shared" si="16"/>
        <v>1.4317332964448749E-2</v>
      </c>
    </row>
    <row r="187" spans="2:20" x14ac:dyDescent="0.25">
      <c r="B187" s="188" t="s">
        <v>32</v>
      </c>
      <c r="C187" s="59">
        <v>25</v>
      </c>
      <c r="D187" s="59"/>
      <c r="E187" s="59">
        <v>30</v>
      </c>
      <c r="F187" s="59">
        <v>224</v>
      </c>
      <c r="G187" s="59"/>
      <c r="H187" s="59"/>
      <c r="I187" s="59">
        <v>2303</v>
      </c>
      <c r="J187" s="59"/>
      <c r="K187" s="59">
        <v>35</v>
      </c>
      <c r="L187" s="59">
        <v>1</v>
      </c>
      <c r="M187" s="59">
        <v>6</v>
      </c>
      <c r="N187" s="59">
        <v>4</v>
      </c>
      <c r="O187" s="59">
        <v>1229</v>
      </c>
      <c r="P187" s="59">
        <v>52</v>
      </c>
      <c r="Q187" s="59">
        <v>1375</v>
      </c>
      <c r="R187" s="59">
        <v>647</v>
      </c>
      <c r="S187" s="64">
        <f t="shared" si="15"/>
        <v>5931</v>
      </c>
      <c r="T187" s="189">
        <f t="shared" si="16"/>
        <v>4.1022271406833587E-2</v>
      </c>
    </row>
    <row r="188" spans="2:20" x14ac:dyDescent="0.25">
      <c r="B188" s="188" t="s">
        <v>33</v>
      </c>
      <c r="C188" s="59">
        <v>106</v>
      </c>
      <c r="D188" s="59">
        <v>1</v>
      </c>
      <c r="E188" s="59">
        <v>75</v>
      </c>
      <c r="F188" s="59">
        <v>515</v>
      </c>
      <c r="G188" s="59"/>
      <c r="H188" s="59"/>
      <c r="I188" s="59">
        <v>6518</v>
      </c>
      <c r="J188" s="59"/>
      <c r="K188" s="59">
        <v>105</v>
      </c>
      <c r="L188" s="59">
        <v>8</v>
      </c>
      <c r="M188" s="59">
        <v>8</v>
      </c>
      <c r="N188" s="59">
        <v>8</v>
      </c>
      <c r="O188" s="59">
        <v>3807</v>
      </c>
      <c r="P188" s="59">
        <v>114</v>
      </c>
      <c r="Q188" s="59">
        <v>4011</v>
      </c>
      <c r="R188" s="59">
        <v>1159</v>
      </c>
      <c r="S188" s="64">
        <f t="shared" si="15"/>
        <v>16435</v>
      </c>
      <c r="T188" s="189">
        <f t="shared" si="16"/>
        <v>0.11367409046894453</v>
      </c>
    </row>
    <row r="189" spans="2:20" s="16" customFormat="1" x14ac:dyDescent="0.25">
      <c r="B189" s="190" t="s">
        <v>34</v>
      </c>
      <c r="C189" s="9">
        <v>25</v>
      </c>
      <c r="D189" s="9"/>
      <c r="E189" s="9">
        <v>14</v>
      </c>
      <c r="F189" s="9">
        <v>123</v>
      </c>
      <c r="G189" s="9"/>
      <c r="H189" s="9"/>
      <c r="I189" s="9">
        <v>1391</v>
      </c>
      <c r="J189" s="9"/>
      <c r="K189" s="9">
        <v>18</v>
      </c>
      <c r="L189" s="9"/>
      <c r="M189" s="9"/>
      <c r="N189" s="9">
        <v>1</v>
      </c>
      <c r="O189" s="9">
        <v>810</v>
      </c>
      <c r="P189" s="9">
        <v>37</v>
      </c>
      <c r="Q189" s="9">
        <v>837</v>
      </c>
      <c r="R189" s="9">
        <v>315</v>
      </c>
      <c r="S189" s="112">
        <f t="shared" si="15"/>
        <v>3571</v>
      </c>
      <c r="T189" s="189">
        <f t="shared" si="16"/>
        <v>2.4699128510167381E-2</v>
      </c>
    </row>
    <row r="190" spans="2:20" x14ac:dyDescent="0.25">
      <c r="B190" s="188" t="s">
        <v>35</v>
      </c>
      <c r="C190" s="59">
        <v>11</v>
      </c>
      <c r="D190" s="59"/>
      <c r="E190" s="59">
        <v>6</v>
      </c>
      <c r="F190" s="59">
        <v>49</v>
      </c>
      <c r="G190" s="59"/>
      <c r="H190" s="59"/>
      <c r="I190" s="59">
        <v>564</v>
      </c>
      <c r="J190" s="59"/>
      <c r="K190" s="59">
        <v>6</v>
      </c>
      <c r="L190" s="59"/>
      <c r="M190" s="59">
        <v>2</v>
      </c>
      <c r="N190" s="59"/>
      <c r="O190" s="59">
        <v>306</v>
      </c>
      <c r="P190" s="59">
        <v>7</v>
      </c>
      <c r="Q190" s="59">
        <v>334</v>
      </c>
      <c r="R190" s="59">
        <v>198</v>
      </c>
      <c r="S190" s="64">
        <f t="shared" si="15"/>
        <v>1483</v>
      </c>
      <c r="T190" s="189">
        <f t="shared" si="16"/>
        <v>1.0257296998201687E-2</v>
      </c>
    </row>
    <row r="191" spans="2:20" x14ac:dyDescent="0.25">
      <c r="B191" s="188" t="s">
        <v>36</v>
      </c>
      <c r="C191" s="59"/>
      <c r="D191" s="59"/>
      <c r="E191" s="59">
        <v>1</v>
      </c>
      <c r="F191" s="59">
        <v>8</v>
      </c>
      <c r="G191" s="59"/>
      <c r="H191" s="59"/>
      <c r="I191" s="59">
        <v>65</v>
      </c>
      <c r="J191" s="59"/>
      <c r="K191" s="59">
        <v>2</v>
      </c>
      <c r="L191" s="59"/>
      <c r="M191" s="59"/>
      <c r="N191" s="59"/>
      <c r="O191" s="59">
        <v>35</v>
      </c>
      <c r="P191" s="59"/>
      <c r="Q191" s="59">
        <v>31</v>
      </c>
      <c r="R191" s="59">
        <v>26</v>
      </c>
      <c r="S191" s="64">
        <f t="shared" si="15"/>
        <v>168</v>
      </c>
      <c r="T191" s="189">
        <f t="shared" si="16"/>
        <v>1.1619864434914925E-3</v>
      </c>
    </row>
    <row r="192" spans="2:20" x14ac:dyDescent="0.25">
      <c r="B192" s="188" t="s">
        <v>37</v>
      </c>
      <c r="C192" s="59">
        <v>38</v>
      </c>
      <c r="D192" s="59">
        <v>1</v>
      </c>
      <c r="E192" s="59">
        <v>31</v>
      </c>
      <c r="F192" s="59">
        <v>205</v>
      </c>
      <c r="G192" s="59"/>
      <c r="H192" s="59"/>
      <c r="I192" s="59">
        <v>2607</v>
      </c>
      <c r="J192" s="59"/>
      <c r="K192" s="59">
        <v>51</v>
      </c>
      <c r="L192" s="59">
        <v>1</v>
      </c>
      <c r="M192" s="59">
        <v>7</v>
      </c>
      <c r="N192" s="59">
        <v>4</v>
      </c>
      <c r="O192" s="59">
        <v>1571</v>
      </c>
      <c r="P192" s="59">
        <v>56</v>
      </c>
      <c r="Q192" s="59">
        <v>1698</v>
      </c>
      <c r="R192" s="59">
        <v>710</v>
      </c>
      <c r="S192" s="64">
        <f t="shared" si="15"/>
        <v>6980</v>
      </c>
      <c r="T192" s="189">
        <f t="shared" si="16"/>
        <v>4.8277770092682255E-2</v>
      </c>
    </row>
    <row r="193" spans="2:20" x14ac:dyDescent="0.25">
      <c r="B193" s="188" t="s">
        <v>38</v>
      </c>
      <c r="C193" s="59">
        <v>19</v>
      </c>
      <c r="D193" s="59"/>
      <c r="E193" s="59">
        <v>26</v>
      </c>
      <c r="F193" s="59">
        <v>153</v>
      </c>
      <c r="G193" s="59"/>
      <c r="H193" s="59"/>
      <c r="I193" s="59">
        <v>1884</v>
      </c>
      <c r="J193" s="59"/>
      <c r="K193" s="59">
        <v>32</v>
      </c>
      <c r="L193" s="59">
        <v>3</v>
      </c>
      <c r="M193" s="59">
        <v>4</v>
      </c>
      <c r="N193" s="59">
        <v>2</v>
      </c>
      <c r="O193" s="59">
        <v>1041</v>
      </c>
      <c r="P193" s="59">
        <v>47</v>
      </c>
      <c r="Q193" s="59">
        <v>1204</v>
      </c>
      <c r="R193" s="59">
        <v>702</v>
      </c>
      <c r="S193" s="64">
        <f t="shared" si="15"/>
        <v>5117</v>
      </c>
      <c r="T193" s="189">
        <f t="shared" si="16"/>
        <v>3.5392170424678376E-2</v>
      </c>
    </row>
    <row r="194" spans="2:20" x14ac:dyDescent="0.25">
      <c r="B194" s="188" t="s">
        <v>39</v>
      </c>
      <c r="C194" s="59">
        <v>14</v>
      </c>
      <c r="D194" s="59"/>
      <c r="E194" s="59">
        <v>8</v>
      </c>
      <c r="F194" s="59">
        <v>61</v>
      </c>
      <c r="G194" s="59"/>
      <c r="H194" s="59"/>
      <c r="I194" s="59">
        <v>638</v>
      </c>
      <c r="J194" s="59"/>
      <c r="K194" s="59">
        <v>12</v>
      </c>
      <c r="L194" s="59">
        <v>1</v>
      </c>
      <c r="M194" s="59"/>
      <c r="N194" s="59"/>
      <c r="O194" s="59">
        <v>419</v>
      </c>
      <c r="P194" s="59">
        <v>3</v>
      </c>
      <c r="Q194" s="59">
        <v>392</v>
      </c>
      <c r="R194" s="59">
        <v>137</v>
      </c>
      <c r="S194" s="64">
        <f t="shared" si="15"/>
        <v>1685</v>
      </c>
      <c r="T194" s="189">
        <f t="shared" si="16"/>
        <v>1.1654447364780744E-2</v>
      </c>
    </row>
    <row r="195" spans="2:20" x14ac:dyDescent="0.25">
      <c r="B195" s="188" t="s">
        <v>40</v>
      </c>
      <c r="C195" s="59">
        <v>142</v>
      </c>
      <c r="D195" s="59">
        <v>2</v>
      </c>
      <c r="E195" s="59">
        <v>135</v>
      </c>
      <c r="F195" s="59">
        <v>934</v>
      </c>
      <c r="G195" s="59">
        <v>1</v>
      </c>
      <c r="H195" s="59"/>
      <c r="I195" s="59">
        <v>12332</v>
      </c>
      <c r="J195" s="59"/>
      <c r="K195" s="59">
        <v>200</v>
      </c>
      <c r="L195" s="59">
        <v>12</v>
      </c>
      <c r="M195" s="59">
        <v>27</v>
      </c>
      <c r="N195" s="59">
        <v>22</v>
      </c>
      <c r="O195" s="59">
        <v>7215</v>
      </c>
      <c r="P195" s="59">
        <v>268</v>
      </c>
      <c r="Q195" s="59">
        <v>7753</v>
      </c>
      <c r="R195" s="59">
        <v>2299</v>
      </c>
      <c r="S195" s="64">
        <f t="shared" si="15"/>
        <v>31342</v>
      </c>
      <c r="T195" s="189">
        <f t="shared" si="16"/>
        <v>0.216779637570895</v>
      </c>
    </row>
    <row r="196" spans="2:20" x14ac:dyDescent="0.25">
      <c r="B196" s="188" t="s">
        <v>41</v>
      </c>
      <c r="C196" s="59">
        <v>1</v>
      </c>
      <c r="D196" s="59"/>
      <c r="E196" s="59">
        <v>3</v>
      </c>
      <c r="F196" s="59">
        <v>11</v>
      </c>
      <c r="G196" s="59"/>
      <c r="H196" s="59"/>
      <c r="I196" s="59">
        <v>142</v>
      </c>
      <c r="J196" s="59"/>
      <c r="K196" s="59">
        <v>2</v>
      </c>
      <c r="L196" s="59"/>
      <c r="M196" s="59">
        <v>1</v>
      </c>
      <c r="N196" s="59">
        <v>2</v>
      </c>
      <c r="O196" s="59">
        <v>69</v>
      </c>
      <c r="P196" s="59">
        <v>6</v>
      </c>
      <c r="Q196" s="59">
        <v>70</v>
      </c>
      <c r="R196" s="59">
        <v>62</v>
      </c>
      <c r="S196" s="64">
        <f t="shared" si="15"/>
        <v>369</v>
      </c>
      <c r="T196" s="189">
        <f t="shared" si="16"/>
        <v>2.5522202240973856E-3</v>
      </c>
    </row>
    <row r="197" spans="2:20" x14ac:dyDescent="0.25">
      <c r="B197" s="188" t="s">
        <v>137</v>
      </c>
      <c r="C197" s="59"/>
      <c r="D197" s="59"/>
      <c r="E197" s="59"/>
      <c r="F197" s="59">
        <v>1</v>
      </c>
      <c r="G197" s="59"/>
      <c r="H197" s="59"/>
      <c r="I197" s="59">
        <v>4</v>
      </c>
      <c r="J197" s="59"/>
      <c r="K197" s="59">
        <v>2</v>
      </c>
      <c r="L197" s="59"/>
      <c r="M197" s="59"/>
      <c r="N197" s="59">
        <v>1</v>
      </c>
      <c r="O197" s="59">
        <v>2</v>
      </c>
      <c r="P197" s="59"/>
      <c r="Q197" s="59">
        <v>3</v>
      </c>
      <c r="R197" s="59">
        <v>1529</v>
      </c>
      <c r="S197" s="64">
        <f t="shared" si="15"/>
        <v>1542</v>
      </c>
      <c r="T197" s="189">
        <f t="shared" si="16"/>
        <v>1.0665375570618342E-2</v>
      </c>
    </row>
    <row r="198" spans="2:20" ht="15.75" thickBot="1" x14ac:dyDescent="0.3">
      <c r="B198" s="191" t="s">
        <v>13</v>
      </c>
      <c r="C198" s="192">
        <f t="shared" ref="C198:T198" si="17">SUM(C170:C197)</f>
        <v>874</v>
      </c>
      <c r="D198" s="192">
        <f t="shared" si="17"/>
        <v>6</v>
      </c>
      <c r="E198" s="192">
        <f t="shared" si="17"/>
        <v>721</v>
      </c>
      <c r="F198" s="192">
        <f t="shared" si="17"/>
        <v>4690</v>
      </c>
      <c r="G198" s="192">
        <f t="shared" si="17"/>
        <v>5</v>
      </c>
      <c r="H198" s="192"/>
      <c r="I198" s="192">
        <f t="shared" si="17"/>
        <v>54304</v>
      </c>
      <c r="J198" s="192">
        <f t="shared" si="17"/>
        <v>1</v>
      </c>
      <c r="K198" s="192">
        <f t="shared" si="17"/>
        <v>887</v>
      </c>
      <c r="L198" s="192">
        <f t="shared" si="17"/>
        <v>67</v>
      </c>
      <c r="M198" s="192">
        <f t="shared" si="17"/>
        <v>112</v>
      </c>
      <c r="N198" s="192">
        <f t="shared" si="17"/>
        <v>76</v>
      </c>
      <c r="O198" s="192">
        <f t="shared" si="17"/>
        <v>32040</v>
      </c>
      <c r="P198" s="192">
        <f t="shared" si="17"/>
        <v>1230</v>
      </c>
      <c r="Q198" s="192">
        <f t="shared" si="17"/>
        <v>33860</v>
      </c>
      <c r="R198" s="192">
        <f t="shared" si="17"/>
        <v>15707</v>
      </c>
      <c r="S198" s="192">
        <f t="shared" si="17"/>
        <v>144580</v>
      </c>
      <c r="T198" s="193">
        <f t="shared" si="17"/>
        <v>1</v>
      </c>
    </row>
    <row r="199" spans="2:20" ht="15.75" thickBot="1" x14ac:dyDescent="0.3">
      <c r="B199" s="194" t="s">
        <v>14</v>
      </c>
      <c r="C199" s="195">
        <f>C198/'Denúncias CeA por UF e mês'!$O$198</f>
        <v>1.1474183088051882E-2</v>
      </c>
      <c r="D199" s="195">
        <f>D198/'Denúncias CeA por UF e mês'!$O$198</f>
        <v>7.8770135615916818E-5</v>
      </c>
      <c r="E199" s="195">
        <f>E198/'Denúncias CeA por UF e mês'!$O$198</f>
        <v>9.4655446298460046E-3</v>
      </c>
      <c r="F199" s="195">
        <f>F198/'Denúncias CeA por UF e mês'!$O$198</f>
        <v>6.157198933977498E-2</v>
      </c>
      <c r="G199" s="195">
        <f>G198/'Denúncias CeA por UF e mês'!$O$198</f>
        <v>6.5641779679930689E-5</v>
      </c>
      <c r="H199" s="195"/>
      <c r="I199" s="195">
        <f>I198/'Denúncias CeA por UF e mês'!$O$198</f>
        <v>0.7129222407477912</v>
      </c>
      <c r="J199" s="195">
        <f>J198/'Denúncias CeA por UF e mês'!$O$198</f>
        <v>1.3128355935986136E-5</v>
      </c>
      <c r="K199" s="195">
        <f>K198/'Denúncias CeA por UF e mês'!$O$198</f>
        <v>1.1644851715219702E-2</v>
      </c>
      <c r="L199" s="195">
        <f>L198/'Denúncias CeA por UF e mês'!$O$198</f>
        <v>8.7959984771107116E-4</v>
      </c>
      <c r="M199" s="195">
        <f>M198/'Denúncias CeA por UF e mês'!$O$198</f>
        <v>1.4703758648304474E-3</v>
      </c>
      <c r="N199" s="195">
        <f>N198/'Denúncias CeA por UF e mês'!$O$198</f>
        <v>9.9775505113494645E-4</v>
      </c>
      <c r="O199" s="195">
        <f>O198/'Denúncias CeA por UF e mês'!$O$198</f>
        <v>0.42063252418899583</v>
      </c>
      <c r="P199" s="195">
        <f>P198/'Denúncias CeA por UF e mês'!$O$198</f>
        <v>1.6147877801262946E-2</v>
      </c>
      <c r="Q199" s="195">
        <f>Q198/'Denúncias CeA por UF e mês'!$O$198</f>
        <v>0.44452613199249058</v>
      </c>
      <c r="R199" s="195">
        <f>R198/'Denúncias CeA por UF e mês'!$O$198</f>
        <v>0.20620708668653426</v>
      </c>
      <c r="S199" s="196">
        <f>S198/'Denúncias CeA por UF e mês'!$O$198</f>
        <v>1.8980977012248756</v>
      </c>
      <c r="T199" s="66"/>
    </row>
    <row r="200" spans="2:20" ht="15.75" thickBot="1" x14ac:dyDescent="0.3">
      <c r="B200" s="163" t="s">
        <v>401</v>
      </c>
      <c r="S200" s="57"/>
    </row>
    <row r="201" spans="2:20" ht="15.75" customHeight="1" x14ac:dyDescent="0.25">
      <c r="B201" s="221" t="s">
        <v>465</v>
      </c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3"/>
    </row>
    <row r="202" spans="2:20" ht="75" x14ac:dyDescent="0.25">
      <c r="B202" s="187" t="s">
        <v>1</v>
      </c>
      <c r="C202" s="40" t="s">
        <v>196</v>
      </c>
      <c r="D202" s="40" t="s">
        <v>197</v>
      </c>
      <c r="E202" s="40" t="s">
        <v>198</v>
      </c>
      <c r="F202" s="40" t="s">
        <v>199</v>
      </c>
      <c r="G202" s="43" t="s">
        <v>393</v>
      </c>
      <c r="H202" s="43" t="s">
        <v>425</v>
      </c>
      <c r="I202" s="40" t="s">
        <v>200</v>
      </c>
      <c r="J202" s="40" t="s">
        <v>395</v>
      </c>
      <c r="K202" s="40" t="s">
        <v>201</v>
      </c>
      <c r="L202" s="40" t="s">
        <v>202</v>
      </c>
      <c r="M202" s="40" t="s">
        <v>203</v>
      </c>
      <c r="N202" s="40" t="s">
        <v>204</v>
      </c>
      <c r="O202" s="40" t="s">
        <v>205</v>
      </c>
      <c r="P202" s="40" t="s">
        <v>206</v>
      </c>
      <c r="Q202" s="40" t="s">
        <v>207</v>
      </c>
      <c r="R202" s="40" t="s">
        <v>208</v>
      </c>
      <c r="S202" s="40" t="s">
        <v>13</v>
      </c>
      <c r="T202" s="170" t="s">
        <v>14</v>
      </c>
    </row>
    <row r="203" spans="2:20" x14ac:dyDescent="0.25">
      <c r="B203" s="188" t="s">
        <v>15</v>
      </c>
      <c r="C203" s="59">
        <v>6</v>
      </c>
      <c r="D203" s="59"/>
      <c r="E203" s="59">
        <v>3</v>
      </c>
      <c r="F203" s="59">
        <v>17</v>
      </c>
      <c r="G203" s="59"/>
      <c r="H203" s="59"/>
      <c r="I203" s="59">
        <v>167</v>
      </c>
      <c r="J203" s="59"/>
      <c r="K203" s="59">
        <v>4</v>
      </c>
      <c r="L203" s="59"/>
      <c r="M203" s="59"/>
      <c r="N203" s="59"/>
      <c r="O203" s="59">
        <v>93</v>
      </c>
      <c r="P203" s="59">
        <v>5</v>
      </c>
      <c r="Q203" s="59">
        <v>109</v>
      </c>
      <c r="R203" s="59">
        <v>72</v>
      </c>
      <c r="S203" s="64">
        <f t="shared" ref="S203:S230" si="18">SUM(C203:R203)</f>
        <v>476</v>
      </c>
      <c r="T203" s="189">
        <f>S203/$S$231</f>
        <v>2.8613335256918895E-3</v>
      </c>
    </row>
    <row r="204" spans="2:20" x14ac:dyDescent="0.25">
      <c r="B204" s="188" t="s">
        <v>16</v>
      </c>
      <c r="C204" s="59">
        <v>30</v>
      </c>
      <c r="D204" s="59"/>
      <c r="E204" s="59">
        <v>16</v>
      </c>
      <c r="F204" s="59">
        <v>67</v>
      </c>
      <c r="G204" s="59">
        <v>1</v>
      </c>
      <c r="H204" s="59"/>
      <c r="I204" s="59">
        <v>813</v>
      </c>
      <c r="J204" s="59"/>
      <c r="K204" s="59">
        <v>5</v>
      </c>
      <c r="L204" s="59">
        <v>1</v>
      </c>
      <c r="M204" s="59"/>
      <c r="N204" s="59">
        <v>1</v>
      </c>
      <c r="O204" s="59">
        <v>439</v>
      </c>
      <c r="P204" s="59">
        <v>45</v>
      </c>
      <c r="Q204" s="59">
        <v>481</v>
      </c>
      <c r="R204" s="59">
        <v>291</v>
      </c>
      <c r="S204" s="64">
        <f t="shared" si="18"/>
        <v>2190</v>
      </c>
      <c r="T204" s="189">
        <f t="shared" ref="T204:T230" si="19">S204/$S$231</f>
        <v>1.3164538700137056E-2</v>
      </c>
    </row>
    <row r="205" spans="2:20" x14ac:dyDescent="0.25">
      <c r="B205" s="188" t="s">
        <v>17</v>
      </c>
      <c r="C205" s="59">
        <v>46</v>
      </c>
      <c r="D205" s="59"/>
      <c r="E205" s="59">
        <v>19</v>
      </c>
      <c r="F205" s="59">
        <v>182</v>
      </c>
      <c r="G205" s="59"/>
      <c r="H205" s="59"/>
      <c r="I205" s="59">
        <v>1725</v>
      </c>
      <c r="J205" s="59"/>
      <c r="K205" s="59">
        <v>27</v>
      </c>
      <c r="L205" s="59"/>
      <c r="M205" s="59"/>
      <c r="N205" s="59">
        <v>2</v>
      </c>
      <c r="O205" s="59">
        <v>965</v>
      </c>
      <c r="P205" s="59">
        <v>83</v>
      </c>
      <c r="Q205" s="59">
        <v>1055</v>
      </c>
      <c r="R205" s="59">
        <v>570</v>
      </c>
      <c r="S205" s="64">
        <f t="shared" si="18"/>
        <v>4674</v>
      </c>
      <c r="T205" s="189">
        <f t="shared" si="19"/>
        <v>2.8096371636730868E-2</v>
      </c>
    </row>
    <row r="206" spans="2:20" x14ac:dyDescent="0.25">
      <c r="B206" s="188" t="s">
        <v>18</v>
      </c>
      <c r="C206" s="59">
        <v>4</v>
      </c>
      <c r="D206" s="59"/>
      <c r="E206" s="59">
        <v>1</v>
      </c>
      <c r="F206" s="59">
        <v>14</v>
      </c>
      <c r="G206" s="59"/>
      <c r="H206" s="59"/>
      <c r="I206" s="59">
        <v>128</v>
      </c>
      <c r="J206" s="59"/>
      <c r="K206" s="59">
        <v>3</v>
      </c>
      <c r="L206" s="59"/>
      <c r="M206" s="59"/>
      <c r="N206" s="59"/>
      <c r="O206" s="59">
        <v>67</v>
      </c>
      <c r="P206" s="59">
        <v>8</v>
      </c>
      <c r="Q206" s="59">
        <v>70</v>
      </c>
      <c r="R206" s="59">
        <v>41</v>
      </c>
      <c r="S206" s="64">
        <f t="shared" si="18"/>
        <v>336</v>
      </c>
      <c r="T206" s="189">
        <f t="shared" si="19"/>
        <v>2.0197648416648635E-3</v>
      </c>
    </row>
    <row r="207" spans="2:20" x14ac:dyDescent="0.25">
      <c r="B207" s="188" t="s">
        <v>19</v>
      </c>
      <c r="C207" s="59">
        <v>99</v>
      </c>
      <c r="D207" s="59"/>
      <c r="E207" s="59">
        <v>54</v>
      </c>
      <c r="F207" s="59">
        <v>307</v>
      </c>
      <c r="G207" s="59"/>
      <c r="H207" s="59"/>
      <c r="I207" s="59">
        <v>3512</v>
      </c>
      <c r="J207" s="59"/>
      <c r="K207" s="59">
        <v>48</v>
      </c>
      <c r="L207" s="59">
        <v>4</v>
      </c>
      <c r="M207" s="59"/>
      <c r="N207" s="59">
        <v>2</v>
      </c>
      <c r="O207" s="59">
        <v>2072</v>
      </c>
      <c r="P207" s="59">
        <v>210</v>
      </c>
      <c r="Q207" s="59">
        <v>2437</v>
      </c>
      <c r="R207" s="59">
        <v>1126</v>
      </c>
      <c r="S207" s="64">
        <f t="shared" si="18"/>
        <v>9871</v>
      </c>
      <c r="T207" s="189">
        <f t="shared" si="19"/>
        <v>5.9336603428791268E-2</v>
      </c>
    </row>
    <row r="208" spans="2:20" x14ac:dyDescent="0.25">
      <c r="B208" s="188" t="s">
        <v>20</v>
      </c>
      <c r="C208" s="59">
        <v>99</v>
      </c>
      <c r="D208" s="59"/>
      <c r="E208" s="59">
        <v>35</v>
      </c>
      <c r="F208" s="59">
        <v>293</v>
      </c>
      <c r="G208" s="59">
        <v>1</v>
      </c>
      <c r="H208" s="59"/>
      <c r="I208" s="59">
        <v>3024</v>
      </c>
      <c r="J208" s="59"/>
      <c r="K208" s="59">
        <v>32</v>
      </c>
      <c r="L208" s="59">
        <v>2</v>
      </c>
      <c r="M208" s="59"/>
      <c r="N208" s="59">
        <v>5</v>
      </c>
      <c r="O208" s="59">
        <v>1767</v>
      </c>
      <c r="P208" s="59">
        <v>157</v>
      </c>
      <c r="Q208" s="59">
        <v>1923</v>
      </c>
      <c r="R208" s="59">
        <v>780</v>
      </c>
      <c r="S208" s="64">
        <f t="shared" si="18"/>
        <v>8118</v>
      </c>
      <c r="T208" s="189">
        <f t="shared" si="19"/>
        <v>4.8798961263795716E-2</v>
      </c>
    </row>
    <row r="209" spans="2:20" x14ac:dyDescent="0.25">
      <c r="B209" s="188" t="s">
        <v>21</v>
      </c>
      <c r="C209" s="59">
        <v>26</v>
      </c>
      <c r="D209" s="59"/>
      <c r="E209" s="59">
        <v>22</v>
      </c>
      <c r="F209" s="59">
        <v>124</v>
      </c>
      <c r="G209" s="59"/>
      <c r="H209" s="59"/>
      <c r="I209" s="59">
        <v>1449</v>
      </c>
      <c r="J209" s="59"/>
      <c r="K209" s="59">
        <v>15</v>
      </c>
      <c r="L209" s="59">
        <v>2</v>
      </c>
      <c r="M209" s="59">
        <v>2</v>
      </c>
      <c r="N209" s="59">
        <v>1</v>
      </c>
      <c r="O209" s="59">
        <v>807</v>
      </c>
      <c r="P209" s="59">
        <v>76</v>
      </c>
      <c r="Q209" s="59">
        <v>979</v>
      </c>
      <c r="R209" s="59">
        <v>349</v>
      </c>
      <c r="S209" s="64">
        <f t="shared" si="18"/>
        <v>3852</v>
      </c>
      <c r="T209" s="189">
        <f t="shared" si="19"/>
        <v>2.3155161220515041E-2</v>
      </c>
    </row>
    <row r="210" spans="2:20" x14ac:dyDescent="0.25">
      <c r="B210" s="188" t="s">
        <v>22</v>
      </c>
      <c r="C210" s="59">
        <v>26</v>
      </c>
      <c r="D210" s="59"/>
      <c r="E210" s="59">
        <v>18</v>
      </c>
      <c r="F210" s="59">
        <v>95</v>
      </c>
      <c r="G210" s="59"/>
      <c r="H210" s="59"/>
      <c r="I210" s="59">
        <v>1180</v>
      </c>
      <c r="J210" s="59"/>
      <c r="K210" s="59">
        <v>16</v>
      </c>
      <c r="L210" s="59"/>
      <c r="M210" s="59"/>
      <c r="N210" s="59">
        <v>3</v>
      </c>
      <c r="O210" s="59">
        <v>587</v>
      </c>
      <c r="P210" s="59">
        <v>82</v>
      </c>
      <c r="Q210" s="59">
        <v>716</v>
      </c>
      <c r="R210" s="59">
        <v>349</v>
      </c>
      <c r="S210" s="64">
        <f t="shared" si="18"/>
        <v>3072</v>
      </c>
      <c r="T210" s="189">
        <f t="shared" si="19"/>
        <v>1.8466421409507321E-2</v>
      </c>
    </row>
    <row r="211" spans="2:20" x14ac:dyDescent="0.25">
      <c r="B211" s="188" t="s">
        <v>23</v>
      </c>
      <c r="C211" s="59">
        <v>45</v>
      </c>
      <c r="D211" s="59"/>
      <c r="E211" s="59">
        <v>24</v>
      </c>
      <c r="F211" s="59">
        <v>195</v>
      </c>
      <c r="G211" s="59"/>
      <c r="H211" s="59">
        <v>1</v>
      </c>
      <c r="I211" s="59">
        <v>1854</v>
      </c>
      <c r="J211" s="59"/>
      <c r="K211" s="59">
        <v>34</v>
      </c>
      <c r="L211" s="59">
        <v>2</v>
      </c>
      <c r="M211" s="59"/>
      <c r="N211" s="59">
        <v>1</v>
      </c>
      <c r="O211" s="59">
        <v>978</v>
      </c>
      <c r="P211" s="59">
        <v>135</v>
      </c>
      <c r="Q211" s="59">
        <v>1130</v>
      </c>
      <c r="R211" s="59">
        <v>682</v>
      </c>
      <c r="S211" s="64">
        <f t="shared" si="18"/>
        <v>5081</v>
      </c>
      <c r="T211" s="189">
        <f t="shared" si="19"/>
        <v>3.054293202529515E-2</v>
      </c>
    </row>
    <row r="212" spans="2:20" x14ac:dyDescent="0.25">
      <c r="B212" s="188" t="s">
        <v>24</v>
      </c>
      <c r="C212" s="59">
        <v>61</v>
      </c>
      <c r="D212" s="59"/>
      <c r="E212" s="59">
        <v>35</v>
      </c>
      <c r="F212" s="59">
        <v>183</v>
      </c>
      <c r="G212" s="59">
        <v>1</v>
      </c>
      <c r="H212" s="59"/>
      <c r="I212" s="59">
        <v>1890</v>
      </c>
      <c r="J212" s="59"/>
      <c r="K212" s="59">
        <v>25</v>
      </c>
      <c r="L212" s="59">
        <v>1</v>
      </c>
      <c r="M212" s="59"/>
      <c r="N212" s="59"/>
      <c r="O212" s="59">
        <v>1132</v>
      </c>
      <c r="P212" s="59">
        <v>103</v>
      </c>
      <c r="Q212" s="59">
        <v>1285</v>
      </c>
      <c r="R212" s="59">
        <v>668</v>
      </c>
      <c r="S212" s="64">
        <f t="shared" si="18"/>
        <v>5384</v>
      </c>
      <c r="T212" s="189">
        <f t="shared" si="19"/>
        <v>3.2364327105725073E-2</v>
      </c>
    </row>
    <row r="213" spans="2:20" x14ac:dyDescent="0.25">
      <c r="B213" s="188" t="s">
        <v>25</v>
      </c>
      <c r="C213" s="59">
        <v>200</v>
      </c>
      <c r="D213" s="59"/>
      <c r="E213" s="59">
        <v>97</v>
      </c>
      <c r="F213" s="59">
        <v>578</v>
      </c>
      <c r="G213" s="59">
        <v>1</v>
      </c>
      <c r="H213" s="59"/>
      <c r="I213" s="59">
        <v>6339</v>
      </c>
      <c r="J213" s="59"/>
      <c r="K213" s="59">
        <v>84</v>
      </c>
      <c r="L213" s="59">
        <v>6</v>
      </c>
      <c r="M213" s="59"/>
      <c r="N213" s="59">
        <v>6</v>
      </c>
      <c r="O213" s="59">
        <v>3178</v>
      </c>
      <c r="P213" s="59">
        <v>382</v>
      </c>
      <c r="Q213" s="59">
        <v>4016</v>
      </c>
      <c r="R213" s="59">
        <v>1877</v>
      </c>
      <c r="S213" s="64">
        <f t="shared" si="18"/>
        <v>16764</v>
      </c>
      <c r="T213" s="189">
        <f t="shared" si="19"/>
        <v>0.1007718387073505</v>
      </c>
    </row>
    <row r="214" spans="2:20" x14ac:dyDescent="0.25">
      <c r="B214" s="188" t="s">
        <v>26</v>
      </c>
      <c r="C214" s="59">
        <v>19</v>
      </c>
      <c r="D214" s="59"/>
      <c r="E214" s="59">
        <v>13</v>
      </c>
      <c r="F214" s="59">
        <v>99</v>
      </c>
      <c r="G214" s="59"/>
      <c r="H214" s="59"/>
      <c r="I214" s="59">
        <v>1256</v>
      </c>
      <c r="J214" s="59"/>
      <c r="K214" s="59">
        <v>17</v>
      </c>
      <c r="L214" s="59"/>
      <c r="M214" s="59"/>
      <c r="N214" s="59">
        <v>1</v>
      </c>
      <c r="O214" s="59">
        <v>628</v>
      </c>
      <c r="P214" s="59">
        <v>56</v>
      </c>
      <c r="Q214" s="59">
        <v>755</v>
      </c>
      <c r="R214" s="59">
        <v>345</v>
      </c>
      <c r="S214" s="64">
        <f t="shared" si="18"/>
        <v>3189</v>
      </c>
      <c r="T214" s="189">
        <f t="shared" si="19"/>
        <v>1.9169732381158478E-2</v>
      </c>
    </row>
    <row r="215" spans="2:20" x14ac:dyDescent="0.25">
      <c r="B215" s="188" t="s">
        <v>27</v>
      </c>
      <c r="C215" s="59">
        <v>18</v>
      </c>
      <c r="D215" s="59"/>
      <c r="E215" s="59">
        <v>7</v>
      </c>
      <c r="F215" s="59">
        <v>71</v>
      </c>
      <c r="G215" s="59"/>
      <c r="H215" s="59"/>
      <c r="I215" s="59">
        <v>814</v>
      </c>
      <c r="J215" s="59"/>
      <c r="K215" s="59">
        <v>15</v>
      </c>
      <c r="L215" s="59">
        <v>1</v>
      </c>
      <c r="M215" s="59">
        <v>1</v>
      </c>
      <c r="N215" s="59">
        <v>1</v>
      </c>
      <c r="O215" s="59">
        <v>390</v>
      </c>
      <c r="P215" s="59">
        <v>69</v>
      </c>
      <c r="Q215" s="59">
        <v>507</v>
      </c>
      <c r="R215" s="59">
        <v>433</v>
      </c>
      <c r="S215" s="64">
        <f t="shared" si="18"/>
        <v>2327</v>
      </c>
      <c r="T215" s="189">
        <f t="shared" si="19"/>
        <v>1.398807376950636E-2</v>
      </c>
    </row>
    <row r="216" spans="2:20" x14ac:dyDescent="0.25">
      <c r="B216" s="188" t="s">
        <v>28</v>
      </c>
      <c r="C216" s="59">
        <v>49</v>
      </c>
      <c r="D216" s="59"/>
      <c r="E216" s="59">
        <v>25</v>
      </c>
      <c r="F216" s="59">
        <v>180</v>
      </c>
      <c r="G216" s="59">
        <v>1</v>
      </c>
      <c r="H216" s="59"/>
      <c r="I216" s="59">
        <v>1721</v>
      </c>
      <c r="J216" s="59"/>
      <c r="K216" s="59">
        <v>28</v>
      </c>
      <c r="L216" s="59"/>
      <c r="M216" s="59">
        <v>2</v>
      </c>
      <c r="N216" s="59">
        <v>3</v>
      </c>
      <c r="O216" s="59">
        <v>915</v>
      </c>
      <c r="P216" s="59">
        <v>95</v>
      </c>
      <c r="Q216" s="59">
        <v>1055</v>
      </c>
      <c r="R216" s="59">
        <v>667</v>
      </c>
      <c r="S216" s="64">
        <f t="shared" si="18"/>
        <v>4741</v>
      </c>
      <c r="T216" s="189">
        <f t="shared" si="19"/>
        <v>2.8499122364086658E-2</v>
      </c>
    </row>
    <row r="217" spans="2:20" x14ac:dyDescent="0.25">
      <c r="B217" s="188" t="s">
        <v>29</v>
      </c>
      <c r="C217" s="59">
        <v>59</v>
      </c>
      <c r="D217" s="59"/>
      <c r="E217" s="59">
        <v>28</v>
      </c>
      <c r="F217" s="59">
        <v>117</v>
      </c>
      <c r="G217" s="59"/>
      <c r="H217" s="59"/>
      <c r="I217" s="59">
        <v>1404</v>
      </c>
      <c r="J217" s="59"/>
      <c r="K217" s="59">
        <v>9</v>
      </c>
      <c r="L217" s="59"/>
      <c r="M217" s="59"/>
      <c r="N217" s="59"/>
      <c r="O217" s="59">
        <v>686</v>
      </c>
      <c r="P217" s="59">
        <v>79</v>
      </c>
      <c r="Q217" s="59">
        <v>828</v>
      </c>
      <c r="R217" s="59">
        <v>413</v>
      </c>
      <c r="S217" s="64">
        <f t="shared" si="18"/>
        <v>3623</v>
      </c>
      <c r="T217" s="189">
        <f t="shared" si="19"/>
        <v>2.1778595301642261E-2</v>
      </c>
    </row>
    <row r="218" spans="2:20" x14ac:dyDescent="0.25">
      <c r="B218" s="188" t="s">
        <v>30</v>
      </c>
      <c r="C218" s="59">
        <v>94</v>
      </c>
      <c r="D218" s="59"/>
      <c r="E218" s="59">
        <v>26</v>
      </c>
      <c r="F218" s="59">
        <v>256</v>
      </c>
      <c r="G218" s="59"/>
      <c r="H218" s="59"/>
      <c r="I218" s="59">
        <v>2436</v>
      </c>
      <c r="J218" s="59"/>
      <c r="K218" s="59">
        <v>38</v>
      </c>
      <c r="L218" s="59"/>
      <c r="M218" s="59">
        <v>2</v>
      </c>
      <c r="N218" s="59">
        <v>6</v>
      </c>
      <c r="O218" s="59">
        <v>1370</v>
      </c>
      <c r="P218" s="59">
        <v>97</v>
      </c>
      <c r="Q218" s="59">
        <v>1532</v>
      </c>
      <c r="R218" s="59">
        <v>723</v>
      </c>
      <c r="S218" s="64">
        <f t="shared" si="18"/>
        <v>6580</v>
      </c>
      <c r="T218" s="189">
        <f t="shared" si="19"/>
        <v>3.9553728149270238E-2</v>
      </c>
    </row>
    <row r="219" spans="2:20" x14ac:dyDescent="0.25">
      <c r="B219" s="188" t="s">
        <v>31</v>
      </c>
      <c r="C219" s="59">
        <v>39</v>
      </c>
      <c r="D219" s="59"/>
      <c r="E219" s="59">
        <v>16</v>
      </c>
      <c r="F219" s="59">
        <v>58</v>
      </c>
      <c r="G219" s="59"/>
      <c r="H219" s="59"/>
      <c r="I219" s="59">
        <v>838</v>
      </c>
      <c r="J219" s="59"/>
      <c r="K219" s="59">
        <v>14</v>
      </c>
      <c r="L219" s="59"/>
      <c r="M219" s="59"/>
      <c r="N219" s="59">
        <v>1</v>
      </c>
      <c r="O219" s="59">
        <v>457</v>
      </c>
      <c r="P219" s="59">
        <v>50</v>
      </c>
      <c r="Q219" s="59">
        <v>584</v>
      </c>
      <c r="R219" s="59">
        <v>246</v>
      </c>
      <c r="S219" s="64">
        <f t="shared" si="18"/>
        <v>2303</v>
      </c>
      <c r="T219" s="189">
        <f t="shared" si="19"/>
        <v>1.3843804852244583E-2</v>
      </c>
    </row>
    <row r="220" spans="2:20" x14ac:dyDescent="0.25">
      <c r="B220" s="188" t="s">
        <v>32</v>
      </c>
      <c r="C220" s="59">
        <v>44</v>
      </c>
      <c r="D220" s="59"/>
      <c r="E220" s="59">
        <v>34</v>
      </c>
      <c r="F220" s="59">
        <v>265</v>
      </c>
      <c r="G220" s="59"/>
      <c r="H220" s="59"/>
      <c r="I220" s="59">
        <v>2636</v>
      </c>
      <c r="J220" s="59"/>
      <c r="K220" s="59">
        <v>48</v>
      </c>
      <c r="L220" s="59">
        <v>1</v>
      </c>
      <c r="M220" s="59">
        <v>1</v>
      </c>
      <c r="N220" s="59"/>
      <c r="O220" s="59">
        <v>1299</v>
      </c>
      <c r="P220" s="59">
        <v>195</v>
      </c>
      <c r="Q220" s="59">
        <v>1645</v>
      </c>
      <c r="R220" s="59">
        <v>909</v>
      </c>
      <c r="S220" s="64">
        <f t="shared" si="18"/>
        <v>7077</v>
      </c>
      <c r="T220" s="189">
        <f t="shared" si="19"/>
        <v>4.254129697756618E-2</v>
      </c>
    </row>
    <row r="221" spans="2:20" x14ac:dyDescent="0.25">
      <c r="B221" s="188" t="s">
        <v>33</v>
      </c>
      <c r="C221" s="59">
        <v>195</v>
      </c>
      <c r="D221" s="59"/>
      <c r="E221" s="59">
        <v>66</v>
      </c>
      <c r="F221" s="59">
        <v>509</v>
      </c>
      <c r="G221" s="59">
        <v>2</v>
      </c>
      <c r="H221" s="59"/>
      <c r="I221" s="59">
        <v>7387</v>
      </c>
      <c r="J221" s="59"/>
      <c r="K221" s="59">
        <v>84</v>
      </c>
      <c r="L221" s="59">
        <v>7</v>
      </c>
      <c r="M221" s="59">
        <v>3</v>
      </c>
      <c r="N221" s="59">
        <v>8</v>
      </c>
      <c r="O221" s="59">
        <v>3973</v>
      </c>
      <c r="P221" s="59">
        <v>311</v>
      </c>
      <c r="Q221" s="59">
        <v>4696</v>
      </c>
      <c r="R221" s="59">
        <v>1594</v>
      </c>
      <c r="S221" s="64">
        <f t="shared" si="18"/>
        <v>18835</v>
      </c>
      <c r="T221" s="189">
        <f>S221/$S$231</f>
        <v>0.11322104402606459</v>
      </c>
    </row>
    <row r="222" spans="2:20" s="16" customFormat="1" x14ac:dyDescent="0.25">
      <c r="B222" s="190" t="s">
        <v>34</v>
      </c>
      <c r="C222" s="9">
        <v>39</v>
      </c>
      <c r="D222" s="9"/>
      <c r="E222" s="9">
        <v>18</v>
      </c>
      <c r="F222" s="9">
        <v>119</v>
      </c>
      <c r="G222" s="9"/>
      <c r="H222" s="9"/>
      <c r="I222" s="9">
        <v>1467</v>
      </c>
      <c r="J222" s="9"/>
      <c r="K222" s="9">
        <v>8</v>
      </c>
      <c r="L222" s="9"/>
      <c r="M222" s="9"/>
      <c r="N222" s="9"/>
      <c r="O222" s="9">
        <v>796</v>
      </c>
      <c r="P222" s="9">
        <v>73</v>
      </c>
      <c r="Q222" s="9">
        <v>951</v>
      </c>
      <c r="R222" s="9">
        <v>370</v>
      </c>
      <c r="S222" s="64">
        <f t="shared" si="18"/>
        <v>3841</v>
      </c>
      <c r="T222" s="189">
        <f t="shared" si="19"/>
        <v>2.308903796677006E-2</v>
      </c>
    </row>
    <row r="223" spans="2:20" x14ac:dyDescent="0.25">
      <c r="B223" s="188" t="s">
        <v>35</v>
      </c>
      <c r="C223" s="59">
        <v>19</v>
      </c>
      <c r="D223" s="59"/>
      <c r="E223" s="59">
        <v>12</v>
      </c>
      <c r="F223" s="59">
        <v>64</v>
      </c>
      <c r="G223" s="59"/>
      <c r="H223" s="59"/>
      <c r="I223" s="59">
        <v>589</v>
      </c>
      <c r="J223" s="59"/>
      <c r="K223" s="59">
        <v>12</v>
      </c>
      <c r="L223" s="59"/>
      <c r="M223" s="59"/>
      <c r="N223" s="59"/>
      <c r="O223" s="59">
        <v>293</v>
      </c>
      <c r="P223" s="59">
        <v>17</v>
      </c>
      <c r="Q223" s="59">
        <v>337</v>
      </c>
      <c r="R223" s="59">
        <v>213</v>
      </c>
      <c r="S223" s="64">
        <f t="shared" si="18"/>
        <v>1556</v>
      </c>
      <c r="T223" s="189">
        <f t="shared" si="19"/>
        <v>9.3534348024718068E-3</v>
      </c>
    </row>
    <row r="224" spans="2:20" x14ac:dyDescent="0.25">
      <c r="B224" s="188" t="s">
        <v>36</v>
      </c>
      <c r="C224" s="59">
        <v>6</v>
      </c>
      <c r="D224" s="59"/>
      <c r="E224" s="59"/>
      <c r="F224" s="59">
        <v>12</v>
      </c>
      <c r="G224" s="59"/>
      <c r="H224" s="59"/>
      <c r="I224" s="59">
        <v>88</v>
      </c>
      <c r="J224" s="59"/>
      <c r="K224" s="59">
        <v>2</v>
      </c>
      <c r="L224" s="59"/>
      <c r="M224" s="59"/>
      <c r="N224" s="59">
        <v>1</v>
      </c>
      <c r="O224" s="59">
        <v>40</v>
      </c>
      <c r="P224" s="59">
        <v>2</v>
      </c>
      <c r="Q224" s="59">
        <v>51</v>
      </c>
      <c r="R224" s="59">
        <v>36</v>
      </c>
      <c r="S224" s="64">
        <f t="shared" si="18"/>
        <v>238</v>
      </c>
      <c r="T224" s="189">
        <f t="shared" si="19"/>
        <v>1.4306667628459448E-3</v>
      </c>
    </row>
    <row r="225" spans="2:20" x14ac:dyDescent="0.25">
      <c r="B225" s="188" t="s">
        <v>37</v>
      </c>
      <c r="C225" s="59">
        <v>51</v>
      </c>
      <c r="D225" s="59"/>
      <c r="E225" s="59">
        <v>27</v>
      </c>
      <c r="F225" s="59">
        <v>196</v>
      </c>
      <c r="G225" s="59"/>
      <c r="H225" s="59"/>
      <c r="I225" s="59">
        <v>2323</v>
      </c>
      <c r="J225" s="59"/>
      <c r="K225" s="59">
        <v>31</v>
      </c>
      <c r="L225" s="59">
        <v>1</v>
      </c>
      <c r="M225" s="59">
        <v>1</v>
      </c>
      <c r="N225" s="59">
        <v>1</v>
      </c>
      <c r="O225" s="59">
        <v>1313</v>
      </c>
      <c r="P225" s="59">
        <v>138</v>
      </c>
      <c r="Q225" s="59">
        <v>1614</v>
      </c>
      <c r="R225" s="59">
        <v>832</v>
      </c>
      <c r="S225" s="64">
        <f t="shared" si="18"/>
        <v>6528</v>
      </c>
      <c r="T225" s="189">
        <f t="shared" si="19"/>
        <v>3.9241145495203057E-2</v>
      </c>
    </row>
    <row r="226" spans="2:20" x14ac:dyDescent="0.25">
      <c r="B226" s="188" t="s">
        <v>38</v>
      </c>
      <c r="C226" s="59">
        <v>39</v>
      </c>
      <c r="D226" s="59"/>
      <c r="E226" s="59">
        <v>22</v>
      </c>
      <c r="F226" s="59">
        <v>179</v>
      </c>
      <c r="G226" s="59"/>
      <c r="H226" s="59"/>
      <c r="I226" s="59">
        <v>1990</v>
      </c>
      <c r="J226" s="59">
        <v>1</v>
      </c>
      <c r="K226" s="59">
        <v>24</v>
      </c>
      <c r="L226" s="59">
        <v>3</v>
      </c>
      <c r="M226" s="59">
        <v>1</v>
      </c>
      <c r="N226" s="59">
        <v>2</v>
      </c>
      <c r="O226" s="59">
        <v>1039</v>
      </c>
      <c r="P226" s="59">
        <v>121</v>
      </c>
      <c r="Q226" s="59">
        <v>1323</v>
      </c>
      <c r="R226" s="59">
        <v>695</v>
      </c>
      <c r="S226" s="64">
        <f t="shared" si="18"/>
        <v>5439</v>
      </c>
      <c r="T226" s="189">
        <f t="shared" si="19"/>
        <v>3.2694943374449975E-2</v>
      </c>
    </row>
    <row r="227" spans="2:20" x14ac:dyDescent="0.25">
      <c r="B227" s="188" t="s">
        <v>39</v>
      </c>
      <c r="C227" s="59">
        <v>40</v>
      </c>
      <c r="D227" s="59"/>
      <c r="E227" s="59">
        <v>12</v>
      </c>
      <c r="F227" s="59">
        <v>96</v>
      </c>
      <c r="G227" s="59"/>
      <c r="H227" s="59"/>
      <c r="I227" s="59">
        <v>831</v>
      </c>
      <c r="J227" s="59"/>
      <c r="K227" s="59">
        <v>4</v>
      </c>
      <c r="L227" s="59"/>
      <c r="M227" s="59"/>
      <c r="N227" s="59">
        <v>2</v>
      </c>
      <c r="O227" s="59">
        <v>429</v>
      </c>
      <c r="P227" s="59">
        <v>35</v>
      </c>
      <c r="Q227" s="59">
        <v>489</v>
      </c>
      <c r="R227" s="59">
        <v>192</v>
      </c>
      <c r="S227" s="64">
        <f t="shared" si="18"/>
        <v>2130</v>
      </c>
      <c r="T227" s="189">
        <f t="shared" si="19"/>
        <v>1.2803866406982615E-2</v>
      </c>
    </row>
    <row r="228" spans="2:20" x14ac:dyDescent="0.25">
      <c r="B228" s="188" t="s">
        <v>40</v>
      </c>
      <c r="C228" s="59">
        <v>266</v>
      </c>
      <c r="D228" s="59"/>
      <c r="E228" s="59">
        <v>133</v>
      </c>
      <c r="F228" s="59">
        <v>1058</v>
      </c>
      <c r="G228" s="59"/>
      <c r="H228" s="59"/>
      <c r="I228" s="59">
        <v>13289</v>
      </c>
      <c r="J228" s="59"/>
      <c r="K228" s="59">
        <v>138</v>
      </c>
      <c r="L228" s="59">
        <v>3</v>
      </c>
      <c r="M228" s="59">
        <v>3</v>
      </c>
      <c r="N228" s="59">
        <v>13</v>
      </c>
      <c r="O228" s="59">
        <v>7238</v>
      </c>
      <c r="P228" s="59">
        <v>649</v>
      </c>
      <c r="Q228" s="59">
        <v>8817</v>
      </c>
      <c r="R228" s="59">
        <v>2975</v>
      </c>
      <c r="S228" s="64">
        <f t="shared" si="18"/>
        <v>34582</v>
      </c>
      <c r="T228" s="189">
        <f t="shared" si="19"/>
        <v>0.20787948736444734</v>
      </c>
    </row>
    <row r="229" spans="2:20" x14ac:dyDescent="0.25">
      <c r="B229" s="188" t="s">
        <v>41</v>
      </c>
      <c r="C229" s="59">
        <v>6</v>
      </c>
      <c r="D229" s="59"/>
      <c r="E229" s="59">
        <v>11</v>
      </c>
      <c r="F229" s="59">
        <v>19</v>
      </c>
      <c r="G229" s="59"/>
      <c r="H229" s="59"/>
      <c r="I229" s="59">
        <v>224</v>
      </c>
      <c r="J229" s="59"/>
      <c r="K229" s="59">
        <v>1</v>
      </c>
      <c r="L229" s="59"/>
      <c r="M229" s="59"/>
      <c r="N229" s="59"/>
      <c r="O229" s="59">
        <v>109</v>
      </c>
      <c r="P229" s="59">
        <v>25</v>
      </c>
      <c r="Q229" s="59">
        <v>143</v>
      </c>
      <c r="R229" s="59">
        <v>95</v>
      </c>
      <c r="S229" s="64">
        <f t="shared" si="18"/>
        <v>633</v>
      </c>
      <c r="T229" s="189">
        <f t="shared" si="19"/>
        <v>3.8050926927793408E-3</v>
      </c>
    </row>
    <row r="230" spans="2:20" x14ac:dyDescent="0.25">
      <c r="B230" s="188" t="s">
        <v>137</v>
      </c>
      <c r="C230" s="59">
        <v>1</v>
      </c>
      <c r="D230" s="59"/>
      <c r="E230" s="59">
        <v>2</v>
      </c>
      <c r="F230" s="59">
        <v>2</v>
      </c>
      <c r="G230" s="59"/>
      <c r="H230" s="59"/>
      <c r="I230" s="59">
        <v>42</v>
      </c>
      <c r="J230" s="59"/>
      <c r="K230" s="59">
        <v>3</v>
      </c>
      <c r="L230" s="59"/>
      <c r="M230" s="59"/>
      <c r="N230" s="59"/>
      <c r="O230" s="59">
        <v>45</v>
      </c>
      <c r="P230" s="59">
        <v>1</v>
      </c>
      <c r="Q230" s="59">
        <v>33</v>
      </c>
      <c r="R230" s="59">
        <f>101+2686</f>
        <v>2787</v>
      </c>
      <c r="S230" s="64">
        <f t="shared" si="18"/>
        <v>2916</v>
      </c>
      <c r="T230" s="189">
        <f t="shared" si="19"/>
        <v>1.7528673447305777E-2</v>
      </c>
    </row>
    <row r="231" spans="2:20" ht="15.75" thickBot="1" x14ac:dyDescent="0.3">
      <c r="B231" s="191" t="s">
        <v>13</v>
      </c>
      <c r="C231" s="192">
        <f t="shared" ref="C231:Q231" si="20">SUM(C203:C230)</f>
        <v>1626</v>
      </c>
      <c r="D231" s="192">
        <f t="shared" si="20"/>
        <v>0</v>
      </c>
      <c r="E231" s="192">
        <f t="shared" si="20"/>
        <v>776</v>
      </c>
      <c r="F231" s="192">
        <f t="shared" si="20"/>
        <v>5355</v>
      </c>
      <c r="G231" s="192">
        <f t="shared" si="20"/>
        <v>7</v>
      </c>
      <c r="H231" s="192">
        <f>SUM(H203:H230)</f>
        <v>1</v>
      </c>
      <c r="I231" s="192">
        <f t="shared" si="20"/>
        <v>61416</v>
      </c>
      <c r="J231" s="192">
        <f t="shared" si="20"/>
        <v>1</v>
      </c>
      <c r="K231" s="192">
        <f t="shared" si="20"/>
        <v>769</v>
      </c>
      <c r="L231" s="192">
        <f t="shared" si="20"/>
        <v>34</v>
      </c>
      <c r="M231" s="192">
        <f t="shared" si="20"/>
        <v>16</v>
      </c>
      <c r="N231" s="192">
        <f t="shared" si="20"/>
        <v>60</v>
      </c>
      <c r="O231" s="192">
        <f t="shared" si="20"/>
        <v>33105</v>
      </c>
      <c r="P231" s="192">
        <f t="shared" si="20"/>
        <v>3299</v>
      </c>
      <c r="Q231" s="192">
        <f t="shared" si="20"/>
        <v>39561</v>
      </c>
      <c r="R231" s="192">
        <f>SUM(R203:R230)</f>
        <v>20330</v>
      </c>
      <c r="S231" s="192">
        <f>SUM(S203:S230)</f>
        <v>166356</v>
      </c>
      <c r="T231" s="193">
        <f>SUM(T203:T230)</f>
        <v>1</v>
      </c>
    </row>
    <row r="232" spans="2:20" ht="15.75" thickBot="1" x14ac:dyDescent="0.3">
      <c r="B232" s="194" t="s">
        <v>14</v>
      </c>
      <c r="C232" s="195">
        <f>C231/'Denúncias CeA por UF e mês'!$O$231</f>
        <v>1.9345857773441683E-2</v>
      </c>
      <c r="D232" s="195">
        <f>D231/'Denúncias CeA por UF e mês'!$O$231</f>
        <v>0</v>
      </c>
      <c r="E232" s="195">
        <f>E231/'Denúncias CeA por UF e mês'!$O$231</f>
        <v>9.2327094908922179E-3</v>
      </c>
      <c r="F232" s="195">
        <f>F231/'Denúncias CeA por UF e mês'!$O$231</f>
        <v>6.3712834180061628E-2</v>
      </c>
      <c r="G232" s="195">
        <f>G231/'Denúncias CeA por UF e mês'!$O$231</f>
        <v>8.3284750562172063E-5</v>
      </c>
      <c r="H232" s="195">
        <f>H231/'Denúncias CeA por UF e mês'!$O$231</f>
        <v>1.1897821508881724E-5</v>
      </c>
      <c r="I232" s="195">
        <f>I231/'Denúncias CeA por UF e mês'!$O$231</f>
        <v>0.73071660578947994</v>
      </c>
      <c r="J232" s="195">
        <f>J231/'Denúncias CeA por UF e mês'!$O$231</f>
        <v>1.1897821508881724E-5</v>
      </c>
      <c r="K232" s="195">
        <f>K231/'Denúncias CeA por UF e mês'!$O$231</f>
        <v>9.1494247403300453E-3</v>
      </c>
      <c r="L232" s="195">
        <f>L231/'Denúncias CeA por UF e mês'!$O$231</f>
        <v>4.045259313019786E-4</v>
      </c>
      <c r="M232" s="195">
        <f>M231/'Denúncias CeA por UF e mês'!$O$231</f>
        <v>1.9036514414210758E-4</v>
      </c>
      <c r="N232" s="195">
        <f>N231/'Denúncias CeA por UF e mês'!$O$231</f>
        <v>7.138692905329034E-4</v>
      </c>
      <c r="O232" s="195">
        <f>O231/'Denúncias CeA por UF e mês'!$O$231</f>
        <v>0.39387738105152947</v>
      </c>
      <c r="P232" s="195">
        <f>P231/'Denúncias CeA por UF e mês'!$O$231</f>
        <v>3.9250913157800806E-2</v>
      </c>
      <c r="Q232" s="195">
        <f>Q231/'Denúncias CeA por UF e mês'!$O$231</f>
        <v>0.47068971671286985</v>
      </c>
      <c r="R232" s="195">
        <f>R231/'Denúncias CeA por UF e mês'!$O$231</f>
        <v>0.24188271127556543</v>
      </c>
      <c r="S232" s="196">
        <f>S231/'Denúncias CeA por UF e mês'!$O$231</f>
        <v>1.9792739949315281</v>
      </c>
      <c r="T232" s="66"/>
    </row>
    <row r="233" spans="2:20" x14ac:dyDescent="0.25">
      <c r="B233" s="163" t="s">
        <v>401</v>
      </c>
      <c r="S233" s="57"/>
    </row>
    <row r="234" spans="2:20" ht="15.75" thickBot="1" x14ac:dyDescent="0.3"/>
    <row r="235" spans="2:20" x14ac:dyDescent="0.25">
      <c r="B235" s="221" t="s">
        <v>466</v>
      </c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3"/>
    </row>
    <row r="236" spans="2:20" ht="75" x14ac:dyDescent="0.25">
      <c r="B236" s="187" t="s">
        <v>1</v>
      </c>
      <c r="C236" s="40" t="s">
        <v>196</v>
      </c>
      <c r="D236" s="40" t="s">
        <v>197</v>
      </c>
      <c r="E236" s="40" t="s">
        <v>198</v>
      </c>
      <c r="F236" s="40" t="s">
        <v>199</v>
      </c>
      <c r="G236" s="43" t="s">
        <v>393</v>
      </c>
      <c r="H236" s="43" t="s">
        <v>425</v>
      </c>
      <c r="I236" s="40" t="s">
        <v>200</v>
      </c>
      <c r="J236" s="40" t="s">
        <v>395</v>
      </c>
      <c r="K236" s="40" t="s">
        <v>201</v>
      </c>
      <c r="L236" s="40" t="s">
        <v>202</v>
      </c>
      <c r="M236" s="40" t="s">
        <v>203</v>
      </c>
      <c r="N236" s="40" t="s">
        <v>204</v>
      </c>
      <c r="O236" s="40" t="s">
        <v>205</v>
      </c>
      <c r="P236" s="40" t="s">
        <v>206</v>
      </c>
      <c r="Q236" s="40" t="s">
        <v>207</v>
      </c>
      <c r="R236" s="40" t="s">
        <v>208</v>
      </c>
      <c r="S236" s="40" t="s">
        <v>13</v>
      </c>
      <c r="T236" s="170" t="s">
        <v>14</v>
      </c>
    </row>
    <row r="237" spans="2:20" x14ac:dyDescent="0.25">
      <c r="B237" s="188" t="s">
        <v>15</v>
      </c>
      <c r="C237" s="59">
        <v>9</v>
      </c>
      <c r="D237" s="59"/>
      <c r="E237" s="59"/>
      <c r="F237" s="59">
        <v>6</v>
      </c>
      <c r="G237" s="59"/>
      <c r="H237" s="59"/>
      <c r="I237" s="59">
        <v>136</v>
      </c>
      <c r="J237" s="59">
        <v>1</v>
      </c>
      <c r="K237" s="59"/>
      <c r="L237" s="59"/>
      <c r="M237" s="59"/>
      <c r="N237" s="59"/>
      <c r="O237" s="59">
        <v>69</v>
      </c>
      <c r="P237" s="59">
        <v>12</v>
      </c>
      <c r="Q237" s="59">
        <v>85</v>
      </c>
      <c r="R237" s="59">
        <v>55</v>
      </c>
      <c r="S237" s="64">
        <f>SUM(C237:R237)</f>
        <v>373</v>
      </c>
      <c r="T237" s="189">
        <f>S237/$S$265</f>
        <v>2.4510770282169564E-3</v>
      </c>
    </row>
    <row r="238" spans="2:20" x14ac:dyDescent="0.25">
      <c r="B238" s="188" t="s">
        <v>16</v>
      </c>
      <c r="C238" s="59">
        <v>46</v>
      </c>
      <c r="D238" s="59"/>
      <c r="E238" s="59">
        <v>9</v>
      </c>
      <c r="F238" s="59">
        <v>64</v>
      </c>
      <c r="G238" s="59"/>
      <c r="H238" s="59"/>
      <c r="I238" s="59">
        <v>737</v>
      </c>
      <c r="J238" s="59">
        <v>8</v>
      </c>
      <c r="K238" s="59"/>
      <c r="L238" s="59">
        <v>1</v>
      </c>
      <c r="M238" s="59"/>
      <c r="N238" s="59">
        <v>2</v>
      </c>
      <c r="O238" s="59">
        <v>412</v>
      </c>
      <c r="P238" s="59">
        <v>67</v>
      </c>
      <c r="Q238" s="59">
        <v>472</v>
      </c>
      <c r="R238" s="59">
        <v>208</v>
      </c>
      <c r="S238" s="64">
        <f t="shared" ref="S238:S264" si="21">SUM(C238:R238)</f>
        <v>2026</v>
      </c>
      <c r="T238" s="189">
        <f t="shared" ref="T238:T264" si="22">S238/$S$265</f>
        <v>1.3313356726990761E-2</v>
      </c>
    </row>
    <row r="239" spans="2:20" x14ac:dyDescent="0.25">
      <c r="B239" s="188" t="s">
        <v>17</v>
      </c>
      <c r="C239" s="59">
        <v>36</v>
      </c>
      <c r="D239" s="59"/>
      <c r="E239" s="59">
        <v>10</v>
      </c>
      <c r="F239" s="59">
        <v>107</v>
      </c>
      <c r="G239" s="59"/>
      <c r="H239" s="59"/>
      <c r="I239" s="59">
        <v>1235</v>
      </c>
      <c r="J239" s="59">
        <v>16</v>
      </c>
      <c r="K239" s="59"/>
      <c r="L239" s="59">
        <v>1</v>
      </c>
      <c r="M239" s="59"/>
      <c r="N239" s="59"/>
      <c r="O239" s="59">
        <v>715</v>
      </c>
      <c r="P239" s="59">
        <v>78</v>
      </c>
      <c r="Q239" s="59">
        <v>801</v>
      </c>
      <c r="R239" s="59">
        <v>441</v>
      </c>
      <c r="S239" s="64">
        <f t="shared" si="21"/>
        <v>3440</v>
      </c>
      <c r="T239" s="189">
        <f t="shared" si="22"/>
        <v>2.2605107177121529E-2</v>
      </c>
    </row>
    <row r="240" spans="2:20" x14ac:dyDescent="0.25">
      <c r="B240" s="188" t="s">
        <v>18</v>
      </c>
      <c r="C240" s="59">
        <v>7</v>
      </c>
      <c r="D240" s="59"/>
      <c r="E240" s="59"/>
      <c r="F240" s="59">
        <v>7</v>
      </c>
      <c r="G240" s="59"/>
      <c r="H240" s="59"/>
      <c r="I240" s="59">
        <v>96</v>
      </c>
      <c r="J240" s="59">
        <v>1</v>
      </c>
      <c r="K240" s="59"/>
      <c r="L240" s="59"/>
      <c r="M240" s="59"/>
      <c r="N240" s="59"/>
      <c r="O240" s="59">
        <v>65</v>
      </c>
      <c r="P240" s="59">
        <v>3</v>
      </c>
      <c r="Q240" s="59">
        <v>68</v>
      </c>
      <c r="R240" s="59">
        <v>39</v>
      </c>
      <c r="S240" s="64">
        <f t="shared" si="21"/>
        <v>286</v>
      </c>
      <c r="T240" s="189">
        <f t="shared" si="22"/>
        <v>1.8793780967025456E-3</v>
      </c>
    </row>
    <row r="241" spans="2:20" x14ac:dyDescent="0.25">
      <c r="B241" s="188" t="s">
        <v>19</v>
      </c>
      <c r="C241" s="59">
        <v>116</v>
      </c>
      <c r="D241" s="59"/>
      <c r="E241" s="59">
        <v>49</v>
      </c>
      <c r="F241" s="59">
        <v>214</v>
      </c>
      <c r="G241" s="59"/>
      <c r="H241" s="59"/>
      <c r="I241" s="59">
        <v>2944</v>
      </c>
      <c r="J241" s="59">
        <v>36</v>
      </c>
      <c r="K241" s="59"/>
      <c r="L241" s="59">
        <v>3</v>
      </c>
      <c r="M241" s="59">
        <v>2</v>
      </c>
      <c r="N241" s="59">
        <v>2</v>
      </c>
      <c r="O241" s="59">
        <v>1818</v>
      </c>
      <c r="P241" s="59">
        <v>260</v>
      </c>
      <c r="Q241" s="59">
        <v>2070</v>
      </c>
      <c r="R241" s="59">
        <v>949</v>
      </c>
      <c r="S241" s="64">
        <f t="shared" si="21"/>
        <v>8463</v>
      </c>
      <c r="T241" s="189">
        <f t="shared" si="22"/>
        <v>5.5612506406970783E-2</v>
      </c>
    </row>
    <row r="242" spans="2:20" x14ac:dyDescent="0.25">
      <c r="B242" s="188" t="s">
        <v>20</v>
      </c>
      <c r="C242" s="59">
        <v>99</v>
      </c>
      <c r="D242" s="59"/>
      <c r="E242" s="59">
        <v>26</v>
      </c>
      <c r="F242" s="59">
        <v>145</v>
      </c>
      <c r="G242" s="59"/>
      <c r="H242" s="59"/>
      <c r="I242" s="59">
        <v>2226</v>
      </c>
      <c r="J242" s="59">
        <v>22</v>
      </c>
      <c r="K242" s="59"/>
      <c r="L242" s="59"/>
      <c r="M242" s="59">
        <v>2</v>
      </c>
      <c r="N242" s="59">
        <v>4</v>
      </c>
      <c r="O242" s="59">
        <v>1309</v>
      </c>
      <c r="P242" s="59">
        <v>177</v>
      </c>
      <c r="Q242" s="59">
        <v>1522</v>
      </c>
      <c r="R242" s="59">
        <v>616</v>
      </c>
      <c r="S242" s="64">
        <f t="shared" si="21"/>
        <v>6148</v>
      </c>
      <c r="T242" s="189">
        <f t="shared" si="22"/>
        <v>4.040005782701836E-2</v>
      </c>
    </row>
    <row r="243" spans="2:20" x14ac:dyDescent="0.25">
      <c r="B243" s="188" t="s">
        <v>21</v>
      </c>
      <c r="C243" s="59">
        <v>32</v>
      </c>
      <c r="D243" s="59"/>
      <c r="E243" s="59">
        <v>19</v>
      </c>
      <c r="F243" s="59">
        <v>88</v>
      </c>
      <c r="G243" s="59"/>
      <c r="H243" s="59"/>
      <c r="I243" s="59">
        <v>1217</v>
      </c>
      <c r="J243" s="59">
        <v>17</v>
      </c>
      <c r="K243" s="59"/>
      <c r="L243" s="59">
        <v>1</v>
      </c>
      <c r="M243" s="59"/>
      <c r="N243" s="59"/>
      <c r="O243" s="59">
        <v>681</v>
      </c>
      <c r="P243" s="59">
        <v>98</v>
      </c>
      <c r="Q243" s="59">
        <v>855</v>
      </c>
      <c r="R243" s="59">
        <v>267</v>
      </c>
      <c r="S243" s="64">
        <f t="shared" si="21"/>
        <v>3275</v>
      </c>
      <c r="T243" s="189">
        <f t="shared" si="22"/>
        <v>2.1520850582870059E-2</v>
      </c>
    </row>
    <row r="244" spans="2:20" x14ac:dyDescent="0.25">
      <c r="B244" s="188" t="s">
        <v>22</v>
      </c>
      <c r="C244" s="59">
        <v>36</v>
      </c>
      <c r="D244" s="59"/>
      <c r="E244" s="59">
        <v>10</v>
      </c>
      <c r="F244" s="59">
        <v>59</v>
      </c>
      <c r="G244" s="59"/>
      <c r="H244" s="59"/>
      <c r="I244" s="59">
        <v>967</v>
      </c>
      <c r="J244" s="59">
        <v>8</v>
      </c>
      <c r="K244" s="59"/>
      <c r="L244" s="59"/>
      <c r="M244" s="59"/>
      <c r="N244" s="59">
        <v>1</v>
      </c>
      <c r="O244" s="59">
        <v>551</v>
      </c>
      <c r="P244" s="59">
        <v>168</v>
      </c>
      <c r="Q244" s="59">
        <v>644</v>
      </c>
      <c r="R244" s="59">
        <v>287</v>
      </c>
      <c r="S244" s="64">
        <f t="shared" si="21"/>
        <v>2731</v>
      </c>
      <c r="T244" s="189">
        <f t="shared" si="22"/>
        <v>1.7946089447883399E-2</v>
      </c>
    </row>
    <row r="245" spans="2:20" x14ac:dyDescent="0.25">
      <c r="B245" s="188" t="s">
        <v>23</v>
      </c>
      <c r="C245" s="59">
        <v>48</v>
      </c>
      <c r="D245" s="59"/>
      <c r="E245" s="59">
        <v>25</v>
      </c>
      <c r="F245" s="59">
        <v>126</v>
      </c>
      <c r="G245" s="59">
        <v>1</v>
      </c>
      <c r="H245" s="59"/>
      <c r="I245" s="59">
        <v>1625</v>
      </c>
      <c r="J245" s="59">
        <v>19</v>
      </c>
      <c r="K245" s="59"/>
      <c r="L245" s="59"/>
      <c r="M245" s="59">
        <v>2</v>
      </c>
      <c r="N245" s="59">
        <v>2</v>
      </c>
      <c r="O245" s="59">
        <v>897</v>
      </c>
      <c r="P245" s="59">
        <v>176</v>
      </c>
      <c r="Q245" s="59">
        <v>1131</v>
      </c>
      <c r="R245" s="59">
        <v>542</v>
      </c>
      <c r="S245" s="64">
        <f t="shared" si="21"/>
        <v>4594</v>
      </c>
      <c r="T245" s="189">
        <f t="shared" si="22"/>
        <v>3.0188332084795436E-2</v>
      </c>
    </row>
    <row r="246" spans="2:20" x14ac:dyDescent="0.25">
      <c r="B246" s="188" t="s">
        <v>24</v>
      </c>
      <c r="C246" s="59">
        <v>71</v>
      </c>
      <c r="D246" s="59"/>
      <c r="E246" s="59">
        <v>14</v>
      </c>
      <c r="F246" s="59">
        <v>88</v>
      </c>
      <c r="G246" s="59"/>
      <c r="H246" s="59"/>
      <c r="I246" s="59">
        <v>1440</v>
      </c>
      <c r="J246" s="59">
        <v>11</v>
      </c>
      <c r="K246" s="59"/>
      <c r="L246" s="59">
        <v>1</v>
      </c>
      <c r="M246" s="59"/>
      <c r="N246" s="59">
        <v>1</v>
      </c>
      <c r="O246" s="59">
        <v>884</v>
      </c>
      <c r="P246" s="59">
        <v>106</v>
      </c>
      <c r="Q246" s="59">
        <v>1006</v>
      </c>
      <c r="R246" s="59">
        <v>490</v>
      </c>
      <c r="S246" s="64">
        <f t="shared" si="21"/>
        <v>4112</v>
      </c>
      <c r="T246" s="189">
        <f t="shared" si="22"/>
        <v>2.7020988579163872E-2</v>
      </c>
    </row>
    <row r="247" spans="2:20" x14ac:dyDescent="0.25">
      <c r="B247" s="188" t="s">
        <v>25</v>
      </c>
      <c r="C247" s="59">
        <v>201</v>
      </c>
      <c r="D247" s="59"/>
      <c r="E247" s="59">
        <v>79</v>
      </c>
      <c r="F247" s="59">
        <v>483</v>
      </c>
      <c r="G247" s="59"/>
      <c r="H247" s="59"/>
      <c r="I247" s="59">
        <v>6624</v>
      </c>
      <c r="J247" s="59">
        <v>57</v>
      </c>
      <c r="K247" s="59"/>
      <c r="L247" s="59">
        <v>4</v>
      </c>
      <c r="M247" s="59"/>
      <c r="N247" s="59">
        <v>2</v>
      </c>
      <c r="O247" s="59">
        <v>3474</v>
      </c>
      <c r="P247" s="59">
        <v>575</v>
      </c>
      <c r="Q247" s="59">
        <v>4415</v>
      </c>
      <c r="R247" s="59">
        <v>1775</v>
      </c>
      <c r="S247" s="64">
        <f t="shared" si="21"/>
        <v>17689</v>
      </c>
      <c r="T247" s="189">
        <f t="shared" si="22"/>
        <v>0.11623887815584381</v>
      </c>
    </row>
    <row r="248" spans="2:20" x14ac:dyDescent="0.25">
      <c r="B248" s="188" t="s">
        <v>26</v>
      </c>
      <c r="C248" s="59">
        <v>36</v>
      </c>
      <c r="D248" s="59"/>
      <c r="E248" s="59">
        <v>8</v>
      </c>
      <c r="F248" s="59">
        <v>88</v>
      </c>
      <c r="G248" s="59"/>
      <c r="H248" s="59"/>
      <c r="I248" s="59">
        <v>1105</v>
      </c>
      <c r="J248" s="59">
        <v>9</v>
      </c>
      <c r="K248" s="59"/>
      <c r="L248" s="59">
        <v>1</v>
      </c>
      <c r="M248" s="59"/>
      <c r="N248" s="59">
        <v>2</v>
      </c>
      <c r="O248" s="59">
        <v>559</v>
      </c>
      <c r="P248" s="59">
        <v>82</v>
      </c>
      <c r="Q248" s="59">
        <v>659</v>
      </c>
      <c r="R248" s="59">
        <v>293</v>
      </c>
      <c r="S248" s="64">
        <f t="shared" si="21"/>
        <v>2842</v>
      </c>
      <c r="T248" s="189">
        <f t="shared" si="22"/>
        <v>1.8675498429470753E-2</v>
      </c>
    </row>
    <row r="249" spans="2:20" x14ac:dyDescent="0.25">
      <c r="B249" s="188" t="s">
        <v>27</v>
      </c>
      <c r="C249" s="59">
        <v>12</v>
      </c>
      <c r="D249" s="59"/>
      <c r="E249" s="59">
        <v>11</v>
      </c>
      <c r="F249" s="59">
        <v>52</v>
      </c>
      <c r="G249" s="59"/>
      <c r="H249" s="59"/>
      <c r="I249" s="59">
        <v>678</v>
      </c>
      <c r="J249" s="59">
        <v>7</v>
      </c>
      <c r="K249" s="59"/>
      <c r="L249" s="59"/>
      <c r="M249" s="59"/>
      <c r="N249" s="59"/>
      <c r="O249" s="59">
        <v>353</v>
      </c>
      <c r="P249" s="59">
        <v>89</v>
      </c>
      <c r="Q249" s="59">
        <v>404</v>
      </c>
      <c r="R249" s="59">
        <v>279</v>
      </c>
      <c r="S249" s="64">
        <f t="shared" si="21"/>
        <v>1885</v>
      </c>
      <c r="T249" s="189">
        <f t="shared" si="22"/>
        <v>1.2386810182812232E-2</v>
      </c>
    </row>
    <row r="250" spans="2:20" x14ac:dyDescent="0.25">
      <c r="B250" s="188" t="s">
        <v>28</v>
      </c>
      <c r="C250" s="59">
        <v>39</v>
      </c>
      <c r="D250" s="59"/>
      <c r="E250" s="59">
        <v>12</v>
      </c>
      <c r="F250" s="59">
        <v>109</v>
      </c>
      <c r="G250" s="59">
        <v>1</v>
      </c>
      <c r="H250" s="59"/>
      <c r="I250" s="59">
        <v>1286</v>
      </c>
      <c r="J250" s="59">
        <v>9</v>
      </c>
      <c r="K250" s="59"/>
      <c r="L250" s="59"/>
      <c r="M250" s="59"/>
      <c r="N250" s="59">
        <v>1</v>
      </c>
      <c r="O250" s="59">
        <v>739</v>
      </c>
      <c r="P250" s="59">
        <v>108</v>
      </c>
      <c r="Q250" s="59">
        <v>874</v>
      </c>
      <c r="R250" s="59">
        <v>601</v>
      </c>
      <c r="S250" s="64">
        <f t="shared" si="21"/>
        <v>3779</v>
      </c>
      <c r="T250" s="189">
        <f t="shared" si="22"/>
        <v>2.4832761634401818E-2</v>
      </c>
    </row>
    <row r="251" spans="2:20" x14ac:dyDescent="0.25">
      <c r="B251" s="188" t="s">
        <v>29</v>
      </c>
      <c r="C251" s="59">
        <v>37</v>
      </c>
      <c r="D251" s="59"/>
      <c r="E251" s="59">
        <v>10</v>
      </c>
      <c r="F251" s="59">
        <v>82</v>
      </c>
      <c r="G251" s="59"/>
      <c r="H251" s="59"/>
      <c r="I251" s="59">
        <v>1093</v>
      </c>
      <c r="J251" s="59">
        <v>9</v>
      </c>
      <c r="K251" s="59"/>
      <c r="L251" s="59"/>
      <c r="M251" s="59"/>
      <c r="N251" s="59">
        <v>1</v>
      </c>
      <c r="O251" s="59">
        <v>583</v>
      </c>
      <c r="P251" s="59">
        <v>127</v>
      </c>
      <c r="Q251" s="59">
        <v>684</v>
      </c>
      <c r="R251" s="59">
        <v>371</v>
      </c>
      <c r="S251" s="64">
        <f t="shared" si="21"/>
        <v>2997</v>
      </c>
      <c r="T251" s="189">
        <f t="shared" si="22"/>
        <v>1.9694042502858496E-2</v>
      </c>
    </row>
    <row r="252" spans="2:20" x14ac:dyDescent="0.25">
      <c r="B252" s="188" t="s">
        <v>30</v>
      </c>
      <c r="C252" s="59">
        <v>113</v>
      </c>
      <c r="D252" s="59"/>
      <c r="E252" s="59">
        <v>27</v>
      </c>
      <c r="F252" s="59">
        <v>179</v>
      </c>
      <c r="G252" s="59">
        <v>1</v>
      </c>
      <c r="H252" s="59"/>
      <c r="I252" s="59">
        <v>2176</v>
      </c>
      <c r="J252" s="59">
        <v>19</v>
      </c>
      <c r="K252" s="59"/>
      <c r="L252" s="59"/>
      <c r="M252" s="59"/>
      <c r="N252" s="59">
        <v>1</v>
      </c>
      <c r="O252" s="59">
        <v>1273</v>
      </c>
      <c r="P252" s="59">
        <v>161</v>
      </c>
      <c r="Q252" s="59">
        <v>1418</v>
      </c>
      <c r="R252" s="59">
        <v>588</v>
      </c>
      <c r="S252" s="64">
        <f t="shared" si="21"/>
        <v>5956</v>
      </c>
      <c r="T252" s="189">
        <f t="shared" si="22"/>
        <v>3.9138377426434834E-2</v>
      </c>
    </row>
    <row r="253" spans="2:20" x14ac:dyDescent="0.25">
      <c r="B253" s="188" t="s">
        <v>31</v>
      </c>
      <c r="C253" s="59">
        <v>35</v>
      </c>
      <c r="D253" s="59"/>
      <c r="E253" s="59">
        <v>11</v>
      </c>
      <c r="F253" s="59">
        <v>37</v>
      </c>
      <c r="G253" s="59"/>
      <c r="H253" s="59"/>
      <c r="I253" s="59">
        <v>750</v>
      </c>
      <c r="J253" s="59">
        <v>13</v>
      </c>
      <c r="K253" s="59"/>
      <c r="L253" s="59"/>
      <c r="M253" s="59">
        <v>1</v>
      </c>
      <c r="N253" s="59">
        <v>1</v>
      </c>
      <c r="O253" s="59">
        <v>442</v>
      </c>
      <c r="P253" s="59">
        <v>65</v>
      </c>
      <c r="Q253" s="59">
        <v>558</v>
      </c>
      <c r="R253" s="59">
        <v>243</v>
      </c>
      <c r="S253" s="64">
        <f t="shared" si="21"/>
        <v>2156</v>
      </c>
      <c r="T253" s="189">
        <f t="shared" si="22"/>
        <v>1.4167619498219191E-2</v>
      </c>
    </row>
    <row r="254" spans="2:20" x14ac:dyDescent="0.25">
      <c r="B254" s="188" t="s">
        <v>32</v>
      </c>
      <c r="C254" s="59">
        <v>47</v>
      </c>
      <c r="D254" s="59"/>
      <c r="E254" s="59">
        <v>23</v>
      </c>
      <c r="F254" s="59">
        <v>170</v>
      </c>
      <c r="G254" s="59"/>
      <c r="H254" s="59"/>
      <c r="I254" s="59">
        <v>2353</v>
      </c>
      <c r="J254" s="59">
        <v>39</v>
      </c>
      <c r="K254" s="59"/>
      <c r="L254" s="59"/>
      <c r="M254" s="59">
        <v>2</v>
      </c>
      <c r="N254" s="59">
        <v>2</v>
      </c>
      <c r="O254" s="59">
        <v>1194</v>
      </c>
      <c r="P254" s="59">
        <v>248</v>
      </c>
      <c r="Q254" s="59">
        <v>1523</v>
      </c>
      <c r="R254" s="59">
        <v>732</v>
      </c>
      <c r="S254" s="64">
        <f t="shared" si="21"/>
        <v>6333</v>
      </c>
      <c r="T254" s="189">
        <f t="shared" si="22"/>
        <v>4.1615739462997278E-2</v>
      </c>
    </row>
    <row r="255" spans="2:20" x14ac:dyDescent="0.25">
      <c r="B255" s="188" t="s">
        <v>33</v>
      </c>
      <c r="C255" s="59">
        <v>231</v>
      </c>
      <c r="D255" s="59"/>
      <c r="E255" s="59">
        <v>80</v>
      </c>
      <c r="F255" s="59">
        <v>409</v>
      </c>
      <c r="G255" s="59"/>
      <c r="H255" s="59"/>
      <c r="I255" s="59">
        <v>6768</v>
      </c>
      <c r="J255" s="59">
        <v>95</v>
      </c>
      <c r="K255" s="59"/>
      <c r="L255" s="59">
        <v>7</v>
      </c>
      <c r="M255" s="59">
        <v>1</v>
      </c>
      <c r="N255" s="59">
        <v>3</v>
      </c>
      <c r="O255" s="59">
        <v>3933</v>
      </c>
      <c r="P255" s="59">
        <v>439</v>
      </c>
      <c r="Q255" s="59">
        <v>4655</v>
      </c>
      <c r="R255" s="59">
        <v>1495</v>
      </c>
      <c r="S255" s="64">
        <f t="shared" si="21"/>
        <v>18116</v>
      </c>
      <c r="T255" s="189">
        <f t="shared" si="22"/>
        <v>0.11904480279672489</v>
      </c>
    </row>
    <row r="256" spans="2:20" x14ac:dyDescent="0.25">
      <c r="B256" s="190" t="s">
        <v>34</v>
      </c>
      <c r="C256" s="9">
        <v>71</v>
      </c>
      <c r="D256" s="9"/>
      <c r="E256" s="9">
        <v>18</v>
      </c>
      <c r="F256" s="9">
        <v>106</v>
      </c>
      <c r="G256" s="9"/>
      <c r="H256" s="9"/>
      <c r="I256" s="9">
        <v>1439</v>
      </c>
      <c r="J256" s="9">
        <v>10</v>
      </c>
      <c r="K256" s="9"/>
      <c r="L256" s="9"/>
      <c r="M256" s="9"/>
      <c r="N256" s="9"/>
      <c r="O256" s="9">
        <v>821</v>
      </c>
      <c r="P256" s="9">
        <v>69</v>
      </c>
      <c r="Q256" s="9">
        <v>966</v>
      </c>
      <c r="R256" s="9">
        <v>288</v>
      </c>
      <c r="S256" s="64">
        <f t="shared" si="21"/>
        <v>3788</v>
      </c>
      <c r="T256" s="189">
        <f t="shared" si="22"/>
        <v>2.4891902903179171E-2</v>
      </c>
    </row>
    <row r="257" spans="2:20" x14ac:dyDescent="0.25">
      <c r="B257" s="188" t="s">
        <v>35</v>
      </c>
      <c r="C257" s="59">
        <v>17</v>
      </c>
      <c r="D257" s="59"/>
      <c r="E257" s="59">
        <v>5</v>
      </c>
      <c r="F257" s="59">
        <v>34</v>
      </c>
      <c r="G257" s="59"/>
      <c r="H257" s="59"/>
      <c r="I257" s="59">
        <v>424</v>
      </c>
      <c r="J257" s="59">
        <v>3</v>
      </c>
      <c r="K257" s="59"/>
      <c r="L257" s="59"/>
      <c r="M257" s="59"/>
      <c r="N257" s="59">
        <v>1</v>
      </c>
      <c r="O257" s="59">
        <v>225</v>
      </c>
      <c r="P257" s="59">
        <v>36</v>
      </c>
      <c r="Q257" s="59">
        <v>252</v>
      </c>
      <c r="R257" s="59">
        <v>128</v>
      </c>
      <c r="S257" s="64">
        <f t="shared" si="21"/>
        <v>1125</v>
      </c>
      <c r="T257" s="189">
        <f t="shared" si="22"/>
        <v>7.3926585971691048E-3</v>
      </c>
    </row>
    <row r="258" spans="2:20" x14ac:dyDescent="0.25">
      <c r="B258" s="188" t="s">
        <v>36</v>
      </c>
      <c r="C258" s="59">
        <v>4</v>
      </c>
      <c r="D258" s="59"/>
      <c r="E258" s="59">
        <v>2</v>
      </c>
      <c r="F258" s="59">
        <v>9</v>
      </c>
      <c r="G258" s="59"/>
      <c r="H258" s="59"/>
      <c r="I258" s="59">
        <v>94</v>
      </c>
      <c r="J258" s="59"/>
      <c r="K258" s="59"/>
      <c r="L258" s="59"/>
      <c r="M258" s="59"/>
      <c r="N258" s="59"/>
      <c r="O258" s="59">
        <v>52</v>
      </c>
      <c r="P258" s="59">
        <v>4</v>
      </c>
      <c r="Q258" s="59">
        <v>64</v>
      </c>
      <c r="R258" s="59">
        <v>27</v>
      </c>
      <c r="S258" s="64">
        <f t="shared" si="21"/>
        <v>256</v>
      </c>
      <c r="T258" s="189">
        <f t="shared" si="22"/>
        <v>1.6822405341113695E-3</v>
      </c>
    </row>
    <row r="259" spans="2:20" x14ac:dyDescent="0.25">
      <c r="B259" s="188" t="s">
        <v>37</v>
      </c>
      <c r="C259" s="59">
        <v>58</v>
      </c>
      <c r="D259" s="59"/>
      <c r="E259" s="59">
        <v>26</v>
      </c>
      <c r="F259" s="59">
        <v>159</v>
      </c>
      <c r="G259" s="59"/>
      <c r="H259" s="59"/>
      <c r="I259" s="59">
        <v>2230</v>
      </c>
      <c r="J259" s="59">
        <v>23</v>
      </c>
      <c r="K259" s="59"/>
      <c r="L259" s="59">
        <v>1</v>
      </c>
      <c r="M259" s="59"/>
      <c r="N259" s="59"/>
      <c r="O259" s="59">
        <v>1306</v>
      </c>
      <c r="P259" s="59">
        <v>223</v>
      </c>
      <c r="Q259" s="59">
        <v>1551</v>
      </c>
      <c r="R259" s="59">
        <v>764</v>
      </c>
      <c r="S259" s="64">
        <f t="shared" si="21"/>
        <v>6341</v>
      </c>
      <c r="T259" s="189">
        <f t="shared" si="22"/>
        <v>4.1668309479688262E-2</v>
      </c>
    </row>
    <row r="260" spans="2:20" x14ac:dyDescent="0.25">
      <c r="B260" s="188" t="s">
        <v>38</v>
      </c>
      <c r="C260" s="59">
        <v>47</v>
      </c>
      <c r="D260" s="59"/>
      <c r="E260" s="59">
        <v>22</v>
      </c>
      <c r="F260" s="59">
        <v>129</v>
      </c>
      <c r="G260" s="59"/>
      <c r="H260" s="59"/>
      <c r="I260" s="59">
        <v>1817</v>
      </c>
      <c r="J260" s="59">
        <v>28</v>
      </c>
      <c r="K260" s="59"/>
      <c r="L260" s="59"/>
      <c r="M260" s="59">
        <v>1</v>
      </c>
      <c r="N260" s="59">
        <v>1</v>
      </c>
      <c r="O260" s="59">
        <v>971</v>
      </c>
      <c r="P260" s="59">
        <v>211</v>
      </c>
      <c r="Q260" s="59">
        <v>1218</v>
      </c>
      <c r="R260" s="59">
        <v>685</v>
      </c>
      <c r="S260" s="64">
        <f t="shared" si="21"/>
        <v>5130</v>
      </c>
      <c r="T260" s="189">
        <f t="shared" si="22"/>
        <v>3.3710523203091119E-2</v>
      </c>
    </row>
    <row r="261" spans="2:20" x14ac:dyDescent="0.25">
      <c r="B261" s="188" t="s">
        <v>39</v>
      </c>
      <c r="C261" s="59">
        <v>36</v>
      </c>
      <c r="D261" s="59"/>
      <c r="E261" s="59">
        <v>8</v>
      </c>
      <c r="F261" s="59">
        <v>46</v>
      </c>
      <c r="G261" s="59"/>
      <c r="H261" s="59"/>
      <c r="I261" s="59">
        <v>658</v>
      </c>
      <c r="J261" s="59">
        <v>11</v>
      </c>
      <c r="K261" s="59"/>
      <c r="L261" s="59"/>
      <c r="M261" s="59"/>
      <c r="N261" s="59"/>
      <c r="O261" s="59">
        <v>391</v>
      </c>
      <c r="P261" s="59">
        <v>43</v>
      </c>
      <c r="Q261" s="59">
        <v>442</v>
      </c>
      <c r="R261" s="59">
        <v>132</v>
      </c>
      <c r="S261" s="64">
        <f t="shared" si="21"/>
        <v>1767</v>
      </c>
      <c r="T261" s="189">
        <f t="shared" si="22"/>
        <v>1.1611402436620274E-2</v>
      </c>
    </row>
    <row r="262" spans="2:20" x14ac:dyDescent="0.25">
      <c r="B262" s="188" t="s">
        <v>40</v>
      </c>
      <c r="C262" s="59">
        <v>373</v>
      </c>
      <c r="D262" s="59"/>
      <c r="E262" s="59">
        <v>127</v>
      </c>
      <c r="F262" s="59">
        <v>856</v>
      </c>
      <c r="G262" s="59"/>
      <c r="H262" s="59"/>
      <c r="I262" s="59">
        <v>13028</v>
      </c>
      <c r="J262" s="59">
        <v>141</v>
      </c>
      <c r="K262" s="59"/>
      <c r="L262" s="59">
        <v>4</v>
      </c>
      <c r="M262" s="59"/>
      <c r="N262" s="59">
        <v>15</v>
      </c>
      <c r="O262" s="59">
        <v>7120</v>
      </c>
      <c r="P262" s="59">
        <v>883</v>
      </c>
      <c r="Q262" s="59">
        <v>8660</v>
      </c>
      <c r="R262" s="59">
        <v>2807</v>
      </c>
      <c r="S262" s="64">
        <f t="shared" si="21"/>
        <v>34014</v>
      </c>
      <c r="T262" s="189">
        <f t="shared" si="22"/>
        <v>0.2235145684658755</v>
      </c>
    </row>
    <row r="263" spans="2:20" x14ac:dyDescent="0.25">
      <c r="B263" s="188" t="s">
        <v>41</v>
      </c>
      <c r="C263" s="59">
        <v>5</v>
      </c>
      <c r="D263" s="59"/>
      <c r="E263" s="59">
        <v>2</v>
      </c>
      <c r="F263" s="59">
        <v>15</v>
      </c>
      <c r="G263" s="59"/>
      <c r="H263" s="59"/>
      <c r="I263" s="59">
        <v>194</v>
      </c>
      <c r="J263" s="59"/>
      <c r="K263" s="59"/>
      <c r="L263" s="59"/>
      <c r="M263" s="59">
        <v>1</v>
      </c>
      <c r="N263" s="59"/>
      <c r="O263" s="59">
        <v>103</v>
      </c>
      <c r="P263" s="59">
        <v>23</v>
      </c>
      <c r="Q263" s="59">
        <v>138</v>
      </c>
      <c r="R263" s="59">
        <v>89</v>
      </c>
      <c r="S263" s="64">
        <f t="shared" si="21"/>
        <v>570</v>
      </c>
      <c r="T263" s="189">
        <f t="shared" si="22"/>
        <v>3.7456136892323462E-3</v>
      </c>
    </row>
    <row r="264" spans="2:20" x14ac:dyDescent="0.25">
      <c r="B264" s="188" t="s">
        <v>137</v>
      </c>
      <c r="C264" s="59"/>
      <c r="D264" s="59"/>
      <c r="E264" s="59">
        <v>3</v>
      </c>
      <c r="F264" s="59">
        <v>1</v>
      </c>
      <c r="G264" s="59"/>
      <c r="H264" s="59"/>
      <c r="I264" s="59">
        <v>35</v>
      </c>
      <c r="J264" s="59">
        <v>14</v>
      </c>
      <c r="K264" s="59"/>
      <c r="L264" s="59"/>
      <c r="M264" s="59"/>
      <c r="N264" s="59"/>
      <c r="O264" s="59">
        <v>22</v>
      </c>
      <c r="P264" s="59">
        <v>4</v>
      </c>
      <c r="Q264" s="59">
        <v>25</v>
      </c>
      <c r="R264" s="59">
        <v>1882</v>
      </c>
      <c r="S264" s="64">
        <f t="shared" si="21"/>
        <v>1986</v>
      </c>
      <c r="T264" s="189">
        <f t="shared" si="22"/>
        <v>1.305050664353586E-2</v>
      </c>
    </row>
    <row r="265" spans="2:20" ht="15.75" thickBot="1" x14ac:dyDescent="0.3">
      <c r="B265" s="191" t="s">
        <v>13</v>
      </c>
      <c r="C265" s="192">
        <f t="shared" ref="C265:H265" si="23">SUM(C237:C264)</f>
        <v>1862</v>
      </c>
      <c r="D265" s="192">
        <f t="shared" si="23"/>
        <v>0</v>
      </c>
      <c r="E265" s="192">
        <f t="shared" si="23"/>
        <v>636</v>
      </c>
      <c r="F265" s="192">
        <f t="shared" si="23"/>
        <v>3868</v>
      </c>
      <c r="G265" s="192">
        <f t="shared" si="23"/>
        <v>3</v>
      </c>
      <c r="H265" s="192">
        <f t="shared" si="23"/>
        <v>0</v>
      </c>
      <c r="I265" s="192">
        <f t="shared" ref="I265:Q265" si="24">SUM(I237:I264)</f>
        <v>55375</v>
      </c>
      <c r="J265" s="192">
        <f t="shared" si="24"/>
        <v>626</v>
      </c>
      <c r="K265" s="192">
        <f t="shared" si="24"/>
        <v>0</v>
      </c>
      <c r="L265" s="192">
        <f t="shared" si="24"/>
        <v>24</v>
      </c>
      <c r="M265" s="192">
        <f t="shared" si="24"/>
        <v>12</v>
      </c>
      <c r="N265" s="192">
        <f t="shared" si="24"/>
        <v>42</v>
      </c>
      <c r="O265" s="192">
        <f t="shared" si="24"/>
        <v>30962</v>
      </c>
      <c r="P265" s="192">
        <f t="shared" si="24"/>
        <v>4535</v>
      </c>
      <c r="Q265" s="192">
        <f t="shared" si="24"/>
        <v>37160</v>
      </c>
      <c r="R265" s="192">
        <f>SUM(R237:R264)</f>
        <v>17073</v>
      </c>
      <c r="S265" s="192">
        <f>SUM(S237:S264)</f>
        <v>152178</v>
      </c>
      <c r="T265" s="193">
        <f>SUM(T237:T264)</f>
        <v>1</v>
      </c>
    </row>
    <row r="266" spans="2:20" ht="15.75" thickBot="1" x14ac:dyDescent="0.3">
      <c r="B266" s="194" t="s">
        <v>14</v>
      </c>
      <c r="C266" s="195">
        <f>C265/'Denúncias CeA por UF e mês'!$O$263</f>
        <v>2.4430565760470244E-2</v>
      </c>
      <c r="D266" s="195">
        <f>D265/'Denúncias CeA por UF e mês'!$O$263</f>
        <v>0</v>
      </c>
      <c r="E266" s="195">
        <f>E265/'Denúncias CeA por UF e mês'!$O$263</f>
        <v>8.3447045239844649E-3</v>
      </c>
      <c r="F266" s="195">
        <f>F265/'Denúncias CeA por UF e mês'!$O$263</f>
        <v>5.0750498582974701E-2</v>
      </c>
      <c r="G266" s="195">
        <f>G265/'Denúncias CeA por UF e mês'!$O$263</f>
        <v>3.9361813792379551E-5</v>
      </c>
      <c r="H266" s="195">
        <f>H265/'Denúncias CeA por UF e mês'!$O$263</f>
        <v>0</v>
      </c>
      <c r="I266" s="195">
        <f>I265/'Denúncias CeA por UF e mês'!$O$263</f>
        <v>0.72655347958433925</v>
      </c>
      <c r="J266" s="195">
        <f>J265/'Denúncias CeA por UF e mês'!$O$263</f>
        <v>8.2134984780098674E-3</v>
      </c>
      <c r="K266" s="195">
        <f>K265/'Denúncias CeA por UF e mês'!$O$263</f>
        <v>0</v>
      </c>
      <c r="L266" s="195">
        <f>L265/'Denúncias CeA por UF e mês'!$O$263</f>
        <v>3.1489451033903641E-4</v>
      </c>
      <c r="M266" s="195">
        <f>M265/'Denúncias CeA por UF e mês'!$O$263</f>
        <v>1.574472551695182E-4</v>
      </c>
      <c r="N266" s="195">
        <f>N265/'Denúncias CeA por UF e mês'!$O$263</f>
        <v>5.5106539309331376E-4</v>
      </c>
      <c r="O266" s="195">
        <f>O265/'Denúncias CeA por UF e mês'!$O$263</f>
        <v>0.4062401595465519</v>
      </c>
      <c r="P266" s="195">
        <f>P265/'Denúncias CeA por UF e mês'!$O$263</f>
        <v>5.9501941849480426E-2</v>
      </c>
      <c r="Q266" s="195">
        <f>Q265/'Denúncias CeA por UF e mês'!$O$263</f>
        <v>0.48756166684160807</v>
      </c>
      <c r="R266" s="195">
        <f>R265/'Denúncias CeA por UF e mês'!$O$263</f>
        <v>0.22400808229243205</v>
      </c>
      <c r="S266" s="196">
        <f>S265/'Denúncias CeA por UF e mês'!$O$263</f>
        <v>1.9966673664322452</v>
      </c>
      <c r="T266" s="66"/>
    </row>
    <row r="267" spans="2:20" ht="15.75" thickBot="1" x14ac:dyDescent="0.3">
      <c r="B267" s="163" t="s">
        <v>401</v>
      </c>
    </row>
    <row r="268" spans="2:20" x14ac:dyDescent="0.25">
      <c r="B268" s="221" t="s">
        <v>470</v>
      </c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3"/>
    </row>
    <row r="269" spans="2:20" ht="75" x14ac:dyDescent="0.25">
      <c r="B269" s="187" t="s">
        <v>1</v>
      </c>
      <c r="C269" s="40" t="s">
        <v>196</v>
      </c>
      <c r="D269" s="40" t="s">
        <v>197</v>
      </c>
      <c r="E269" s="40" t="s">
        <v>198</v>
      </c>
      <c r="F269" s="40" t="s">
        <v>199</v>
      </c>
      <c r="G269" s="43" t="s">
        <v>393</v>
      </c>
      <c r="H269" s="43" t="s">
        <v>425</v>
      </c>
      <c r="I269" s="40" t="s">
        <v>200</v>
      </c>
      <c r="J269" s="40" t="s">
        <v>395</v>
      </c>
      <c r="K269" s="40" t="s">
        <v>201</v>
      </c>
      <c r="L269" s="40" t="s">
        <v>202</v>
      </c>
      <c r="M269" s="40" t="s">
        <v>203</v>
      </c>
      <c r="N269" s="40" t="s">
        <v>204</v>
      </c>
      <c r="O269" s="40" t="s">
        <v>205</v>
      </c>
      <c r="P269" s="40" t="s">
        <v>206</v>
      </c>
      <c r="Q269" s="40" t="s">
        <v>207</v>
      </c>
      <c r="R269" s="40" t="s">
        <v>208</v>
      </c>
      <c r="S269" s="40" t="s">
        <v>13</v>
      </c>
      <c r="T269" s="170" t="s">
        <v>14</v>
      </c>
    </row>
    <row r="270" spans="2:20" x14ac:dyDescent="0.25">
      <c r="B270" s="188" t="s">
        <v>15</v>
      </c>
      <c r="C270" s="59">
        <v>2</v>
      </c>
      <c r="D270" s="59"/>
      <c r="E270" s="59">
        <v>1</v>
      </c>
      <c r="F270" s="59">
        <v>3</v>
      </c>
      <c r="G270" s="59"/>
      <c r="H270" s="59"/>
      <c r="I270" s="59">
        <v>54</v>
      </c>
      <c r="J270" s="59"/>
      <c r="K270" s="59">
        <v>1</v>
      </c>
      <c r="L270" s="59"/>
      <c r="M270" s="59"/>
      <c r="N270" s="59"/>
      <c r="O270" s="59">
        <v>40</v>
      </c>
      <c r="P270" s="59">
        <v>3</v>
      </c>
      <c r="Q270" s="59">
        <v>37</v>
      </c>
      <c r="R270" s="59">
        <v>22</v>
      </c>
      <c r="S270" s="64">
        <f>SUM(C270:R270)</f>
        <v>163</v>
      </c>
      <c r="T270" s="189">
        <f>S270/$S$298</f>
        <v>2.052689905299214E-3</v>
      </c>
    </row>
    <row r="271" spans="2:20" x14ac:dyDescent="0.25">
      <c r="B271" s="188" t="s">
        <v>16</v>
      </c>
      <c r="C271" s="59">
        <v>14</v>
      </c>
      <c r="D271" s="59"/>
      <c r="E271" s="59">
        <v>4</v>
      </c>
      <c r="F271" s="59">
        <v>28</v>
      </c>
      <c r="G271" s="59"/>
      <c r="H271" s="59"/>
      <c r="I271" s="59">
        <v>435</v>
      </c>
      <c r="J271" s="59"/>
      <c r="K271" s="59">
        <v>5</v>
      </c>
      <c r="L271" s="59"/>
      <c r="M271" s="59"/>
      <c r="N271" s="59"/>
      <c r="O271" s="59">
        <v>277</v>
      </c>
      <c r="P271" s="59">
        <v>30</v>
      </c>
      <c r="Q271" s="59">
        <v>281</v>
      </c>
      <c r="R271" s="59">
        <v>112</v>
      </c>
      <c r="S271" s="64">
        <f t="shared" ref="S271:S297" si="25">SUM(C271:R271)</f>
        <v>1186</v>
      </c>
      <c r="T271" s="189">
        <f t="shared" ref="T271:T298" si="26">S271/$S$298</f>
        <v>1.4935522869232319E-2</v>
      </c>
    </row>
    <row r="272" spans="2:20" x14ac:dyDescent="0.25">
      <c r="B272" s="188" t="s">
        <v>17</v>
      </c>
      <c r="C272" s="59">
        <v>21</v>
      </c>
      <c r="D272" s="59"/>
      <c r="E272" s="59">
        <v>4</v>
      </c>
      <c r="F272" s="59">
        <v>63</v>
      </c>
      <c r="G272" s="59"/>
      <c r="H272" s="59"/>
      <c r="I272" s="59">
        <v>769</v>
      </c>
      <c r="J272" s="59"/>
      <c r="K272" s="59">
        <v>10</v>
      </c>
      <c r="L272" s="59"/>
      <c r="M272" s="59"/>
      <c r="N272" s="59"/>
      <c r="O272" s="59">
        <v>432</v>
      </c>
      <c r="P272" s="59">
        <v>32</v>
      </c>
      <c r="Q272" s="59">
        <v>460</v>
      </c>
      <c r="R272" s="59">
        <v>302</v>
      </c>
      <c r="S272" s="64">
        <f t="shared" si="25"/>
        <v>2093</v>
      </c>
      <c r="T272" s="189">
        <f t="shared" si="26"/>
        <v>2.6357545839210156E-2</v>
      </c>
    </row>
    <row r="273" spans="2:20" x14ac:dyDescent="0.25">
      <c r="B273" s="188" t="s">
        <v>18</v>
      </c>
      <c r="C273" s="59">
        <v>4</v>
      </c>
      <c r="D273" s="59"/>
      <c r="E273" s="59">
        <v>1</v>
      </c>
      <c r="F273" s="59">
        <v>6</v>
      </c>
      <c r="G273" s="59"/>
      <c r="H273" s="59"/>
      <c r="I273" s="59">
        <v>48</v>
      </c>
      <c r="J273" s="59"/>
      <c r="K273" s="59">
        <v>2</v>
      </c>
      <c r="L273" s="59"/>
      <c r="M273" s="59"/>
      <c r="N273" s="59"/>
      <c r="O273" s="59">
        <v>29</v>
      </c>
      <c r="P273" s="59">
        <v>2</v>
      </c>
      <c r="Q273" s="59">
        <v>30</v>
      </c>
      <c r="R273" s="59">
        <v>25</v>
      </c>
      <c r="S273" s="64">
        <f t="shared" si="25"/>
        <v>147</v>
      </c>
      <c r="T273" s="189">
        <f t="shared" si="26"/>
        <v>1.8511988716502115E-3</v>
      </c>
    </row>
    <row r="274" spans="2:20" x14ac:dyDescent="0.25">
      <c r="B274" s="188" t="s">
        <v>19</v>
      </c>
      <c r="C274" s="59">
        <v>49</v>
      </c>
      <c r="D274" s="59"/>
      <c r="E274" s="59">
        <v>16</v>
      </c>
      <c r="F274" s="59">
        <v>104</v>
      </c>
      <c r="G274" s="59"/>
      <c r="H274" s="59"/>
      <c r="I274" s="59">
        <v>1487</v>
      </c>
      <c r="J274" s="59"/>
      <c r="K274" s="59">
        <v>11</v>
      </c>
      <c r="L274" s="59"/>
      <c r="M274" s="59"/>
      <c r="N274" s="59"/>
      <c r="O274" s="59">
        <v>932</v>
      </c>
      <c r="P274" s="59">
        <v>121</v>
      </c>
      <c r="Q274" s="59">
        <v>1021</v>
      </c>
      <c r="R274" s="59">
        <v>484</v>
      </c>
      <c r="S274" s="64">
        <f t="shared" si="25"/>
        <v>4225</v>
      </c>
      <c r="T274" s="189">
        <f t="shared" si="26"/>
        <v>5.3206226072939754E-2</v>
      </c>
    </row>
    <row r="275" spans="2:20" x14ac:dyDescent="0.25">
      <c r="B275" s="188" t="s">
        <v>20</v>
      </c>
      <c r="C275" s="59">
        <v>51</v>
      </c>
      <c r="D275" s="59"/>
      <c r="E275" s="59">
        <v>16</v>
      </c>
      <c r="F275" s="59">
        <v>101</v>
      </c>
      <c r="G275" s="59"/>
      <c r="H275" s="59"/>
      <c r="I275" s="59">
        <v>1137</v>
      </c>
      <c r="J275" s="59"/>
      <c r="K275" s="59">
        <v>12</v>
      </c>
      <c r="L275" s="59"/>
      <c r="M275" s="59"/>
      <c r="N275" s="59"/>
      <c r="O275" s="59">
        <v>635</v>
      </c>
      <c r="P275" s="59">
        <v>79</v>
      </c>
      <c r="Q275" s="59">
        <v>649</v>
      </c>
      <c r="R275" s="59">
        <v>281</v>
      </c>
      <c r="S275" s="64">
        <f t="shared" si="25"/>
        <v>2961</v>
      </c>
      <c r="T275" s="189">
        <f t="shared" si="26"/>
        <v>3.7288434414668545E-2</v>
      </c>
    </row>
    <row r="276" spans="2:20" x14ac:dyDescent="0.25">
      <c r="B276" s="188" t="s">
        <v>21</v>
      </c>
      <c r="C276" s="59">
        <v>22</v>
      </c>
      <c r="D276" s="59"/>
      <c r="E276" s="59">
        <v>7</v>
      </c>
      <c r="F276" s="59">
        <v>43</v>
      </c>
      <c r="G276" s="59"/>
      <c r="H276" s="59"/>
      <c r="I276" s="59">
        <v>646</v>
      </c>
      <c r="J276" s="59"/>
      <c r="K276" s="59">
        <v>10</v>
      </c>
      <c r="L276" s="59"/>
      <c r="M276" s="59"/>
      <c r="N276" s="59"/>
      <c r="O276" s="59">
        <v>343</v>
      </c>
      <c r="P276" s="59">
        <v>41</v>
      </c>
      <c r="Q276" s="59">
        <v>408</v>
      </c>
      <c r="R276" s="59">
        <v>140</v>
      </c>
      <c r="S276" s="64">
        <f t="shared" si="25"/>
        <v>1660</v>
      </c>
      <c r="T276" s="189">
        <f t="shared" si="26"/>
        <v>2.0904694741084022E-2</v>
      </c>
    </row>
    <row r="277" spans="2:20" x14ac:dyDescent="0.25">
      <c r="B277" s="188" t="s">
        <v>22</v>
      </c>
      <c r="C277" s="59">
        <v>12</v>
      </c>
      <c r="D277" s="59"/>
      <c r="E277" s="59">
        <v>2</v>
      </c>
      <c r="F277" s="59">
        <v>32</v>
      </c>
      <c r="G277" s="59"/>
      <c r="H277" s="59"/>
      <c r="I277" s="59">
        <v>523</v>
      </c>
      <c r="J277" s="59"/>
      <c r="K277" s="59">
        <v>10</v>
      </c>
      <c r="L277" s="59"/>
      <c r="M277" s="59">
        <v>1</v>
      </c>
      <c r="N277" s="59"/>
      <c r="O277" s="59">
        <v>303</v>
      </c>
      <c r="P277" s="59">
        <v>61</v>
      </c>
      <c r="Q277" s="59">
        <v>318</v>
      </c>
      <c r="R277" s="59">
        <v>154</v>
      </c>
      <c r="S277" s="64">
        <f t="shared" si="25"/>
        <v>1416</v>
      </c>
      <c r="T277" s="189">
        <f t="shared" si="26"/>
        <v>1.7831956477936731E-2</v>
      </c>
    </row>
    <row r="278" spans="2:20" x14ac:dyDescent="0.25">
      <c r="B278" s="188" t="s">
        <v>23</v>
      </c>
      <c r="C278" s="59">
        <v>25</v>
      </c>
      <c r="D278" s="59"/>
      <c r="E278" s="59">
        <v>12</v>
      </c>
      <c r="F278" s="59">
        <v>54</v>
      </c>
      <c r="G278" s="59"/>
      <c r="H278" s="59"/>
      <c r="I278" s="59">
        <v>840</v>
      </c>
      <c r="J278" s="59"/>
      <c r="K278" s="59">
        <v>7</v>
      </c>
      <c r="L278" s="59"/>
      <c r="M278" s="59"/>
      <c r="N278" s="59">
        <v>2</v>
      </c>
      <c r="O278" s="59">
        <v>439</v>
      </c>
      <c r="P278" s="59">
        <v>97</v>
      </c>
      <c r="Q278" s="59">
        <v>513</v>
      </c>
      <c r="R278" s="59">
        <v>308</v>
      </c>
      <c r="S278" s="64">
        <f t="shared" si="25"/>
        <v>2297</v>
      </c>
      <c r="T278" s="189">
        <f t="shared" si="26"/>
        <v>2.892655651823494E-2</v>
      </c>
    </row>
    <row r="279" spans="2:20" x14ac:dyDescent="0.25">
      <c r="B279" s="188" t="s">
        <v>24</v>
      </c>
      <c r="C279" s="59">
        <v>34</v>
      </c>
      <c r="D279" s="59"/>
      <c r="E279" s="59">
        <v>8</v>
      </c>
      <c r="F279" s="59">
        <v>53</v>
      </c>
      <c r="G279" s="59"/>
      <c r="H279" s="59"/>
      <c r="I279" s="59">
        <v>822</v>
      </c>
      <c r="J279" s="59"/>
      <c r="K279" s="59">
        <v>11</v>
      </c>
      <c r="L279" s="59"/>
      <c r="M279" s="59"/>
      <c r="N279" s="59">
        <v>1</v>
      </c>
      <c r="O279" s="59">
        <v>511</v>
      </c>
      <c r="P279" s="59">
        <v>60</v>
      </c>
      <c r="Q279" s="59">
        <v>517</v>
      </c>
      <c r="R279" s="59">
        <v>304</v>
      </c>
      <c r="S279" s="64">
        <f t="shared" si="25"/>
        <v>2321</v>
      </c>
      <c r="T279" s="189">
        <f t="shared" si="26"/>
        <v>2.9228793068708441E-2</v>
      </c>
    </row>
    <row r="280" spans="2:20" x14ac:dyDescent="0.25">
      <c r="B280" s="188" t="s">
        <v>25</v>
      </c>
      <c r="C280" s="59">
        <v>111</v>
      </c>
      <c r="D280" s="59"/>
      <c r="E280" s="59">
        <v>33</v>
      </c>
      <c r="F280" s="59">
        <v>250</v>
      </c>
      <c r="G280" s="59"/>
      <c r="H280" s="59"/>
      <c r="I280" s="59">
        <v>3675</v>
      </c>
      <c r="J280" s="59"/>
      <c r="K280" s="59">
        <v>44</v>
      </c>
      <c r="L280" s="59">
        <v>1</v>
      </c>
      <c r="M280" s="59"/>
      <c r="N280" s="59">
        <v>4</v>
      </c>
      <c r="O280" s="59">
        <v>2009</v>
      </c>
      <c r="P280" s="59">
        <v>346</v>
      </c>
      <c r="Q280" s="59">
        <v>2346</v>
      </c>
      <c r="R280" s="59">
        <v>969</v>
      </c>
      <c r="S280" s="64">
        <f t="shared" si="25"/>
        <v>9788</v>
      </c>
      <c r="T280" s="189">
        <f t="shared" si="26"/>
        <v>0.12326213983477735</v>
      </c>
    </row>
    <row r="281" spans="2:20" x14ac:dyDescent="0.25">
      <c r="B281" s="188" t="s">
        <v>26</v>
      </c>
      <c r="C281" s="59">
        <v>14</v>
      </c>
      <c r="D281" s="59"/>
      <c r="E281" s="59">
        <v>6</v>
      </c>
      <c r="F281" s="59">
        <v>46</v>
      </c>
      <c r="G281" s="59"/>
      <c r="H281" s="59"/>
      <c r="I281" s="59">
        <v>626</v>
      </c>
      <c r="J281" s="59"/>
      <c r="K281" s="59">
        <v>7</v>
      </c>
      <c r="L281" s="59">
        <v>1</v>
      </c>
      <c r="M281" s="59">
        <v>1</v>
      </c>
      <c r="N281" s="59"/>
      <c r="O281" s="59">
        <v>327</v>
      </c>
      <c r="P281" s="59">
        <v>35</v>
      </c>
      <c r="Q281" s="59">
        <v>377</v>
      </c>
      <c r="R281" s="59">
        <v>189</v>
      </c>
      <c r="S281" s="64">
        <f t="shared" si="25"/>
        <v>1629</v>
      </c>
      <c r="T281" s="189">
        <f t="shared" si="26"/>
        <v>2.0514305863389079E-2</v>
      </c>
    </row>
    <row r="282" spans="2:20" x14ac:dyDescent="0.25">
      <c r="B282" s="188" t="s">
        <v>27</v>
      </c>
      <c r="C282" s="59">
        <v>8</v>
      </c>
      <c r="D282" s="59"/>
      <c r="E282" s="59">
        <v>1</v>
      </c>
      <c r="F282" s="59">
        <v>35</v>
      </c>
      <c r="G282" s="59"/>
      <c r="H282" s="59"/>
      <c r="I282" s="59">
        <v>302</v>
      </c>
      <c r="J282" s="59"/>
      <c r="K282" s="59">
        <v>7</v>
      </c>
      <c r="L282" s="59"/>
      <c r="M282" s="59"/>
      <c r="N282" s="59"/>
      <c r="O282" s="59">
        <v>140</v>
      </c>
      <c r="P282" s="59">
        <v>33</v>
      </c>
      <c r="Q282" s="59">
        <v>182</v>
      </c>
      <c r="R282" s="59">
        <v>170</v>
      </c>
      <c r="S282" s="64">
        <f t="shared" si="25"/>
        <v>878</v>
      </c>
      <c r="T282" s="189">
        <f t="shared" si="26"/>
        <v>1.1056820471489018E-2</v>
      </c>
    </row>
    <row r="283" spans="2:20" x14ac:dyDescent="0.25">
      <c r="B283" s="188" t="s">
        <v>28</v>
      </c>
      <c r="C283" s="59">
        <v>18</v>
      </c>
      <c r="D283" s="59"/>
      <c r="E283" s="59">
        <v>7</v>
      </c>
      <c r="F283" s="59">
        <v>52</v>
      </c>
      <c r="G283" s="59"/>
      <c r="H283" s="59"/>
      <c r="I283" s="59">
        <v>697</v>
      </c>
      <c r="J283" s="59"/>
      <c r="K283" s="59">
        <v>8</v>
      </c>
      <c r="L283" s="59"/>
      <c r="M283" s="59"/>
      <c r="N283" s="59">
        <v>1</v>
      </c>
      <c r="O283" s="59">
        <v>378</v>
      </c>
      <c r="P283" s="59">
        <v>67</v>
      </c>
      <c r="Q283" s="59">
        <v>442</v>
      </c>
      <c r="R283" s="59">
        <v>312</v>
      </c>
      <c r="S283" s="64">
        <f t="shared" si="25"/>
        <v>1982</v>
      </c>
      <c r="T283" s="189">
        <f t="shared" si="26"/>
        <v>2.49597017932702E-2</v>
      </c>
    </row>
    <row r="284" spans="2:20" x14ac:dyDescent="0.25">
      <c r="B284" s="188" t="s">
        <v>29</v>
      </c>
      <c r="C284" s="59">
        <v>36</v>
      </c>
      <c r="D284" s="59"/>
      <c r="E284" s="59">
        <v>14</v>
      </c>
      <c r="F284" s="59">
        <v>34</v>
      </c>
      <c r="G284" s="59"/>
      <c r="H284" s="59"/>
      <c r="I284" s="59">
        <v>600</v>
      </c>
      <c r="J284" s="59"/>
      <c r="K284" s="59">
        <v>5</v>
      </c>
      <c r="L284" s="59"/>
      <c r="M284" s="59"/>
      <c r="N284" s="59"/>
      <c r="O284" s="59">
        <v>346</v>
      </c>
      <c r="P284" s="59">
        <v>74</v>
      </c>
      <c r="Q284" s="59">
        <v>375</v>
      </c>
      <c r="R284" s="59">
        <v>194</v>
      </c>
      <c r="S284" s="64">
        <f t="shared" si="25"/>
        <v>1678</v>
      </c>
      <c r="T284" s="189">
        <f t="shared" si="26"/>
        <v>2.1131372153939149E-2</v>
      </c>
    </row>
    <row r="285" spans="2:20" x14ac:dyDescent="0.25">
      <c r="B285" s="188" t="s">
        <v>30</v>
      </c>
      <c r="C285" s="59">
        <v>38</v>
      </c>
      <c r="D285" s="59"/>
      <c r="E285" s="59">
        <v>10</v>
      </c>
      <c r="F285" s="59">
        <v>76</v>
      </c>
      <c r="G285" s="59"/>
      <c r="H285" s="59"/>
      <c r="I285" s="59">
        <v>1033</v>
      </c>
      <c r="J285" s="59"/>
      <c r="K285" s="59">
        <v>8</v>
      </c>
      <c r="L285" s="59"/>
      <c r="M285" s="59">
        <v>3</v>
      </c>
      <c r="N285" s="59">
        <v>1</v>
      </c>
      <c r="O285" s="59">
        <v>578</v>
      </c>
      <c r="P285" s="59">
        <v>65</v>
      </c>
      <c r="Q285" s="59">
        <v>603</v>
      </c>
      <c r="R285" s="59">
        <v>274</v>
      </c>
      <c r="S285" s="64">
        <f t="shared" si="25"/>
        <v>2689</v>
      </c>
      <c r="T285" s="189">
        <f t="shared" si="26"/>
        <v>3.3863086842635504E-2</v>
      </c>
    </row>
    <row r="286" spans="2:20" x14ac:dyDescent="0.25">
      <c r="B286" s="188" t="s">
        <v>31</v>
      </c>
      <c r="C286" s="59">
        <v>19</v>
      </c>
      <c r="D286" s="59"/>
      <c r="E286" s="59">
        <v>3</v>
      </c>
      <c r="F286" s="59">
        <v>25</v>
      </c>
      <c r="G286" s="59"/>
      <c r="H286" s="59"/>
      <c r="I286" s="59">
        <v>396</v>
      </c>
      <c r="J286" s="59"/>
      <c r="K286" s="59">
        <v>6</v>
      </c>
      <c r="L286" s="59">
        <v>1</v>
      </c>
      <c r="M286" s="59"/>
      <c r="N286" s="59"/>
      <c r="O286" s="59">
        <v>235</v>
      </c>
      <c r="P286" s="59">
        <v>41</v>
      </c>
      <c r="Q286" s="59">
        <v>267</v>
      </c>
      <c r="R286" s="59">
        <v>137</v>
      </c>
      <c r="S286" s="64">
        <f t="shared" si="25"/>
        <v>1130</v>
      </c>
      <c r="T286" s="189">
        <f t="shared" si="26"/>
        <v>1.423030425146081E-2</v>
      </c>
    </row>
    <row r="287" spans="2:20" x14ac:dyDescent="0.25">
      <c r="B287" s="188" t="s">
        <v>32</v>
      </c>
      <c r="C287" s="59">
        <v>22</v>
      </c>
      <c r="D287" s="59"/>
      <c r="E287" s="59">
        <v>12</v>
      </c>
      <c r="F287" s="59">
        <v>94</v>
      </c>
      <c r="G287" s="59"/>
      <c r="H287" s="59"/>
      <c r="I287" s="59">
        <v>1194</v>
      </c>
      <c r="J287" s="59"/>
      <c r="K287" s="59">
        <v>17</v>
      </c>
      <c r="L287" s="59"/>
      <c r="M287" s="59"/>
      <c r="N287" s="59"/>
      <c r="O287" s="59">
        <v>613</v>
      </c>
      <c r="P287" s="59">
        <v>118</v>
      </c>
      <c r="Q287" s="59">
        <v>766</v>
      </c>
      <c r="R287" s="59">
        <v>404</v>
      </c>
      <c r="S287" s="64">
        <f t="shared" si="25"/>
        <v>3240</v>
      </c>
      <c r="T287" s="189">
        <f t="shared" si="26"/>
        <v>4.0801934313923031E-2</v>
      </c>
    </row>
    <row r="288" spans="2:20" x14ac:dyDescent="0.25">
      <c r="B288" s="188" t="s">
        <v>33</v>
      </c>
      <c r="C288" s="59">
        <v>89</v>
      </c>
      <c r="D288" s="59"/>
      <c r="E288" s="59">
        <v>35</v>
      </c>
      <c r="F288" s="59">
        <v>196</v>
      </c>
      <c r="G288" s="59"/>
      <c r="H288" s="59"/>
      <c r="I288" s="59">
        <v>3234</v>
      </c>
      <c r="J288" s="59"/>
      <c r="K288" s="59">
        <v>41</v>
      </c>
      <c r="L288" s="59">
        <v>4</v>
      </c>
      <c r="M288" s="59"/>
      <c r="N288" s="59">
        <v>2</v>
      </c>
      <c r="O288" s="59">
        <v>1947</v>
      </c>
      <c r="P288" s="59">
        <v>222</v>
      </c>
      <c r="Q288" s="59">
        <v>2092</v>
      </c>
      <c r="R288" s="59">
        <v>676</v>
      </c>
      <c r="S288" s="64">
        <f t="shared" si="25"/>
        <v>8538</v>
      </c>
      <c r="T288" s="189">
        <f t="shared" si="26"/>
        <v>0.10752065283094903</v>
      </c>
    </row>
    <row r="289" spans="2:20" x14ac:dyDescent="0.25">
      <c r="B289" s="190" t="s">
        <v>34</v>
      </c>
      <c r="C289" s="9">
        <v>26</v>
      </c>
      <c r="D289" s="9"/>
      <c r="E289" s="9">
        <v>4</v>
      </c>
      <c r="F289" s="9">
        <v>42</v>
      </c>
      <c r="G289" s="9"/>
      <c r="H289" s="9"/>
      <c r="I289" s="9">
        <v>668</v>
      </c>
      <c r="J289" s="9"/>
      <c r="K289" s="9">
        <v>13</v>
      </c>
      <c r="L289" s="9"/>
      <c r="M289" s="9"/>
      <c r="N289" s="9"/>
      <c r="O289" s="9">
        <v>381</v>
      </c>
      <c r="P289" s="9">
        <v>47</v>
      </c>
      <c r="Q289" s="9">
        <v>406</v>
      </c>
      <c r="R289" s="9">
        <v>156</v>
      </c>
      <c r="S289" s="64">
        <f t="shared" si="25"/>
        <v>1743</v>
      </c>
      <c r="T289" s="189">
        <f t="shared" si="26"/>
        <v>2.1949929478138223E-2</v>
      </c>
    </row>
    <row r="290" spans="2:20" x14ac:dyDescent="0.25">
      <c r="B290" s="188" t="s">
        <v>35</v>
      </c>
      <c r="C290" s="59">
        <v>6</v>
      </c>
      <c r="D290" s="59"/>
      <c r="E290" s="59">
        <v>4</v>
      </c>
      <c r="F290" s="59">
        <v>23</v>
      </c>
      <c r="G290" s="59"/>
      <c r="H290" s="59"/>
      <c r="I290" s="59">
        <v>226</v>
      </c>
      <c r="J290" s="59"/>
      <c r="K290" s="59"/>
      <c r="L290" s="59"/>
      <c r="M290" s="59"/>
      <c r="N290" s="59"/>
      <c r="O290" s="59">
        <v>102</v>
      </c>
      <c r="P290" s="59">
        <v>19</v>
      </c>
      <c r="Q290" s="59">
        <v>120</v>
      </c>
      <c r="R290" s="59">
        <v>90</v>
      </c>
      <c r="S290" s="64">
        <f t="shared" si="25"/>
        <v>590</v>
      </c>
      <c r="T290" s="189">
        <f t="shared" si="26"/>
        <v>7.4299818658069717E-3</v>
      </c>
    </row>
    <row r="291" spans="2:20" x14ac:dyDescent="0.25">
      <c r="B291" s="188" t="s">
        <v>36</v>
      </c>
      <c r="C291" s="59">
        <v>3</v>
      </c>
      <c r="D291" s="59"/>
      <c r="E291" s="59">
        <v>3</v>
      </c>
      <c r="F291" s="59">
        <v>2</v>
      </c>
      <c r="G291" s="59"/>
      <c r="H291" s="59"/>
      <c r="I291" s="59">
        <v>71</v>
      </c>
      <c r="J291" s="59"/>
      <c r="K291" s="59"/>
      <c r="L291" s="59"/>
      <c r="M291" s="59"/>
      <c r="N291" s="59"/>
      <c r="O291" s="59">
        <v>22</v>
      </c>
      <c r="P291" s="59">
        <v>5</v>
      </c>
      <c r="Q291" s="59">
        <v>34</v>
      </c>
      <c r="R291" s="59">
        <v>20</v>
      </c>
      <c r="S291" s="64">
        <f t="shared" si="25"/>
        <v>160</v>
      </c>
      <c r="T291" s="189">
        <f t="shared" si="26"/>
        <v>2.0149103364900263E-3</v>
      </c>
    </row>
    <row r="292" spans="2:20" x14ac:dyDescent="0.25">
      <c r="B292" s="188" t="s">
        <v>37</v>
      </c>
      <c r="C292" s="59">
        <v>34</v>
      </c>
      <c r="D292" s="59"/>
      <c r="E292" s="59">
        <v>7</v>
      </c>
      <c r="F292" s="59">
        <v>85</v>
      </c>
      <c r="G292" s="59"/>
      <c r="H292" s="59"/>
      <c r="I292" s="59">
        <v>1156</v>
      </c>
      <c r="J292" s="59"/>
      <c r="K292" s="59">
        <v>18</v>
      </c>
      <c r="L292" s="59"/>
      <c r="M292" s="59">
        <v>1</v>
      </c>
      <c r="N292" s="59"/>
      <c r="O292" s="59">
        <v>643</v>
      </c>
      <c r="P292" s="59">
        <v>120</v>
      </c>
      <c r="Q292" s="59">
        <v>745</v>
      </c>
      <c r="R292" s="59">
        <v>340</v>
      </c>
      <c r="S292" s="64">
        <f t="shared" si="25"/>
        <v>3149</v>
      </c>
      <c r="T292" s="189">
        <f t="shared" si="26"/>
        <v>3.9655954060044331E-2</v>
      </c>
    </row>
    <row r="293" spans="2:20" x14ac:dyDescent="0.25">
      <c r="B293" s="188" t="s">
        <v>38</v>
      </c>
      <c r="C293" s="59">
        <v>27</v>
      </c>
      <c r="D293" s="59"/>
      <c r="E293" s="59">
        <v>6</v>
      </c>
      <c r="F293" s="59">
        <v>67</v>
      </c>
      <c r="G293" s="59"/>
      <c r="H293" s="59"/>
      <c r="I293" s="59">
        <v>1008</v>
      </c>
      <c r="J293" s="59"/>
      <c r="K293" s="59">
        <v>10</v>
      </c>
      <c r="L293" s="59">
        <v>1</v>
      </c>
      <c r="M293" s="59"/>
      <c r="N293" s="59">
        <v>1</v>
      </c>
      <c r="O293" s="59">
        <v>595</v>
      </c>
      <c r="P293" s="59">
        <v>107</v>
      </c>
      <c r="Q293" s="59">
        <v>642</v>
      </c>
      <c r="R293" s="59">
        <v>359</v>
      </c>
      <c r="S293" s="64">
        <f t="shared" si="25"/>
        <v>2823</v>
      </c>
      <c r="T293" s="189">
        <f t="shared" si="26"/>
        <v>3.5550574249445903E-2</v>
      </c>
    </row>
    <row r="294" spans="2:20" x14ac:dyDescent="0.25">
      <c r="B294" s="188" t="s">
        <v>39</v>
      </c>
      <c r="C294" s="59">
        <v>23</v>
      </c>
      <c r="D294" s="59"/>
      <c r="E294" s="59">
        <v>3</v>
      </c>
      <c r="F294" s="59">
        <v>27</v>
      </c>
      <c r="G294" s="59"/>
      <c r="H294" s="59"/>
      <c r="I294" s="59">
        <v>409</v>
      </c>
      <c r="J294" s="59"/>
      <c r="K294" s="59">
        <v>5</v>
      </c>
      <c r="L294" s="59"/>
      <c r="M294" s="59"/>
      <c r="N294" s="59"/>
      <c r="O294" s="59">
        <v>247</v>
      </c>
      <c r="P294" s="59">
        <v>29</v>
      </c>
      <c r="Q294" s="59">
        <v>221</v>
      </c>
      <c r="R294" s="59">
        <v>89</v>
      </c>
      <c r="S294" s="64">
        <f t="shared" si="25"/>
        <v>1053</v>
      </c>
      <c r="T294" s="189">
        <f t="shared" si="26"/>
        <v>1.3260628652024984E-2</v>
      </c>
    </row>
    <row r="295" spans="2:20" x14ac:dyDescent="0.25">
      <c r="B295" s="188" t="s">
        <v>40</v>
      </c>
      <c r="C295" s="59">
        <v>181</v>
      </c>
      <c r="D295" s="59"/>
      <c r="E295" s="59">
        <v>56</v>
      </c>
      <c r="F295" s="59">
        <v>423</v>
      </c>
      <c r="G295" s="59"/>
      <c r="H295" s="59"/>
      <c r="I295" s="59">
        <v>7153</v>
      </c>
      <c r="J295" s="59"/>
      <c r="K295" s="59">
        <v>113</v>
      </c>
      <c r="L295" s="59">
        <v>4</v>
      </c>
      <c r="M295" s="59">
        <v>3</v>
      </c>
      <c r="N295" s="59">
        <v>7</v>
      </c>
      <c r="O295" s="59">
        <v>4009</v>
      </c>
      <c r="P295" s="59">
        <v>563</v>
      </c>
      <c r="Q295" s="59">
        <v>4499</v>
      </c>
      <c r="R295" s="59">
        <v>1543</v>
      </c>
      <c r="S295" s="64">
        <f t="shared" si="25"/>
        <v>18554</v>
      </c>
      <c r="T295" s="189">
        <f t="shared" si="26"/>
        <v>0.23365403989522465</v>
      </c>
    </row>
    <row r="296" spans="2:20" x14ac:dyDescent="0.25">
      <c r="B296" s="188" t="s">
        <v>41</v>
      </c>
      <c r="C296" s="59">
        <v>2</v>
      </c>
      <c r="D296" s="59"/>
      <c r="E296" s="59">
        <v>1</v>
      </c>
      <c r="F296" s="59">
        <v>7</v>
      </c>
      <c r="G296" s="59"/>
      <c r="H296" s="59"/>
      <c r="I296" s="59">
        <v>100</v>
      </c>
      <c r="J296" s="59"/>
      <c r="K296" s="59">
        <v>2</v>
      </c>
      <c r="L296" s="59"/>
      <c r="M296" s="59"/>
      <c r="N296" s="59"/>
      <c r="O296" s="59">
        <v>52</v>
      </c>
      <c r="P296" s="59">
        <v>16</v>
      </c>
      <c r="Q296" s="59">
        <v>78</v>
      </c>
      <c r="R296" s="59">
        <v>64</v>
      </c>
      <c r="S296" s="64">
        <f t="shared" si="25"/>
        <v>322</v>
      </c>
      <c r="T296" s="189">
        <f t="shared" si="26"/>
        <v>4.0550070521861775E-3</v>
      </c>
    </row>
    <row r="297" spans="2:20" x14ac:dyDescent="0.25">
      <c r="B297" s="188" t="s">
        <v>137</v>
      </c>
      <c r="C297" s="59">
        <v>1</v>
      </c>
      <c r="D297" s="59"/>
      <c r="E297" s="59"/>
      <c r="F297" s="59"/>
      <c r="G297" s="59"/>
      <c r="H297" s="59"/>
      <c r="I297" s="59">
        <v>11</v>
      </c>
      <c r="J297" s="59"/>
      <c r="K297" s="59">
        <v>3</v>
      </c>
      <c r="L297" s="59">
        <v>1</v>
      </c>
      <c r="M297" s="59"/>
      <c r="N297" s="59"/>
      <c r="O297" s="59">
        <v>6</v>
      </c>
      <c r="P297" s="59">
        <v>1</v>
      </c>
      <c r="Q297" s="59">
        <v>9</v>
      </c>
      <c r="R297" s="59">
        <v>961</v>
      </c>
      <c r="S297" s="64">
        <f t="shared" si="25"/>
        <v>993</v>
      </c>
      <c r="T297" s="189">
        <f t="shared" si="26"/>
        <v>1.2505037275841225E-2</v>
      </c>
    </row>
    <row r="298" spans="2:20" ht="15.75" thickBot="1" x14ac:dyDescent="0.3">
      <c r="B298" s="191" t="s">
        <v>13</v>
      </c>
      <c r="C298" s="192">
        <f t="shared" ref="C298:Q298" si="27">SUM(C270:C297)</f>
        <v>892</v>
      </c>
      <c r="D298" s="192">
        <f t="shared" si="27"/>
        <v>0</v>
      </c>
      <c r="E298" s="192">
        <f t="shared" si="27"/>
        <v>276</v>
      </c>
      <c r="F298" s="192">
        <f t="shared" si="27"/>
        <v>1971</v>
      </c>
      <c r="G298" s="192">
        <f t="shared" si="27"/>
        <v>0</v>
      </c>
      <c r="H298" s="192">
        <f t="shared" si="27"/>
        <v>0</v>
      </c>
      <c r="I298" s="192">
        <f t="shared" si="27"/>
        <v>29320</v>
      </c>
      <c r="J298" s="192">
        <f t="shared" si="27"/>
        <v>0</v>
      </c>
      <c r="K298" s="192">
        <f t="shared" si="27"/>
        <v>386</v>
      </c>
      <c r="L298" s="192">
        <f t="shared" si="27"/>
        <v>13</v>
      </c>
      <c r="M298" s="192">
        <f t="shared" si="27"/>
        <v>9</v>
      </c>
      <c r="N298" s="192">
        <f t="shared" si="27"/>
        <v>19</v>
      </c>
      <c r="O298" s="192">
        <f t="shared" si="27"/>
        <v>16571</v>
      </c>
      <c r="P298" s="192">
        <f t="shared" si="27"/>
        <v>2434</v>
      </c>
      <c r="Q298" s="192">
        <f t="shared" si="27"/>
        <v>18438</v>
      </c>
      <c r="R298" s="192">
        <f>SUM(R270:R297)</f>
        <v>9079</v>
      </c>
      <c r="S298" s="192">
        <f>SUM(S270:S297)</f>
        <v>79408</v>
      </c>
      <c r="T298" s="193">
        <f t="shared" si="26"/>
        <v>1</v>
      </c>
    </row>
    <row r="299" spans="2:20" ht="15.75" thickBot="1" x14ac:dyDescent="0.3">
      <c r="B299" s="194" t="s">
        <v>14</v>
      </c>
      <c r="C299" s="195">
        <f>C298/'Denúncias CeA por UF e mês'!$O$295</f>
        <v>2.0946342608899847E-2</v>
      </c>
      <c r="D299" s="195">
        <f>D298/'Denúncias CeA por UF e mês'!$O$295</f>
        <v>0</v>
      </c>
      <c r="E299" s="195">
        <f>E298/'Denúncias CeA por UF e mês'!$O$295</f>
        <v>6.4811553363860516E-3</v>
      </c>
      <c r="F299" s="195">
        <f>F298/'Denúncias CeA por UF e mês'!$O$295</f>
        <v>4.6283902782669951E-2</v>
      </c>
      <c r="G299" s="195">
        <f>G298/'Denúncias CeA por UF e mês'!$O$295</f>
        <v>0</v>
      </c>
      <c r="H299" s="195">
        <f>H298/'Denúncias CeA por UF e mês'!$O$295</f>
        <v>0</v>
      </c>
      <c r="I299" s="195">
        <f>I298/'Denúncias CeA por UF e mês'!$O$295</f>
        <v>0.68850534225666316</v>
      </c>
      <c r="J299" s="195">
        <f>J298/'Denúncias CeA por UF e mês'!$O$295</f>
        <v>0</v>
      </c>
      <c r="K299" s="195">
        <f>K298/'Denúncias CeA por UF e mês'!$O$295</f>
        <v>9.0642244921920866E-3</v>
      </c>
      <c r="L299" s="195">
        <f>L298/'Denúncias CeA por UF e mês'!$O$295</f>
        <v>3.0527180932253138E-4</v>
      </c>
      <c r="M299" s="195">
        <f>M298/'Denúncias CeA por UF e mês'!$O$295</f>
        <v>2.1134202183867559E-4</v>
      </c>
      <c r="N299" s="195">
        <f>N298/'Denúncias CeA por UF e mês'!$O$295</f>
        <v>4.4616649054831514E-4</v>
      </c>
      <c r="O299" s="195">
        <f>O298/'Denúncias CeA por UF e mês'!$O$295</f>
        <v>0.38912762709874371</v>
      </c>
      <c r="P299" s="195">
        <f>P298/'Denúncias CeA por UF e mês'!$O$295</f>
        <v>5.7156275683926262E-2</v>
      </c>
      <c r="Q299" s="195">
        <f>Q298/'Denúncias CeA por UF e mês'!$O$295</f>
        <v>0.4329693554068334</v>
      </c>
      <c r="R299" s="195">
        <f>R298/'Denúncias CeA por UF e mês'!$O$295</f>
        <v>0.21319713514148175</v>
      </c>
      <c r="S299" s="195">
        <f>S298/'Denúncias CeA por UF e mês'!$O$295</f>
        <v>1.8646941411295057</v>
      </c>
      <c r="T299" s="66"/>
    </row>
    <row r="300" spans="2:20" x14ac:dyDescent="0.25">
      <c r="B300" s="163" t="s">
        <v>401</v>
      </c>
    </row>
  </sheetData>
  <mergeCells count="10">
    <mergeCell ref="B2:T2"/>
    <mergeCell ref="B36:T36"/>
    <mergeCell ref="B69:T69"/>
    <mergeCell ref="B34:S34"/>
    <mergeCell ref="B102:T102"/>
    <mergeCell ref="B268:T268"/>
    <mergeCell ref="B235:T235"/>
    <mergeCell ref="B201:T201"/>
    <mergeCell ref="B168:T168"/>
    <mergeCell ref="B135:T1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CU35"/>
  <sheetViews>
    <sheetView showGridLines="0" showRowColHeaders="0" zoomScale="85" zoomScaleNormal="85" workbookViewId="0"/>
  </sheetViews>
  <sheetFormatPr defaultColWidth="9.28515625" defaultRowHeight="15" x14ac:dyDescent="0.25"/>
  <cols>
    <col min="1" max="1" width="1.7109375" customWidth="1"/>
    <col min="2" max="2" width="9.140625" customWidth="1"/>
    <col min="3" max="9" width="22" customWidth="1"/>
    <col min="10" max="11" width="8.42578125" style="2" customWidth="1"/>
    <col min="12" max="12" width="2.28515625" customWidth="1"/>
    <col min="13" max="13" width="8.7109375" customWidth="1"/>
    <col min="14" max="16" width="25.140625" customWidth="1"/>
    <col min="17" max="17" width="27.5703125" customWidth="1"/>
    <col min="18" max="20" width="25.140625" customWidth="1"/>
    <col min="21" max="21" width="10.140625" style="2" customWidth="1"/>
    <col min="22" max="22" width="10.140625" customWidth="1"/>
    <col min="23" max="23" width="2.42578125" customWidth="1"/>
    <col min="24" max="24" width="8.42578125" customWidth="1"/>
    <col min="25" max="25" width="14.5703125" customWidth="1"/>
    <col min="26" max="26" width="18.5703125" bestFit="1" customWidth="1"/>
    <col min="27" max="27" width="26" customWidth="1"/>
    <col min="28" max="28" width="27" customWidth="1"/>
    <col min="29" max="29" width="25.140625" customWidth="1"/>
    <col min="30" max="30" width="28.5703125" customWidth="1"/>
    <col min="31" max="31" width="24" customWidth="1"/>
    <col min="32" max="32" width="8" customWidth="1"/>
    <col min="34" max="34" width="2" customWidth="1"/>
    <col min="36" max="36" width="11.7109375" bestFit="1" customWidth="1"/>
    <col min="37" max="37" width="18.5703125" bestFit="1" customWidth="1"/>
    <col min="38" max="38" width="16" customWidth="1"/>
    <col min="39" max="39" width="20" bestFit="1" customWidth="1"/>
    <col min="40" max="40" width="17.5703125" bestFit="1" customWidth="1"/>
    <col min="41" max="41" width="21.7109375" customWidth="1"/>
    <col min="42" max="42" width="9.140625" bestFit="1" customWidth="1"/>
    <col min="43" max="43" width="10.140625" bestFit="1" customWidth="1"/>
    <col min="45" max="45" width="2" style="106" customWidth="1"/>
    <col min="46" max="46" width="9.28515625" style="106"/>
    <col min="47" max="47" width="11.7109375" style="106" bestFit="1" customWidth="1"/>
    <col min="48" max="48" width="18.5703125" style="106" bestFit="1" customWidth="1"/>
    <col min="49" max="49" width="16" style="106" customWidth="1"/>
    <col min="50" max="50" width="20" style="106" bestFit="1" customWidth="1"/>
    <col min="51" max="51" width="17.5703125" style="106" bestFit="1" customWidth="1"/>
    <col min="52" max="52" width="21.7109375" style="106" customWidth="1"/>
    <col min="53" max="53" width="9.140625" style="106" bestFit="1" customWidth="1"/>
    <col min="54" max="54" width="10.140625" style="106" bestFit="1" customWidth="1"/>
    <col min="55" max="55" width="9.28515625" style="106"/>
    <col min="56" max="56" width="3.5703125" customWidth="1"/>
    <col min="57" max="57" width="9.28515625" style="106"/>
    <col min="58" max="58" width="20" style="106" customWidth="1"/>
    <col min="59" max="59" width="18.5703125" style="106" bestFit="1" customWidth="1"/>
    <col min="60" max="60" width="16" style="106" customWidth="1"/>
    <col min="61" max="61" width="20" style="106" bestFit="1" customWidth="1"/>
    <col min="62" max="62" width="20.42578125" style="106" customWidth="1"/>
    <col min="63" max="63" width="21.7109375" style="106" customWidth="1"/>
    <col min="64" max="64" width="18.28515625" style="106" customWidth="1"/>
    <col min="65" max="65" width="10.140625" style="106" bestFit="1" customWidth="1"/>
    <col min="66" max="66" width="9.28515625" style="106"/>
    <col min="67" max="67" width="3.5703125" style="155" customWidth="1"/>
    <col min="68" max="68" width="9.28515625" style="155"/>
    <col min="69" max="69" width="20" style="155" customWidth="1"/>
    <col min="70" max="70" width="18.5703125" style="155" bestFit="1" customWidth="1"/>
    <col min="71" max="71" width="16" style="155" customWidth="1"/>
    <col min="72" max="72" width="20" style="155" bestFit="1" customWidth="1"/>
    <col min="73" max="73" width="20.42578125" style="155" customWidth="1"/>
    <col min="74" max="74" width="21.7109375" style="155" customWidth="1"/>
    <col min="75" max="75" width="18.28515625" style="155" customWidth="1"/>
    <col min="76" max="76" width="10.140625" style="155" bestFit="1" customWidth="1"/>
    <col min="77" max="77" width="9.28515625" style="155"/>
    <col min="78" max="78" width="2.28515625" customWidth="1"/>
    <col min="80" max="80" width="15.42578125" customWidth="1"/>
    <col min="81" max="81" width="19.85546875" customWidth="1"/>
    <col min="82" max="82" width="16.42578125" customWidth="1"/>
    <col min="83" max="83" width="18.140625" customWidth="1"/>
    <col min="84" max="84" width="17.5703125" customWidth="1"/>
    <col min="85" max="85" width="17.28515625" customWidth="1"/>
    <col min="86" max="86" width="15.42578125" customWidth="1"/>
    <col min="89" max="89" width="2.42578125" customWidth="1"/>
    <col min="91" max="91" width="15.42578125" customWidth="1"/>
    <col min="92" max="92" width="19.85546875" customWidth="1"/>
    <col min="93" max="93" width="16.42578125" customWidth="1"/>
    <col min="94" max="94" width="18.140625" customWidth="1"/>
    <col min="95" max="95" width="17.5703125" customWidth="1"/>
    <col min="96" max="96" width="17.28515625" customWidth="1"/>
    <col min="97" max="97" width="15.42578125" customWidth="1"/>
  </cols>
  <sheetData>
    <row r="1" spans="2:99" ht="15.75" thickBot="1" x14ac:dyDescent="0.3"/>
    <row r="2" spans="2:99" s="15" customFormat="1" ht="15.75" customHeight="1" thickTop="1" x14ac:dyDescent="0.25">
      <c r="B2" s="235" t="s">
        <v>326</v>
      </c>
      <c r="C2" s="236"/>
      <c r="D2" s="236"/>
      <c r="E2" s="236"/>
      <c r="F2" s="236"/>
      <c r="G2" s="236"/>
      <c r="H2" s="236"/>
      <c r="I2" s="236"/>
      <c r="J2" s="236"/>
      <c r="K2" s="237"/>
      <c r="M2" s="235" t="s">
        <v>327</v>
      </c>
      <c r="N2" s="236"/>
      <c r="O2" s="236"/>
      <c r="P2" s="236"/>
      <c r="Q2" s="236"/>
      <c r="R2" s="236"/>
      <c r="S2" s="236"/>
      <c r="T2" s="236"/>
      <c r="U2" s="236"/>
      <c r="V2" s="237"/>
      <c r="X2" s="230" t="s">
        <v>328</v>
      </c>
      <c r="Y2" s="231"/>
      <c r="Z2" s="231"/>
      <c r="AA2" s="231"/>
      <c r="AB2" s="231"/>
      <c r="AC2" s="231"/>
      <c r="AD2" s="231"/>
      <c r="AE2" s="231"/>
      <c r="AF2" s="231"/>
      <c r="AG2" s="232"/>
      <c r="AI2" s="230" t="s">
        <v>329</v>
      </c>
      <c r="AJ2" s="231"/>
      <c r="AK2" s="231"/>
      <c r="AL2" s="231"/>
      <c r="AM2" s="231"/>
      <c r="AN2" s="231"/>
      <c r="AO2" s="231"/>
      <c r="AP2" s="231"/>
      <c r="AQ2" s="231"/>
      <c r="AR2" s="232"/>
      <c r="AT2" s="230" t="s">
        <v>350</v>
      </c>
      <c r="AU2" s="231"/>
      <c r="AV2" s="231"/>
      <c r="AW2" s="231"/>
      <c r="AX2" s="231"/>
      <c r="AY2" s="231"/>
      <c r="AZ2" s="231"/>
      <c r="BA2" s="231"/>
      <c r="BB2" s="231"/>
      <c r="BC2" s="232"/>
      <c r="BE2" s="233" t="s">
        <v>372</v>
      </c>
      <c r="BF2" s="234"/>
      <c r="BG2" s="234"/>
      <c r="BH2" s="234"/>
      <c r="BI2" s="234"/>
      <c r="BJ2" s="234"/>
      <c r="BK2" s="234"/>
      <c r="BL2" s="234"/>
      <c r="BM2" s="234"/>
      <c r="BN2" s="234"/>
      <c r="BP2" s="233" t="s">
        <v>406</v>
      </c>
      <c r="BQ2" s="234"/>
      <c r="BR2" s="234"/>
      <c r="BS2" s="234"/>
      <c r="BT2" s="234"/>
      <c r="BU2" s="234"/>
      <c r="BV2" s="234"/>
      <c r="BW2" s="234"/>
      <c r="BX2" s="234"/>
      <c r="BY2" s="234"/>
      <c r="CA2" s="225" t="s">
        <v>429</v>
      </c>
      <c r="CB2" s="226"/>
      <c r="CC2" s="226"/>
      <c r="CD2" s="226"/>
      <c r="CE2" s="226"/>
      <c r="CF2" s="226"/>
      <c r="CG2" s="226"/>
      <c r="CH2" s="226"/>
      <c r="CI2" s="226"/>
      <c r="CJ2" s="227"/>
      <c r="CL2" s="225" t="s">
        <v>471</v>
      </c>
      <c r="CM2" s="226"/>
      <c r="CN2" s="226"/>
      <c r="CO2" s="226"/>
      <c r="CP2" s="226"/>
      <c r="CQ2" s="226"/>
      <c r="CR2" s="226"/>
      <c r="CS2" s="226"/>
      <c r="CT2" s="226"/>
      <c r="CU2" s="227"/>
    </row>
    <row r="3" spans="2:99" s="15" customFormat="1" ht="60" x14ac:dyDescent="0.25">
      <c r="B3" s="44" t="s">
        <v>1</v>
      </c>
      <c r="C3" s="43" t="s">
        <v>220</v>
      </c>
      <c r="D3" s="43" t="s">
        <v>221</v>
      </c>
      <c r="E3" s="43" t="s">
        <v>222</v>
      </c>
      <c r="F3" s="43" t="s">
        <v>223</v>
      </c>
      <c r="G3" s="43" t="s">
        <v>224</v>
      </c>
      <c r="H3" s="43" t="s">
        <v>225</v>
      </c>
      <c r="I3" s="43" t="s">
        <v>217</v>
      </c>
      <c r="J3" s="40" t="s">
        <v>13</v>
      </c>
      <c r="K3" s="67" t="s">
        <v>14</v>
      </c>
      <c r="M3" s="44" t="s">
        <v>1</v>
      </c>
      <c r="N3" s="43" t="s">
        <v>220</v>
      </c>
      <c r="O3" s="43" t="s">
        <v>221</v>
      </c>
      <c r="P3" s="43" t="s">
        <v>222</v>
      </c>
      <c r="Q3" s="43" t="s">
        <v>223</v>
      </c>
      <c r="R3" s="43" t="s">
        <v>224</v>
      </c>
      <c r="S3" s="43" t="s">
        <v>225</v>
      </c>
      <c r="T3" s="43" t="s">
        <v>217</v>
      </c>
      <c r="U3" s="40" t="s">
        <v>13</v>
      </c>
      <c r="V3" s="67" t="s">
        <v>14</v>
      </c>
      <c r="X3" s="44" t="s">
        <v>1</v>
      </c>
      <c r="Y3" s="43" t="s">
        <v>220</v>
      </c>
      <c r="Z3" s="43" t="s">
        <v>221</v>
      </c>
      <c r="AA3" s="43" t="s">
        <v>222</v>
      </c>
      <c r="AB3" s="43" t="s">
        <v>223</v>
      </c>
      <c r="AC3" s="43" t="s">
        <v>224</v>
      </c>
      <c r="AD3" s="43" t="s">
        <v>225</v>
      </c>
      <c r="AE3" s="43" t="s">
        <v>217</v>
      </c>
      <c r="AF3" s="40" t="s">
        <v>13</v>
      </c>
      <c r="AG3" s="67" t="s">
        <v>14</v>
      </c>
      <c r="AI3" s="44" t="s">
        <v>1</v>
      </c>
      <c r="AJ3" s="43" t="s">
        <v>220</v>
      </c>
      <c r="AK3" s="43" t="s">
        <v>221</v>
      </c>
      <c r="AL3" s="43" t="s">
        <v>222</v>
      </c>
      <c r="AM3" s="43" t="s">
        <v>223</v>
      </c>
      <c r="AN3" s="43" t="s">
        <v>224</v>
      </c>
      <c r="AO3" s="43" t="s">
        <v>225</v>
      </c>
      <c r="AP3" s="43" t="s">
        <v>217</v>
      </c>
      <c r="AQ3" s="40" t="s">
        <v>13</v>
      </c>
      <c r="AR3" s="67" t="s">
        <v>14</v>
      </c>
      <c r="AT3" s="44" t="s">
        <v>1</v>
      </c>
      <c r="AU3" s="43" t="s">
        <v>220</v>
      </c>
      <c r="AV3" s="43" t="s">
        <v>221</v>
      </c>
      <c r="AW3" s="43" t="s">
        <v>222</v>
      </c>
      <c r="AX3" s="43" t="s">
        <v>223</v>
      </c>
      <c r="AY3" s="43" t="s">
        <v>224</v>
      </c>
      <c r="AZ3" s="43" t="s">
        <v>225</v>
      </c>
      <c r="BA3" s="43" t="s">
        <v>217</v>
      </c>
      <c r="BB3" s="40" t="s">
        <v>13</v>
      </c>
      <c r="BC3" s="67" t="s">
        <v>14</v>
      </c>
      <c r="BE3" s="44" t="s">
        <v>1</v>
      </c>
      <c r="BF3" s="43" t="s">
        <v>220</v>
      </c>
      <c r="BG3" s="43" t="s">
        <v>221</v>
      </c>
      <c r="BH3" s="43" t="s">
        <v>222</v>
      </c>
      <c r="BI3" s="43" t="s">
        <v>223</v>
      </c>
      <c r="BJ3" s="43" t="s">
        <v>224</v>
      </c>
      <c r="BK3" s="43" t="s">
        <v>225</v>
      </c>
      <c r="BL3" s="43" t="s">
        <v>217</v>
      </c>
      <c r="BM3" s="40" t="s">
        <v>13</v>
      </c>
      <c r="BN3" s="67" t="s">
        <v>14</v>
      </c>
      <c r="BP3" s="44" t="s">
        <v>1</v>
      </c>
      <c r="BQ3" s="43" t="s">
        <v>220</v>
      </c>
      <c r="BR3" s="43" t="s">
        <v>221</v>
      </c>
      <c r="BS3" s="43" t="s">
        <v>222</v>
      </c>
      <c r="BT3" s="43" t="s">
        <v>223</v>
      </c>
      <c r="BU3" s="43" t="s">
        <v>224</v>
      </c>
      <c r="BV3" s="43" t="s">
        <v>225</v>
      </c>
      <c r="BW3" s="43" t="s">
        <v>217</v>
      </c>
      <c r="BX3" s="40" t="s">
        <v>13</v>
      </c>
      <c r="BY3" s="67" t="s">
        <v>14</v>
      </c>
      <c r="CA3" s="169" t="s">
        <v>1</v>
      </c>
      <c r="CB3" s="43" t="s">
        <v>220</v>
      </c>
      <c r="CC3" s="43" t="s">
        <v>221</v>
      </c>
      <c r="CD3" s="43" t="s">
        <v>222</v>
      </c>
      <c r="CE3" s="43" t="s">
        <v>223</v>
      </c>
      <c r="CF3" s="43" t="s">
        <v>224</v>
      </c>
      <c r="CG3" s="43" t="s">
        <v>225</v>
      </c>
      <c r="CH3" s="43" t="s">
        <v>217</v>
      </c>
      <c r="CI3" s="40" t="s">
        <v>13</v>
      </c>
      <c r="CJ3" s="170" t="s">
        <v>14</v>
      </c>
      <c r="CL3" s="169" t="s">
        <v>1</v>
      </c>
      <c r="CM3" s="43" t="s">
        <v>220</v>
      </c>
      <c r="CN3" s="43" t="s">
        <v>221</v>
      </c>
      <c r="CO3" s="43" t="s">
        <v>222</v>
      </c>
      <c r="CP3" s="43" t="s">
        <v>223</v>
      </c>
      <c r="CQ3" s="43" t="s">
        <v>224</v>
      </c>
      <c r="CR3" s="43" t="s">
        <v>225</v>
      </c>
      <c r="CS3" s="43" t="s">
        <v>217</v>
      </c>
      <c r="CT3" s="40" t="s">
        <v>13</v>
      </c>
      <c r="CU3" s="170" t="s">
        <v>14</v>
      </c>
    </row>
    <row r="4" spans="2:99" x14ac:dyDescent="0.25">
      <c r="B4" s="109" t="s">
        <v>15</v>
      </c>
      <c r="C4" s="107">
        <v>6</v>
      </c>
      <c r="D4" s="107">
        <v>2</v>
      </c>
      <c r="E4" s="107">
        <v>32</v>
      </c>
      <c r="F4" s="107">
        <v>81</v>
      </c>
      <c r="G4" s="107">
        <v>30</v>
      </c>
      <c r="H4" s="107">
        <v>5</v>
      </c>
      <c r="I4" s="107">
        <v>8</v>
      </c>
      <c r="J4" s="112">
        <f>SUM(C4:I4)</f>
        <v>164</v>
      </c>
      <c r="K4" s="69">
        <f t="shared" ref="K4:K32" si="0">J4/$J$32</f>
        <v>4.2701661198771028E-3</v>
      </c>
      <c r="M4" s="35" t="s">
        <v>15</v>
      </c>
      <c r="N4" s="6">
        <v>40</v>
      </c>
      <c r="O4" s="6">
        <v>2</v>
      </c>
      <c r="P4" s="6">
        <v>178</v>
      </c>
      <c r="Q4" s="6">
        <v>435</v>
      </c>
      <c r="R4" s="6">
        <v>136</v>
      </c>
      <c r="S4" s="6">
        <v>64</v>
      </c>
      <c r="T4" s="6">
        <v>60</v>
      </c>
      <c r="U4" s="39">
        <f>SUM(N4:T4)</f>
        <v>915</v>
      </c>
      <c r="V4" s="69">
        <f t="shared" ref="V4:V32" si="1">U4/$U$32</f>
        <v>5.4418612949845664E-3</v>
      </c>
      <c r="X4" s="35" t="s">
        <v>15</v>
      </c>
      <c r="Y4" s="6">
        <v>59</v>
      </c>
      <c r="Z4" s="6"/>
      <c r="AA4" s="6">
        <v>176</v>
      </c>
      <c r="AB4" s="6">
        <v>411</v>
      </c>
      <c r="AC4" s="6">
        <v>147</v>
      </c>
      <c r="AD4" s="6">
        <v>79</v>
      </c>
      <c r="AE4" s="6">
        <v>64</v>
      </c>
      <c r="AF4" s="39">
        <f t="shared" ref="AF4:AF31" si="2">SUM(Y4:AE4)</f>
        <v>936</v>
      </c>
      <c r="AG4" s="69">
        <f t="shared" ref="AG4:AG32" si="3">AF4/$AF$32</f>
        <v>5.1500729043439985E-3</v>
      </c>
      <c r="AI4" s="109" t="s">
        <v>15</v>
      </c>
      <c r="AJ4" s="107">
        <v>27</v>
      </c>
      <c r="AK4" s="107"/>
      <c r="AL4" s="107">
        <v>102</v>
      </c>
      <c r="AM4" s="107">
        <v>235</v>
      </c>
      <c r="AN4" s="107">
        <v>81</v>
      </c>
      <c r="AO4" s="107">
        <v>37</v>
      </c>
      <c r="AP4" s="107">
        <v>22</v>
      </c>
      <c r="AQ4" s="112">
        <f>SUM(AJ4:AP4)</f>
        <v>504</v>
      </c>
      <c r="AR4" s="69">
        <f t="shared" ref="AR4:AR32" si="4">AQ4/$AQ$32</f>
        <v>3.8775494502958172E-3</v>
      </c>
      <c r="AT4" s="109" t="s">
        <v>15</v>
      </c>
      <c r="AU4" s="107">
        <v>27</v>
      </c>
      <c r="AV4" s="107"/>
      <c r="AW4" s="107">
        <v>57</v>
      </c>
      <c r="AX4" s="107">
        <v>177</v>
      </c>
      <c r="AY4" s="107">
        <v>50</v>
      </c>
      <c r="AZ4" s="107">
        <v>22</v>
      </c>
      <c r="BA4" s="107">
        <v>11</v>
      </c>
      <c r="BB4" s="112">
        <f>SUM(AU4:BA4)</f>
        <v>344</v>
      </c>
      <c r="BC4" s="69">
        <f t="shared" ref="BC4:BC32" si="5">BB4/$BB$32</f>
        <v>3.0259315295028326E-3</v>
      </c>
      <c r="BE4" s="109" t="s">
        <v>15</v>
      </c>
      <c r="BF4" s="107">
        <v>43</v>
      </c>
      <c r="BG4" s="107">
        <v>1</v>
      </c>
      <c r="BH4" s="107">
        <v>74</v>
      </c>
      <c r="BI4" s="107">
        <v>184</v>
      </c>
      <c r="BJ4" s="107">
        <v>57</v>
      </c>
      <c r="BK4" s="107">
        <v>30</v>
      </c>
      <c r="BL4" s="107">
        <v>31</v>
      </c>
      <c r="BM4" s="112">
        <f t="shared" ref="BM4:BM30" si="6">SUM(BF4:BL4)</f>
        <v>420</v>
      </c>
      <c r="BN4" s="69">
        <f t="shared" ref="BN4:BN32" si="7">BM4/$BM$32</f>
        <v>3.5779394476343003E-3</v>
      </c>
      <c r="BP4" s="109" t="s">
        <v>15</v>
      </c>
      <c r="BQ4" s="107">
        <v>37</v>
      </c>
      <c r="BR4" s="107"/>
      <c r="BS4" s="107">
        <v>71</v>
      </c>
      <c r="BT4" s="107">
        <v>154</v>
      </c>
      <c r="BU4" s="107">
        <v>60</v>
      </c>
      <c r="BV4" s="107">
        <v>34</v>
      </c>
      <c r="BW4" s="107">
        <v>14</v>
      </c>
      <c r="BX4" s="112">
        <f t="shared" ref="BX4:BX16" si="8">SUM(BQ4:BW4)</f>
        <v>370</v>
      </c>
      <c r="BY4" s="69">
        <f>BX4/$BX$32</f>
        <v>2.8738087286114843E-3</v>
      </c>
      <c r="CA4" s="138" t="s">
        <v>15</v>
      </c>
      <c r="CB4" s="107">
        <v>28</v>
      </c>
      <c r="CC4" s="107"/>
      <c r="CD4" s="107">
        <v>55</v>
      </c>
      <c r="CE4" s="107">
        <v>130</v>
      </c>
      <c r="CF4" s="107">
        <v>39</v>
      </c>
      <c r="CG4" s="107">
        <v>36</v>
      </c>
      <c r="CH4" s="107">
        <v>8</v>
      </c>
      <c r="CI4" s="112">
        <f t="shared" ref="CI4:CI30" si="9">SUM(CB4:CH4)</f>
        <v>296</v>
      </c>
      <c r="CJ4" s="171">
        <f>CI4/$CI$32</f>
        <v>2.5252309818541681E-3</v>
      </c>
      <c r="CL4" s="138" t="s">
        <v>15</v>
      </c>
      <c r="CM4" s="107">
        <v>10</v>
      </c>
      <c r="CN4" s="107">
        <v>1</v>
      </c>
      <c r="CO4" s="107">
        <v>20</v>
      </c>
      <c r="CP4" s="107">
        <v>52</v>
      </c>
      <c r="CQ4" s="107">
        <v>9</v>
      </c>
      <c r="CR4" s="107">
        <v>11</v>
      </c>
      <c r="CS4" s="107">
        <v>2</v>
      </c>
      <c r="CT4" s="112">
        <f t="shared" ref="CT4:CT30" si="10">SUM(CM4:CS4)</f>
        <v>105</v>
      </c>
      <c r="CU4" s="171">
        <f>CT4/$CT$32</f>
        <v>1.8331325616718168E-3</v>
      </c>
    </row>
    <row r="5" spans="2:99" x14ac:dyDescent="0.25">
      <c r="B5" s="109" t="s">
        <v>16</v>
      </c>
      <c r="C5" s="107">
        <v>30</v>
      </c>
      <c r="D5" s="107">
        <v>7</v>
      </c>
      <c r="E5" s="107">
        <v>161</v>
      </c>
      <c r="F5" s="107">
        <v>386</v>
      </c>
      <c r="G5" s="107">
        <v>142</v>
      </c>
      <c r="H5" s="107">
        <v>28</v>
      </c>
      <c r="I5" s="107">
        <v>61</v>
      </c>
      <c r="J5" s="112">
        <f t="shared" ref="J5:J30" si="11">SUM(C5:I5)</f>
        <v>815</v>
      </c>
      <c r="K5" s="69">
        <f t="shared" si="0"/>
        <v>2.1220642607925846E-2</v>
      </c>
      <c r="M5" s="35" t="s">
        <v>16</v>
      </c>
      <c r="N5" s="6">
        <v>178</v>
      </c>
      <c r="O5" s="6">
        <v>8</v>
      </c>
      <c r="P5" s="6">
        <v>774</v>
      </c>
      <c r="Q5" s="6">
        <v>1709</v>
      </c>
      <c r="R5" s="6">
        <v>659</v>
      </c>
      <c r="S5" s="6">
        <v>267</v>
      </c>
      <c r="T5" s="6">
        <v>311</v>
      </c>
      <c r="U5" s="39">
        <f t="shared" ref="U5:U30" si="12">SUM(N5:T5)</f>
        <v>3906</v>
      </c>
      <c r="V5" s="69">
        <f t="shared" si="1"/>
        <v>2.3230502970721004E-2</v>
      </c>
      <c r="X5" s="35" t="s">
        <v>16</v>
      </c>
      <c r="Y5" s="6">
        <v>169</v>
      </c>
      <c r="Z5" s="6">
        <v>4</v>
      </c>
      <c r="AA5" s="6">
        <v>675</v>
      </c>
      <c r="AB5" s="6">
        <v>1484</v>
      </c>
      <c r="AC5" s="6">
        <v>543</v>
      </c>
      <c r="AD5" s="6">
        <v>279</v>
      </c>
      <c r="AE5" s="6">
        <v>251</v>
      </c>
      <c r="AF5" s="39">
        <f t="shared" si="2"/>
        <v>3405</v>
      </c>
      <c r="AG5" s="69">
        <f t="shared" si="3"/>
        <v>1.8735040853943712E-2</v>
      </c>
      <c r="AI5" s="109" t="s">
        <v>16</v>
      </c>
      <c r="AJ5" s="107">
        <v>102</v>
      </c>
      <c r="AK5" s="107">
        <v>1</v>
      </c>
      <c r="AL5" s="107">
        <v>374</v>
      </c>
      <c r="AM5" s="107">
        <v>911</v>
      </c>
      <c r="AN5" s="107">
        <v>306</v>
      </c>
      <c r="AO5" s="107">
        <v>144</v>
      </c>
      <c r="AP5" s="107">
        <v>110</v>
      </c>
      <c r="AQ5" s="112">
        <f t="shared" ref="AQ5:AQ30" si="13">SUM(AJ5:AP5)</f>
        <v>1948</v>
      </c>
      <c r="AR5" s="69">
        <f t="shared" si="4"/>
        <v>1.4987036367413198E-2</v>
      </c>
      <c r="AT5" s="109" t="s">
        <v>16</v>
      </c>
      <c r="AU5" s="107">
        <v>109</v>
      </c>
      <c r="AV5" s="107">
        <v>9</v>
      </c>
      <c r="AW5" s="107">
        <v>327</v>
      </c>
      <c r="AX5" s="107">
        <v>716</v>
      </c>
      <c r="AY5" s="107">
        <v>264</v>
      </c>
      <c r="AZ5" s="107">
        <v>130</v>
      </c>
      <c r="BA5" s="107">
        <v>82</v>
      </c>
      <c r="BB5" s="112">
        <f t="shared" ref="BB5:BB30" si="14">SUM(AU5:BA5)</f>
        <v>1637</v>
      </c>
      <c r="BC5" s="69">
        <f t="shared" si="5"/>
        <v>1.4399563702895746E-2</v>
      </c>
      <c r="BE5" s="109" t="s">
        <v>16</v>
      </c>
      <c r="BF5" s="107">
        <v>136</v>
      </c>
      <c r="BG5" s="107">
        <v>7</v>
      </c>
      <c r="BH5" s="107">
        <v>305</v>
      </c>
      <c r="BI5" s="107">
        <v>625</v>
      </c>
      <c r="BJ5" s="107">
        <v>250</v>
      </c>
      <c r="BK5" s="107">
        <v>126</v>
      </c>
      <c r="BL5" s="107">
        <v>128</v>
      </c>
      <c r="BM5" s="112">
        <f t="shared" si="6"/>
        <v>1577</v>
      </c>
      <c r="BN5" s="69">
        <f t="shared" si="7"/>
        <v>1.3434310735522124E-2</v>
      </c>
      <c r="BP5" s="109" t="s">
        <v>16</v>
      </c>
      <c r="BQ5" s="107">
        <v>155</v>
      </c>
      <c r="BR5" s="107">
        <v>7</v>
      </c>
      <c r="BS5" s="107">
        <v>295</v>
      </c>
      <c r="BT5" s="107">
        <v>725</v>
      </c>
      <c r="BU5" s="107">
        <v>242</v>
      </c>
      <c r="BV5" s="107">
        <v>150</v>
      </c>
      <c r="BW5" s="107">
        <v>101</v>
      </c>
      <c r="BX5" s="112">
        <f t="shared" si="8"/>
        <v>1675</v>
      </c>
      <c r="BY5" s="69">
        <f t="shared" ref="BY5:BY31" si="15">BX5/$BX$32</f>
        <v>1.3009809784930368E-2</v>
      </c>
      <c r="CA5" s="138" t="s">
        <v>16</v>
      </c>
      <c r="CB5" s="107">
        <v>129</v>
      </c>
      <c r="CC5" s="107">
        <v>2</v>
      </c>
      <c r="CD5" s="107">
        <v>276</v>
      </c>
      <c r="CE5" s="107">
        <v>655</v>
      </c>
      <c r="CF5" s="107">
        <v>260</v>
      </c>
      <c r="CG5" s="107">
        <v>173</v>
      </c>
      <c r="CH5" s="107">
        <v>87</v>
      </c>
      <c r="CI5" s="112">
        <f t="shared" si="9"/>
        <v>1582</v>
      </c>
      <c r="CJ5" s="171">
        <f t="shared" ref="CJ5:CJ31" si="16">CI5/$CI$32</f>
        <v>1.3496335855720586E-2</v>
      </c>
      <c r="CL5" s="138" t="s">
        <v>16</v>
      </c>
      <c r="CM5" s="107">
        <v>76</v>
      </c>
      <c r="CN5" s="107">
        <v>3</v>
      </c>
      <c r="CO5" s="107">
        <v>132</v>
      </c>
      <c r="CP5" s="107">
        <v>399</v>
      </c>
      <c r="CQ5" s="107">
        <v>104</v>
      </c>
      <c r="CR5" s="107">
        <v>73</v>
      </c>
      <c r="CS5" s="107">
        <v>41</v>
      </c>
      <c r="CT5" s="112">
        <f t="shared" si="10"/>
        <v>828</v>
      </c>
      <c r="CU5" s="171">
        <f t="shared" ref="CU5:CU32" si="17">CT5/$CT$32</f>
        <v>1.4455559629183471E-2</v>
      </c>
    </row>
    <row r="6" spans="2:99" x14ac:dyDescent="0.25">
      <c r="B6" s="109" t="s">
        <v>17</v>
      </c>
      <c r="C6" s="107">
        <v>85</v>
      </c>
      <c r="D6" s="107">
        <v>9</v>
      </c>
      <c r="E6" s="107">
        <v>350</v>
      </c>
      <c r="F6" s="107">
        <v>698</v>
      </c>
      <c r="G6" s="107">
        <v>329</v>
      </c>
      <c r="H6" s="107">
        <v>50</v>
      </c>
      <c r="I6" s="107">
        <v>106</v>
      </c>
      <c r="J6" s="112">
        <f t="shared" si="11"/>
        <v>1627</v>
      </c>
      <c r="K6" s="69">
        <f t="shared" si="0"/>
        <v>4.2363172420975891E-2</v>
      </c>
      <c r="M6" s="35" t="s">
        <v>17</v>
      </c>
      <c r="N6" s="6">
        <v>353</v>
      </c>
      <c r="O6" s="6">
        <v>11</v>
      </c>
      <c r="P6" s="6">
        <v>1455</v>
      </c>
      <c r="Q6" s="6">
        <v>2998</v>
      </c>
      <c r="R6" s="6">
        <v>1229</v>
      </c>
      <c r="S6" s="6">
        <v>508</v>
      </c>
      <c r="T6" s="6">
        <v>423</v>
      </c>
      <c r="U6" s="39">
        <f t="shared" si="12"/>
        <v>6977</v>
      </c>
      <c r="V6" s="69">
        <f t="shared" si="1"/>
        <v>4.1494935797931495E-2</v>
      </c>
      <c r="X6" s="35" t="s">
        <v>17</v>
      </c>
      <c r="Y6" s="6">
        <v>349</v>
      </c>
      <c r="Z6" s="6">
        <v>7</v>
      </c>
      <c r="AA6" s="6">
        <v>1206</v>
      </c>
      <c r="AB6" s="6">
        <v>2439</v>
      </c>
      <c r="AC6" s="6">
        <v>1010</v>
      </c>
      <c r="AD6" s="6">
        <v>518</v>
      </c>
      <c r="AE6" s="6">
        <v>321</v>
      </c>
      <c r="AF6" s="39">
        <f t="shared" si="2"/>
        <v>5850</v>
      </c>
      <c r="AG6" s="69">
        <f t="shared" si="3"/>
        <v>3.2187955652149991E-2</v>
      </c>
      <c r="AI6" s="109" t="s">
        <v>17</v>
      </c>
      <c r="AJ6" s="107">
        <v>230</v>
      </c>
      <c r="AK6" s="107">
        <v>6</v>
      </c>
      <c r="AL6" s="107">
        <v>792</v>
      </c>
      <c r="AM6" s="107">
        <v>1754</v>
      </c>
      <c r="AN6" s="107">
        <v>649</v>
      </c>
      <c r="AO6" s="107">
        <v>295</v>
      </c>
      <c r="AP6" s="107">
        <v>188</v>
      </c>
      <c r="AQ6" s="112">
        <f t="shared" si="13"/>
        <v>3914</v>
      </c>
      <c r="AR6" s="69">
        <f t="shared" si="4"/>
        <v>3.0112556643765533E-2</v>
      </c>
      <c r="AT6" s="109" t="s">
        <v>17</v>
      </c>
      <c r="AU6" s="107">
        <v>211</v>
      </c>
      <c r="AV6" s="107">
        <v>11</v>
      </c>
      <c r="AW6" s="107">
        <v>637</v>
      </c>
      <c r="AX6" s="107">
        <v>1506</v>
      </c>
      <c r="AY6" s="107">
        <v>482</v>
      </c>
      <c r="AZ6" s="107">
        <v>233</v>
      </c>
      <c r="BA6" s="107">
        <v>133</v>
      </c>
      <c r="BB6" s="112">
        <f t="shared" si="14"/>
        <v>3213</v>
      </c>
      <c r="BC6" s="69">
        <f t="shared" si="5"/>
        <v>2.8262552338059885E-2</v>
      </c>
      <c r="BE6" s="109" t="s">
        <v>17</v>
      </c>
      <c r="BF6" s="107">
        <v>415</v>
      </c>
      <c r="BG6" s="107">
        <v>10</v>
      </c>
      <c r="BH6" s="107">
        <v>844</v>
      </c>
      <c r="BI6" s="107">
        <v>1675</v>
      </c>
      <c r="BJ6" s="107">
        <v>646</v>
      </c>
      <c r="BK6" s="107">
        <v>368</v>
      </c>
      <c r="BL6" s="107">
        <v>235</v>
      </c>
      <c r="BM6" s="112">
        <f t="shared" si="6"/>
        <v>4193</v>
      </c>
      <c r="BN6" s="69">
        <f t="shared" si="7"/>
        <v>3.571976215221577E-2</v>
      </c>
      <c r="BP6" s="109" t="s">
        <v>17</v>
      </c>
      <c r="BQ6" s="107">
        <v>429</v>
      </c>
      <c r="BR6" s="107">
        <v>3</v>
      </c>
      <c r="BS6" s="107">
        <v>763</v>
      </c>
      <c r="BT6" s="107">
        <v>1599</v>
      </c>
      <c r="BU6" s="107">
        <v>631</v>
      </c>
      <c r="BV6" s="107">
        <v>388</v>
      </c>
      <c r="BW6" s="107">
        <v>132</v>
      </c>
      <c r="BX6" s="112">
        <f t="shared" si="8"/>
        <v>3945</v>
      </c>
      <c r="BY6" s="69">
        <f t="shared" si="15"/>
        <v>3.0641014687492717E-2</v>
      </c>
      <c r="CA6" s="138" t="s">
        <v>17</v>
      </c>
      <c r="CB6" s="107">
        <v>283</v>
      </c>
      <c r="CC6" s="107">
        <v>5</v>
      </c>
      <c r="CD6" s="107">
        <v>524</v>
      </c>
      <c r="CE6" s="107">
        <v>1150</v>
      </c>
      <c r="CF6" s="107">
        <v>437</v>
      </c>
      <c r="CG6" s="107">
        <v>306</v>
      </c>
      <c r="CH6" s="107">
        <v>102</v>
      </c>
      <c r="CI6" s="112">
        <f t="shared" si="9"/>
        <v>2807</v>
      </c>
      <c r="CJ6" s="171">
        <f t="shared" si="16"/>
        <v>2.3947038398867058E-2</v>
      </c>
      <c r="CL6" s="138" t="s">
        <v>17</v>
      </c>
      <c r="CM6" s="107">
        <v>170</v>
      </c>
      <c r="CN6" s="107">
        <v>2</v>
      </c>
      <c r="CO6" s="107">
        <v>266</v>
      </c>
      <c r="CP6" s="107">
        <v>724</v>
      </c>
      <c r="CQ6" s="107">
        <v>197</v>
      </c>
      <c r="CR6" s="107">
        <v>163</v>
      </c>
      <c r="CS6" s="107">
        <v>56</v>
      </c>
      <c r="CT6" s="112">
        <f t="shared" si="10"/>
        <v>1578</v>
      </c>
      <c r="CU6" s="171">
        <f t="shared" si="17"/>
        <v>2.7549363641125018E-2</v>
      </c>
    </row>
    <row r="7" spans="2:99" x14ac:dyDescent="0.25">
      <c r="B7" s="109" t="s">
        <v>18</v>
      </c>
      <c r="C7" s="107">
        <v>5</v>
      </c>
      <c r="D7" s="107"/>
      <c r="E7" s="107">
        <v>16</v>
      </c>
      <c r="F7" s="107">
        <v>45</v>
      </c>
      <c r="G7" s="107">
        <v>17</v>
      </c>
      <c r="H7" s="107">
        <v>2</v>
      </c>
      <c r="I7" s="107">
        <v>7</v>
      </c>
      <c r="J7" s="112">
        <f t="shared" si="11"/>
        <v>92</v>
      </c>
      <c r="K7" s="69">
        <f t="shared" si="0"/>
        <v>2.3954590428578869E-3</v>
      </c>
      <c r="M7" s="35" t="s">
        <v>18</v>
      </c>
      <c r="N7" s="6">
        <v>18</v>
      </c>
      <c r="O7" s="6"/>
      <c r="P7" s="6">
        <v>84</v>
      </c>
      <c r="Q7" s="6">
        <v>213</v>
      </c>
      <c r="R7" s="6">
        <v>68</v>
      </c>
      <c r="S7" s="6">
        <v>29</v>
      </c>
      <c r="T7" s="6">
        <v>27</v>
      </c>
      <c r="U7" s="39">
        <f t="shared" si="12"/>
        <v>439</v>
      </c>
      <c r="V7" s="69">
        <f t="shared" si="1"/>
        <v>2.6109039437139069E-3</v>
      </c>
      <c r="X7" s="35" t="s">
        <v>18</v>
      </c>
      <c r="Y7" s="6">
        <v>20</v>
      </c>
      <c r="Z7" s="6"/>
      <c r="AA7" s="6">
        <v>95</v>
      </c>
      <c r="AB7" s="6">
        <v>228</v>
      </c>
      <c r="AC7" s="6">
        <v>77</v>
      </c>
      <c r="AD7" s="6">
        <v>46</v>
      </c>
      <c r="AE7" s="6">
        <v>38</v>
      </c>
      <c r="AF7" s="39">
        <f t="shared" si="2"/>
        <v>504</v>
      </c>
      <c r="AG7" s="69">
        <f t="shared" si="3"/>
        <v>2.7731161792621528E-3</v>
      </c>
      <c r="AI7" s="109" t="s">
        <v>18</v>
      </c>
      <c r="AJ7" s="107">
        <v>15</v>
      </c>
      <c r="AK7" s="107"/>
      <c r="AL7" s="107">
        <v>59</v>
      </c>
      <c r="AM7" s="107">
        <v>133</v>
      </c>
      <c r="AN7" s="107">
        <v>45</v>
      </c>
      <c r="AO7" s="107">
        <v>18</v>
      </c>
      <c r="AP7" s="107">
        <v>11</v>
      </c>
      <c r="AQ7" s="112">
        <f t="shared" si="13"/>
        <v>281</v>
      </c>
      <c r="AR7" s="69">
        <f t="shared" si="4"/>
        <v>2.1618876895498503E-3</v>
      </c>
      <c r="AT7" s="109" t="s">
        <v>18</v>
      </c>
      <c r="AU7" s="107">
        <v>10</v>
      </c>
      <c r="AV7" s="107">
        <v>1</v>
      </c>
      <c r="AW7" s="107">
        <v>40</v>
      </c>
      <c r="AX7" s="107">
        <v>86</v>
      </c>
      <c r="AY7" s="107">
        <v>32</v>
      </c>
      <c r="AZ7" s="107">
        <v>16</v>
      </c>
      <c r="BA7" s="107">
        <v>11</v>
      </c>
      <c r="BB7" s="112">
        <f t="shared" si="14"/>
        <v>196</v>
      </c>
      <c r="BC7" s="69">
        <f t="shared" si="5"/>
        <v>1.7240772668097534E-3</v>
      </c>
      <c r="BE7" s="109" t="s">
        <v>18</v>
      </c>
      <c r="BF7" s="107">
        <v>20</v>
      </c>
      <c r="BG7" s="107">
        <v>4</v>
      </c>
      <c r="BH7" s="107">
        <v>59</v>
      </c>
      <c r="BI7" s="107">
        <v>99</v>
      </c>
      <c r="BJ7" s="107">
        <v>42</v>
      </c>
      <c r="BK7" s="107">
        <v>28</v>
      </c>
      <c r="BL7" s="107">
        <v>11</v>
      </c>
      <c r="BM7" s="112">
        <f t="shared" si="6"/>
        <v>263</v>
      </c>
      <c r="BN7" s="69">
        <f t="shared" si="7"/>
        <v>2.2404716064948118E-3</v>
      </c>
      <c r="BP7" s="109" t="s">
        <v>18</v>
      </c>
      <c r="BQ7" s="107">
        <v>26</v>
      </c>
      <c r="BR7" s="107"/>
      <c r="BS7" s="107">
        <v>50</v>
      </c>
      <c r="BT7" s="107">
        <v>118</v>
      </c>
      <c r="BU7" s="107">
        <v>39</v>
      </c>
      <c r="BV7" s="107">
        <v>27</v>
      </c>
      <c r="BW7" s="107">
        <v>14</v>
      </c>
      <c r="BX7" s="112">
        <f t="shared" si="8"/>
        <v>274</v>
      </c>
      <c r="BY7" s="69">
        <f t="shared" si="15"/>
        <v>2.1281718692960721E-3</v>
      </c>
      <c r="CA7" s="138" t="s">
        <v>18</v>
      </c>
      <c r="CB7" s="107">
        <v>18</v>
      </c>
      <c r="CC7" s="107">
        <v>1</v>
      </c>
      <c r="CD7" s="107">
        <v>35</v>
      </c>
      <c r="CE7" s="107">
        <v>86</v>
      </c>
      <c r="CF7" s="107">
        <v>30</v>
      </c>
      <c r="CG7" s="107">
        <v>18</v>
      </c>
      <c r="CH7" s="107">
        <v>11</v>
      </c>
      <c r="CI7" s="112">
        <f t="shared" si="9"/>
        <v>199</v>
      </c>
      <c r="CJ7" s="171">
        <f t="shared" si="16"/>
        <v>1.6977059641519576E-3</v>
      </c>
      <c r="CL7" s="138" t="s">
        <v>18</v>
      </c>
      <c r="CM7" s="107">
        <v>3</v>
      </c>
      <c r="CN7" s="107"/>
      <c r="CO7" s="107">
        <v>16</v>
      </c>
      <c r="CP7" s="107">
        <v>44</v>
      </c>
      <c r="CQ7" s="107">
        <v>15</v>
      </c>
      <c r="CR7" s="107">
        <v>5</v>
      </c>
      <c r="CS7" s="107">
        <v>3</v>
      </c>
      <c r="CT7" s="112">
        <f t="shared" si="10"/>
        <v>86</v>
      </c>
      <c r="CU7" s="171">
        <f t="shared" si="17"/>
        <v>1.5014228600359644E-3</v>
      </c>
    </row>
    <row r="8" spans="2:99" x14ac:dyDescent="0.25">
      <c r="B8" s="109" t="s">
        <v>19</v>
      </c>
      <c r="C8" s="107">
        <v>165</v>
      </c>
      <c r="D8" s="107">
        <v>12</v>
      </c>
      <c r="E8" s="107">
        <v>770</v>
      </c>
      <c r="F8" s="107">
        <v>1924</v>
      </c>
      <c r="G8" s="107">
        <v>667</v>
      </c>
      <c r="H8" s="107">
        <v>142</v>
      </c>
      <c r="I8" s="107">
        <v>237</v>
      </c>
      <c r="J8" s="112">
        <f t="shared" si="11"/>
        <v>3917</v>
      </c>
      <c r="K8" s="69">
        <f t="shared" si="0"/>
        <v>0.10198927250950372</v>
      </c>
      <c r="M8" s="35" t="s">
        <v>19</v>
      </c>
      <c r="N8" s="6">
        <v>781</v>
      </c>
      <c r="O8" s="6">
        <v>29</v>
      </c>
      <c r="P8" s="6">
        <v>3246</v>
      </c>
      <c r="Q8" s="6">
        <v>8094</v>
      </c>
      <c r="R8" s="6">
        <v>2662</v>
      </c>
      <c r="S8" s="6">
        <v>1056</v>
      </c>
      <c r="T8" s="6">
        <v>1244</v>
      </c>
      <c r="U8" s="39">
        <f t="shared" si="12"/>
        <v>17112</v>
      </c>
      <c r="V8" s="69">
        <f t="shared" si="1"/>
        <v>0.10177172730030153</v>
      </c>
      <c r="X8" s="35" t="s">
        <v>19</v>
      </c>
      <c r="Y8" s="6">
        <v>736</v>
      </c>
      <c r="Z8" s="6">
        <v>15</v>
      </c>
      <c r="AA8" s="6">
        <v>2684</v>
      </c>
      <c r="AB8" s="6">
        <v>6599</v>
      </c>
      <c r="AC8" s="6">
        <v>2203</v>
      </c>
      <c r="AD8" s="6">
        <v>1185</v>
      </c>
      <c r="AE8" s="6">
        <v>1021</v>
      </c>
      <c r="AF8" s="39">
        <f t="shared" si="2"/>
        <v>14443</v>
      </c>
      <c r="AG8" s="69">
        <f t="shared" si="3"/>
        <v>7.9468486065641414E-2</v>
      </c>
      <c r="AI8" s="109" t="s">
        <v>19</v>
      </c>
      <c r="AJ8" s="107">
        <v>447</v>
      </c>
      <c r="AK8" s="107">
        <v>11</v>
      </c>
      <c r="AL8" s="107">
        <v>1663</v>
      </c>
      <c r="AM8" s="107">
        <v>4328</v>
      </c>
      <c r="AN8" s="107">
        <v>1336</v>
      </c>
      <c r="AO8" s="107">
        <v>679</v>
      </c>
      <c r="AP8" s="107">
        <v>527</v>
      </c>
      <c r="AQ8" s="112">
        <f t="shared" si="13"/>
        <v>8991</v>
      </c>
      <c r="AR8" s="69">
        <f t="shared" si="4"/>
        <v>6.9172712515098586E-2</v>
      </c>
      <c r="AT8" s="109" t="s">
        <v>19</v>
      </c>
      <c r="AU8" s="107">
        <v>460</v>
      </c>
      <c r="AV8" s="107">
        <v>30</v>
      </c>
      <c r="AW8" s="107">
        <v>1370</v>
      </c>
      <c r="AX8" s="107">
        <v>3437</v>
      </c>
      <c r="AY8" s="107">
        <v>1054</v>
      </c>
      <c r="AZ8" s="107">
        <v>577</v>
      </c>
      <c r="BA8" s="107">
        <v>324</v>
      </c>
      <c r="BB8" s="112">
        <f t="shared" si="14"/>
        <v>7252</v>
      </c>
      <c r="BC8" s="69">
        <f t="shared" si="5"/>
        <v>6.379085887196087E-2</v>
      </c>
      <c r="BE8" s="109" t="s">
        <v>19</v>
      </c>
      <c r="BF8" s="107">
        <v>658</v>
      </c>
      <c r="BG8" s="107">
        <v>27</v>
      </c>
      <c r="BH8" s="107">
        <v>1344</v>
      </c>
      <c r="BI8" s="107">
        <v>3034</v>
      </c>
      <c r="BJ8" s="107">
        <v>1042</v>
      </c>
      <c r="BK8" s="107">
        <v>692</v>
      </c>
      <c r="BL8" s="107">
        <v>518</v>
      </c>
      <c r="BM8" s="112">
        <f t="shared" si="6"/>
        <v>7315</v>
      </c>
      <c r="BN8" s="69">
        <f t="shared" si="7"/>
        <v>6.2315778712964065E-2</v>
      </c>
      <c r="BP8" s="109" t="s">
        <v>19</v>
      </c>
      <c r="BQ8" s="107">
        <v>649</v>
      </c>
      <c r="BR8" s="107">
        <v>10</v>
      </c>
      <c r="BS8" s="107">
        <v>1235</v>
      </c>
      <c r="BT8" s="107">
        <v>3215</v>
      </c>
      <c r="BU8" s="107">
        <v>983</v>
      </c>
      <c r="BV8" s="107">
        <v>638</v>
      </c>
      <c r="BW8" s="107">
        <v>321</v>
      </c>
      <c r="BX8" s="112">
        <f t="shared" si="8"/>
        <v>7051</v>
      </c>
      <c r="BY8" s="69">
        <f t="shared" si="15"/>
        <v>5.4765473906593448E-2</v>
      </c>
      <c r="CA8" s="138" t="s">
        <v>19</v>
      </c>
      <c r="CB8" s="107">
        <v>540</v>
      </c>
      <c r="CC8" s="107">
        <v>8</v>
      </c>
      <c r="CD8" s="107">
        <v>1065</v>
      </c>
      <c r="CE8" s="107">
        <v>2729</v>
      </c>
      <c r="CF8" s="107">
        <v>926</v>
      </c>
      <c r="CG8" s="107">
        <v>635</v>
      </c>
      <c r="CH8" s="107">
        <v>226</v>
      </c>
      <c r="CI8" s="112">
        <f t="shared" si="9"/>
        <v>6129</v>
      </c>
      <c r="CJ8" s="171">
        <f t="shared" si="16"/>
        <v>5.2287637458730392E-2</v>
      </c>
      <c r="CL8" s="138" t="s">
        <v>19</v>
      </c>
      <c r="CM8" s="107">
        <v>268</v>
      </c>
      <c r="CN8" s="107">
        <v>6</v>
      </c>
      <c r="CO8" s="107">
        <v>489</v>
      </c>
      <c r="CP8" s="107">
        <v>1366</v>
      </c>
      <c r="CQ8" s="107">
        <v>388</v>
      </c>
      <c r="CR8" s="107">
        <v>265</v>
      </c>
      <c r="CS8" s="107">
        <v>124</v>
      </c>
      <c r="CT8" s="112">
        <f t="shared" si="10"/>
        <v>2906</v>
      </c>
      <c r="CU8" s="171">
        <f t="shared" si="17"/>
        <v>5.073412594493619E-2</v>
      </c>
    </row>
    <row r="9" spans="2:99" x14ac:dyDescent="0.25">
      <c r="B9" s="109" t="s">
        <v>20</v>
      </c>
      <c r="C9" s="107">
        <v>107</v>
      </c>
      <c r="D9" s="107">
        <v>12</v>
      </c>
      <c r="E9" s="107">
        <v>379</v>
      </c>
      <c r="F9" s="107">
        <v>873</v>
      </c>
      <c r="G9" s="107">
        <v>337</v>
      </c>
      <c r="H9" s="107">
        <v>59</v>
      </c>
      <c r="I9" s="107">
        <v>124</v>
      </c>
      <c r="J9" s="112">
        <f t="shared" si="11"/>
        <v>1891</v>
      </c>
      <c r="K9" s="69">
        <f t="shared" si="0"/>
        <v>4.9237098370046348E-2</v>
      </c>
      <c r="M9" s="35" t="s">
        <v>20</v>
      </c>
      <c r="N9" s="6">
        <v>438</v>
      </c>
      <c r="O9" s="6">
        <v>14</v>
      </c>
      <c r="P9" s="6">
        <v>1560</v>
      </c>
      <c r="Q9" s="6">
        <v>3880</v>
      </c>
      <c r="R9" s="6">
        <v>1320</v>
      </c>
      <c r="S9" s="6">
        <v>572</v>
      </c>
      <c r="T9" s="6">
        <v>680</v>
      </c>
      <c r="U9" s="39">
        <f t="shared" si="12"/>
        <v>8464</v>
      </c>
      <c r="V9" s="69">
        <f t="shared" si="1"/>
        <v>5.0338703825955594E-2</v>
      </c>
      <c r="X9" s="35" t="s">
        <v>20</v>
      </c>
      <c r="Y9" s="6">
        <v>535</v>
      </c>
      <c r="Z9" s="6">
        <v>11</v>
      </c>
      <c r="AA9" s="6">
        <v>1875</v>
      </c>
      <c r="AB9" s="6">
        <v>4043</v>
      </c>
      <c r="AC9" s="6">
        <v>1545</v>
      </c>
      <c r="AD9" s="6">
        <v>820</v>
      </c>
      <c r="AE9" s="6">
        <v>685</v>
      </c>
      <c r="AF9" s="39">
        <f t="shared" si="2"/>
        <v>9514</v>
      </c>
      <c r="AG9" s="69">
        <f t="shared" si="3"/>
        <v>5.234807009821453E-2</v>
      </c>
      <c r="AI9" s="109" t="s">
        <v>20</v>
      </c>
      <c r="AJ9" s="107">
        <v>341</v>
      </c>
      <c r="AK9" s="107">
        <v>4</v>
      </c>
      <c r="AL9" s="107">
        <v>1246</v>
      </c>
      <c r="AM9" s="107">
        <v>2755</v>
      </c>
      <c r="AN9" s="107">
        <v>992</v>
      </c>
      <c r="AO9" s="107">
        <v>507</v>
      </c>
      <c r="AP9" s="107">
        <v>321</v>
      </c>
      <c r="AQ9" s="112">
        <f t="shared" si="13"/>
        <v>6166</v>
      </c>
      <c r="AR9" s="69">
        <f t="shared" si="4"/>
        <v>4.7438432362150812E-2</v>
      </c>
      <c r="AT9" s="109" t="s">
        <v>20</v>
      </c>
      <c r="AU9" s="107">
        <v>287</v>
      </c>
      <c r="AV9" s="107">
        <v>17</v>
      </c>
      <c r="AW9" s="107">
        <v>921</v>
      </c>
      <c r="AX9" s="107">
        <v>1970</v>
      </c>
      <c r="AY9" s="107">
        <v>697</v>
      </c>
      <c r="AZ9" s="107">
        <v>384</v>
      </c>
      <c r="BA9" s="107">
        <v>207</v>
      </c>
      <c r="BB9" s="112">
        <f t="shared" si="14"/>
        <v>4483</v>
      </c>
      <c r="BC9" s="69">
        <f t="shared" si="5"/>
        <v>3.9433869321980224E-2</v>
      </c>
      <c r="BE9" s="109" t="s">
        <v>20</v>
      </c>
      <c r="BF9" s="107">
        <v>378</v>
      </c>
      <c r="BG9" s="107">
        <v>19</v>
      </c>
      <c r="BH9" s="107">
        <v>950</v>
      </c>
      <c r="BI9" s="107">
        <v>1923</v>
      </c>
      <c r="BJ9" s="107">
        <v>746</v>
      </c>
      <c r="BK9" s="107">
        <v>396</v>
      </c>
      <c r="BL9" s="107">
        <v>325</v>
      </c>
      <c r="BM9" s="112">
        <f t="shared" si="6"/>
        <v>4737</v>
      </c>
      <c r="BN9" s="69">
        <f t="shared" si="7"/>
        <v>4.0354045627246864E-2</v>
      </c>
      <c r="BP9" s="109" t="s">
        <v>20</v>
      </c>
      <c r="BQ9" s="107">
        <v>583</v>
      </c>
      <c r="BR9" s="107">
        <v>17</v>
      </c>
      <c r="BS9" s="107">
        <v>1246</v>
      </c>
      <c r="BT9" s="107">
        <v>2781</v>
      </c>
      <c r="BU9" s="107">
        <v>1012</v>
      </c>
      <c r="BV9" s="107">
        <v>671</v>
      </c>
      <c r="BW9" s="107">
        <v>276</v>
      </c>
      <c r="BX9" s="112">
        <f t="shared" si="8"/>
        <v>6586</v>
      </c>
      <c r="BY9" s="69">
        <f t="shared" si="15"/>
        <v>5.1153795369284424E-2</v>
      </c>
      <c r="CA9" s="138" t="s">
        <v>20</v>
      </c>
      <c r="CB9" s="107">
        <v>411</v>
      </c>
      <c r="CC9" s="107">
        <v>3</v>
      </c>
      <c r="CD9" s="107">
        <v>928</v>
      </c>
      <c r="CE9" s="107">
        <v>2057</v>
      </c>
      <c r="CF9" s="107">
        <v>759</v>
      </c>
      <c r="CG9" s="107">
        <v>578</v>
      </c>
      <c r="CH9" s="107">
        <v>177</v>
      </c>
      <c r="CI9" s="112">
        <f t="shared" si="9"/>
        <v>4913</v>
      </c>
      <c r="CJ9" s="171">
        <f t="shared" si="16"/>
        <v>4.1913715587329481E-2</v>
      </c>
      <c r="CL9" s="138" t="s">
        <v>20</v>
      </c>
      <c r="CM9" s="107">
        <v>179</v>
      </c>
      <c r="CN9" s="107">
        <v>1</v>
      </c>
      <c r="CO9" s="107">
        <v>403</v>
      </c>
      <c r="CP9" s="107">
        <v>1042</v>
      </c>
      <c r="CQ9" s="107">
        <v>293</v>
      </c>
      <c r="CR9" s="107">
        <v>218</v>
      </c>
      <c r="CS9" s="107">
        <v>98</v>
      </c>
      <c r="CT9" s="112">
        <f t="shared" si="10"/>
        <v>2234</v>
      </c>
      <c r="CU9" s="171">
        <f t="shared" si="17"/>
        <v>3.9002077550236561E-2</v>
      </c>
    </row>
    <row r="10" spans="2:99" x14ac:dyDescent="0.25">
      <c r="B10" s="109" t="s">
        <v>21</v>
      </c>
      <c r="C10" s="107">
        <v>44</v>
      </c>
      <c r="D10" s="107">
        <v>8</v>
      </c>
      <c r="E10" s="107">
        <v>176</v>
      </c>
      <c r="F10" s="107">
        <v>435</v>
      </c>
      <c r="G10" s="107">
        <v>159</v>
      </c>
      <c r="H10" s="107">
        <v>38</v>
      </c>
      <c r="I10" s="107">
        <v>63</v>
      </c>
      <c r="J10" s="112">
        <f t="shared" si="11"/>
        <v>923</v>
      </c>
      <c r="K10" s="69">
        <f t="shared" si="0"/>
        <v>2.4032703223454667E-2</v>
      </c>
      <c r="M10" s="35" t="s">
        <v>21</v>
      </c>
      <c r="N10" s="6">
        <v>244</v>
      </c>
      <c r="O10" s="6">
        <v>10</v>
      </c>
      <c r="P10" s="6">
        <v>890</v>
      </c>
      <c r="Q10" s="6">
        <v>2318</v>
      </c>
      <c r="R10" s="6">
        <v>742</v>
      </c>
      <c r="S10" s="6">
        <v>317</v>
      </c>
      <c r="T10" s="6">
        <v>389</v>
      </c>
      <c r="U10" s="39">
        <f t="shared" si="12"/>
        <v>4910</v>
      </c>
      <c r="V10" s="69">
        <f t="shared" si="1"/>
        <v>2.9201681921720461E-2</v>
      </c>
      <c r="X10" s="35" t="s">
        <v>21</v>
      </c>
      <c r="Y10" s="6">
        <v>256</v>
      </c>
      <c r="Z10" s="6">
        <v>7</v>
      </c>
      <c r="AA10" s="6">
        <v>846</v>
      </c>
      <c r="AB10" s="6">
        <v>2161</v>
      </c>
      <c r="AC10" s="6">
        <v>725</v>
      </c>
      <c r="AD10" s="6">
        <v>355</v>
      </c>
      <c r="AE10" s="6">
        <v>350</v>
      </c>
      <c r="AF10" s="39">
        <f t="shared" si="2"/>
        <v>4700</v>
      </c>
      <c r="AG10" s="69">
        <f t="shared" si="3"/>
        <v>2.5860408814547854E-2</v>
      </c>
      <c r="AI10" s="109" t="s">
        <v>21</v>
      </c>
      <c r="AJ10" s="107">
        <v>189</v>
      </c>
      <c r="AK10" s="107">
        <v>12</v>
      </c>
      <c r="AL10" s="107">
        <v>632</v>
      </c>
      <c r="AM10" s="107">
        <v>1711</v>
      </c>
      <c r="AN10" s="107">
        <v>510</v>
      </c>
      <c r="AO10" s="107">
        <v>240</v>
      </c>
      <c r="AP10" s="107">
        <v>210</v>
      </c>
      <c r="AQ10" s="112">
        <f t="shared" si="13"/>
        <v>3504</v>
      </c>
      <c r="AR10" s="69">
        <f t="shared" si="4"/>
        <v>2.6958200940151871E-2</v>
      </c>
      <c r="AT10" s="109" t="s">
        <v>21</v>
      </c>
      <c r="AU10" s="107">
        <v>166</v>
      </c>
      <c r="AV10" s="107">
        <v>16</v>
      </c>
      <c r="AW10" s="107">
        <v>567</v>
      </c>
      <c r="AX10" s="107">
        <v>1415</v>
      </c>
      <c r="AY10" s="107">
        <v>439</v>
      </c>
      <c r="AZ10" s="107">
        <v>221</v>
      </c>
      <c r="BA10" s="107">
        <v>163</v>
      </c>
      <c r="BB10" s="112">
        <f t="shared" si="14"/>
        <v>2987</v>
      </c>
      <c r="BC10" s="69">
        <f t="shared" si="5"/>
        <v>2.6274585693677209E-2</v>
      </c>
      <c r="BE10" s="109" t="s">
        <v>21</v>
      </c>
      <c r="BF10" s="107">
        <v>248</v>
      </c>
      <c r="BG10" s="107">
        <v>8</v>
      </c>
      <c r="BH10" s="107">
        <v>536</v>
      </c>
      <c r="BI10" s="107">
        <v>1215</v>
      </c>
      <c r="BJ10" s="107">
        <v>404</v>
      </c>
      <c r="BK10" s="107">
        <v>235</v>
      </c>
      <c r="BL10" s="107">
        <v>203</v>
      </c>
      <c r="BM10" s="112">
        <f t="shared" si="6"/>
        <v>2849</v>
      </c>
      <c r="BN10" s="69">
        <f t="shared" si="7"/>
        <v>2.4270355919786005E-2</v>
      </c>
      <c r="BP10" s="109" t="s">
        <v>21</v>
      </c>
      <c r="BQ10" s="107">
        <v>277</v>
      </c>
      <c r="BR10" s="107">
        <v>1</v>
      </c>
      <c r="BS10" s="107">
        <v>495</v>
      </c>
      <c r="BT10" s="107">
        <v>1321</v>
      </c>
      <c r="BU10" s="107">
        <v>429</v>
      </c>
      <c r="BV10" s="107">
        <v>248</v>
      </c>
      <c r="BW10" s="107">
        <v>148</v>
      </c>
      <c r="BX10" s="112">
        <f t="shared" si="8"/>
        <v>2919</v>
      </c>
      <c r="BY10" s="69">
        <f t="shared" si="15"/>
        <v>2.2672020753559251E-2</v>
      </c>
      <c r="CA10" s="138" t="s">
        <v>21</v>
      </c>
      <c r="CB10" s="107">
        <v>225</v>
      </c>
      <c r="CC10" s="107">
        <v>4</v>
      </c>
      <c r="CD10" s="107">
        <v>430</v>
      </c>
      <c r="CE10" s="107">
        <v>1118</v>
      </c>
      <c r="CF10" s="107">
        <v>363</v>
      </c>
      <c r="CG10" s="107">
        <v>249</v>
      </c>
      <c r="CH10" s="107">
        <v>106</v>
      </c>
      <c r="CI10" s="112">
        <f t="shared" si="9"/>
        <v>2495</v>
      </c>
      <c r="CJ10" s="171">
        <f t="shared" si="16"/>
        <v>2.1285308445020773E-2</v>
      </c>
      <c r="CL10" s="138" t="s">
        <v>21</v>
      </c>
      <c r="CM10" s="107">
        <v>111</v>
      </c>
      <c r="CN10" s="107">
        <v>2</v>
      </c>
      <c r="CO10" s="107">
        <v>225</v>
      </c>
      <c r="CP10" s="107">
        <v>599</v>
      </c>
      <c r="CQ10" s="107">
        <v>168</v>
      </c>
      <c r="CR10" s="107">
        <v>115</v>
      </c>
      <c r="CS10" s="107">
        <v>48</v>
      </c>
      <c r="CT10" s="112">
        <f t="shared" si="10"/>
        <v>1268</v>
      </c>
      <c r="CU10" s="171">
        <f t="shared" si="17"/>
        <v>2.2137257982855846E-2</v>
      </c>
    </row>
    <row r="11" spans="2:99" x14ac:dyDescent="0.25">
      <c r="B11" s="109" t="s">
        <v>22</v>
      </c>
      <c r="C11" s="107">
        <v>22</v>
      </c>
      <c r="D11" s="107">
        <v>3</v>
      </c>
      <c r="E11" s="107">
        <v>103</v>
      </c>
      <c r="F11" s="107">
        <v>295</v>
      </c>
      <c r="G11" s="107">
        <v>101</v>
      </c>
      <c r="H11" s="107">
        <v>29</v>
      </c>
      <c r="I11" s="107">
        <v>54</v>
      </c>
      <c r="J11" s="112">
        <f t="shared" si="11"/>
        <v>607</v>
      </c>
      <c r="K11" s="69">
        <f t="shared" si="0"/>
        <v>1.5804822163203665E-2</v>
      </c>
      <c r="M11" s="35" t="s">
        <v>22</v>
      </c>
      <c r="N11" s="6">
        <v>124</v>
      </c>
      <c r="O11" s="6">
        <v>7</v>
      </c>
      <c r="P11" s="6">
        <v>458</v>
      </c>
      <c r="Q11" s="6">
        <v>1270</v>
      </c>
      <c r="R11" s="6">
        <v>392</v>
      </c>
      <c r="S11" s="6">
        <v>149</v>
      </c>
      <c r="T11" s="6">
        <v>223</v>
      </c>
      <c r="U11" s="39">
        <f t="shared" si="12"/>
        <v>2623</v>
      </c>
      <c r="V11" s="69">
        <f t="shared" si="1"/>
        <v>1.5600002378955757E-2</v>
      </c>
      <c r="X11" s="35" t="s">
        <v>22</v>
      </c>
      <c r="Y11" s="6">
        <v>166</v>
      </c>
      <c r="Z11" s="6">
        <v>4</v>
      </c>
      <c r="AA11" s="6">
        <v>586</v>
      </c>
      <c r="AB11" s="6">
        <v>1445</v>
      </c>
      <c r="AC11" s="6">
        <v>483</v>
      </c>
      <c r="AD11" s="6">
        <v>246</v>
      </c>
      <c r="AE11" s="6">
        <v>240</v>
      </c>
      <c r="AF11" s="39">
        <f t="shared" si="2"/>
        <v>3170</v>
      </c>
      <c r="AG11" s="69">
        <f t="shared" si="3"/>
        <v>1.7442020413216318E-2</v>
      </c>
      <c r="AI11" s="109" t="s">
        <v>22</v>
      </c>
      <c r="AJ11" s="107">
        <v>93</v>
      </c>
      <c r="AK11" s="107">
        <v>2</v>
      </c>
      <c r="AL11" s="107">
        <v>437</v>
      </c>
      <c r="AM11" s="107">
        <v>1140</v>
      </c>
      <c r="AN11" s="107">
        <v>344</v>
      </c>
      <c r="AO11" s="107">
        <v>180</v>
      </c>
      <c r="AP11" s="107">
        <v>118</v>
      </c>
      <c r="AQ11" s="112">
        <f t="shared" si="13"/>
        <v>2314</v>
      </c>
      <c r="AR11" s="69">
        <f t="shared" si="4"/>
        <v>1.7802875849175635E-2</v>
      </c>
      <c r="AT11" s="109" t="s">
        <v>22</v>
      </c>
      <c r="AU11" s="107">
        <v>117</v>
      </c>
      <c r="AV11" s="107">
        <v>7</v>
      </c>
      <c r="AW11" s="107">
        <v>416</v>
      </c>
      <c r="AX11" s="107">
        <v>1020</v>
      </c>
      <c r="AY11" s="107">
        <v>320</v>
      </c>
      <c r="AZ11" s="107">
        <v>164</v>
      </c>
      <c r="BA11" s="107">
        <v>111</v>
      </c>
      <c r="BB11" s="112">
        <f t="shared" si="14"/>
        <v>2155</v>
      </c>
      <c r="BC11" s="69">
        <f t="shared" si="5"/>
        <v>1.8956053622321521E-2</v>
      </c>
      <c r="BE11" s="109" t="s">
        <v>22</v>
      </c>
      <c r="BF11" s="107">
        <v>174</v>
      </c>
      <c r="BG11" s="107">
        <v>4</v>
      </c>
      <c r="BH11" s="107">
        <v>397</v>
      </c>
      <c r="BI11" s="107">
        <v>869</v>
      </c>
      <c r="BJ11" s="107">
        <v>302</v>
      </c>
      <c r="BK11" s="107">
        <v>211</v>
      </c>
      <c r="BL11" s="107">
        <v>153</v>
      </c>
      <c r="BM11" s="112">
        <f t="shared" si="6"/>
        <v>2110</v>
      </c>
      <c r="BN11" s="69">
        <f t="shared" si="7"/>
        <v>1.7974886272638987E-2</v>
      </c>
      <c r="BP11" s="109" t="s">
        <v>22</v>
      </c>
      <c r="BQ11" s="107">
        <v>216</v>
      </c>
      <c r="BR11" s="107">
        <v>2</v>
      </c>
      <c r="BS11" s="107">
        <v>416</v>
      </c>
      <c r="BT11" s="107">
        <v>1065</v>
      </c>
      <c r="BU11" s="107">
        <v>359</v>
      </c>
      <c r="BV11" s="107">
        <v>215</v>
      </c>
      <c r="BW11" s="107">
        <v>125</v>
      </c>
      <c r="BX11" s="112">
        <f t="shared" si="8"/>
        <v>2398</v>
      </c>
      <c r="BY11" s="69">
        <f t="shared" si="15"/>
        <v>1.8625387381649566E-2</v>
      </c>
      <c r="CA11" s="138" t="s">
        <v>22</v>
      </c>
      <c r="CB11" s="107">
        <v>164</v>
      </c>
      <c r="CC11" s="107"/>
      <c r="CD11" s="107">
        <v>342</v>
      </c>
      <c r="CE11" s="107">
        <v>889</v>
      </c>
      <c r="CF11" s="107">
        <v>304</v>
      </c>
      <c r="CG11" s="107">
        <v>215</v>
      </c>
      <c r="CH11" s="107">
        <v>76</v>
      </c>
      <c r="CI11" s="112">
        <f t="shared" si="9"/>
        <v>1990</v>
      </c>
      <c r="CJ11" s="171">
        <f t="shared" si="16"/>
        <v>1.6977059641519576E-2</v>
      </c>
      <c r="CL11" s="138" t="s">
        <v>22</v>
      </c>
      <c r="CM11" s="107">
        <v>75</v>
      </c>
      <c r="CN11" s="107">
        <v>1</v>
      </c>
      <c r="CO11" s="107">
        <v>172</v>
      </c>
      <c r="CP11" s="107">
        <v>474</v>
      </c>
      <c r="CQ11" s="107">
        <v>130</v>
      </c>
      <c r="CR11" s="107">
        <v>90</v>
      </c>
      <c r="CS11" s="107">
        <v>45</v>
      </c>
      <c r="CT11" s="112">
        <f t="shared" si="10"/>
        <v>987</v>
      </c>
      <c r="CU11" s="171">
        <f t="shared" si="17"/>
        <v>1.7231446079715079E-2</v>
      </c>
    </row>
    <row r="12" spans="2:99" x14ac:dyDescent="0.25">
      <c r="B12" s="109" t="s">
        <v>23</v>
      </c>
      <c r="C12" s="107">
        <v>37</v>
      </c>
      <c r="D12" s="107">
        <v>3</v>
      </c>
      <c r="E12" s="107">
        <v>170</v>
      </c>
      <c r="F12" s="107">
        <v>446</v>
      </c>
      <c r="G12" s="107">
        <v>149</v>
      </c>
      <c r="H12" s="107">
        <v>33</v>
      </c>
      <c r="I12" s="107">
        <v>78</v>
      </c>
      <c r="J12" s="112">
        <f t="shared" si="11"/>
        <v>916</v>
      </c>
      <c r="K12" s="69">
        <f t="shared" si="0"/>
        <v>2.3850440035411133E-2</v>
      </c>
      <c r="M12" s="35" t="s">
        <v>23</v>
      </c>
      <c r="N12" s="6">
        <v>171</v>
      </c>
      <c r="O12" s="6">
        <v>7</v>
      </c>
      <c r="P12" s="6">
        <v>657</v>
      </c>
      <c r="Q12" s="6">
        <v>1988</v>
      </c>
      <c r="R12" s="6">
        <v>535</v>
      </c>
      <c r="S12" s="6">
        <v>207</v>
      </c>
      <c r="T12" s="6">
        <v>320</v>
      </c>
      <c r="U12" s="39">
        <f t="shared" si="12"/>
        <v>3885</v>
      </c>
      <c r="V12" s="69">
        <f t="shared" si="1"/>
        <v>2.3105607793459063E-2</v>
      </c>
      <c r="X12" s="35" t="s">
        <v>23</v>
      </c>
      <c r="Y12" s="6">
        <v>243</v>
      </c>
      <c r="Z12" s="6">
        <v>12</v>
      </c>
      <c r="AA12" s="6">
        <v>845</v>
      </c>
      <c r="AB12" s="6">
        <v>2383</v>
      </c>
      <c r="AC12" s="6">
        <v>694</v>
      </c>
      <c r="AD12" s="6">
        <v>348</v>
      </c>
      <c r="AE12" s="6">
        <v>433</v>
      </c>
      <c r="AF12" s="39">
        <f t="shared" si="2"/>
        <v>4958</v>
      </c>
      <c r="AG12" s="69">
        <f t="shared" si="3"/>
        <v>2.7279980192027292E-2</v>
      </c>
      <c r="AI12" s="109" t="s">
        <v>23</v>
      </c>
      <c r="AJ12" s="107">
        <v>167</v>
      </c>
      <c r="AK12" s="107">
        <v>7</v>
      </c>
      <c r="AL12" s="107">
        <v>643</v>
      </c>
      <c r="AM12" s="107">
        <v>1797</v>
      </c>
      <c r="AN12" s="107">
        <v>534</v>
      </c>
      <c r="AO12" s="107">
        <v>251</v>
      </c>
      <c r="AP12" s="107">
        <v>220</v>
      </c>
      <c r="AQ12" s="112">
        <f t="shared" si="13"/>
        <v>3619</v>
      </c>
      <c r="AR12" s="69">
        <f t="shared" si="4"/>
        <v>2.784295924726302E-2</v>
      </c>
      <c r="AT12" s="109" t="s">
        <v>23</v>
      </c>
      <c r="AU12" s="107">
        <v>164</v>
      </c>
      <c r="AV12" s="107">
        <v>11</v>
      </c>
      <c r="AW12" s="107">
        <v>577</v>
      </c>
      <c r="AX12" s="107">
        <v>1676</v>
      </c>
      <c r="AY12" s="107">
        <v>481</v>
      </c>
      <c r="AZ12" s="107">
        <v>229</v>
      </c>
      <c r="BA12" s="107">
        <v>184</v>
      </c>
      <c r="BB12" s="112">
        <f t="shared" si="14"/>
        <v>3322</v>
      </c>
      <c r="BC12" s="69">
        <f t="shared" si="5"/>
        <v>2.9221350409908167E-2</v>
      </c>
      <c r="BE12" s="109" t="s">
        <v>23</v>
      </c>
      <c r="BF12" s="107">
        <v>248</v>
      </c>
      <c r="BG12" s="107">
        <v>8</v>
      </c>
      <c r="BH12" s="107">
        <v>548</v>
      </c>
      <c r="BI12" s="107">
        <v>1373</v>
      </c>
      <c r="BJ12" s="107">
        <v>455</v>
      </c>
      <c r="BK12" s="107">
        <v>270</v>
      </c>
      <c r="BL12" s="107">
        <v>227</v>
      </c>
      <c r="BM12" s="112">
        <f t="shared" si="6"/>
        <v>3129</v>
      </c>
      <c r="BN12" s="69">
        <f t="shared" si="7"/>
        <v>2.6655648884875538E-2</v>
      </c>
      <c r="BP12" s="109" t="s">
        <v>23</v>
      </c>
      <c r="BQ12" s="107">
        <v>286</v>
      </c>
      <c r="BR12" s="107">
        <v>6</v>
      </c>
      <c r="BS12" s="107">
        <v>643</v>
      </c>
      <c r="BT12" s="107">
        <v>1711</v>
      </c>
      <c r="BU12" s="107">
        <v>543</v>
      </c>
      <c r="BV12" s="107">
        <v>363</v>
      </c>
      <c r="BW12" s="107">
        <v>177</v>
      </c>
      <c r="BX12" s="112">
        <f t="shared" si="8"/>
        <v>3729</v>
      </c>
      <c r="BY12" s="69">
        <f t="shared" si="15"/>
        <v>2.8963331754033043E-2</v>
      </c>
      <c r="CA12" s="138" t="s">
        <v>23</v>
      </c>
      <c r="CB12" s="107">
        <v>233</v>
      </c>
      <c r="CC12" s="107">
        <v>4</v>
      </c>
      <c r="CD12" s="107">
        <v>540</v>
      </c>
      <c r="CE12" s="107">
        <v>1534</v>
      </c>
      <c r="CF12" s="107">
        <v>468</v>
      </c>
      <c r="CG12" s="107">
        <v>299</v>
      </c>
      <c r="CH12" s="107">
        <v>116</v>
      </c>
      <c r="CI12" s="112">
        <f t="shared" si="9"/>
        <v>3194</v>
      </c>
      <c r="CJ12" s="171">
        <f t="shared" si="16"/>
        <v>2.7248607283926394E-2</v>
      </c>
      <c r="CL12" s="138" t="s">
        <v>23</v>
      </c>
      <c r="CM12" s="107">
        <v>114</v>
      </c>
      <c r="CN12" s="107">
        <v>1</v>
      </c>
      <c r="CO12" s="107">
        <v>222</v>
      </c>
      <c r="CP12" s="107">
        <v>760</v>
      </c>
      <c r="CQ12" s="107">
        <v>186</v>
      </c>
      <c r="CR12" s="107">
        <v>129</v>
      </c>
      <c r="CS12" s="107">
        <v>74</v>
      </c>
      <c r="CT12" s="112">
        <f t="shared" si="10"/>
        <v>1486</v>
      </c>
      <c r="CU12" s="171">
        <f t="shared" si="17"/>
        <v>2.5943190348993523E-2</v>
      </c>
    </row>
    <row r="13" spans="2:99" x14ac:dyDescent="0.25">
      <c r="B13" s="109" t="s">
        <v>24</v>
      </c>
      <c r="C13" s="107">
        <v>114</v>
      </c>
      <c r="D13" s="107">
        <v>13</v>
      </c>
      <c r="E13" s="107">
        <v>432</v>
      </c>
      <c r="F13" s="107">
        <v>959</v>
      </c>
      <c r="G13" s="107">
        <v>380</v>
      </c>
      <c r="H13" s="107">
        <v>78</v>
      </c>
      <c r="I13" s="107">
        <v>118</v>
      </c>
      <c r="J13" s="112">
        <f t="shared" si="11"/>
        <v>2094</v>
      </c>
      <c r="K13" s="69">
        <f t="shared" si="0"/>
        <v>5.4522730823308857E-2</v>
      </c>
      <c r="M13" s="35" t="s">
        <v>24</v>
      </c>
      <c r="N13" s="6">
        <v>448</v>
      </c>
      <c r="O13" s="6">
        <v>13</v>
      </c>
      <c r="P13" s="6">
        <v>1660</v>
      </c>
      <c r="Q13" s="6">
        <v>3860</v>
      </c>
      <c r="R13" s="6">
        <v>1399</v>
      </c>
      <c r="S13" s="6">
        <v>540</v>
      </c>
      <c r="T13" s="6">
        <v>535</v>
      </c>
      <c r="U13" s="39">
        <f t="shared" si="12"/>
        <v>8455</v>
      </c>
      <c r="V13" s="69">
        <f t="shared" si="1"/>
        <v>5.0285177321414763E-2</v>
      </c>
      <c r="X13" s="35" t="s">
        <v>24</v>
      </c>
      <c r="Y13" s="6">
        <v>453</v>
      </c>
      <c r="Z13" s="6">
        <v>8</v>
      </c>
      <c r="AA13" s="6">
        <v>1576</v>
      </c>
      <c r="AB13" s="6">
        <v>3463</v>
      </c>
      <c r="AC13" s="6">
        <v>1326</v>
      </c>
      <c r="AD13" s="6">
        <v>668</v>
      </c>
      <c r="AE13" s="6">
        <v>463</v>
      </c>
      <c r="AF13" s="39">
        <f t="shared" si="2"/>
        <v>7957</v>
      </c>
      <c r="AG13" s="69">
        <f t="shared" si="3"/>
        <v>4.3781121901565377E-2</v>
      </c>
      <c r="AI13" s="109" t="s">
        <v>24</v>
      </c>
      <c r="AJ13" s="107">
        <v>246</v>
      </c>
      <c r="AK13" s="107">
        <v>3</v>
      </c>
      <c r="AL13" s="107">
        <v>873</v>
      </c>
      <c r="AM13" s="107">
        <v>2099</v>
      </c>
      <c r="AN13" s="107">
        <v>713</v>
      </c>
      <c r="AO13" s="107">
        <v>331</v>
      </c>
      <c r="AP13" s="107">
        <v>196</v>
      </c>
      <c r="AQ13" s="112">
        <f>SUM(AJ13:AP13)</f>
        <v>4461</v>
      </c>
      <c r="AR13" s="69">
        <f t="shared" si="4"/>
        <v>3.4320928765415953E-2</v>
      </c>
      <c r="AT13" s="109" t="s">
        <v>24</v>
      </c>
      <c r="AU13" s="107">
        <v>246</v>
      </c>
      <c r="AV13" s="107">
        <v>10</v>
      </c>
      <c r="AW13" s="107">
        <v>688</v>
      </c>
      <c r="AX13" s="107">
        <v>1591</v>
      </c>
      <c r="AY13" s="107">
        <v>531</v>
      </c>
      <c r="AZ13" s="107">
        <v>268</v>
      </c>
      <c r="BA13" s="107">
        <v>122</v>
      </c>
      <c r="BB13" s="112">
        <f t="shared" si="14"/>
        <v>3456</v>
      </c>
      <c r="BC13" s="69">
        <f t="shared" si="5"/>
        <v>3.0400056296400548E-2</v>
      </c>
      <c r="BE13" s="109" t="s">
        <v>24</v>
      </c>
      <c r="BF13" s="107">
        <v>273</v>
      </c>
      <c r="BG13" s="107">
        <v>10</v>
      </c>
      <c r="BH13" s="107">
        <v>630</v>
      </c>
      <c r="BI13" s="107">
        <v>1267</v>
      </c>
      <c r="BJ13" s="107">
        <v>507</v>
      </c>
      <c r="BK13" s="107">
        <v>295</v>
      </c>
      <c r="BL13" s="107">
        <v>176</v>
      </c>
      <c r="BM13" s="112">
        <f t="shared" si="6"/>
        <v>3158</v>
      </c>
      <c r="BN13" s="69">
        <f t="shared" si="7"/>
        <v>2.6902697084831239E-2</v>
      </c>
      <c r="BP13" s="109" t="s">
        <v>24</v>
      </c>
      <c r="BQ13" s="107">
        <v>436</v>
      </c>
      <c r="BR13" s="107">
        <v>9</v>
      </c>
      <c r="BS13" s="107">
        <v>782</v>
      </c>
      <c r="BT13" s="107">
        <v>1770</v>
      </c>
      <c r="BU13" s="107">
        <v>657</v>
      </c>
      <c r="BV13" s="107">
        <v>389</v>
      </c>
      <c r="BW13" s="107">
        <v>135</v>
      </c>
      <c r="BX13" s="112">
        <f t="shared" si="8"/>
        <v>4178</v>
      </c>
      <c r="BY13" s="69">
        <f t="shared" si="15"/>
        <v>3.2450737481456167E-2</v>
      </c>
      <c r="CA13" s="138" t="s">
        <v>24</v>
      </c>
      <c r="CB13" s="107">
        <v>280</v>
      </c>
      <c r="CC13" s="107">
        <v>3</v>
      </c>
      <c r="CD13" s="107">
        <v>596</v>
      </c>
      <c r="CE13" s="107">
        <v>1366</v>
      </c>
      <c r="CF13" s="107">
        <v>495</v>
      </c>
      <c r="CG13" s="107">
        <v>334</v>
      </c>
      <c r="CH13" s="107">
        <v>81</v>
      </c>
      <c r="CI13" s="112">
        <f t="shared" si="9"/>
        <v>3155</v>
      </c>
      <c r="CJ13" s="171">
        <f t="shared" si="16"/>
        <v>2.6915891039695609E-2</v>
      </c>
      <c r="CL13" s="138" t="s">
        <v>24</v>
      </c>
      <c r="CM13" s="107">
        <v>165</v>
      </c>
      <c r="CN13" s="107">
        <v>2</v>
      </c>
      <c r="CO13" s="107">
        <v>279</v>
      </c>
      <c r="CP13" s="107">
        <v>767</v>
      </c>
      <c r="CQ13" s="107">
        <v>211</v>
      </c>
      <c r="CR13" s="107">
        <v>169</v>
      </c>
      <c r="CS13" s="107">
        <v>58</v>
      </c>
      <c r="CT13" s="112">
        <f t="shared" si="10"/>
        <v>1651</v>
      </c>
      <c r="CU13" s="171">
        <f t="shared" si="17"/>
        <v>2.8823827231620663E-2</v>
      </c>
    </row>
    <row r="14" spans="2:99" x14ac:dyDescent="0.25">
      <c r="B14" s="109" t="s">
        <v>25</v>
      </c>
      <c r="C14" s="107">
        <v>122</v>
      </c>
      <c r="D14" s="107">
        <v>15</v>
      </c>
      <c r="E14" s="107">
        <v>477</v>
      </c>
      <c r="F14" s="107">
        <v>1285</v>
      </c>
      <c r="G14" s="107">
        <v>414</v>
      </c>
      <c r="H14" s="107">
        <v>85</v>
      </c>
      <c r="I14" s="107">
        <v>228</v>
      </c>
      <c r="J14" s="112">
        <f t="shared" si="11"/>
        <v>2626</v>
      </c>
      <c r="K14" s="69">
        <f t="shared" si="0"/>
        <v>6.8374733114617503E-2</v>
      </c>
      <c r="M14" s="35" t="s">
        <v>25</v>
      </c>
      <c r="N14" s="6">
        <v>539</v>
      </c>
      <c r="O14" s="6">
        <v>26</v>
      </c>
      <c r="P14" s="6">
        <v>2075</v>
      </c>
      <c r="Q14" s="6">
        <v>5699</v>
      </c>
      <c r="R14" s="6">
        <v>1750</v>
      </c>
      <c r="S14" s="6">
        <v>651</v>
      </c>
      <c r="T14" s="6">
        <v>993</v>
      </c>
      <c r="U14" s="39">
        <f t="shared" si="12"/>
        <v>11733</v>
      </c>
      <c r="V14" s="69">
        <f t="shared" si="1"/>
        <v>6.9780719753064394E-2</v>
      </c>
      <c r="X14" s="35" t="s">
        <v>25</v>
      </c>
      <c r="Y14" s="6">
        <v>662</v>
      </c>
      <c r="Z14" s="6">
        <v>20</v>
      </c>
      <c r="AA14" s="6">
        <v>2354</v>
      </c>
      <c r="AB14" s="6">
        <v>6297</v>
      </c>
      <c r="AC14" s="6">
        <v>1963</v>
      </c>
      <c r="AD14" s="6">
        <v>1006</v>
      </c>
      <c r="AE14" s="6">
        <v>966</v>
      </c>
      <c r="AF14" s="39">
        <f t="shared" si="2"/>
        <v>13268</v>
      </c>
      <c r="AG14" s="69">
        <f t="shared" si="3"/>
        <v>7.3003383862004459E-2</v>
      </c>
      <c r="AI14" s="109" t="s">
        <v>25</v>
      </c>
      <c r="AJ14" s="107">
        <v>459</v>
      </c>
      <c r="AK14" s="107">
        <v>8</v>
      </c>
      <c r="AL14" s="107">
        <v>1650</v>
      </c>
      <c r="AM14" s="107">
        <v>4588</v>
      </c>
      <c r="AN14" s="107">
        <v>1350</v>
      </c>
      <c r="AO14" s="107">
        <v>662</v>
      </c>
      <c r="AP14" s="107">
        <v>518</v>
      </c>
      <c r="AQ14" s="112">
        <f t="shared" si="13"/>
        <v>9235</v>
      </c>
      <c r="AR14" s="69">
        <f t="shared" si="4"/>
        <v>7.1049938836273557E-2</v>
      </c>
      <c r="AT14" s="109" t="s">
        <v>25</v>
      </c>
      <c r="AU14" s="107">
        <v>473</v>
      </c>
      <c r="AV14" s="107">
        <v>27</v>
      </c>
      <c r="AW14" s="107">
        <v>1544</v>
      </c>
      <c r="AX14" s="107">
        <v>4135</v>
      </c>
      <c r="AY14" s="107">
        <v>1237</v>
      </c>
      <c r="AZ14" s="107">
        <v>638</v>
      </c>
      <c r="BA14" s="107">
        <v>495</v>
      </c>
      <c r="BB14" s="112">
        <f>SUM(AU14:BA14)</f>
        <v>8549</v>
      </c>
      <c r="BC14" s="69">
        <f t="shared" si="5"/>
        <v>7.5199676295696849E-2</v>
      </c>
      <c r="BE14" s="109" t="s">
        <v>25</v>
      </c>
      <c r="BF14" s="107">
        <v>770</v>
      </c>
      <c r="BG14" s="107">
        <v>28</v>
      </c>
      <c r="BH14" s="107">
        <v>1930</v>
      </c>
      <c r="BI14" s="107">
        <v>4383</v>
      </c>
      <c r="BJ14" s="107">
        <v>1584</v>
      </c>
      <c r="BK14" s="107">
        <v>924</v>
      </c>
      <c r="BL14" s="107">
        <v>706</v>
      </c>
      <c r="BM14" s="112">
        <f t="shared" si="6"/>
        <v>10325</v>
      </c>
      <c r="BN14" s="69">
        <f t="shared" si="7"/>
        <v>8.7957678087676558E-2</v>
      </c>
      <c r="BP14" s="109" t="s">
        <v>25</v>
      </c>
      <c r="BQ14" s="107">
        <v>1109</v>
      </c>
      <c r="BR14" s="107">
        <v>16</v>
      </c>
      <c r="BS14" s="107">
        <v>2338</v>
      </c>
      <c r="BT14" s="107">
        <v>5899</v>
      </c>
      <c r="BU14" s="107">
        <v>1937</v>
      </c>
      <c r="BV14" s="107">
        <v>1179</v>
      </c>
      <c r="BW14" s="107">
        <v>503</v>
      </c>
      <c r="BX14" s="112">
        <f t="shared" si="8"/>
        <v>12981</v>
      </c>
      <c r="BY14" s="69">
        <f t="shared" si="15"/>
        <v>0.10082408407055589</v>
      </c>
      <c r="CA14" s="138" t="s">
        <v>25</v>
      </c>
      <c r="CB14" s="107">
        <v>1048</v>
      </c>
      <c r="CC14" s="107">
        <v>16</v>
      </c>
      <c r="CD14" s="107">
        <v>2451</v>
      </c>
      <c r="CE14" s="107">
        <v>6218</v>
      </c>
      <c r="CF14" s="107">
        <v>2107</v>
      </c>
      <c r="CG14" s="107">
        <v>1371</v>
      </c>
      <c r="CH14" s="107">
        <v>461</v>
      </c>
      <c r="CI14" s="112">
        <f t="shared" si="9"/>
        <v>13672</v>
      </c>
      <c r="CJ14" s="171">
        <f t="shared" si="16"/>
        <v>0.11663837156726413</v>
      </c>
      <c r="CL14" s="138" t="s">
        <v>25</v>
      </c>
      <c r="CM14" s="107">
        <v>594</v>
      </c>
      <c r="CN14" s="107">
        <v>9</v>
      </c>
      <c r="CO14" s="107">
        <v>1141</v>
      </c>
      <c r="CP14" s="107">
        <v>3447</v>
      </c>
      <c r="CQ14" s="107">
        <v>921</v>
      </c>
      <c r="CR14" s="107">
        <v>613</v>
      </c>
      <c r="CS14" s="107">
        <v>244</v>
      </c>
      <c r="CT14" s="112">
        <f t="shared" si="10"/>
        <v>6969</v>
      </c>
      <c r="CU14" s="171">
        <f t="shared" si="17"/>
        <v>0.12166762687896088</v>
      </c>
    </row>
    <row r="15" spans="2:99" x14ac:dyDescent="0.25">
      <c r="B15" s="109" t="s">
        <v>26</v>
      </c>
      <c r="C15" s="107">
        <v>31</v>
      </c>
      <c r="D15" s="107">
        <v>2</v>
      </c>
      <c r="E15" s="107">
        <v>127</v>
      </c>
      <c r="F15" s="107">
        <v>347</v>
      </c>
      <c r="G15" s="107">
        <v>122</v>
      </c>
      <c r="H15" s="107">
        <v>30</v>
      </c>
      <c r="I15" s="107">
        <v>41</v>
      </c>
      <c r="J15" s="112">
        <f t="shared" si="11"/>
        <v>700</v>
      </c>
      <c r="K15" s="69">
        <f t="shared" si="0"/>
        <v>1.8226318804353485E-2</v>
      </c>
      <c r="M15" s="35" t="s">
        <v>26</v>
      </c>
      <c r="N15" s="6">
        <v>157</v>
      </c>
      <c r="O15" s="6">
        <v>11</v>
      </c>
      <c r="P15" s="6">
        <v>625</v>
      </c>
      <c r="Q15" s="6">
        <v>1633</v>
      </c>
      <c r="R15" s="6">
        <v>543</v>
      </c>
      <c r="S15" s="6">
        <v>208</v>
      </c>
      <c r="T15" s="6">
        <v>228</v>
      </c>
      <c r="U15" s="39">
        <f t="shared" si="12"/>
        <v>3405</v>
      </c>
      <c r="V15" s="69">
        <f t="shared" si="1"/>
        <v>2.02508608846147E-2</v>
      </c>
      <c r="X15" s="35" t="s">
        <v>26</v>
      </c>
      <c r="Y15" s="6">
        <v>234</v>
      </c>
      <c r="Z15" s="6">
        <v>4</v>
      </c>
      <c r="AA15" s="6">
        <v>800</v>
      </c>
      <c r="AB15" s="6">
        <v>1829</v>
      </c>
      <c r="AC15" s="6">
        <v>686</v>
      </c>
      <c r="AD15" s="6">
        <v>337</v>
      </c>
      <c r="AE15" s="6">
        <v>253</v>
      </c>
      <c r="AF15" s="39">
        <f t="shared" si="2"/>
        <v>4143</v>
      </c>
      <c r="AG15" s="69">
        <f t="shared" si="3"/>
        <v>2.2795675259291864E-2</v>
      </c>
      <c r="AI15" s="109" t="s">
        <v>26</v>
      </c>
      <c r="AJ15" s="107">
        <v>159</v>
      </c>
      <c r="AK15" s="107">
        <v>3</v>
      </c>
      <c r="AL15" s="107">
        <v>537</v>
      </c>
      <c r="AM15" s="107">
        <v>1368</v>
      </c>
      <c r="AN15" s="107">
        <v>456</v>
      </c>
      <c r="AO15" s="107">
        <v>207</v>
      </c>
      <c r="AP15" s="107">
        <v>133</v>
      </c>
      <c r="AQ15" s="112">
        <f t="shared" si="13"/>
        <v>2863</v>
      </c>
      <c r="AR15" s="69">
        <f t="shared" si="4"/>
        <v>2.2026635071819293E-2</v>
      </c>
      <c r="AT15" s="109" t="s">
        <v>26</v>
      </c>
      <c r="AU15" s="107">
        <v>176</v>
      </c>
      <c r="AV15" s="107">
        <v>17</v>
      </c>
      <c r="AW15" s="107">
        <v>502</v>
      </c>
      <c r="AX15" s="107">
        <v>1268</v>
      </c>
      <c r="AY15" s="107">
        <v>403</v>
      </c>
      <c r="AZ15" s="107">
        <v>187</v>
      </c>
      <c r="BA15" s="107">
        <v>131</v>
      </c>
      <c r="BB15" s="112">
        <f t="shared" si="14"/>
        <v>2684</v>
      </c>
      <c r="BC15" s="69">
        <f t="shared" si="5"/>
        <v>2.3609302980190705E-2</v>
      </c>
      <c r="BE15" s="109" t="s">
        <v>26</v>
      </c>
      <c r="BF15" s="107">
        <v>189</v>
      </c>
      <c r="BG15" s="107">
        <v>7</v>
      </c>
      <c r="BH15" s="107">
        <v>432</v>
      </c>
      <c r="BI15" s="107">
        <v>1028</v>
      </c>
      <c r="BJ15" s="107">
        <v>380</v>
      </c>
      <c r="BK15" s="107">
        <v>215</v>
      </c>
      <c r="BL15" s="107">
        <v>184</v>
      </c>
      <c r="BM15" s="112">
        <f t="shared" si="6"/>
        <v>2435</v>
      </c>
      <c r="BN15" s="69">
        <f t="shared" si="7"/>
        <v>2.0743529892832194E-2</v>
      </c>
      <c r="BP15" s="109" t="s">
        <v>26</v>
      </c>
      <c r="BQ15" s="107">
        <v>240</v>
      </c>
      <c r="BR15" s="107">
        <v>1</v>
      </c>
      <c r="BS15" s="107">
        <v>466</v>
      </c>
      <c r="BT15" s="107">
        <v>1175</v>
      </c>
      <c r="BU15" s="107">
        <v>427</v>
      </c>
      <c r="BV15" s="107">
        <v>245</v>
      </c>
      <c r="BW15" s="107">
        <v>97</v>
      </c>
      <c r="BX15" s="112">
        <f t="shared" si="8"/>
        <v>2651</v>
      </c>
      <c r="BY15" s="69">
        <f t="shared" si="15"/>
        <v>2.0590451187970392E-2</v>
      </c>
      <c r="CA15" s="138" t="s">
        <v>26</v>
      </c>
      <c r="CB15" s="107">
        <v>179</v>
      </c>
      <c r="CC15" s="107">
        <v>5</v>
      </c>
      <c r="CD15" s="107">
        <v>404</v>
      </c>
      <c r="CE15" s="107">
        <v>1007</v>
      </c>
      <c r="CF15" s="107">
        <v>341</v>
      </c>
      <c r="CG15" s="107">
        <v>235</v>
      </c>
      <c r="CH15" s="107">
        <v>96</v>
      </c>
      <c r="CI15" s="112">
        <f t="shared" si="9"/>
        <v>2267</v>
      </c>
      <c r="CJ15" s="171">
        <f t="shared" si="16"/>
        <v>1.9340198094133104E-2</v>
      </c>
      <c r="CL15" s="138" t="s">
        <v>26</v>
      </c>
      <c r="CM15" s="107">
        <v>105</v>
      </c>
      <c r="CN15" s="107">
        <v>1</v>
      </c>
      <c r="CO15" s="107">
        <v>199</v>
      </c>
      <c r="CP15" s="107">
        <v>562</v>
      </c>
      <c r="CQ15" s="107">
        <v>151</v>
      </c>
      <c r="CR15" s="107">
        <v>94</v>
      </c>
      <c r="CS15" s="107">
        <v>56</v>
      </c>
      <c r="CT15" s="112">
        <f t="shared" si="10"/>
        <v>1168</v>
      </c>
      <c r="CU15" s="171">
        <f t="shared" si="17"/>
        <v>2.0391417447930306E-2</v>
      </c>
    </row>
    <row r="16" spans="2:99" x14ac:dyDescent="0.25">
      <c r="B16" s="109" t="s">
        <v>27</v>
      </c>
      <c r="C16" s="107">
        <v>19</v>
      </c>
      <c r="D16" s="107">
        <v>3</v>
      </c>
      <c r="E16" s="107">
        <v>91</v>
      </c>
      <c r="F16" s="107">
        <v>251</v>
      </c>
      <c r="G16" s="107">
        <v>80</v>
      </c>
      <c r="H16" s="107">
        <v>10</v>
      </c>
      <c r="I16" s="107">
        <v>38</v>
      </c>
      <c r="J16" s="112">
        <f t="shared" si="11"/>
        <v>492</v>
      </c>
      <c r="K16" s="69">
        <f t="shared" si="0"/>
        <v>1.2810498359631307E-2</v>
      </c>
      <c r="M16" s="35" t="s">
        <v>27</v>
      </c>
      <c r="N16" s="6">
        <v>79</v>
      </c>
      <c r="O16" s="6">
        <v>4</v>
      </c>
      <c r="P16" s="6">
        <v>264</v>
      </c>
      <c r="Q16" s="6">
        <v>893</v>
      </c>
      <c r="R16" s="6">
        <v>227</v>
      </c>
      <c r="S16" s="6">
        <v>85</v>
      </c>
      <c r="T16" s="6">
        <v>140</v>
      </c>
      <c r="U16" s="39">
        <f t="shared" si="12"/>
        <v>1692</v>
      </c>
      <c r="V16" s="69">
        <f t="shared" si="1"/>
        <v>1.0062982853676379E-2</v>
      </c>
      <c r="X16" s="35" t="s">
        <v>27</v>
      </c>
      <c r="Y16" s="6">
        <v>96</v>
      </c>
      <c r="Z16" s="6">
        <v>5</v>
      </c>
      <c r="AA16" s="6">
        <v>277</v>
      </c>
      <c r="AB16" s="6">
        <v>929</v>
      </c>
      <c r="AC16" s="6">
        <v>244</v>
      </c>
      <c r="AD16" s="6">
        <v>110</v>
      </c>
      <c r="AE16" s="6">
        <v>135</v>
      </c>
      <c r="AF16" s="39">
        <f t="shared" si="2"/>
        <v>1796</v>
      </c>
      <c r="AG16" s="69">
        <f t="shared" si="3"/>
        <v>9.8819774959421174E-3</v>
      </c>
      <c r="AI16" s="109" t="s">
        <v>27</v>
      </c>
      <c r="AJ16" s="107">
        <v>82</v>
      </c>
      <c r="AK16" s="107">
        <v>4</v>
      </c>
      <c r="AL16" s="107">
        <v>243</v>
      </c>
      <c r="AM16" s="107">
        <v>736</v>
      </c>
      <c r="AN16" s="107">
        <v>202</v>
      </c>
      <c r="AO16" s="107">
        <v>88</v>
      </c>
      <c r="AP16" s="107">
        <v>82</v>
      </c>
      <c r="AQ16" s="112">
        <f t="shared" si="13"/>
        <v>1437</v>
      </c>
      <c r="AR16" s="69">
        <f t="shared" si="4"/>
        <v>1.105563206364105E-2</v>
      </c>
      <c r="AT16" s="109" t="s">
        <v>27</v>
      </c>
      <c r="AU16" s="107">
        <v>87</v>
      </c>
      <c r="AV16" s="107">
        <v>4</v>
      </c>
      <c r="AW16" s="107">
        <v>247</v>
      </c>
      <c r="AX16" s="107">
        <v>756</v>
      </c>
      <c r="AY16" s="107">
        <v>205</v>
      </c>
      <c r="AZ16" s="107">
        <v>94</v>
      </c>
      <c r="BA16" s="107">
        <v>74</v>
      </c>
      <c r="BB16" s="112">
        <f t="shared" si="14"/>
        <v>1467</v>
      </c>
      <c r="BC16" s="69">
        <f t="shared" si="5"/>
        <v>1.2904190563315859E-2</v>
      </c>
      <c r="BE16" s="109" t="s">
        <v>27</v>
      </c>
      <c r="BF16" s="107">
        <v>111</v>
      </c>
      <c r="BG16" s="107">
        <v>5</v>
      </c>
      <c r="BH16" s="107">
        <v>233</v>
      </c>
      <c r="BI16" s="107">
        <v>645</v>
      </c>
      <c r="BJ16" s="107">
        <v>186</v>
      </c>
      <c r="BK16" s="107">
        <v>117</v>
      </c>
      <c r="BL16" s="107">
        <v>115</v>
      </c>
      <c r="BM16" s="112">
        <f>SUM(BF16:BL16)</f>
        <v>1412</v>
      </c>
      <c r="BN16" s="69">
        <f t="shared" si="7"/>
        <v>1.2028691666808648E-2</v>
      </c>
      <c r="BP16" s="109" t="s">
        <v>27</v>
      </c>
      <c r="BQ16" s="107">
        <v>141</v>
      </c>
      <c r="BR16" s="107"/>
      <c r="BS16" s="107">
        <v>204</v>
      </c>
      <c r="BT16" s="107">
        <v>768</v>
      </c>
      <c r="BU16" s="107">
        <v>179</v>
      </c>
      <c r="BV16" s="107">
        <v>117</v>
      </c>
      <c r="BW16" s="107">
        <v>52</v>
      </c>
      <c r="BX16" s="112">
        <f t="shared" si="8"/>
        <v>1461</v>
      </c>
      <c r="BY16" s="69">
        <f t="shared" si="15"/>
        <v>1.1347660952706428E-2</v>
      </c>
      <c r="CA16" s="138" t="s">
        <v>27</v>
      </c>
      <c r="CB16" s="107">
        <v>101</v>
      </c>
      <c r="CC16" s="107">
        <v>2</v>
      </c>
      <c r="CD16" s="107">
        <v>216</v>
      </c>
      <c r="CE16" s="107">
        <v>631</v>
      </c>
      <c r="CF16" s="107">
        <v>199</v>
      </c>
      <c r="CG16" s="107">
        <v>130</v>
      </c>
      <c r="CH16" s="107">
        <v>48</v>
      </c>
      <c r="CI16" s="112">
        <f t="shared" si="9"/>
        <v>1327</v>
      </c>
      <c r="CJ16" s="171">
        <f t="shared" si="16"/>
        <v>1.132088348959622E-2</v>
      </c>
      <c r="CL16" s="138" t="s">
        <v>27</v>
      </c>
      <c r="CM16" s="107">
        <v>48</v>
      </c>
      <c r="CN16" s="107"/>
      <c r="CO16" s="107">
        <v>62</v>
      </c>
      <c r="CP16" s="107">
        <v>283</v>
      </c>
      <c r="CQ16" s="107">
        <v>52</v>
      </c>
      <c r="CR16" s="107">
        <v>42</v>
      </c>
      <c r="CS16" s="107">
        <v>16</v>
      </c>
      <c r="CT16" s="112">
        <f t="shared" si="10"/>
        <v>503</v>
      </c>
      <c r="CU16" s="171">
        <f t="shared" si="17"/>
        <v>8.7815778906754662E-3</v>
      </c>
    </row>
    <row r="17" spans="2:99" x14ac:dyDescent="0.25">
      <c r="B17" s="109" t="s">
        <v>28</v>
      </c>
      <c r="C17" s="107">
        <v>92</v>
      </c>
      <c r="D17" s="107">
        <v>10</v>
      </c>
      <c r="E17" s="107">
        <v>317</v>
      </c>
      <c r="F17" s="107">
        <v>706</v>
      </c>
      <c r="G17" s="107">
        <v>276</v>
      </c>
      <c r="H17" s="107">
        <v>49</v>
      </c>
      <c r="I17" s="107">
        <v>91</v>
      </c>
      <c r="J17" s="112">
        <f t="shared" si="11"/>
        <v>1541</v>
      </c>
      <c r="K17" s="69">
        <f t="shared" si="0"/>
        <v>4.0123938967869602E-2</v>
      </c>
      <c r="M17" s="35" t="s">
        <v>28</v>
      </c>
      <c r="N17" s="6">
        <v>277</v>
      </c>
      <c r="O17" s="6">
        <v>3</v>
      </c>
      <c r="P17" s="6">
        <v>931</v>
      </c>
      <c r="Q17" s="6">
        <v>2336</v>
      </c>
      <c r="R17" s="6">
        <v>760</v>
      </c>
      <c r="S17" s="6">
        <v>286</v>
      </c>
      <c r="T17" s="6">
        <v>360</v>
      </c>
      <c r="U17" s="39">
        <f t="shared" si="12"/>
        <v>4953</v>
      </c>
      <c r="V17" s="69">
        <f t="shared" si="1"/>
        <v>2.9457419665637769E-2</v>
      </c>
      <c r="X17" s="35" t="s">
        <v>28</v>
      </c>
      <c r="Y17" s="6">
        <v>320</v>
      </c>
      <c r="Z17" s="6">
        <v>4</v>
      </c>
      <c r="AA17" s="6">
        <v>1123</v>
      </c>
      <c r="AB17" s="6">
        <v>2568</v>
      </c>
      <c r="AC17" s="6">
        <v>905</v>
      </c>
      <c r="AD17" s="6">
        <v>479</v>
      </c>
      <c r="AE17" s="6">
        <v>362</v>
      </c>
      <c r="AF17" s="39">
        <f t="shared" si="2"/>
        <v>5761</v>
      </c>
      <c r="AG17" s="69">
        <f t="shared" si="3"/>
        <v>3.1698258549066001E-2</v>
      </c>
      <c r="AI17" s="109" t="s">
        <v>28</v>
      </c>
      <c r="AJ17" s="107">
        <v>183</v>
      </c>
      <c r="AK17" s="107">
        <v>5</v>
      </c>
      <c r="AL17" s="107">
        <v>674</v>
      </c>
      <c r="AM17" s="107">
        <v>1770</v>
      </c>
      <c r="AN17" s="107">
        <v>549</v>
      </c>
      <c r="AO17" s="107">
        <v>275</v>
      </c>
      <c r="AP17" s="107">
        <v>153</v>
      </c>
      <c r="AQ17" s="112">
        <f t="shared" si="13"/>
        <v>3609</v>
      </c>
      <c r="AR17" s="69">
        <f t="shared" si="4"/>
        <v>2.7766023742296832E-2</v>
      </c>
      <c r="AT17" s="109" t="s">
        <v>28</v>
      </c>
      <c r="AU17" s="107">
        <v>211</v>
      </c>
      <c r="AV17" s="107">
        <v>11</v>
      </c>
      <c r="AW17" s="107">
        <v>617</v>
      </c>
      <c r="AX17" s="107">
        <v>1517</v>
      </c>
      <c r="AY17" s="107">
        <v>463</v>
      </c>
      <c r="AZ17" s="107">
        <v>259</v>
      </c>
      <c r="BA17" s="107">
        <v>159</v>
      </c>
      <c r="BB17" s="112">
        <f t="shared" si="14"/>
        <v>3237</v>
      </c>
      <c r="BC17" s="69">
        <f t="shared" si="5"/>
        <v>2.8473663840118221E-2</v>
      </c>
      <c r="BE17" s="109" t="s">
        <v>28</v>
      </c>
      <c r="BF17" s="107">
        <v>254</v>
      </c>
      <c r="BG17" s="107">
        <v>9</v>
      </c>
      <c r="BH17" s="107">
        <v>521</v>
      </c>
      <c r="BI17" s="107">
        <v>1248</v>
      </c>
      <c r="BJ17" s="107">
        <v>413</v>
      </c>
      <c r="BK17" s="107">
        <v>247</v>
      </c>
      <c r="BL17" s="107">
        <v>205</v>
      </c>
      <c r="BM17" s="112">
        <f t="shared" si="6"/>
        <v>2897</v>
      </c>
      <c r="BN17" s="69">
        <f t="shared" si="7"/>
        <v>2.4679263285229926E-2</v>
      </c>
      <c r="BP17" s="109" t="s">
        <v>28</v>
      </c>
      <c r="BQ17" s="107">
        <v>337</v>
      </c>
      <c r="BR17" s="107">
        <v>1</v>
      </c>
      <c r="BS17" s="107">
        <v>604</v>
      </c>
      <c r="BT17" s="107">
        <v>1588</v>
      </c>
      <c r="BU17" s="107">
        <v>502</v>
      </c>
      <c r="BV17" s="107">
        <v>308</v>
      </c>
      <c r="BW17" s="107">
        <v>144</v>
      </c>
      <c r="BX17" s="112">
        <f t="shared" ref="BX17:BX30" si="18">SUM(BQ17:BW17)</f>
        <v>3484</v>
      </c>
      <c r="BY17" s="69">
        <f t="shared" si="15"/>
        <v>2.7060404352655165E-2</v>
      </c>
      <c r="CA17" s="138" t="s">
        <v>28</v>
      </c>
      <c r="CB17" s="107">
        <v>227</v>
      </c>
      <c r="CC17" s="107">
        <v>3</v>
      </c>
      <c r="CD17" s="107">
        <v>456</v>
      </c>
      <c r="CE17" s="107">
        <v>1198</v>
      </c>
      <c r="CF17" s="107">
        <v>357</v>
      </c>
      <c r="CG17" s="107">
        <v>291</v>
      </c>
      <c r="CH17" s="107">
        <v>89</v>
      </c>
      <c r="CI17" s="112">
        <f t="shared" si="9"/>
        <v>2621</v>
      </c>
      <c r="CJ17" s="171">
        <f t="shared" si="16"/>
        <v>2.2360237849458696E-2</v>
      </c>
      <c r="CL17" s="138" t="s">
        <v>28</v>
      </c>
      <c r="CM17" s="107">
        <v>101</v>
      </c>
      <c r="CN17" s="107">
        <v>5</v>
      </c>
      <c r="CO17" s="107">
        <v>211</v>
      </c>
      <c r="CP17" s="107">
        <v>654</v>
      </c>
      <c r="CQ17" s="107">
        <v>153</v>
      </c>
      <c r="CR17" s="107">
        <v>103</v>
      </c>
      <c r="CS17" s="107">
        <v>41</v>
      </c>
      <c r="CT17" s="112">
        <f t="shared" si="10"/>
        <v>1268</v>
      </c>
      <c r="CU17" s="171">
        <f t="shared" si="17"/>
        <v>2.2137257982855846E-2</v>
      </c>
    </row>
    <row r="18" spans="2:99" x14ac:dyDescent="0.25">
      <c r="B18" s="109" t="s">
        <v>29</v>
      </c>
      <c r="C18" s="107">
        <v>39</v>
      </c>
      <c r="D18" s="107">
        <v>3</v>
      </c>
      <c r="E18" s="107">
        <v>170</v>
      </c>
      <c r="F18" s="107">
        <v>455</v>
      </c>
      <c r="G18" s="107">
        <v>152</v>
      </c>
      <c r="H18" s="107">
        <v>22</v>
      </c>
      <c r="I18" s="107">
        <v>61</v>
      </c>
      <c r="J18" s="112">
        <f t="shared" si="11"/>
        <v>902</v>
      </c>
      <c r="K18" s="69">
        <f t="shared" si="0"/>
        <v>2.3485913659324065E-2</v>
      </c>
      <c r="M18" s="35" t="s">
        <v>29</v>
      </c>
      <c r="N18" s="6">
        <v>157</v>
      </c>
      <c r="O18" s="6">
        <v>8</v>
      </c>
      <c r="P18" s="6">
        <v>594</v>
      </c>
      <c r="Q18" s="6">
        <v>1634</v>
      </c>
      <c r="R18" s="6">
        <v>494</v>
      </c>
      <c r="S18" s="6">
        <v>184</v>
      </c>
      <c r="T18" s="6">
        <v>281</v>
      </c>
      <c r="U18" s="39">
        <f t="shared" si="12"/>
        <v>3352</v>
      </c>
      <c r="V18" s="69">
        <f t="shared" si="1"/>
        <v>1.9935649246763134E-2</v>
      </c>
      <c r="X18" s="35" t="s">
        <v>29</v>
      </c>
      <c r="Y18" s="6">
        <v>257</v>
      </c>
      <c r="Z18" s="6">
        <v>6</v>
      </c>
      <c r="AA18" s="6">
        <v>800</v>
      </c>
      <c r="AB18" s="6">
        <v>2029</v>
      </c>
      <c r="AC18" s="6">
        <v>693</v>
      </c>
      <c r="AD18" s="6">
        <v>363</v>
      </c>
      <c r="AE18" s="6">
        <v>323</v>
      </c>
      <c r="AF18" s="39">
        <f t="shared" si="2"/>
        <v>4471</v>
      </c>
      <c r="AG18" s="69">
        <f t="shared" si="3"/>
        <v>2.4600401661668821E-2</v>
      </c>
      <c r="AI18" s="109" t="s">
        <v>29</v>
      </c>
      <c r="AJ18" s="107">
        <v>126</v>
      </c>
      <c r="AK18" s="107">
        <v>1</v>
      </c>
      <c r="AL18" s="107">
        <v>513</v>
      </c>
      <c r="AM18" s="107">
        <v>1374</v>
      </c>
      <c r="AN18" s="107">
        <v>422</v>
      </c>
      <c r="AO18" s="107">
        <v>194</v>
      </c>
      <c r="AP18" s="107">
        <v>164</v>
      </c>
      <c r="AQ18" s="112">
        <f t="shared" si="13"/>
        <v>2794</v>
      </c>
      <c r="AR18" s="69">
        <f t="shared" si="4"/>
        <v>2.1495780087552603E-2</v>
      </c>
      <c r="AT18" s="109" t="s">
        <v>29</v>
      </c>
      <c r="AU18" s="107">
        <v>145</v>
      </c>
      <c r="AV18" s="107">
        <v>12</v>
      </c>
      <c r="AW18" s="107">
        <v>519</v>
      </c>
      <c r="AX18" s="107">
        <v>1272</v>
      </c>
      <c r="AY18" s="107">
        <v>391</v>
      </c>
      <c r="AZ18" s="107">
        <v>186</v>
      </c>
      <c r="BA18" s="107">
        <v>130</v>
      </c>
      <c r="BB18" s="112">
        <f t="shared" si="14"/>
        <v>2655</v>
      </c>
      <c r="BC18" s="69">
        <f t="shared" si="5"/>
        <v>2.3354209915203546E-2</v>
      </c>
      <c r="BE18" s="109" t="s">
        <v>29</v>
      </c>
      <c r="BF18" s="107">
        <v>204</v>
      </c>
      <c r="BG18" s="107">
        <v>8</v>
      </c>
      <c r="BH18" s="107">
        <v>490</v>
      </c>
      <c r="BI18" s="107">
        <v>1124</v>
      </c>
      <c r="BJ18" s="107">
        <v>397</v>
      </c>
      <c r="BK18" s="107">
        <v>234</v>
      </c>
      <c r="BL18" s="107">
        <v>201</v>
      </c>
      <c r="BM18" s="112">
        <f t="shared" si="6"/>
        <v>2658</v>
      </c>
      <c r="BN18" s="69">
        <f t="shared" si="7"/>
        <v>2.2643245361457072E-2</v>
      </c>
      <c r="BP18" s="109" t="s">
        <v>29</v>
      </c>
      <c r="BQ18" s="107">
        <v>266</v>
      </c>
      <c r="BR18" s="107">
        <v>3</v>
      </c>
      <c r="BS18" s="107">
        <v>517</v>
      </c>
      <c r="BT18" s="107">
        <v>1283</v>
      </c>
      <c r="BU18" s="107">
        <v>427</v>
      </c>
      <c r="BV18" s="107">
        <v>272</v>
      </c>
      <c r="BW18" s="107">
        <v>143</v>
      </c>
      <c r="BX18" s="112">
        <f t="shared" si="18"/>
        <v>2911</v>
      </c>
      <c r="BY18" s="69">
        <f t="shared" si="15"/>
        <v>2.2609884348616299E-2</v>
      </c>
      <c r="CA18" s="138" t="s">
        <v>29</v>
      </c>
      <c r="CB18" s="107">
        <v>179</v>
      </c>
      <c r="CC18" s="107">
        <v>1</v>
      </c>
      <c r="CD18" s="107">
        <v>381</v>
      </c>
      <c r="CE18" s="107">
        <v>1018</v>
      </c>
      <c r="CF18" s="107">
        <v>313</v>
      </c>
      <c r="CG18" s="107">
        <v>221</v>
      </c>
      <c r="CH18" s="107">
        <v>75</v>
      </c>
      <c r="CI18" s="112">
        <f t="shared" si="9"/>
        <v>2188</v>
      </c>
      <c r="CJ18" s="171">
        <f t="shared" si="16"/>
        <v>1.8666234419922025E-2</v>
      </c>
      <c r="CL18" s="138" t="s">
        <v>29</v>
      </c>
      <c r="CM18" s="107">
        <v>87</v>
      </c>
      <c r="CN18" s="107">
        <v>1</v>
      </c>
      <c r="CO18" s="107">
        <v>201</v>
      </c>
      <c r="CP18" s="107">
        <v>545</v>
      </c>
      <c r="CQ18" s="107">
        <v>159</v>
      </c>
      <c r="CR18" s="107">
        <v>115</v>
      </c>
      <c r="CS18" s="107">
        <v>54</v>
      </c>
      <c r="CT18" s="112">
        <f t="shared" si="10"/>
        <v>1162</v>
      </c>
      <c r="CU18" s="171">
        <f t="shared" si="17"/>
        <v>2.0286667015834772E-2</v>
      </c>
    </row>
    <row r="19" spans="2:99" x14ac:dyDescent="0.25">
      <c r="B19" s="109" t="s">
        <v>30</v>
      </c>
      <c r="C19" s="107">
        <v>90</v>
      </c>
      <c r="D19" s="107">
        <v>10</v>
      </c>
      <c r="E19" s="107">
        <v>348</v>
      </c>
      <c r="F19" s="107">
        <v>850</v>
      </c>
      <c r="G19" s="107">
        <v>317</v>
      </c>
      <c r="H19" s="107">
        <v>58</v>
      </c>
      <c r="I19" s="107">
        <v>123</v>
      </c>
      <c r="J19" s="112">
        <f t="shared" si="11"/>
        <v>1796</v>
      </c>
      <c r="K19" s="69">
        <f t="shared" si="0"/>
        <v>4.6763526532312659E-2</v>
      </c>
      <c r="M19" s="35" t="s">
        <v>30</v>
      </c>
      <c r="N19" s="6">
        <v>369</v>
      </c>
      <c r="O19" s="6">
        <v>15</v>
      </c>
      <c r="P19" s="6">
        <v>1710</v>
      </c>
      <c r="Q19" s="6">
        <v>3906</v>
      </c>
      <c r="R19" s="6">
        <v>1410</v>
      </c>
      <c r="S19" s="6">
        <v>564</v>
      </c>
      <c r="T19" s="6">
        <v>587</v>
      </c>
      <c r="U19" s="39">
        <f t="shared" si="12"/>
        <v>8561</v>
      </c>
      <c r="V19" s="69">
        <f t="shared" si="1"/>
        <v>5.0915600597117895E-2</v>
      </c>
      <c r="X19" s="35" t="s">
        <v>30</v>
      </c>
      <c r="Y19" s="6">
        <v>395</v>
      </c>
      <c r="Z19" s="6">
        <v>8</v>
      </c>
      <c r="AA19" s="6">
        <v>1480</v>
      </c>
      <c r="AB19" s="6">
        <v>3428</v>
      </c>
      <c r="AC19" s="6">
        <v>1280</v>
      </c>
      <c r="AD19" s="6">
        <v>675</v>
      </c>
      <c r="AE19" s="6">
        <v>514</v>
      </c>
      <c r="AF19" s="39">
        <f t="shared" si="2"/>
        <v>7780</v>
      </c>
      <c r="AG19" s="69">
        <f t="shared" si="3"/>
        <v>4.280722991003879E-2</v>
      </c>
      <c r="AI19" s="109" t="s">
        <v>30</v>
      </c>
      <c r="AJ19" s="107">
        <v>242</v>
      </c>
      <c r="AK19" s="107">
        <v>5</v>
      </c>
      <c r="AL19" s="107">
        <v>941</v>
      </c>
      <c r="AM19" s="107">
        <v>2296</v>
      </c>
      <c r="AN19" s="107">
        <v>804</v>
      </c>
      <c r="AO19" s="107">
        <v>374</v>
      </c>
      <c r="AP19" s="107">
        <v>232</v>
      </c>
      <c r="AQ19" s="112">
        <f t="shared" si="13"/>
        <v>4894</v>
      </c>
      <c r="AR19" s="69">
        <f t="shared" si="4"/>
        <v>3.7652236130451842E-2</v>
      </c>
      <c r="AT19" s="109" t="s">
        <v>30</v>
      </c>
      <c r="AU19" s="107">
        <v>251</v>
      </c>
      <c r="AV19" s="107">
        <v>15</v>
      </c>
      <c r="AW19" s="107">
        <v>853</v>
      </c>
      <c r="AX19" s="107">
        <v>2010</v>
      </c>
      <c r="AY19" s="107">
        <v>690</v>
      </c>
      <c r="AZ19" s="107">
        <v>360</v>
      </c>
      <c r="BA19" s="107">
        <v>200</v>
      </c>
      <c r="BB19" s="112">
        <f t="shared" si="14"/>
        <v>4379</v>
      </c>
      <c r="BC19" s="69">
        <f t="shared" si="5"/>
        <v>3.8519052813060763E-2</v>
      </c>
      <c r="BE19" s="109" t="s">
        <v>30</v>
      </c>
      <c r="BF19" s="107">
        <v>362</v>
      </c>
      <c r="BG19" s="107">
        <v>12</v>
      </c>
      <c r="BH19" s="107">
        <v>800</v>
      </c>
      <c r="BI19" s="107">
        <v>1620</v>
      </c>
      <c r="BJ19" s="107">
        <v>643</v>
      </c>
      <c r="BK19" s="107">
        <v>362</v>
      </c>
      <c r="BL19" s="107">
        <v>290</v>
      </c>
      <c r="BM19" s="112">
        <f t="shared" si="6"/>
        <v>4089</v>
      </c>
      <c r="BN19" s="69">
        <f t="shared" si="7"/>
        <v>3.4833796193753937E-2</v>
      </c>
      <c r="BP19" s="109" t="s">
        <v>30</v>
      </c>
      <c r="BQ19" s="107">
        <v>464</v>
      </c>
      <c r="BR19" s="107">
        <v>7</v>
      </c>
      <c r="BS19" s="107">
        <v>998</v>
      </c>
      <c r="BT19" s="107">
        <v>2247</v>
      </c>
      <c r="BU19" s="107">
        <v>885</v>
      </c>
      <c r="BV19" s="107">
        <v>539</v>
      </c>
      <c r="BW19" s="107">
        <v>216</v>
      </c>
      <c r="BX19" s="112">
        <f t="shared" si="18"/>
        <v>5356</v>
      </c>
      <c r="BY19" s="69">
        <f t="shared" si="15"/>
        <v>4.1600323109305705E-2</v>
      </c>
      <c r="CA19" s="138" t="s">
        <v>30</v>
      </c>
      <c r="CB19" s="107">
        <v>371</v>
      </c>
      <c r="CC19" s="107">
        <v>7</v>
      </c>
      <c r="CD19" s="107">
        <v>858</v>
      </c>
      <c r="CE19" s="107">
        <v>2011</v>
      </c>
      <c r="CF19" s="107">
        <v>754</v>
      </c>
      <c r="CG19" s="107">
        <v>505</v>
      </c>
      <c r="CH19" s="107">
        <v>179</v>
      </c>
      <c r="CI19" s="112">
        <f t="shared" si="9"/>
        <v>4685</v>
      </c>
      <c r="CJ19" s="171">
        <f t="shared" si="16"/>
        <v>3.9968605236441815E-2</v>
      </c>
      <c r="CL19" s="138" t="s">
        <v>30</v>
      </c>
      <c r="CM19" s="107">
        <v>189</v>
      </c>
      <c r="CN19" s="107">
        <v>2</v>
      </c>
      <c r="CO19" s="107">
        <v>368</v>
      </c>
      <c r="CP19" s="107">
        <v>952</v>
      </c>
      <c r="CQ19" s="107">
        <v>292</v>
      </c>
      <c r="CR19" s="107">
        <v>199</v>
      </c>
      <c r="CS19" s="107">
        <v>77</v>
      </c>
      <c r="CT19" s="112">
        <f t="shared" si="10"/>
        <v>2079</v>
      </c>
      <c r="CU19" s="171">
        <f t="shared" si="17"/>
        <v>3.6296024721101973E-2</v>
      </c>
    </row>
    <row r="20" spans="2:99" x14ac:dyDescent="0.25">
      <c r="B20" s="109" t="s">
        <v>31</v>
      </c>
      <c r="C20" s="107">
        <v>34</v>
      </c>
      <c r="D20" s="107">
        <v>1</v>
      </c>
      <c r="E20" s="107">
        <v>111</v>
      </c>
      <c r="F20" s="107">
        <v>328</v>
      </c>
      <c r="G20" s="107">
        <v>89</v>
      </c>
      <c r="H20" s="107">
        <v>17</v>
      </c>
      <c r="I20" s="107">
        <v>33</v>
      </c>
      <c r="J20" s="112">
        <f t="shared" si="11"/>
        <v>613</v>
      </c>
      <c r="K20" s="69">
        <f t="shared" si="0"/>
        <v>1.5961047752955267E-2</v>
      </c>
      <c r="M20" s="35" t="s">
        <v>31</v>
      </c>
      <c r="N20" s="6">
        <v>150</v>
      </c>
      <c r="O20" s="6">
        <v>2</v>
      </c>
      <c r="P20" s="6">
        <v>638</v>
      </c>
      <c r="Q20" s="6">
        <v>1437</v>
      </c>
      <c r="R20" s="6">
        <v>517</v>
      </c>
      <c r="S20" s="6">
        <v>204</v>
      </c>
      <c r="T20" s="6">
        <v>198</v>
      </c>
      <c r="U20" s="39">
        <f t="shared" si="12"/>
        <v>3146</v>
      </c>
      <c r="V20" s="69">
        <f t="shared" si="1"/>
        <v>1.8710487031717429E-2</v>
      </c>
      <c r="X20" s="35" t="s">
        <v>31</v>
      </c>
      <c r="Y20" s="6">
        <v>158</v>
      </c>
      <c r="Z20" s="6">
        <v>3</v>
      </c>
      <c r="AA20" s="6">
        <v>596</v>
      </c>
      <c r="AB20" s="6">
        <v>1297</v>
      </c>
      <c r="AC20" s="6">
        <v>464</v>
      </c>
      <c r="AD20" s="6">
        <v>254</v>
      </c>
      <c r="AE20" s="6">
        <v>167</v>
      </c>
      <c r="AF20" s="39">
        <f t="shared" si="2"/>
        <v>2939</v>
      </c>
      <c r="AG20" s="69">
        <f t="shared" si="3"/>
        <v>1.61710088310545E-2</v>
      </c>
      <c r="AI20" s="109" t="s">
        <v>31</v>
      </c>
      <c r="AJ20" s="107">
        <v>91</v>
      </c>
      <c r="AK20" s="107">
        <v>2</v>
      </c>
      <c r="AL20" s="107">
        <v>420</v>
      </c>
      <c r="AM20" s="107">
        <v>950</v>
      </c>
      <c r="AN20" s="107">
        <v>335</v>
      </c>
      <c r="AO20" s="107">
        <v>152</v>
      </c>
      <c r="AP20" s="107">
        <v>103</v>
      </c>
      <c r="AQ20" s="112">
        <f t="shared" si="13"/>
        <v>2053</v>
      </c>
      <c r="AR20" s="69">
        <f t="shared" si="4"/>
        <v>1.5794859169558161E-2</v>
      </c>
      <c r="AT20" s="109" t="s">
        <v>31</v>
      </c>
      <c r="AU20" s="107">
        <v>105</v>
      </c>
      <c r="AV20" s="107">
        <v>5</v>
      </c>
      <c r="AW20" s="107">
        <v>359</v>
      </c>
      <c r="AX20" s="107">
        <v>917</v>
      </c>
      <c r="AY20" s="107">
        <v>264</v>
      </c>
      <c r="AZ20" s="107">
        <v>156</v>
      </c>
      <c r="BA20" s="107">
        <v>80</v>
      </c>
      <c r="BB20" s="112">
        <f t="shared" si="14"/>
        <v>1886</v>
      </c>
      <c r="BC20" s="69">
        <f t="shared" si="5"/>
        <v>1.6589845536750993E-2</v>
      </c>
      <c r="BE20" s="109" t="s">
        <v>31</v>
      </c>
      <c r="BF20" s="107">
        <v>129</v>
      </c>
      <c r="BG20" s="107">
        <v>7</v>
      </c>
      <c r="BH20" s="107">
        <v>343</v>
      </c>
      <c r="BI20" s="107">
        <v>693</v>
      </c>
      <c r="BJ20" s="107">
        <v>275</v>
      </c>
      <c r="BK20" s="107">
        <v>159</v>
      </c>
      <c r="BL20" s="107">
        <v>98</v>
      </c>
      <c r="BM20" s="112">
        <f t="shared" si="6"/>
        <v>1704</v>
      </c>
      <c r="BN20" s="69">
        <f t="shared" si="7"/>
        <v>1.4516211473259162E-2</v>
      </c>
      <c r="BP20" s="109" t="s">
        <v>31</v>
      </c>
      <c r="BQ20" s="107">
        <v>152</v>
      </c>
      <c r="BR20" s="107"/>
      <c r="BS20" s="107">
        <v>325</v>
      </c>
      <c r="BT20" s="107">
        <v>768</v>
      </c>
      <c r="BU20" s="107">
        <v>256</v>
      </c>
      <c r="BV20" s="107">
        <v>173</v>
      </c>
      <c r="BW20" s="107">
        <v>79</v>
      </c>
      <c r="BX20" s="112">
        <f t="shared" si="18"/>
        <v>1753</v>
      </c>
      <c r="BY20" s="69">
        <f t="shared" si="15"/>
        <v>1.361563973312414E-2</v>
      </c>
      <c r="CA20" s="138" t="s">
        <v>31</v>
      </c>
      <c r="CB20" s="107">
        <v>133</v>
      </c>
      <c r="CC20" s="107">
        <v>1</v>
      </c>
      <c r="CD20" s="107">
        <v>304</v>
      </c>
      <c r="CE20" s="107">
        <v>708</v>
      </c>
      <c r="CF20" s="107">
        <v>245</v>
      </c>
      <c r="CG20" s="107">
        <v>164</v>
      </c>
      <c r="CH20" s="107">
        <v>46</v>
      </c>
      <c r="CI20" s="112">
        <f t="shared" si="9"/>
        <v>1601</v>
      </c>
      <c r="CJ20" s="171">
        <f t="shared" si="16"/>
        <v>1.3658428384961226E-2</v>
      </c>
      <c r="CL20" s="138" t="s">
        <v>31</v>
      </c>
      <c r="CM20" s="107">
        <v>69</v>
      </c>
      <c r="CN20" s="107">
        <v>1</v>
      </c>
      <c r="CO20" s="107">
        <v>114</v>
      </c>
      <c r="CP20" s="107">
        <v>380</v>
      </c>
      <c r="CQ20" s="107">
        <v>97</v>
      </c>
      <c r="CR20" s="107">
        <v>63</v>
      </c>
      <c r="CS20" s="107">
        <v>16</v>
      </c>
      <c r="CT20" s="112">
        <f t="shared" si="10"/>
        <v>740</v>
      </c>
      <c r="CU20" s="171">
        <f t="shared" si="17"/>
        <v>1.2919219958448995E-2</v>
      </c>
    </row>
    <row r="21" spans="2:99" x14ac:dyDescent="0.25">
      <c r="B21" s="109" t="s">
        <v>32</v>
      </c>
      <c r="C21" s="107">
        <v>76</v>
      </c>
      <c r="D21" s="107">
        <v>6</v>
      </c>
      <c r="E21" s="107">
        <v>262</v>
      </c>
      <c r="F21" s="107">
        <v>765</v>
      </c>
      <c r="G21" s="107">
        <v>232</v>
      </c>
      <c r="H21" s="107">
        <v>49</v>
      </c>
      <c r="I21" s="107">
        <v>128</v>
      </c>
      <c r="J21" s="112">
        <f t="shared" si="11"/>
        <v>1518</v>
      </c>
      <c r="K21" s="69">
        <f t="shared" si="0"/>
        <v>3.9525074207155134E-2</v>
      </c>
      <c r="M21" s="35" t="s">
        <v>32</v>
      </c>
      <c r="N21" s="6">
        <v>257</v>
      </c>
      <c r="O21" s="6">
        <v>13</v>
      </c>
      <c r="P21" s="6">
        <v>989</v>
      </c>
      <c r="Q21" s="6">
        <v>3084</v>
      </c>
      <c r="R21" s="6">
        <v>854</v>
      </c>
      <c r="S21" s="6">
        <v>318</v>
      </c>
      <c r="T21" s="6">
        <v>522</v>
      </c>
      <c r="U21" s="39">
        <f t="shared" si="12"/>
        <v>6037</v>
      </c>
      <c r="V21" s="69">
        <f t="shared" si="1"/>
        <v>3.5904389768111285E-2</v>
      </c>
      <c r="X21" s="35" t="s">
        <v>32</v>
      </c>
      <c r="Y21" s="6">
        <v>338</v>
      </c>
      <c r="Z21" s="6">
        <v>10</v>
      </c>
      <c r="AA21" s="6">
        <v>1210</v>
      </c>
      <c r="AB21" s="6">
        <v>3627</v>
      </c>
      <c r="AC21" s="6">
        <v>1031</v>
      </c>
      <c r="AD21" s="6">
        <v>532</v>
      </c>
      <c r="AE21" s="6">
        <v>530</v>
      </c>
      <c r="AF21" s="39">
        <f t="shared" si="2"/>
        <v>7278</v>
      </c>
      <c r="AG21" s="69">
        <f t="shared" si="3"/>
        <v>4.0045118160059422E-2</v>
      </c>
      <c r="AI21" s="109" t="s">
        <v>32</v>
      </c>
      <c r="AJ21" s="107">
        <v>238</v>
      </c>
      <c r="AK21" s="107">
        <v>4</v>
      </c>
      <c r="AL21" s="107">
        <v>852</v>
      </c>
      <c r="AM21" s="107">
        <v>2633</v>
      </c>
      <c r="AN21" s="107">
        <v>754</v>
      </c>
      <c r="AO21" s="107">
        <v>324</v>
      </c>
      <c r="AP21" s="107">
        <v>295</v>
      </c>
      <c r="AQ21" s="112">
        <f t="shared" si="13"/>
        <v>5100</v>
      </c>
      <c r="AR21" s="69">
        <f t="shared" si="4"/>
        <v>3.9237107532755292E-2</v>
      </c>
      <c r="AT21" s="109" t="s">
        <v>32</v>
      </c>
      <c r="AU21" s="107">
        <v>238</v>
      </c>
      <c r="AV21" s="107">
        <v>8</v>
      </c>
      <c r="AW21" s="107">
        <v>765</v>
      </c>
      <c r="AX21" s="107">
        <v>2266</v>
      </c>
      <c r="AY21" s="107">
        <v>655</v>
      </c>
      <c r="AZ21" s="107">
        <v>323</v>
      </c>
      <c r="BA21" s="107">
        <v>251</v>
      </c>
      <c r="BB21" s="112">
        <f t="shared" si="14"/>
        <v>4506</v>
      </c>
      <c r="BC21" s="69">
        <f t="shared" si="5"/>
        <v>3.9636184511452802E-2</v>
      </c>
      <c r="BE21" s="109" t="s">
        <v>32</v>
      </c>
      <c r="BF21" s="107">
        <v>373</v>
      </c>
      <c r="BG21" s="107">
        <v>18</v>
      </c>
      <c r="BH21" s="107">
        <v>793</v>
      </c>
      <c r="BI21" s="107">
        <v>2046</v>
      </c>
      <c r="BJ21" s="107">
        <v>667</v>
      </c>
      <c r="BK21" s="107">
        <v>382</v>
      </c>
      <c r="BL21" s="107">
        <v>360</v>
      </c>
      <c r="BM21" s="112">
        <f t="shared" si="6"/>
        <v>4639</v>
      </c>
      <c r="BN21" s="69">
        <f t="shared" si="7"/>
        <v>3.9519193089465526E-2</v>
      </c>
      <c r="BP21" s="109" t="s">
        <v>32</v>
      </c>
      <c r="BQ21" s="107">
        <v>390</v>
      </c>
      <c r="BR21" s="107">
        <v>5</v>
      </c>
      <c r="BS21" s="107">
        <v>851</v>
      </c>
      <c r="BT21" s="107">
        <v>2451</v>
      </c>
      <c r="BU21" s="107">
        <v>774</v>
      </c>
      <c r="BV21" s="107">
        <v>433</v>
      </c>
      <c r="BW21" s="107">
        <v>204</v>
      </c>
      <c r="BX21" s="112">
        <f t="shared" si="18"/>
        <v>5108</v>
      </c>
      <c r="BY21" s="69">
        <f t="shared" si="15"/>
        <v>3.9674094556074221E-2</v>
      </c>
      <c r="CA21" s="138" t="s">
        <v>32</v>
      </c>
      <c r="CB21" s="107">
        <v>316</v>
      </c>
      <c r="CC21" s="107">
        <v>5</v>
      </c>
      <c r="CD21" s="107">
        <v>716</v>
      </c>
      <c r="CE21" s="107">
        <v>2200</v>
      </c>
      <c r="CF21" s="107">
        <v>671</v>
      </c>
      <c r="CG21" s="107">
        <v>451</v>
      </c>
      <c r="CH21" s="107">
        <v>152</v>
      </c>
      <c r="CI21" s="112">
        <f t="shared" si="9"/>
        <v>4511</v>
      </c>
      <c r="CJ21" s="171">
        <f t="shared" si="16"/>
        <v>3.8484178916027539E-2</v>
      </c>
      <c r="CL21" s="138" t="s">
        <v>32</v>
      </c>
      <c r="CM21" s="107">
        <v>185</v>
      </c>
      <c r="CN21" s="107">
        <v>5</v>
      </c>
      <c r="CO21" s="107">
        <v>316</v>
      </c>
      <c r="CP21" s="107">
        <v>1119</v>
      </c>
      <c r="CQ21" s="107">
        <v>277</v>
      </c>
      <c r="CR21" s="107">
        <v>176</v>
      </c>
      <c r="CS21" s="107">
        <v>67</v>
      </c>
      <c r="CT21" s="112">
        <f t="shared" si="10"/>
        <v>2145</v>
      </c>
      <c r="CU21" s="171">
        <f t="shared" si="17"/>
        <v>3.7448279474152829E-2</v>
      </c>
    </row>
    <row r="22" spans="2:99" x14ac:dyDescent="0.25">
      <c r="B22" s="109" t="s">
        <v>33</v>
      </c>
      <c r="C22" s="107">
        <v>198</v>
      </c>
      <c r="D22" s="107">
        <v>24</v>
      </c>
      <c r="E22" s="107">
        <v>962</v>
      </c>
      <c r="F22" s="107">
        <v>2206</v>
      </c>
      <c r="G22" s="107">
        <v>890</v>
      </c>
      <c r="H22" s="107">
        <v>184</v>
      </c>
      <c r="I22" s="107">
        <v>313</v>
      </c>
      <c r="J22" s="112">
        <f t="shared" si="11"/>
        <v>4777</v>
      </c>
      <c r="K22" s="69">
        <f t="shared" si="0"/>
        <v>0.12438160704056658</v>
      </c>
      <c r="M22" s="35" t="s">
        <v>33</v>
      </c>
      <c r="N22" s="6">
        <v>1134</v>
      </c>
      <c r="O22" s="6">
        <v>48</v>
      </c>
      <c r="P22" s="6">
        <v>4569</v>
      </c>
      <c r="Q22" s="6">
        <v>10186</v>
      </c>
      <c r="R22" s="6">
        <v>4064</v>
      </c>
      <c r="S22" s="6">
        <v>1622</v>
      </c>
      <c r="T22" s="6">
        <v>1562</v>
      </c>
      <c r="U22" s="39">
        <f t="shared" si="12"/>
        <v>23185</v>
      </c>
      <c r="V22" s="69">
        <f t="shared" si="1"/>
        <v>0.13789022308657614</v>
      </c>
      <c r="X22" s="35" t="s">
        <v>33</v>
      </c>
      <c r="Y22" s="6">
        <v>1315</v>
      </c>
      <c r="Z22" s="6">
        <v>39</v>
      </c>
      <c r="AA22" s="6">
        <v>4987</v>
      </c>
      <c r="AB22" s="6">
        <v>10911</v>
      </c>
      <c r="AC22" s="6">
        <v>4351</v>
      </c>
      <c r="AD22" s="6">
        <v>2359</v>
      </c>
      <c r="AE22" s="6">
        <v>1692</v>
      </c>
      <c r="AF22" s="39">
        <f t="shared" si="2"/>
        <v>25654</v>
      </c>
      <c r="AG22" s="69">
        <f t="shared" si="3"/>
        <v>0.14115381441030014</v>
      </c>
      <c r="AI22" s="109" t="s">
        <v>33</v>
      </c>
      <c r="AJ22" s="107">
        <v>862</v>
      </c>
      <c r="AK22" s="107">
        <v>16</v>
      </c>
      <c r="AL22" s="107">
        <v>3385</v>
      </c>
      <c r="AM22" s="107">
        <v>7535</v>
      </c>
      <c r="AN22" s="107">
        <v>2890</v>
      </c>
      <c r="AO22" s="107">
        <v>1425</v>
      </c>
      <c r="AP22" s="107">
        <v>855</v>
      </c>
      <c r="AQ22" s="112">
        <f t="shared" si="13"/>
        <v>16968</v>
      </c>
      <c r="AR22" s="69">
        <f t="shared" si="4"/>
        <v>0.13054416482662584</v>
      </c>
      <c r="AT22" s="109" t="s">
        <v>33</v>
      </c>
      <c r="AU22" s="107">
        <v>892</v>
      </c>
      <c r="AV22" s="107">
        <v>57</v>
      </c>
      <c r="AW22" s="107">
        <v>2930</v>
      </c>
      <c r="AX22" s="107">
        <v>6572</v>
      </c>
      <c r="AY22" s="107">
        <v>2487</v>
      </c>
      <c r="AZ22" s="107">
        <v>1270</v>
      </c>
      <c r="BA22" s="107">
        <v>723</v>
      </c>
      <c r="BB22" s="112">
        <f t="shared" si="14"/>
        <v>14931</v>
      </c>
      <c r="BC22" s="69">
        <f t="shared" si="5"/>
        <v>0.13133774321804301</v>
      </c>
      <c r="BE22" s="109" t="s">
        <v>33</v>
      </c>
      <c r="BF22" s="107">
        <v>1315</v>
      </c>
      <c r="BG22" s="107">
        <v>55</v>
      </c>
      <c r="BH22" s="107">
        <v>2901</v>
      </c>
      <c r="BI22" s="107">
        <v>5778</v>
      </c>
      <c r="BJ22" s="107">
        <v>2451</v>
      </c>
      <c r="BK22" s="107">
        <v>1429</v>
      </c>
      <c r="BL22" s="107">
        <v>944</v>
      </c>
      <c r="BM22" s="112">
        <f t="shared" si="6"/>
        <v>14873</v>
      </c>
      <c r="BN22" s="69">
        <f t="shared" si="7"/>
        <v>0.12670165096348798</v>
      </c>
      <c r="BP22" s="109" t="s">
        <v>33</v>
      </c>
      <c r="BQ22" s="107">
        <v>1516</v>
      </c>
      <c r="BR22" s="107">
        <v>17</v>
      </c>
      <c r="BS22" s="107">
        <v>2998</v>
      </c>
      <c r="BT22" s="107">
        <v>6846</v>
      </c>
      <c r="BU22" s="107">
        <v>2642</v>
      </c>
      <c r="BV22" s="107">
        <v>1742</v>
      </c>
      <c r="BW22" s="107">
        <v>666</v>
      </c>
      <c r="BX22" s="112">
        <f t="shared" si="18"/>
        <v>16427</v>
      </c>
      <c r="BY22" s="69">
        <f t="shared" si="15"/>
        <v>0.12758934049973203</v>
      </c>
      <c r="CA22" s="138" t="s">
        <v>33</v>
      </c>
      <c r="CB22" s="107">
        <v>1307</v>
      </c>
      <c r="CC22" s="107">
        <v>10</v>
      </c>
      <c r="CD22" s="107">
        <v>2772</v>
      </c>
      <c r="CE22" s="107">
        <v>6343</v>
      </c>
      <c r="CF22" s="107">
        <v>2493</v>
      </c>
      <c r="CG22" s="107">
        <v>1751</v>
      </c>
      <c r="CH22" s="107">
        <v>503</v>
      </c>
      <c r="CI22" s="112">
        <f t="shared" si="9"/>
        <v>15179</v>
      </c>
      <c r="CJ22" s="171">
        <f t="shared" si="16"/>
        <v>0.12949486849177166</v>
      </c>
      <c r="CL22" s="138" t="s">
        <v>33</v>
      </c>
      <c r="CM22" s="107">
        <v>634</v>
      </c>
      <c r="CN22" s="107">
        <v>8</v>
      </c>
      <c r="CO22" s="107">
        <v>1159</v>
      </c>
      <c r="CP22" s="107">
        <v>2996</v>
      </c>
      <c r="CQ22" s="107">
        <v>959</v>
      </c>
      <c r="CR22" s="107">
        <v>730</v>
      </c>
      <c r="CS22" s="107">
        <v>242</v>
      </c>
      <c r="CT22" s="112">
        <f t="shared" si="10"/>
        <v>6728</v>
      </c>
      <c r="CU22" s="171">
        <f t="shared" si="17"/>
        <v>0.11746015118979032</v>
      </c>
    </row>
    <row r="23" spans="2:99" x14ac:dyDescent="0.25">
      <c r="B23" s="109" t="s">
        <v>34</v>
      </c>
      <c r="C23" s="107">
        <v>56</v>
      </c>
      <c r="D23" s="107">
        <v>5</v>
      </c>
      <c r="E23" s="107">
        <v>258</v>
      </c>
      <c r="F23" s="107">
        <v>612</v>
      </c>
      <c r="G23" s="107">
        <v>232</v>
      </c>
      <c r="H23" s="107">
        <v>52</v>
      </c>
      <c r="I23" s="107">
        <v>90</v>
      </c>
      <c r="J23" s="112">
        <f t="shared" si="11"/>
        <v>1305</v>
      </c>
      <c r="K23" s="69">
        <f t="shared" si="0"/>
        <v>3.3979065770973288E-2</v>
      </c>
      <c r="M23" s="35" t="s">
        <v>34</v>
      </c>
      <c r="N23" s="6">
        <v>276</v>
      </c>
      <c r="O23" s="6">
        <v>3</v>
      </c>
      <c r="P23" s="6">
        <v>1140</v>
      </c>
      <c r="Q23" s="6">
        <v>2707</v>
      </c>
      <c r="R23" s="6">
        <v>950</v>
      </c>
      <c r="S23" s="6">
        <v>350</v>
      </c>
      <c r="T23" s="6">
        <v>436</v>
      </c>
      <c r="U23" s="39">
        <f t="shared" si="12"/>
        <v>5862</v>
      </c>
      <c r="V23" s="69">
        <f t="shared" si="1"/>
        <v>3.4863596624261778E-2</v>
      </c>
      <c r="X23" s="35" t="s">
        <v>34</v>
      </c>
      <c r="Y23" s="6">
        <v>337</v>
      </c>
      <c r="Z23" s="6">
        <v>6</v>
      </c>
      <c r="AA23" s="6">
        <v>1068</v>
      </c>
      <c r="AB23" s="6">
        <v>2523</v>
      </c>
      <c r="AC23" s="6">
        <v>903</v>
      </c>
      <c r="AD23" s="6">
        <v>475</v>
      </c>
      <c r="AE23" s="6">
        <v>335</v>
      </c>
      <c r="AF23" s="39">
        <f t="shared" si="2"/>
        <v>5647</v>
      </c>
      <c r="AG23" s="69">
        <f t="shared" si="3"/>
        <v>3.1071006079947179E-2</v>
      </c>
      <c r="AI23" s="109" t="s">
        <v>34</v>
      </c>
      <c r="AJ23" s="107">
        <v>246</v>
      </c>
      <c r="AK23" s="107">
        <v>2</v>
      </c>
      <c r="AL23" s="107">
        <v>799</v>
      </c>
      <c r="AM23" s="107">
        <v>1853</v>
      </c>
      <c r="AN23" s="107">
        <v>653</v>
      </c>
      <c r="AO23" s="107">
        <v>307</v>
      </c>
      <c r="AP23" s="107">
        <v>202</v>
      </c>
      <c r="AQ23" s="112">
        <f t="shared" si="13"/>
        <v>4062</v>
      </c>
      <c r="AR23" s="69">
        <f t="shared" si="4"/>
        <v>3.1251202117265099E-2</v>
      </c>
      <c r="AT23" s="109" t="s">
        <v>34</v>
      </c>
      <c r="AU23" s="107">
        <v>155</v>
      </c>
      <c r="AV23" s="107">
        <v>9</v>
      </c>
      <c r="AW23" s="107">
        <v>555</v>
      </c>
      <c r="AX23" s="107">
        <v>1289</v>
      </c>
      <c r="AY23" s="107">
        <v>434</v>
      </c>
      <c r="AZ23" s="107">
        <v>193</v>
      </c>
      <c r="BA23" s="107">
        <v>131</v>
      </c>
      <c r="BB23" s="112">
        <f t="shared" si="14"/>
        <v>2766</v>
      </c>
      <c r="BC23" s="69">
        <f t="shared" si="5"/>
        <v>2.4330600612223356E-2</v>
      </c>
      <c r="BE23" s="109" t="s">
        <v>34</v>
      </c>
      <c r="BF23" s="107">
        <v>266</v>
      </c>
      <c r="BG23" s="107">
        <v>13</v>
      </c>
      <c r="BH23" s="107">
        <v>599</v>
      </c>
      <c r="BI23" s="107">
        <v>1223</v>
      </c>
      <c r="BJ23" s="107">
        <v>485</v>
      </c>
      <c r="BK23" s="107">
        <v>296</v>
      </c>
      <c r="BL23" s="107">
        <v>206</v>
      </c>
      <c r="BM23" s="112">
        <f t="shared" si="6"/>
        <v>3088</v>
      </c>
      <c r="BN23" s="69">
        <f t="shared" si="7"/>
        <v>2.6306373843558856E-2</v>
      </c>
      <c r="BP23" s="109" t="s">
        <v>34</v>
      </c>
      <c r="BQ23" s="107">
        <v>253</v>
      </c>
      <c r="BR23" s="107">
        <v>1</v>
      </c>
      <c r="BS23" s="107">
        <v>554</v>
      </c>
      <c r="BT23" s="107">
        <v>1363</v>
      </c>
      <c r="BU23" s="107">
        <v>471</v>
      </c>
      <c r="BV23" s="107">
        <v>270</v>
      </c>
      <c r="BW23" s="107">
        <v>121</v>
      </c>
      <c r="BX23" s="112">
        <f t="shared" si="18"/>
        <v>3033</v>
      </c>
      <c r="BY23" s="69">
        <f t="shared" si="15"/>
        <v>2.3557464523996301E-2</v>
      </c>
      <c r="CA23" s="138" t="s">
        <v>34</v>
      </c>
      <c r="CB23" s="107">
        <v>261</v>
      </c>
      <c r="CC23" s="107">
        <v>1</v>
      </c>
      <c r="CD23" s="107">
        <v>570</v>
      </c>
      <c r="CE23" s="107">
        <v>1344</v>
      </c>
      <c r="CF23" s="107">
        <v>499</v>
      </c>
      <c r="CG23" s="107">
        <v>350</v>
      </c>
      <c r="CH23" s="107">
        <v>103</v>
      </c>
      <c r="CI23" s="112">
        <f t="shared" si="9"/>
        <v>3128</v>
      </c>
      <c r="CJ23" s="171">
        <f t="shared" si="16"/>
        <v>2.668554902445891E-2</v>
      </c>
      <c r="CL23" s="138" t="s">
        <v>34</v>
      </c>
      <c r="CM23" s="107">
        <v>131</v>
      </c>
      <c r="CN23" s="107">
        <v>4</v>
      </c>
      <c r="CO23" s="107">
        <v>225</v>
      </c>
      <c r="CP23" s="107">
        <v>628</v>
      </c>
      <c r="CQ23" s="107">
        <v>173</v>
      </c>
      <c r="CR23" s="107">
        <v>136</v>
      </c>
      <c r="CS23" s="107">
        <v>38</v>
      </c>
      <c r="CT23" s="112">
        <f t="shared" si="10"/>
        <v>1335</v>
      </c>
      <c r="CU23" s="171">
        <f t="shared" si="17"/>
        <v>2.3306971141255958E-2</v>
      </c>
    </row>
    <row r="24" spans="2:99" x14ac:dyDescent="0.25">
      <c r="B24" s="109" t="s">
        <v>35</v>
      </c>
      <c r="C24" s="107">
        <v>29</v>
      </c>
      <c r="D24" s="107">
        <v>3</v>
      </c>
      <c r="E24" s="107">
        <v>115</v>
      </c>
      <c r="F24" s="107">
        <v>266</v>
      </c>
      <c r="G24" s="107">
        <v>96</v>
      </c>
      <c r="H24" s="107">
        <v>16</v>
      </c>
      <c r="I24" s="107">
        <v>38</v>
      </c>
      <c r="J24" s="112">
        <f t="shared" si="11"/>
        <v>563</v>
      </c>
      <c r="K24" s="69">
        <f t="shared" si="0"/>
        <v>1.465916783835859E-2</v>
      </c>
      <c r="M24" s="35" t="s">
        <v>35</v>
      </c>
      <c r="N24" s="6">
        <v>98</v>
      </c>
      <c r="O24" s="6">
        <v>7</v>
      </c>
      <c r="P24" s="6">
        <v>415</v>
      </c>
      <c r="Q24" s="6">
        <v>997</v>
      </c>
      <c r="R24" s="6">
        <v>358</v>
      </c>
      <c r="S24" s="6">
        <v>144</v>
      </c>
      <c r="T24" s="6">
        <v>159</v>
      </c>
      <c r="U24" s="39">
        <f t="shared" si="12"/>
        <v>2178</v>
      </c>
      <c r="V24" s="69">
        <f t="shared" si="1"/>
        <v>1.2953414098881295E-2</v>
      </c>
      <c r="X24" s="35" t="s">
        <v>35</v>
      </c>
      <c r="Y24" s="6">
        <v>118</v>
      </c>
      <c r="Z24" s="6"/>
      <c r="AA24" s="6">
        <v>343</v>
      </c>
      <c r="AB24" s="6">
        <v>922</v>
      </c>
      <c r="AC24" s="6">
        <v>292</v>
      </c>
      <c r="AD24" s="6">
        <v>137</v>
      </c>
      <c r="AE24" s="6">
        <v>147</v>
      </c>
      <c r="AF24" s="39">
        <f t="shared" si="2"/>
        <v>1959</v>
      </c>
      <c r="AG24" s="69">
        <f t="shared" si="3"/>
        <v>1.0778838482489202E-2</v>
      </c>
      <c r="AI24" s="109" t="s">
        <v>35</v>
      </c>
      <c r="AJ24" s="107">
        <v>49</v>
      </c>
      <c r="AK24" s="107">
        <v>1</v>
      </c>
      <c r="AL24" s="107">
        <v>211</v>
      </c>
      <c r="AM24" s="107">
        <v>520</v>
      </c>
      <c r="AN24" s="107">
        <v>173</v>
      </c>
      <c r="AO24" s="107">
        <v>80</v>
      </c>
      <c r="AP24" s="107">
        <v>54</v>
      </c>
      <c r="AQ24" s="112">
        <f t="shared" si="13"/>
        <v>1088</v>
      </c>
      <c r="AR24" s="69">
        <f t="shared" si="4"/>
        <v>8.3705829403211297E-3</v>
      </c>
      <c r="AT24" s="109" t="s">
        <v>35</v>
      </c>
      <c r="AU24" s="107">
        <v>58</v>
      </c>
      <c r="AV24" s="107">
        <v>4</v>
      </c>
      <c r="AW24" s="107">
        <v>189</v>
      </c>
      <c r="AX24" s="107">
        <v>524</v>
      </c>
      <c r="AY24" s="107">
        <v>156</v>
      </c>
      <c r="AZ24" s="107">
        <v>94</v>
      </c>
      <c r="BA24" s="107">
        <v>54</v>
      </c>
      <c r="BB24" s="112">
        <f t="shared" si="14"/>
        <v>1079</v>
      </c>
      <c r="BC24" s="69">
        <f t="shared" si="5"/>
        <v>9.4912212800394077E-3</v>
      </c>
      <c r="BE24" s="109" t="s">
        <v>35</v>
      </c>
      <c r="BF24" s="107">
        <v>93</v>
      </c>
      <c r="BG24" s="107">
        <v>7</v>
      </c>
      <c r="BH24" s="107">
        <v>217</v>
      </c>
      <c r="BI24" s="107">
        <v>509</v>
      </c>
      <c r="BJ24" s="107">
        <v>189</v>
      </c>
      <c r="BK24" s="107">
        <v>106</v>
      </c>
      <c r="BL24" s="107">
        <v>75</v>
      </c>
      <c r="BM24" s="112">
        <f t="shared" si="6"/>
        <v>1196</v>
      </c>
      <c r="BN24" s="69">
        <f t="shared" si="7"/>
        <v>1.0188608522311009E-2</v>
      </c>
      <c r="BP24" s="109" t="s">
        <v>35</v>
      </c>
      <c r="BQ24" s="107">
        <v>118</v>
      </c>
      <c r="BR24" s="107"/>
      <c r="BS24" s="107">
        <v>204</v>
      </c>
      <c r="BT24" s="107">
        <v>544</v>
      </c>
      <c r="BU24" s="107">
        <v>188</v>
      </c>
      <c r="BV24" s="107">
        <v>123</v>
      </c>
      <c r="BW24" s="107">
        <v>51</v>
      </c>
      <c r="BX24" s="112">
        <f t="shared" si="18"/>
        <v>1228</v>
      </c>
      <c r="BY24" s="69">
        <f t="shared" si="15"/>
        <v>9.5379381587429798E-3</v>
      </c>
      <c r="CA24" s="138" t="s">
        <v>35</v>
      </c>
      <c r="CB24" s="107">
        <v>68</v>
      </c>
      <c r="CC24" s="107"/>
      <c r="CD24" s="107">
        <v>178</v>
      </c>
      <c r="CE24" s="107">
        <v>400</v>
      </c>
      <c r="CF24" s="107">
        <v>165</v>
      </c>
      <c r="CG24" s="107">
        <v>107</v>
      </c>
      <c r="CH24" s="107">
        <v>27</v>
      </c>
      <c r="CI24" s="112">
        <f t="shared" si="9"/>
        <v>945</v>
      </c>
      <c r="CJ24" s="171">
        <f t="shared" si="16"/>
        <v>8.0619705332844217E-3</v>
      </c>
      <c r="CL24" s="138" t="s">
        <v>35</v>
      </c>
      <c r="CM24" s="107">
        <v>40</v>
      </c>
      <c r="CN24" s="107">
        <v>1</v>
      </c>
      <c r="CO24" s="107">
        <v>69</v>
      </c>
      <c r="CP24" s="107">
        <v>208</v>
      </c>
      <c r="CQ24" s="107">
        <v>59</v>
      </c>
      <c r="CR24" s="107">
        <v>38</v>
      </c>
      <c r="CS24" s="107">
        <v>20</v>
      </c>
      <c r="CT24" s="112">
        <f t="shared" si="10"/>
        <v>435</v>
      </c>
      <c r="CU24" s="171">
        <f t="shared" si="17"/>
        <v>7.5944063269260988E-3</v>
      </c>
    </row>
    <row r="25" spans="2:99" x14ac:dyDescent="0.25">
      <c r="B25" s="109" t="s">
        <v>36</v>
      </c>
      <c r="C25" s="107">
        <v>7</v>
      </c>
      <c r="D25" s="107">
        <v>1</v>
      </c>
      <c r="E25" s="107">
        <v>11</v>
      </c>
      <c r="F25" s="107">
        <v>27</v>
      </c>
      <c r="G25" s="107">
        <v>8</v>
      </c>
      <c r="H25" s="107">
        <v>4</v>
      </c>
      <c r="I25" s="107">
        <v>3</v>
      </c>
      <c r="J25" s="112">
        <f t="shared" si="11"/>
        <v>61</v>
      </c>
      <c r="K25" s="69">
        <f t="shared" si="0"/>
        <v>1.5882934958079467E-3</v>
      </c>
      <c r="M25" s="35" t="s">
        <v>36</v>
      </c>
      <c r="N25" s="6">
        <v>6</v>
      </c>
      <c r="O25" s="6">
        <v>1</v>
      </c>
      <c r="P25" s="6">
        <v>42</v>
      </c>
      <c r="Q25" s="6">
        <v>94</v>
      </c>
      <c r="R25" s="6">
        <v>34</v>
      </c>
      <c r="S25" s="6">
        <v>17</v>
      </c>
      <c r="T25" s="6">
        <v>13</v>
      </c>
      <c r="U25" s="39">
        <f t="shared" si="12"/>
        <v>207</v>
      </c>
      <c r="V25" s="69">
        <f t="shared" si="1"/>
        <v>1.2311096044391315E-3</v>
      </c>
      <c r="X25" s="35" t="s">
        <v>36</v>
      </c>
      <c r="Y25" s="6">
        <v>16</v>
      </c>
      <c r="Z25" s="6"/>
      <c r="AA25" s="6">
        <v>44</v>
      </c>
      <c r="AB25" s="6">
        <v>91</v>
      </c>
      <c r="AC25" s="6">
        <v>33</v>
      </c>
      <c r="AD25" s="6">
        <v>17</v>
      </c>
      <c r="AE25" s="6">
        <v>10</v>
      </c>
      <c r="AF25" s="39">
        <f t="shared" si="2"/>
        <v>211</v>
      </c>
      <c r="AG25" s="69">
        <f t="shared" si="3"/>
        <v>1.1609672893339569E-3</v>
      </c>
      <c r="AI25" s="109" t="s">
        <v>36</v>
      </c>
      <c r="AJ25" s="107">
        <v>5</v>
      </c>
      <c r="AK25" s="107"/>
      <c r="AL25" s="107">
        <v>21</v>
      </c>
      <c r="AM25" s="107">
        <v>58</v>
      </c>
      <c r="AN25" s="107">
        <v>13</v>
      </c>
      <c r="AO25" s="107">
        <v>11</v>
      </c>
      <c r="AP25" s="107">
        <v>9</v>
      </c>
      <c r="AQ25" s="112">
        <f t="shared" si="13"/>
        <v>117</v>
      </c>
      <c r="AR25" s="69">
        <f t="shared" si="4"/>
        <v>9.001454081043861E-4</v>
      </c>
      <c r="AT25" s="109" t="s">
        <v>36</v>
      </c>
      <c r="AU25" s="107">
        <v>5</v>
      </c>
      <c r="AV25" s="107"/>
      <c r="AW25" s="107">
        <v>14</v>
      </c>
      <c r="AX25" s="107">
        <v>39</v>
      </c>
      <c r="AY25" s="107">
        <v>10</v>
      </c>
      <c r="AZ25" s="107">
        <v>5</v>
      </c>
      <c r="BA25" s="107">
        <v>5</v>
      </c>
      <c r="BB25" s="112">
        <f t="shared" si="14"/>
        <v>78</v>
      </c>
      <c r="BC25" s="69">
        <f t="shared" si="5"/>
        <v>6.8611238168959574E-4</v>
      </c>
      <c r="BE25" s="109" t="s">
        <v>36</v>
      </c>
      <c r="BF25" s="107">
        <v>13</v>
      </c>
      <c r="BG25" s="107"/>
      <c r="BH25" s="107">
        <v>17</v>
      </c>
      <c r="BI25" s="107">
        <v>55</v>
      </c>
      <c r="BJ25" s="107">
        <v>16</v>
      </c>
      <c r="BK25" s="107">
        <v>5</v>
      </c>
      <c r="BL25" s="107">
        <v>11</v>
      </c>
      <c r="BM25" s="112">
        <f t="shared" si="6"/>
        <v>117</v>
      </c>
      <c r="BN25" s="69">
        <f t="shared" si="7"/>
        <v>9.9671170326955517E-4</v>
      </c>
      <c r="BP25" s="109" t="s">
        <v>36</v>
      </c>
      <c r="BQ25" s="107">
        <v>18</v>
      </c>
      <c r="BR25" s="107"/>
      <c r="BS25" s="107">
        <v>35</v>
      </c>
      <c r="BT25" s="107">
        <v>86</v>
      </c>
      <c r="BU25" s="107">
        <v>26</v>
      </c>
      <c r="BV25" s="107">
        <v>17</v>
      </c>
      <c r="BW25" s="107">
        <v>3</v>
      </c>
      <c r="BX25" s="112">
        <f t="shared" si="18"/>
        <v>185</v>
      </c>
      <c r="BY25" s="69">
        <f t="shared" si="15"/>
        <v>1.4369043643057422E-3</v>
      </c>
      <c r="CA25" s="138" t="s">
        <v>36</v>
      </c>
      <c r="CB25" s="107">
        <v>17</v>
      </c>
      <c r="CC25" s="107">
        <v>1</v>
      </c>
      <c r="CD25" s="107">
        <v>31</v>
      </c>
      <c r="CE25" s="107">
        <v>81</v>
      </c>
      <c r="CF25" s="107">
        <v>30</v>
      </c>
      <c r="CG25" s="107">
        <v>17</v>
      </c>
      <c r="CH25" s="107">
        <v>14</v>
      </c>
      <c r="CI25" s="112">
        <f t="shared" si="9"/>
        <v>191</v>
      </c>
      <c r="CJ25" s="171">
        <f t="shared" si="16"/>
        <v>1.6294564781558988E-3</v>
      </c>
      <c r="CL25" s="138" t="s">
        <v>36</v>
      </c>
      <c r="CM25" s="107">
        <v>6</v>
      </c>
      <c r="CN25" s="107">
        <v>2</v>
      </c>
      <c r="CO25" s="107">
        <v>16</v>
      </c>
      <c r="CP25" s="107">
        <v>55</v>
      </c>
      <c r="CQ25" s="107">
        <v>15</v>
      </c>
      <c r="CR25" s="107">
        <v>8</v>
      </c>
      <c r="CS25" s="107">
        <v>12</v>
      </c>
      <c r="CT25" s="112">
        <f t="shared" si="10"/>
        <v>114</v>
      </c>
      <c r="CU25" s="171">
        <f t="shared" si="17"/>
        <v>1.9902582098151153E-3</v>
      </c>
    </row>
    <row r="26" spans="2:99" x14ac:dyDescent="0.25">
      <c r="B26" s="109" t="s">
        <v>37</v>
      </c>
      <c r="C26" s="107">
        <v>66</v>
      </c>
      <c r="D26" s="107">
        <v>8</v>
      </c>
      <c r="E26" s="107">
        <v>285</v>
      </c>
      <c r="F26" s="107">
        <v>794</v>
      </c>
      <c r="G26" s="107">
        <v>261</v>
      </c>
      <c r="H26" s="107">
        <v>54</v>
      </c>
      <c r="I26" s="107">
        <v>107</v>
      </c>
      <c r="J26" s="112">
        <f t="shared" si="11"/>
        <v>1575</v>
      </c>
      <c r="K26" s="69">
        <f t="shared" si="0"/>
        <v>4.1009217309795343E-2</v>
      </c>
      <c r="M26" s="35" t="s">
        <v>37</v>
      </c>
      <c r="N26" s="6">
        <v>285</v>
      </c>
      <c r="O26" s="6">
        <v>14</v>
      </c>
      <c r="P26" s="6">
        <v>1223</v>
      </c>
      <c r="Q26" s="6">
        <v>3395</v>
      </c>
      <c r="R26" s="6">
        <v>1062</v>
      </c>
      <c r="S26" s="6">
        <v>395</v>
      </c>
      <c r="T26" s="6">
        <v>495</v>
      </c>
      <c r="U26" s="39">
        <f t="shared" si="12"/>
        <v>6869</v>
      </c>
      <c r="V26" s="69">
        <f t="shared" si="1"/>
        <v>4.0852617743441517E-2</v>
      </c>
      <c r="X26" s="35" t="s">
        <v>37</v>
      </c>
      <c r="Y26" s="6">
        <v>372</v>
      </c>
      <c r="Z26" s="6">
        <v>12</v>
      </c>
      <c r="AA26" s="6">
        <v>1452</v>
      </c>
      <c r="AB26" s="6">
        <v>4045</v>
      </c>
      <c r="AC26" s="6">
        <v>1281</v>
      </c>
      <c r="AD26" s="6">
        <v>669</v>
      </c>
      <c r="AE26" s="6">
        <v>592</v>
      </c>
      <c r="AF26" s="39">
        <f t="shared" si="2"/>
        <v>8423</v>
      </c>
      <c r="AG26" s="69">
        <f t="shared" si="3"/>
        <v>4.6345153924454596E-2</v>
      </c>
      <c r="AI26" s="109" t="s">
        <v>37</v>
      </c>
      <c r="AJ26" s="107">
        <v>329</v>
      </c>
      <c r="AK26" s="107">
        <v>10</v>
      </c>
      <c r="AL26" s="107">
        <v>1363</v>
      </c>
      <c r="AM26" s="107">
        <v>3787</v>
      </c>
      <c r="AN26" s="107">
        <v>1175</v>
      </c>
      <c r="AO26" s="107">
        <v>570</v>
      </c>
      <c r="AP26" s="107">
        <v>365</v>
      </c>
      <c r="AQ26" s="112">
        <f t="shared" si="13"/>
        <v>7599</v>
      </c>
      <c r="AR26" s="69">
        <f t="shared" si="4"/>
        <v>5.8463290223805385E-2</v>
      </c>
      <c r="AT26" s="109" t="s">
        <v>37</v>
      </c>
      <c r="AU26" s="107">
        <v>344</v>
      </c>
      <c r="AV26" s="107">
        <v>16</v>
      </c>
      <c r="AW26" s="107">
        <v>1086</v>
      </c>
      <c r="AX26" s="107">
        <v>3015</v>
      </c>
      <c r="AY26" s="107">
        <v>936</v>
      </c>
      <c r="AZ26" s="107">
        <v>459</v>
      </c>
      <c r="BA26" s="107">
        <v>297</v>
      </c>
      <c r="BB26" s="112">
        <f t="shared" si="14"/>
        <v>6153</v>
      </c>
      <c r="BC26" s="69">
        <f t="shared" si="5"/>
        <v>5.4123711340206188E-2</v>
      </c>
      <c r="BE26" s="109" t="s">
        <v>37</v>
      </c>
      <c r="BF26" s="107">
        <v>372</v>
      </c>
      <c r="BG26" s="107">
        <v>15</v>
      </c>
      <c r="BH26" s="107">
        <v>957</v>
      </c>
      <c r="BI26" s="107">
        <v>2311</v>
      </c>
      <c r="BJ26" s="107">
        <v>822</v>
      </c>
      <c r="BK26" s="107">
        <v>474</v>
      </c>
      <c r="BL26" s="107">
        <v>372</v>
      </c>
      <c r="BM26" s="112">
        <f t="shared" si="6"/>
        <v>5323</v>
      </c>
      <c r="BN26" s="69">
        <f t="shared" si="7"/>
        <v>4.5346123047041387E-2</v>
      </c>
      <c r="BP26" s="109" t="s">
        <v>37</v>
      </c>
      <c r="BQ26" s="107">
        <v>375</v>
      </c>
      <c r="BR26" s="107">
        <v>4</v>
      </c>
      <c r="BS26" s="107">
        <v>795</v>
      </c>
      <c r="BT26" s="107">
        <v>2174</v>
      </c>
      <c r="BU26" s="107">
        <v>718</v>
      </c>
      <c r="BV26" s="107">
        <v>471</v>
      </c>
      <c r="BW26" s="107">
        <v>166</v>
      </c>
      <c r="BX26" s="112">
        <f t="shared" si="18"/>
        <v>4703</v>
      </c>
      <c r="BY26" s="69">
        <f t="shared" si="15"/>
        <v>3.6528439055837324E-2</v>
      </c>
      <c r="CA26" s="138" t="s">
        <v>37</v>
      </c>
      <c r="CB26" s="107">
        <v>274</v>
      </c>
      <c r="CC26" s="107">
        <v>5</v>
      </c>
      <c r="CD26" s="107">
        <v>689</v>
      </c>
      <c r="CE26" s="107">
        <v>2104</v>
      </c>
      <c r="CF26" s="107">
        <v>661</v>
      </c>
      <c r="CG26" s="107">
        <v>444</v>
      </c>
      <c r="CH26" s="107">
        <v>130</v>
      </c>
      <c r="CI26" s="112">
        <f t="shared" si="9"/>
        <v>4307</v>
      </c>
      <c r="CJ26" s="171">
        <f t="shared" si="16"/>
        <v>3.6743817023128046E-2</v>
      </c>
      <c r="CL26" s="138" t="s">
        <v>37</v>
      </c>
      <c r="CM26" s="107">
        <v>160</v>
      </c>
      <c r="CN26" s="107">
        <v>3</v>
      </c>
      <c r="CO26" s="107">
        <v>349</v>
      </c>
      <c r="CP26" s="107">
        <v>1089</v>
      </c>
      <c r="CQ26" s="107">
        <v>280</v>
      </c>
      <c r="CR26" s="107">
        <v>191</v>
      </c>
      <c r="CS26" s="107">
        <v>65</v>
      </c>
      <c r="CT26" s="112">
        <f t="shared" si="10"/>
        <v>2137</v>
      </c>
      <c r="CU26" s="171">
        <f t="shared" si="17"/>
        <v>3.7308612231358784E-2</v>
      </c>
    </row>
    <row r="27" spans="2:99" x14ac:dyDescent="0.25">
      <c r="B27" s="109" t="s">
        <v>38</v>
      </c>
      <c r="C27" s="107">
        <v>40</v>
      </c>
      <c r="D27" s="107">
        <v>10</v>
      </c>
      <c r="E27" s="107">
        <v>170</v>
      </c>
      <c r="F27" s="107">
        <v>452</v>
      </c>
      <c r="G27" s="107">
        <v>150</v>
      </c>
      <c r="H27" s="107">
        <v>33</v>
      </c>
      <c r="I27" s="107">
        <v>64</v>
      </c>
      <c r="J27" s="112">
        <f t="shared" si="11"/>
        <v>919</v>
      </c>
      <c r="K27" s="69">
        <f t="shared" si="0"/>
        <v>2.3928552830286935E-2</v>
      </c>
      <c r="M27" s="35" t="s">
        <v>38</v>
      </c>
      <c r="N27" s="6">
        <v>176</v>
      </c>
      <c r="O27" s="6">
        <v>9</v>
      </c>
      <c r="P27" s="6">
        <v>727</v>
      </c>
      <c r="Q27" s="6">
        <v>2006</v>
      </c>
      <c r="R27" s="6">
        <v>614</v>
      </c>
      <c r="S27" s="6">
        <v>229</v>
      </c>
      <c r="T27" s="6">
        <v>326</v>
      </c>
      <c r="U27" s="39">
        <f t="shared" si="12"/>
        <v>4087</v>
      </c>
      <c r="V27" s="69">
        <f t="shared" si="1"/>
        <v>2.4306980450931062E-2</v>
      </c>
      <c r="X27" s="35" t="s">
        <v>38</v>
      </c>
      <c r="Y27" s="6">
        <v>274</v>
      </c>
      <c r="Z27" s="6">
        <v>8</v>
      </c>
      <c r="AA27" s="6">
        <v>917</v>
      </c>
      <c r="AB27" s="6">
        <v>2652</v>
      </c>
      <c r="AC27" s="6">
        <v>811</v>
      </c>
      <c r="AD27" s="6">
        <v>417</v>
      </c>
      <c r="AE27" s="6">
        <v>372</v>
      </c>
      <c r="AF27" s="39">
        <f t="shared" si="2"/>
        <v>5451</v>
      </c>
      <c r="AG27" s="69">
        <f t="shared" si="3"/>
        <v>2.9992572010234118E-2</v>
      </c>
      <c r="AI27" s="109" t="s">
        <v>38</v>
      </c>
      <c r="AJ27" s="107">
        <v>180</v>
      </c>
      <c r="AK27" s="107">
        <v>9</v>
      </c>
      <c r="AL27" s="107">
        <v>661</v>
      </c>
      <c r="AM27" s="107">
        <v>2201</v>
      </c>
      <c r="AN27" s="107">
        <v>576</v>
      </c>
      <c r="AO27" s="107">
        <v>269</v>
      </c>
      <c r="AP27" s="107">
        <v>219</v>
      </c>
      <c r="AQ27" s="112">
        <f t="shared" si="13"/>
        <v>4115</v>
      </c>
      <c r="AR27" s="69">
        <f t="shared" si="4"/>
        <v>3.1658960293585885E-2</v>
      </c>
      <c r="AT27" s="109" t="s">
        <v>38</v>
      </c>
      <c r="AU27" s="107">
        <v>208</v>
      </c>
      <c r="AV27" s="107">
        <v>17</v>
      </c>
      <c r="AW27" s="107">
        <v>615</v>
      </c>
      <c r="AX27" s="107">
        <v>1823</v>
      </c>
      <c r="AY27" s="107">
        <v>524</v>
      </c>
      <c r="AZ27" s="107">
        <v>238</v>
      </c>
      <c r="BA27" s="107">
        <v>171</v>
      </c>
      <c r="BB27" s="112">
        <f t="shared" si="14"/>
        <v>3596</v>
      </c>
      <c r="BC27" s="69">
        <f t="shared" si="5"/>
        <v>3.1631540058407515E-2</v>
      </c>
      <c r="BE27" s="109" t="s">
        <v>38</v>
      </c>
      <c r="BF27" s="107">
        <v>287</v>
      </c>
      <c r="BG27" s="107">
        <v>20</v>
      </c>
      <c r="BH27" s="107">
        <v>604</v>
      </c>
      <c r="BI27" s="107">
        <v>1659</v>
      </c>
      <c r="BJ27" s="107">
        <v>535</v>
      </c>
      <c r="BK27" s="107">
        <v>278</v>
      </c>
      <c r="BL27" s="107">
        <v>289</v>
      </c>
      <c r="BM27" s="112">
        <f t="shared" si="6"/>
        <v>3672</v>
      </c>
      <c r="BN27" s="69">
        <f t="shared" si="7"/>
        <v>3.1281413456459885E-2</v>
      </c>
      <c r="BP27" s="109" t="s">
        <v>38</v>
      </c>
      <c r="BQ27" s="107">
        <v>316</v>
      </c>
      <c r="BR27" s="107">
        <v>5</v>
      </c>
      <c r="BS27" s="107">
        <v>611</v>
      </c>
      <c r="BT27" s="107">
        <v>1866</v>
      </c>
      <c r="BU27" s="107">
        <v>534</v>
      </c>
      <c r="BV27" s="107">
        <v>310</v>
      </c>
      <c r="BW27" s="107">
        <v>155</v>
      </c>
      <c r="BX27" s="112">
        <f t="shared" si="18"/>
        <v>3797</v>
      </c>
      <c r="BY27" s="69">
        <f t="shared" si="15"/>
        <v>2.9491491196048124E-2</v>
      </c>
      <c r="CA27" s="138" t="s">
        <v>38</v>
      </c>
      <c r="CB27" s="107">
        <v>248</v>
      </c>
      <c r="CC27" s="107">
        <v>1</v>
      </c>
      <c r="CD27" s="107">
        <v>555</v>
      </c>
      <c r="CE27" s="107">
        <v>1679</v>
      </c>
      <c r="CF27" s="107">
        <v>532</v>
      </c>
      <c r="CG27" s="107">
        <v>322</v>
      </c>
      <c r="CH27" s="107">
        <v>135</v>
      </c>
      <c r="CI27" s="112">
        <f t="shared" si="9"/>
        <v>3472</v>
      </c>
      <c r="CJ27" s="171">
        <f t="shared" si="16"/>
        <v>2.962027692228943E-2</v>
      </c>
      <c r="CL27" s="138" t="s">
        <v>38</v>
      </c>
      <c r="CM27" s="107">
        <v>123</v>
      </c>
      <c r="CN27" s="107">
        <v>1</v>
      </c>
      <c r="CO27" s="107">
        <v>280</v>
      </c>
      <c r="CP27" s="107">
        <v>958</v>
      </c>
      <c r="CQ27" s="107">
        <v>237</v>
      </c>
      <c r="CR27" s="107">
        <v>162</v>
      </c>
      <c r="CS27" s="107">
        <v>53</v>
      </c>
      <c r="CT27" s="112">
        <f t="shared" si="10"/>
        <v>1814</v>
      </c>
      <c r="CU27" s="171">
        <f t="shared" si="17"/>
        <v>3.1669547303549296E-2</v>
      </c>
    </row>
    <row r="28" spans="2:99" x14ac:dyDescent="0.25">
      <c r="B28" s="109" t="s">
        <v>39</v>
      </c>
      <c r="C28" s="107">
        <v>24</v>
      </c>
      <c r="D28" s="107">
        <v>4</v>
      </c>
      <c r="E28" s="107">
        <v>77</v>
      </c>
      <c r="F28" s="107">
        <v>190</v>
      </c>
      <c r="G28" s="107">
        <v>69</v>
      </c>
      <c r="H28" s="107">
        <v>18</v>
      </c>
      <c r="I28" s="107">
        <v>22</v>
      </c>
      <c r="J28" s="112">
        <f t="shared" si="11"/>
        <v>404</v>
      </c>
      <c r="K28" s="69">
        <f t="shared" si="0"/>
        <v>1.0519189709941154E-2</v>
      </c>
      <c r="M28" s="35" t="s">
        <v>39</v>
      </c>
      <c r="N28" s="6">
        <v>74</v>
      </c>
      <c r="O28" s="6">
        <v>3</v>
      </c>
      <c r="P28" s="6">
        <v>290</v>
      </c>
      <c r="Q28" s="6">
        <v>777</v>
      </c>
      <c r="R28" s="6">
        <v>247</v>
      </c>
      <c r="S28" s="6">
        <v>82</v>
      </c>
      <c r="T28" s="6">
        <v>144</v>
      </c>
      <c r="U28" s="39">
        <f t="shared" si="12"/>
        <v>1617</v>
      </c>
      <c r="V28" s="69">
        <f t="shared" si="1"/>
        <v>9.6169286491694476E-3</v>
      </c>
      <c r="X28" s="35" t="s">
        <v>39</v>
      </c>
      <c r="Y28" s="6">
        <v>88</v>
      </c>
      <c r="Z28" s="6">
        <v>3</v>
      </c>
      <c r="AA28" s="6">
        <v>371</v>
      </c>
      <c r="AB28" s="6">
        <v>887</v>
      </c>
      <c r="AC28" s="6">
        <v>298</v>
      </c>
      <c r="AD28" s="6">
        <v>165</v>
      </c>
      <c r="AE28" s="6">
        <v>138</v>
      </c>
      <c r="AF28" s="39">
        <f t="shared" si="2"/>
        <v>1950</v>
      </c>
      <c r="AG28" s="69">
        <f t="shared" si="3"/>
        <v>1.0729318550716663E-2</v>
      </c>
      <c r="AI28" s="109" t="s">
        <v>39</v>
      </c>
      <c r="AJ28" s="107">
        <v>88</v>
      </c>
      <c r="AK28" s="107">
        <v>1</v>
      </c>
      <c r="AL28" s="107">
        <v>256</v>
      </c>
      <c r="AM28" s="107">
        <v>663</v>
      </c>
      <c r="AN28" s="107">
        <v>210</v>
      </c>
      <c r="AO28" s="107">
        <v>116</v>
      </c>
      <c r="AP28" s="107">
        <v>79</v>
      </c>
      <c r="AQ28" s="112">
        <f t="shared" si="13"/>
        <v>1413</v>
      </c>
      <c r="AR28" s="69">
        <f t="shared" si="4"/>
        <v>1.0870986851722201E-2</v>
      </c>
      <c r="AT28" s="109" t="s">
        <v>39</v>
      </c>
      <c r="AU28" s="107">
        <v>72</v>
      </c>
      <c r="AV28" s="107">
        <v>3</v>
      </c>
      <c r="AW28" s="107">
        <v>247</v>
      </c>
      <c r="AX28" s="107">
        <v>550</v>
      </c>
      <c r="AY28" s="107">
        <v>182</v>
      </c>
      <c r="AZ28" s="107">
        <v>97</v>
      </c>
      <c r="BA28" s="107">
        <v>70</v>
      </c>
      <c r="BB28" s="112">
        <f t="shared" si="14"/>
        <v>1221</v>
      </c>
      <c r="BC28" s="69">
        <f t="shared" si="5"/>
        <v>1.0740297667217902E-2</v>
      </c>
      <c r="BE28" s="109" t="s">
        <v>39</v>
      </c>
      <c r="BF28" s="107">
        <v>122</v>
      </c>
      <c r="BG28" s="107">
        <v>6</v>
      </c>
      <c r="BH28" s="107">
        <v>266</v>
      </c>
      <c r="BI28" s="107">
        <v>566</v>
      </c>
      <c r="BJ28" s="107">
        <v>220</v>
      </c>
      <c r="BK28" s="107">
        <v>121</v>
      </c>
      <c r="BL28" s="107">
        <v>80</v>
      </c>
      <c r="BM28" s="112">
        <f t="shared" si="6"/>
        <v>1381</v>
      </c>
      <c r="BN28" s="69">
        <f t="shared" si="7"/>
        <v>1.1764605659959451E-2</v>
      </c>
      <c r="BP28" s="109" t="s">
        <v>39</v>
      </c>
      <c r="BQ28" s="107">
        <v>143</v>
      </c>
      <c r="BR28" s="107">
        <v>5</v>
      </c>
      <c r="BS28" s="107">
        <v>325</v>
      </c>
      <c r="BT28" s="107">
        <v>750</v>
      </c>
      <c r="BU28" s="107">
        <v>279</v>
      </c>
      <c r="BV28" s="107">
        <v>164</v>
      </c>
      <c r="BW28" s="107">
        <v>85</v>
      </c>
      <c r="BX28" s="112">
        <f t="shared" si="18"/>
        <v>1751</v>
      </c>
      <c r="BY28" s="69">
        <f t="shared" si="15"/>
        <v>1.3600105631888402E-2</v>
      </c>
      <c r="CA28" s="138" t="s">
        <v>39</v>
      </c>
      <c r="CB28" s="107">
        <v>107</v>
      </c>
      <c r="CC28" s="107">
        <v>1</v>
      </c>
      <c r="CD28" s="107">
        <v>242</v>
      </c>
      <c r="CE28" s="107">
        <v>606</v>
      </c>
      <c r="CF28" s="107">
        <v>201</v>
      </c>
      <c r="CG28" s="107">
        <v>156</v>
      </c>
      <c r="CH28" s="107">
        <v>66</v>
      </c>
      <c r="CI28" s="112">
        <f t="shared" si="9"/>
        <v>1379</v>
      </c>
      <c r="CJ28" s="171">
        <f t="shared" si="16"/>
        <v>1.17645051485706E-2</v>
      </c>
      <c r="CL28" s="138" t="s">
        <v>39</v>
      </c>
      <c r="CM28" s="107">
        <v>71</v>
      </c>
      <c r="CN28" s="107"/>
      <c r="CO28" s="107">
        <v>147</v>
      </c>
      <c r="CP28" s="107">
        <v>365</v>
      </c>
      <c r="CQ28" s="107">
        <v>98</v>
      </c>
      <c r="CR28" s="107">
        <v>66</v>
      </c>
      <c r="CS28" s="107">
        <v>45</v>
      </c>
      <c r="CT28" s="112">
        <f t="shared" si="10"/>
        <v>792</v>
      </c>
      <c r="CU28" s="171">
        <f t="shared" si="17"/>
        <v>1.3827057036610276E-2</v>
      </c>
    </row>
    <row r="29" spans="2:99" x14ac:dyDescent="0.25">
      <c r="B29" s="109" t="s">
        <v>40</v>
      </c>
      <c r="C29" s="107">
        <v>234</v>
      </c>
      <c r="D29" s="107">
        <v>29</v>
      </c>
      <c r="E29" s="107">
        <v>1076</v>
      </c>
      <c r="F29" s="107">
        <v>2511</v>
      </c>
      <c r="G29" s="107">
        <v>976</v>
      </c>
      <c r="H29" s="107">
        <v>201</v>
      </c>
      <c r="I29" s="107">
        <v>388</v>
      </c>
      <c r="J29" s="112">
        <f>SUM(C29:I29)</f>
        <v>5415</v>
      </c>
      <c r="K29" s="69">
        <f t="shared" si="0"/>
        <v>0.14099359475082018</v>
      </c>
      <c r="M29" s="35" t="s">
        <v>40</v>
      </c>
      <c r="N29" s="6">
        <v>1109</v>
      </c>
      <c r="O29" s="6">
        <v>44</v>
      </c>
      <c r="P29" s="6">
        <v>4465</v>
      </c>
      <c r="Q29" s="6">
        <v>10334</v>
      </c>
      <c r="R29" s="6">
        <v>3914</v>
      </c>
      <c r="S29" s="6">
        <v>1440</v>
      </c>
      <c r="T29" s="6">
        <v>1634</v>
      </c>
      <c r="U29" s="39">
        <f t="shared" si="12"/>
        <v>22940</v>
      </c>
      <c r="V29" s="69">
        <f t="shared" si="1"/>
        <v>0.13643311268518685</v>
      </c>
      <c r="X29" s="35" t="s">
        <v>40</v>
      </c>
      <c r="Y29" s="6">
        <v>1481</v>
      </c>
      <c r="Z29" s="6">
        <v>45</v>
      </c>
      <c r="AA29" s="6">
        <v>5446</v>
      </c>
      <c r="AB29" s="6">
        <v>12683</v>
      </c>
      <c r="AC29" s="6">
        <v>4848</v>
      </c>
      <c r="AD29" s="6">
        <v>2452</v>
      </c>
      <c r="AE29" s="6">
        <v>1846</v>
      </c>
      <c r="AF29" s="39">
        <f t="shared" si="2"/>
        <v>28801</v>
      </c>
      <c r="AG29" s="69">
        <f t="shared" si="3"/>
        <v>0.15846928388676443</v>
      </c>
      <c r="AI29" s="109" t="s">
        <v>40</v>
      </c>
      <c r="AJ29" s="107">
        <v>1335</v>
      </c>
      <c r="AK29" s="107">
        <v>35</v>
      </c>
      <c r="AL29" s="107">
        <v>5228</v>
      </c>
      <c r="AM29" s="107">
        <v>12115</v>
      </c>
      <c r="AN29" s="107">
        <v>4553</v>
      </c>
      <c r="AO29" s="107">
        <v>2007</v>
      </c>
      <c r="AP29" s="107">
        <v>1219</v>
      </c>
      <c r="AQ29" s="112">
        <f t="shared" si="13"/>
        <v>26492</v>
      </c>
      <c r="AR29" s="69">
        <f t="shared" si="4"/>
        <v>0.20381753975642219</v>
      </c>
      <c r="AT29" s="109" t="s">
        <v>40</v>
      </c>
      <c r="AU29" s="107">
        <v>1518</v>
      </c>
      <c r="AV29" s="107">
        <v>80</v>
      </c>
      <c r="AW29" s="107">
        <v>4956</v>
      </c>
      <c r="AX29" s="107">
        <v>11420</v>
      </c>
      <c r="AY29" s="107">
        <v>4197</v>
      </c>
      <c r="AZ29" s="107">
        <v>1909</v>
      </c>
      <c r="BA29" s="107">
        <v>1066</v>
      </c>
      <c r="BB29" s="112">
        <f t="shared" si="14"/>
        <v>25146</v>
      </c>
      <c r="BC29" s="69">
        <f t="shared" si="5"/>
        <v>0.22119207628162274</v>
      </c>
      <c r="BE29" s="109" t="s">
        <v>40</v>
      </c>
      <c r="BF29" s="107">
        <v>2242</v>
      </c>
      <c r="BG29" s="107">
        <v>92</v>
      </c>
      <c r="BH29" s="107">
        <v>5308</v>
      </c>
      <c r="BI29" s="107">
        <v>11036</v>
      </c>
      <c r="BJ29" s="107">
        <v>4615</v>
      </c>
      <c r="BK29" s="107">
        <v>2529</v>
      </c>
      <c r="BL29" s="107">
        <v>1707</v>
      </c>
      <c r="BM29" s="112">
        <f t="shared" si="6"/>
        <v>27529</v>
      </c>
      <c r="BN29" s="69">
        <f t="shared" si="7"/>
        <v>0.23451689298553491</v>
      </c>
      <c r="BP29" s="109" t="s">
        <v>40</v>
      </c>
      <c r="BQ29" s="107">
        <v>2493</v>
      </c>
      <c r="BR29" s="107">
        <v>28</v>
      </c>
      <c r="BS29" s="107">
        <v>5133</v>
      </c>
      <c r="BT29" s="107">
        <v>12395</v>
      </c>
      <c r="BU29" s="107">
        <v>4653</v>
      </c>
      <c r="BV29" s="107">
        <v>2609</v>
      </c>
      <c r="BW29" s="107">
        <v>995</v>
      </c>
      <c r="BX29" s="112">
        <f t="shared" si="18"/>
        <v>28306</v>
      </c>
      <c r="BY29" s="69">
        <f t="shared" si="15"/>
        <v>0.21985413478939642</v>
      </c>
      <c r="CA29" s="138" t="s">
        <v>40</v>
      </c>
      <c r="CB29" s="107">
        <v>2401</v>
      </c>
      <c r="CC29" s="107">
        <v>40</v>
      </c>
      <c r="CD29" s="107">
        <v>5191</v>
      </c>
      <c r="CE29" s="107">
        <v>12232</v>
      </c>
      <c r="CF29" s="107">
        <v>4779</v>
      </c>
      <c r="CG29" s="107">
        <v>3012</v>
      </c>
      <c r="CH29" s="107">
        <v>874</v>
      </c>
      <c r="CI29" s="112">
        <f t="shared" si="9"/>
        <v>28529</v>
      </c>
      <c r="CJ29" s="171">
        <f t="shared" si="16"/>
        <v>0.24338619824769445</v>
      </c>
      <c r="CL29" s="138" t="s">
        <v>40</v>
      </c>
      <c r="CM29" s="107">
        <v>1291</v>
      </c>
      <c r="CN29" s="107">
        <v>13</v>
      </c>
      <c r="CO29" s="107">
        <v>2488</v>
      </c>
      <c r="CP29" s="107">
        <v>6748</v>
      </c>
      <c r="CQ29" s="107">
        <v>2133</v>
      </c>
      <c r="CR29" s="107">
        <v>1432</v>
      </c>
      <c r="CS29" s="107">
        <v>435</v>
      </c>
      <c r="CT29" s="112">
        <f t="shared" si="10"/>
        <v>14540</v>
      </c>
      <c r="CU29" s="171">
        <f t="shared" si="17"/>
        <v>0.25384521377817348</v>
      </c>
    </row>
    <row r="30" spans="2:99" x14ac:dyDescent="0.25">
      <c r="B30" s="109" t="s">
        <v>41</v>
      </c>
      <c r="C30" s="107">
        <v>8</v>
      </c>
      <c r="D30" s="107"/>
      <c r="E30" s="107">
        <v>25</v>
      </c>
      <c r="F30" s="107">
        <v>80</v>
      </c>
      <c r="G30" s="107">
        <v>23</v>
      </c>
      <c r="H30" s="107">
        <v>5</v>
      </c>
      <c r="I30" s="107">
        <v>12</v>
      </c>
      <c r="J30" s="112">
        <f t="shared" si="11"/>
        <v>153</v>
      </c>
      <c r="K30" s="69">
        <f t="shared" si="0"/>
        <v>3.9837525386658334E-3</v>
      </c>
      <c r="M30" s="35" t="s">
        <v>41</v>
      </c>
      <c r="N30" s="6">
        <v>17</v>
      </c>
      <c r="O30" s="6">
        <v>1</v>
      </c>
      <c r="P30" s="6">
        <v>99</v>
      </c>
      <c r="Q30" s="6">
        <v>334</v>
      </c>
      <c r="R30" s="6">
        <v>79</v>
      </c>
      <c r="S30" s="6">
        <v>33</v>
      </c>
      <c r="T30" s="6">
        <v>46</v>
      </c>
      <c r="U30" s="39">
        <f t="shared" si="12"/>
        <v>609</v>
      </c>
      <c r="V30" s="69">
        <f t="shared" si="1"/>
        <v>3.6219601405962851E-3</v>
      </c>
      <c r="X30" s="35" t="s">
        <v>41</v>
      </c>
      <c r="Y30" s="6">
        <v>27</v>
      </c>
      <c r="Z30" s="6">
        <v>1</v>
      </c>
      <c r="AA30" s="6">
        <v>114</v>
      </c>
      <c r="AB30" s="6">
        <v>336</v>
      </c>
      <c r="AC30" s="6">
        <v>96</v>
      </c>
      <c r="AD30" s="6">
        <v>55</v>
      </c>
      <c r="AE30" s="6">
        <v>51</v>
      </c>
      <c r="AF30" s="39">
        <f t="shared" si="2"/>
        <v>680</v>
      </c>
      <c r="AG30" s="69">
        <f t="shared" si="3"/>
        <v>3.7415059561473492E-3</v>
      </c>
      <c r="AI30" s="109" t="s">
        <v>41</v>
      </c>
      <c r="AJ30" s="107">
        <v>15</v>
      </c>
      <c r="AK30" s="107"/>
      <c r="AL30" s="107">
        <v>60</v>
      </c>
      <c r="AM30" s="107">
        <v>189</v>
      </c>
      <c r="AN30" s="107">
        <v>52</v>
      </c>
      <c r="AO30" s="107">
        <v>19</v>
      </c>
      <c r="AP30" s="107">
        <v>33</v>
      </c>
      <c r="AQ30" s="112">
        <f t="shared" si="13"/>
        <v>368</v>
      </c>
      <c r="AR30" s="69">
        <f t="shared" si="4"/>
        <v>2.8312265827556758E-3</v>
      </c>
      <c r="AT30" s="109" t="s">
        <v>41</v>
      </c>
      <c r="AU30" s="107">
        <v>17</v>
      </c>
      <c r="AV30" s="107"/>
      <c r="AW30" s="107">
        <v>49</v>
      </c>
      <c r="AX30" s="107">
        <v>129</v>
      </c>
      <c r="AY30" s="107">
        <v>34</v>
      </c>
      <c r="AZ30" s="107">
        <v>22</v>
      </c>
      <c r="BA30" s="107">
        <v>11</v>
      </c>
      <c r="BB30" s="112">
        <f t="shared" si="14"/>
        <v>262</v>
      </c>
      <c r="BC30" s="69">
        <f t="shared" si="5"/>
        <v>2.3046338974701806E-3</v>
      </c>
      <c r="BE30" s="109" t="s">
        <v>41</v>
      </c>
      <c r="BF30" s="107">
        <v>27</v>
      </c>
      <c r="BG30" s="107">
        <v>3</v>
      </c>
      <c r="BH30" s="107">
        <v>46</v>
      </c>
      <c r="BI30" s="107">
        <v>130</v>
      </c>
      <c r="BJ30" s="107">
        <v>42</v>
      </c>
      <c r="BK30" s="107">
        <v>31</v>
      </c>
      <c r="BL30" s="107">
        <v>12</v>
      </c>
      <c r="BM30" s="112">
        <f t="shared" si="6"/>
        <v>291</v>
      </c>
      <c r="BN30" s="69">
        <f t="shared" si="7"/>
        <v>2.4790009030037654E-3</v>
      </c>
      <c r="BP30" s="109" t="s">
        <v>41</v>
      </c>
      <c r="BQ30" s="107">
        <v>37</v>
      </c>
      <c r="BR30" s="107"/>
      <c r="BS30" s="107">
        <v>64</v>
      </c>
      <c r="BT30" s="107">
        <v>204</v>
      </c>
      <c r="BU30" s="107">
        <v>48</v>
      </c>
      <c r="BV30" s="107">
        <v>35</v>
      </c>
      <c r="BW30" s="107">
        <v>21</v>
      </c>
      <c r="BX30" s="112">
        <f t="shared" si="18"/>
        <v>409</v>
      </c>
      <c r="BY30" s="69">
        <f t="shared" si="15"/>
        <v>3.1767237027083704E-3</v>
      </c>
      <c r="CA30" s="138" t="s">
        <v>41</v>
      </c>
      <c r="CB30" s="107">
        <v>28</v>
      </c>
      <c r="CC30" s="107">
        <v>1</v>
      </c>
      <c r="CD30" s="107">
        <v>67</v>
      </c>
      <c r="CE30" s="107">
        <v>184</v>
      </c>
      <c r="CF30" s="107">
        <v>51</v>
      </c>
      <c r="CG30" s="107">
        <v>44</v>
      </c>
      <c r="CH30" s="107">
        <v>14</v>
      </c>
      <c r="CI30" s="112">
        <f t="shared" si="9"/>
        <v>389</v>
      </c>
      <c r="CJ30" s="171">
        <f t="shared" si="16"/>
        <v>3.3186312565583491E-3</v>
      </c>
      <c r="CL30" s="138" t="s">
        <v>41</v>
      </c>
      <c r="CM30" s="107">
        <v>16</v>
      </c>
      <c r="CN30" s="107"/>
      <c r="CO30" s="107">
        <v>37</v>
      </c>
      <c r="CP30" s="107">
        <v>95</v>
      </c>
      <c r="CQ30" s="107">
        <v>27</v>
      </c>
      <c r="CR30" s="107">
        <v>26</v>
      </c>
      <c r="CS30" s="107">
        <v>6</v>
      </c>
      <c r="CT30" s="112">
        <f t="shared" si="10"/>
        <v>207</v>
      </c>
      <c r="CU30" s="171">
        <f t="shared" si="17"/>
        <v>3.6138899072958677E-3</v>
      </c>
    </row>
    <row r="31" spans="2:99" x14ac:dyDescent="0.25">
      <c r="B31" s="109" t="s">
        <v>137</v>
      </c>
      <c r="C31" s="107"/>
      <c r="D31" s="107"/>
      <c r="E31" s="107"/>
      <c r="F31" s="107"/>
      <c r="G31" s="107"/>
      <c r="H31" s="107"/>
      <c r="I31" s="107"/>
      <c r="J31" s="112">
        <f>SUM(C31:I31)</f>
        <v>0</v>
      </c>
      <c r="K31" s="69">
        <f t="shared" si="0"/>
        <v>0</v>
      </c>
      <c r="M31" s="35" t="s">
        <v>137</v>
      </c>
      <c r="N31" s="6"/>
      <c r="O31" s="6">
        <v>1</v>
      </c>
      <c r="P31" s="6"/>
      <c r="Q31" s="6">
        <v>16</v>
      </c>
      <c r="R31" s="6"/>
      <c r="S31" s="6"/>
      <c r="T31" s="6">
        <v>5</v>
      </c>
      <c r="U31" s="39">
        <f>SUM(N31:T31)</f>
        <v>22</v>
      </c>
      <c r="V31" s="69">
        <f t="shared" si="1"/>
        <v>1.3084256665536664E-4</v>
      </c>
      <c r="X31" s="35" t="s">
        <v>137</v>
      </c>
      <c r="Y31" s="6">
        <v>6</v>
      </c>
      <c r="Z31" s="6"/>
      <c r="AA31" s="6">
        <v>11</v>
      </c>
      <c r="AB31" s="6">
        <v>61</v>
      </c>
      <c r="AC31" s="6">
        <v>7</v>
      </c>
      <c r="AD31" s="6">
        <v>5</v>
      </c>
      <c r="AE31" s="6">
        <v>6</v>
      </c>
      <c r="AF31" s="39">
        <f t="shared" si="2"/>
        <v>96</v>
      </c>
      <c r="AG31" s="69">
        <f t="shared" si="3"/>
        <v>5.282126055737434E-4</v>
      </c>
      <c r="AI31" s="109" t="s">
        <v>137</v>
      </c>
      <c r="AJ31" s="107">
        <v>4</v>
      </c>
      <c r="AK31" s="107"/>
      <c r="AL31" s="107">
        <v>4</v>
      </c>
      <c r="AM31" s="107">
        <v>50</v>
      </c>
      <c r="AN31" s="107">
        <v>2</v>
      </c>
      <c r="AO31" s="107">
        <v>1</v>
      </c>
      <c r="AP31" s="107">
        <v>9</v>
      </c>
      <c r="AQ31" s="112">
        <f>SUM(AJ31:AP31)</f>
        <v>70</v>
      </c>
      <c r="AR31" s="69">
        <f t="shared" si="4"/>
        <v>5.3854853476330788E-4</v>
      </c>
      <c r="AT31" s="109" t="s">
        <v>137</v>
      </c>
      <c r="AU31" s="107">
        <v>1</v>
      </c>
      <c r="AV31" s="107"/>
      <c r="AW31" s="107">
        <v>2</v>
      </c>
      <c r="AX31" s="107">
        <v>37</v>
      </c>
      <c r="AY31" s="107">
        <v>2</v>
      </c>
      <c r="AZ31" s="107">
        <v>2</v>
      </c>
      <c r="BA31" s="107"/>
      <c r="BB31" s="112">
        <f>SUM(AU31:BA31)</f>
        <v>44</v>
      </c>
      <c r="BC31" s="69">
        <f t="shared" si="5"/>
        <v>3.8703775377361808E-4</v>
      </c>
      <c r="BE31" s="109" t="s">
        <v>137</v>
      </c>
      <c r="BF31" s="107"/>
      <c r="BG31" s="107"/>
      <c r="BH31" s="107"/>
      <c r="BI31" s="107">
        <v>6</v>
      </c>
      <c r="BJ31" s="107"/>
      <c r="BK31" s="107"/>
      <c r="BL31" s="107"/>
      <c r="BM31" s="112">
        <f>SUM(BF31:BL31)</f>
        <v>6</v>
      </c>
      <c r="BN31" s="69">
        <f t="shared" si="7"/>
        <v>5.1113420680490006E-5</v>
      </c>
      <c r="BP31" s="109" t="s">
        <v>137</v>
      </c>
      <c r="BQ31" s="107">
        <v>7</v>
      </c>
      <c r="BR31" s="107"/>
      <c r="BS31" s="107">
        <v>10</v>
      </c>
      <c r="BT31" s="107">
        <v>46</v>
      </c>
      <c r="BU31" s="107">
        <v>8</v>
      </c>
      <c r="BV31" s="107">
        <v>7</v>
      </c>
      <c r="BW31" s="107">
        <v>2</v>
      </c>
      <c r="BX31" s="112">
        <f>SUM(BQ31:BW31)</f>
        <v>80</v>
      </c>
      <c r="BY31" s="69">
        <f t="shared" si="15"/>
        <v>6.2136404942951008E-4</v>
      </c>
      <c r="CA31" s="138" t="s">
        <v>137</v>
      </c>
      <c r="CB31" s="107">
        <v>4</v>
      </c>
      <c r="CC31" s="107"/>
      <c r="CD31" s="107">
        <v>9</v>
      </c>
      <c r="CE31" s="107">
        <v>38</v>
      </c>
      <c r="CF31" s="107">
        <v>8</v>
      </c>
      <c r="CG31" s="107">
        <v>7</v>
      </c>
      <c r="CH31" s="107"/>
      <c r="CI31" s="112">
        <f>SUM(CB31:CH31)</f>
        <v>66</v>
      </c>
      <c r="CJ31" s="171">
        <f t="shared" si="16"/>
        <v>5.6305825946748338E-4</v>
      </c>
      <c r="CL31" s="138" t="s">
        <v>137</v>
      </c>
      <c r="CM31" s="107"/>
      <c r="CN31" s="107"/>
      <c r="CO31" s="107">
        <v>1</v>
      </c>
      <c r="CP31" s="107">
        <v>10</v>
      </c>
      <c r="CQ31" s="107">
        <v>2</v>
      </c>
      <c r="CR31" s="107"/>
      <c r="CS31" s="107">
        <v>1</v>
      </c>
      <c r="CT31" s="112">
        <f>SUM(CM31:CS31)</f>
        <v>14</v>
      </c>
      <c r="CU31" s="171">
        <f t="shared" si="17"/>
        <v>2.4441767488957557E-4</v>
      </c>
    </row>
    <row r="32" spans="2:99" ht="15.75" thickBot="1" x14ac:dyDescent="0.3">
      <c r="B32" s="37" t="s">
        <v>13</v>
      </c>
      <c r="C32" s="111">
        <f>SUM(C4:C31)</f>
        <v>1780</v>
      </c>
      <c r="D32" s="111">
        <f t="shared" ref="D32:J32" si="19">SUM(D4:D31)</f>
        <v>203</v>
      </c>
      <c r="E32" s="111">
        <f t="shared" si="19"/>
        <v>7471</v>
      </c>
      <c r="F32" s="111">
        <f t="shared" si="19"/>
        <v>18267</v>
      </c>
      <c r="G32" s="111">
        <f t="shared" si="19"/>
        <v>6698</v>
      </c>
      <c r="H32" s="111">
        <f t="shared" si="19"/>
        <v>1351</v>
      </c>
      <c r="I32" s="111">
        <f t="shared" si="19"/>
        <v>2636</v>
      </c>
      <c r="J32" s="111">
        <f t="shared" si="19"/>
        <v>38406</v>
      </c>
      <c r="K32" s="68">
        <f t="shared" si="0"/>
        <v>1</v>
      </c>
      <c r="M32" s="45" t="s">
        <v>13</v>
      </c>
      <c r="N32" s="72">
        <f>SUM(N4:N31)</f>
        <v>7955</v>
      </c>
      <c r="O32" s="72">
        <f t="shared" ref="O32:U32" si="20">SUM(O4:O31)</f>
        <v>314</v>
      </c>
      <c r="P32" s="72">
        <f t="shared" si="20"/>
        <v>31758</v>
      </c>
      <c r="Q32" s="72">
        <f t="shared" si="20"/>
        <v>78233</v>
      </c>
      <c r="R32" s="72">
        <f t="shared" si="20"/>
        <v>27019</v>
      </c>
      <c r="S32" s="72">
        <f t="shared" si="20"/>
        <v>10521</v>
      </c>
      <c r="T32" s="72">
        <f t="shared" si="20"/>
        <v>12341</v>
      </c>
      <c r="U32" s="72">
        <f t="shared" si="20"/>
        <v>168141</v>
      </c>
      <c r="V32" s="68">
        <f t="shared" si="1"/>
        <v>1</v>
      </c>
      <c r="X32" s="45" t="s">
        <v>13</v>
      </c>
      <c r="Y32" s="72">
        <f>SUM(Y4:Y31)</f>
        <v>9480</v>
      </c>
      <c r="Z32" s="72">
        <f t="shared" ref="Z32:AF32" si="21">SUM(Z4:Z31)</f>
        <v>242</v>
      </c>
      <c r="AA32" s="72">
        <f t="shared" si="21"/>
        <v>33957</v>
      </c>
      <c r="AB32" s="72">
        <f t="shared" si="21"/>
        <v>81771</v>
      </c>
      <c r="AC32" s="72">
        <f t="shared" si="21"/>
        <v>28939</v>
      </c>
      <c r="AD32" s="72">
        <f t="shared" si="21"/>
        <v>15051</v>
      </c>
      <c r="AE32" s="72">
        <f t="shared" si="21"/>
        <v>12305</v>
      </c>
      <c r="AF32" s="72">
        <f t="shared" si="21"/>
        <v>181745</v>
      </c>
      <c r="AG32" s="68">
        <f t="shared" si="3"/>
        <v>1</v>
      </c>
      <c r="AI32" s="45" t="s">
        <v>13</v>
      </c>
      <c r="AJ32" s="72">
        <f>SUM(AJ4:AJ31)</f>
        <v>6550</v>
      </c>
      <c r="AK32" s="72">
        <f t="shared" ref="AK32:AQ32" si="22">SUM(AK4:AK31)</f>
        <v>152</v>
      </c>
      <c r="AL32" s="72">
        <f t="shared" si="22"/>
        <v>24639</v>
      </c>
      <c r="AM32" s="72">
        <f t="shared" si="22"/>
        <v>61549</v>
      </c>
      <c r="AN32" s="72">
        <f t="shared" si="22"/>
        <v>20679</v>
      </c>
      <c r="AO32" s="72">
        <f t="shared" si="22"/>
        <v>9763</v>
      </c>
      <c r="AP32" s="72">
        <f t="shared" si="22"/>
        <v>6647</v>
      </c>
      <c r="AQ32" s="72">
        <f t="shared" si="22"/>
        <v>129979</v>
      </c>
      <c r="AR32" s="69">
        <f t="shared" si="4"/>
        <v>1</v>
      </c>
      <c r="AT32" s="45" t="s">
        <v>13</v>
      </c>
      <c r="AU32" s="72">
        <f>SUM(AU4:AU31)</f>
        <v>6753</v>
      </c>
      <c r="AV32" s="72">
        <f t="shared" ref="AV32:BB32" si="23">SUM(AV4:AV31)</f>
        <v>397</v>
      </c>
      <c r="AW32" s="72">
        <f t="shared" si="23"/>
        <v>21649</v>
      </c>
      <c r="AX32" s="72">
        <f t="shared" si="23"/>
        <v>53133</v>
      </c>
      <c r="AY32" s="72">
        <f t="shared" si="23"/>
        <v>17620</v>
      </c>
      <c r="AZ32" s="72">
        <f t="shared" si="23"/>
        <v>8736</v>
      </c>
      <c r="BA32" s="72">
        <f t="shared" si="23"/>
        <v>5396</v>
      </c>
      <c r="BB32" s="72">
        <f t="shared" si="23"/>
        <v>113684</v>
      </c>
      <c r="BC32" s="69">
        <f t="shared" si="5"/>
        <v>1</v>
      </c>
      <c r="BE32" s="45" t="s">
        <v>13</v>
      </c>
      <c r="BF32" s="72">
        <f>SUM(BF4:BF31)</f>
        <v>9722</v>
      </c>
      <c r="BG32" s="72">
        <f t="shared" ref="BG32:BM32" si="24">SUM(BG4:BG31)</f>
        <v>403</v>
      </c>
      <c r="BH32" s="72">
        <f t="shared" si="24"/>
        <v>22144</v>
      </c>
      <c r="BI32" s="72">
        <f t="shared" si="24"/>
        <v>48324</v>
      </c>
      <c r="BJ32" s="72">
        <f t="shared" si="24"/>
        <v>18371</v>
      </c>
      <c r="BK32" s="72">
        <f t="shared" si="24"/>
        <v>10560</v>
      </c>
      <c r="BL32" s="72">
        <f t="shared" si="24"/>
        <v>7862</v>
      </c>
      <c r="BM32" s="72">
        <f t="shared" si="24"/>
        <v>117386</v>
      </c>
      <c r="BN32" s="146">
        <f t="shared" si="7"/>
        <v>1</v>
      </c>
      <c r="BP32" s="45" t="s">
        <v>13</v>
      </c>
      <c r="BQ32" s="72">
        <f>SUM(BQ4:BQ31)</f>
        <v>11469</v>
      </c>
      <c r="BR32" s="72">
        <f t="shared" ref="BR32:BW32" si="25">SUM(BR4:BR31)</f>
        <v>148</v>
      </c>
      <c r="BS32" s="72">
        <f t="shared" si="25"/>
        <v>23028</v>
      </c>
      <c r="BT32" s="72">
        <f t="shared" si="25"/>
        <v>56912</v>
      </c>
      <c r="BU32" s="72">
        <f t="shared" si="25"/>
        <v>19909</v>
      </c>
      <c r="BV32" s="72">
        <f t="shared" si="25"/>
        <v>12137</v>
      </c>
      <c r="BW32" s="72">
        <f t="shared" si="25"/>
        <v>5146</v>
      </c>
      <c r="BX32" s="72">
        <f>SUM(BX4:BX31)</f>
        <v>128749</v>
      </c>
      <c r="BY32" s="69">
        <f>SUM(BY4:BY31)</f>
        <v>1</v>
      </c>
      <c r="CA32" s="172" t="s">
        <v>13</v>
      </c>
      <c r="CB32" s="143">
        <f>SUM(CB4:CB31)</f>
        <v>9580</v>
      </c>
      <c r="CC32" s="143">
        <f t="shared" ref="CC32:CH32" si="26">SUM(CC4:CC31)</f>
        <v>130</v>
      </c>
      <c r="CD32" s="143">
        <f t="shared" si="26"/>
        <v>20881</v>
      </c>
      <c r="CE32" s="143">
        <f t="shared" si="26"/>
        <v>51716</v>
      </c>
      <c r="CF32" s="143">
        <f t="shared" si="26"/>
        <v>18487</v>
      </c>
      <c r="CG32" s="143">
        <f t="shared" si="26"/>
        <v>12421</v>
      </c>
      <c r="CH32" s="143">
        <f t="shared" si="26"/>
        <v>4002</v>
      </c>
      <c r="CI32" s="143">
        <f>SUM(CI4:CI31)</f>
        <v>117217</v>
      </c>
      <c r="CJ32" s="173">
        <f>SUM(CJ4:CJ31)</f>
        <v>1</v>
      </c>
      <c r="CL32" s="172" t="s">
        <v>13</v>
      </c>
      <c r="CM32" s="143">
        <f>SUM(CM4:CM31)</f>
        <v>5021</v>
      </c>
      <c r="CN32" s="143">
        <f t="shared" ref="CN32:CS32" si="27">SUM(CN4:CN31)</f>
        <v>75</v>
      </c>
      <c r="CO32" s="143">
        <f t="shared" si="27"/>
        <v>9607</v>
      </c>
      <c r="CP32" s="143">
        <f t="shared" si="27"/>
        <v>27321</v>
      </c>
      <c r="CQ32" s="143">
        <f t="shared" si="27"/>
        <v>7786</v>
      </c>
      <c r="CR32" s="143">
        <f t="shared" si="27"/>
        <v>5432</v>
      </c>
      <c r="CS32" s="143">
        <f t="shared" si="27"/>
        <v>2037</v>
      </c>
      <c r="CT32" s="143">
        <f>SUM(CT4:CT31)</f>
        <v>57279</v>
      </c>
      <c r="CU32" s="173">
        <f t="shared" si="17"/>
        <v>1</v>
      </c>
    </row>
    <row r="33" spans="2:99" ht="16.5" thickTop="1" thickBot="1" x14ac:dyDescent="0.3">
      <c r="B33" s="151"/>
      <c r="C33" s="131">
        <f>C32/'Tipo de Violação'!$I$32</f>
        <v>3.4381518967781813E-2</v>
      </c>
      <c r="D33" s="131">
        <f>D32/'Tipo de Violação'!$I$32</f>
        <v>3.9210383991346671E-3</v>
      </c>
      <c r="E33" s="131">
        <f>E32/'Tipo de Violação'!$I$32</f>
        <v>0.14430580236421231</v>
      </c>
      <c r="F33" s="131">
        <f>F32/'Tipo de Violação'!$I$32</f>
        <v>0.35283550954183729</v>
      </c>
      <c r="G33" s="131">
        <f>G32/'Tipo de Violação'!$I$32</f>
        <v>0.12937495171134977</v>
      </c>
      <c r="H33" s="131">
        <f>H32/'Tipo de Violação'!$I$32</f>
        <v>2.6095186587344509E-2</v>
      </c>
      <c r="I33" s="131">
        <f>I32/'Tipo de Violação'!$I$32</f>
        <v>5.09155528084679E-2</v>
      </c>
      <c r="J33" s="131">
        <f>J32/'Tipo de Violação'!$I$32</f>
        <v>0.74182956038012826</v>
      </c>
      <c r="N33" s="70">
        <f>N32/'Tipo de Violação'!$I$66</f>
        <v>8.9633802816901406E-2</v>
      </c>
      <c r="O33" s="71">
        <f>O32/'Tipo de Violação'!$I$66</f>
        <v>3.5380281690140843E-3</v>
      </c>
      <c r="P33" s="71">
        <f>P32/'Tipo de Violação'!$I$66</f>
        <v>0.35783661971830988</v>
      </c>
      <c r="Q33" s="71">
        <f>Q32/'Tipo de Violação'!$I$66</f>
        <v>0.88149859154929577</v>
      </c>
      <c r="R33" s="71">
        <f>R32/'Tipo de Violação'!$I$66</f>
        <v>0.30443943661971828</v>
      </c>
      <c r="S33" s="71">
        <f>S32/'Tipo de Violação'!$I$66</f>
        <v>0.11854647887323944</v>
      </c>
      <c r="T33" s="71">
        <f>T32/'Tipo de Violação'!$I$66</f>
        <v>0.13905352112676056</v>
      </c>
      <c r="U33" s="84">
        <f>U32/'Tipo de Violação'!$I$66</f>
        <v>1.8945464788732393</v>
      </c>
      <c r="Y33" s="70">
        <f>Y32/'Tipo de Violação'!$I$99</f>
        <v>0.10399412016367007</v>
      </c>
      <c r="Z33" s="71">
        <f>Z32/'Tipo de Violação'!$I$99</f>
        <v>2.6547022235873584E-3</v>
      </c>
      <c r="AA33" s="71">
        <f>AA32/'Tipo de Violação'!$I$99</f>
        <v>0.3725029892824625</v>
      </c>
      <c r="AB33" s="71">
        <f>AB32/'Tipo de Violação'!$I$99</f>
        <v>0.89701510547504903</v>
      </c>
      <c r="AC33" s="71">
        <f>AC32/'Tipo de Violação'!$I$99</f>
        <v>0.31745631259667173</v>
      </c>
      <c r="AD33" s="71">
        <f>AD32/'Tipo de Violação'!$I$99</f>
        <v>0.16510712052567492</v>
      </c>
      <c r="AE33" s="71">
        <f>AE32/'Tipo de Violação'!$I$99</f>
        <v>0.13498392917868779</v>
      </c>
      <c r="AF33" s="84">
        <f>AF32/'Tipo de Violação'!$I$99</f>
        <v>1.9937142794458036</v>
      </c>
      <c r="AI33" s="106"/>
      <c r="AJ33" s="70">
        <f>AJ32/'Tipo de Violação'!$I$132</f>
        <v>9.6563518155415667E-2</v>
      </c>
      <c r="AK33" s="71">
        <f>AK32/'Tipo de Violação'!$I$132</f>
        <v>2.240863322079875E-3</v>
      </c>
      <c r="AL33" s="71">
        <f>AL32/'Tipo de Violação'!$I$132</f>
        <v>0.36324099600477655</v>
      </c>
      <c r="AM33" s="71">
        <f>AM32/'Tipo de Violação'!$I$132</f>
        <v>0.90738747770193573</v>
      </c>
      <c r="AN33" s="71">
        <f>AN32/'Tipo de Violação'!$I$132</f>
        <v>0.30486060945585353</v>
      </c>
      <c r="AO33" s="71">
        <f>AO32/'Tipo de Violação'!$I$132</f>
        <v>0.14393124087806461</v>
      </c>
      <c r="AP33" s="71">
        <f>AP32/'Tipo de Violação'!$I$132</f>
        <v>9.799354277542717E-2</v>
      </c>
      <c r="AQ33" s="84">
        <f>AQ32/'Tipo de Violação'!$I$132</f>
        <v>1.916218248293553</v>
      </c>
      <c r="AR33" s="106"/>
      <c r="AU33" s="70">
        <f>AU32/'Tipo de Violação'!$I$165</f>
        <v>0.11530384004644254</v>
      </c>
      <c r="AV33" s="71">
        <f>AV32/'Tipo de Violação'!$I$165</f>
        <v>6.7785613058548326E-3</v>
      </c>
      <c r="AW33" s="71">
        <f>AW32/'Tipo de Violação'!$I$165</f>
        <v>0.36964502194068333</v>
      </c>
      <c r="AX33" s="71">
        <f>AX32/'Tipo de Violação'!$I$165</f>
        <v>0.90721737497225396</v>
      </c>
      <c r="AY33" s="71">
        <f>AY32/'Tipo de Violação'!$I$165</f>
        <v>0.30085201564020692</v>
      </c>
      <c r="AZ33" s="71">
        <f>AZ32/'Tipo de Violação'!$I$165</f>
        <v>0.1491624976522615</v>
      </c>
      <c r="BA33" s="71">
        <f>BA32/'Tipo de Violação'!$I$165</f>
        <v>9.2133795482097422E-2</v>
      </c>
      <c r="BB33" s="84">
        <f>BB32/'Tipo de Violação'!$I$165</f>
        <v>1.9410931070398005</v>
      </c>
      <c r="BF33" s="70">
        <f>BF32/'Tipo de Violação'!$I$198</f>
        <v>0.17902916912197997</v>
      </c>
      <c r="BG33" s="71">
        <f>BG32/'Tipo de Violação'!$I$198</f>
        <v>7.4211844431349436E-3</v>
      </c>
      <c r="BH33" s="71">
        <f>BH32/'Tipo de Violação'!$I$198</f>
        <v>0.40777843252799056</v>
      </c>
      <c r="BI33" s="71">
        <f>BI32/'Tipo de Violação'!$I$198</f>
        <v>0.88987919858573949</v>
      </c>
      <c r="BJ33" s="71">
        <f>BJ32/'Tipo de Violação'!$I$198</f>
        <v>0.33829920447849143</v>
      </c>
      <c r="BK33" s="71">
        <f>BK32/'Tipo de Violação'!$I$198</f>
        <v>0.1944608131997643</v>
      </c>
      <c r="BL33" s="71">
        <f>BL32/'Tipo de Violação'!$I$198</f>
        <v>0.14477754861520331</v>
      </c>
      <c r="BM33" s="84">
        <f>BM32/'Tipo de Violação'!$I$198</f>
        <v>2.1616455509723043</v>
      </c>
      <c r="BQ33" s="70">
        <f>BQ32/'Tipo de Violação'!$I$231</f>
        <v>0.1867428683079328</v>
      </c>
      <c r="BR33" s="71">
        <f>BR32/'Tipo de Violação'!$I$231</f>
        <v>2.4097954930311321E-3</v>
      </c>
      <c r="BS33" s="71">
        <f>BS32/'Tipo de Violação'!$I$231</f>
        <v>0.37495115279406016</v>
      </c>
      <c r="BT33" s="71">
        <f>BT32/'Tipo de Violação'!$I$231</f>
        <v>0.92666406148234992</v>
      </c>
      <c r="BU33" s="71">
        <f>BU32/'Tipo de Violação'!$I$231</f>
        <v>0.32416634101862707</v>
      </c>
      <c r="BV33" s="71">
        <f>BV32/'Tipo de Violação'!$I$231</f>
        <v>0.19761951283053275</v>
      </c>
      <c r="BW33" s="71">
        <f>BW32/'Tipo de Violação'!$I$231</f>
        <v>8.3789240588771657E-2</v>
      </c>
      <c r="BX33" s="84">
        <f>BX32/'Tipo de Violação'!$I$231</f>
        <v>2.0963429725153055</v>
      </c>
      <c r="CA33" s="155"/>
      <c r="CB33" s="166">
        <f>CB32/'Tipo de Violação'!$I$265</f>
        <v>0.17300225733634311</v>
      </c>
      <c r="CC33" s="167">
        <f>CC32/'Tipo de Violação'!$I$265</f>
        <v>2.3476297968397291E-3</v>
      </c>
      <c r="CD33" s="167">
        <f>CD32/'Tipo de Violação'!$I$265</f>
        <v>0.37708352144469526</v>
      </c>
      <c r="CE33" s="167">
        <f>CE32/'Tipo de Violação'!$I$265</f>
        <v>0.93392325056433412</v>
      </c>
      <c r="CF33" s="167">
        <f>CF32/'Tipo de Violação'!$I$265</f>
        <v>0.3338510158013544</v>
      </c>
      <c r="CG33" s="167">
        <f>CG32/'Tipo de Violação'!$I$265</f>
        <v>0.22430699774266366</v>
      </c>
      <c r="CH33" s="167">
        <f>CH32/'Tipo de Violação'!$I$265</f>
        <v>7.2270880361173809E-2</v>
      </c>
      <c r="CI33" s="168">
        <f>CI32/'Tipo de Violação'!$I$265</f>
        <v>2.116785553047404</v>
      </c>
      <c r="CJ33" s="155"/>
      <c r="CL33" s="155"/>
      <c r="CM33" s="166">
        <f>CM32/'Tipo de Violação'!$I$298</f>
        <v>0.17124829467939973</v>
      </c>
      <c r="CN33" s="167">
        <f>CN32/'Tipo de Violação'!$I$298</f>
        <v>2.5579809004092771E-3</v>
      </c>
      <c r="CO33" s="167">
        <f>CO32/'Tipo de Violação'!$I$298</f>
        <v>0.32766030013642566</v>
      </c>
      <c r="CP33" s="167">
        <f>CP32/'Tipo de Violação'!$I$298</f>
        <v>0.93182128240109141</v>
      </c>
      <c r="CQ33" s="167">
        <f>CQ32/'Tipo de Violação'!$I$298</f>
        <v>0.26555252387448841</v>
      </c>
      <c r="CR33" s="167">
        <f>CR32/'Tipo de Violação'!$I$298</f>
        <v>0.18526603001364256</v>
      </c>
      <c r="CS33" s="167">
        <f>CS32/'Tipo de Violação'!$I$298</f>
        <v>6.9474761255115966E-2</v>
      </c>
      <c r="CT33" s="168">
        <f>CT32/'Tipo de Violação'!$I$298</f>
        <v>1.953581173260573</v>
      </c>
      <c r="CU33" s="155"/>
    </row>
    <row r="34" spans="2:99" ht="15.75" thickTop="1" x14ac:dyDescent="0.25">
      <c r="B34" s="228" t="s">
        <v>308</v>
      </c>
      <c r="C34" s="229"/>
      <c r="D34" s="229"/>
      <c r="E34" s="229"/>
      <c r="F34" s="229"/>
      <c r="G34" s="229"/>
      <c r="H34" s="229"/>
      <c r="I34" s="229"/>
      <c r="J34" s="229"/>
    </row>
    <row r="35" spans="2:99" x14ac:dyDescent="0.25">
      <c r="C35" s="122"/>
      <c r="D35" s="122"/>
      <c r="E35" s="122"/>
      <c r="F35" s="122"/>
      <c r="G35" s="122"/>
      <c r="H35" s="122"/>
      <c r="I35" s="122"/>
      <c r="N35" s="122"/>
      <c r="O35" s="122"/>
      <c r="P35" s="122"/>
      <c r="Q35" s="122"/>
      <c r="R35" s="122"/>
      <c r="S35" s="122"/>
      <c r="T35" s="122"/>
    </row>
  </sheetData>
  <mergeCells count="10">
    <mergeCell ref="CL2:CU2"/>
    <mergeCell ref="CA2:CJ2"/>
    <mergeCell ref="B34:J34"/>
    <mergeCell ref="AI2:AR2"/>
    <mergeCell ref="BP2:BY2"/>
    <mergeCell ref="BE2:BN2"/>
    <mergeCell ref="AT2:BC2"/>
    <mergeCell ref="X2:AG2"/>
    <mergeCell ref="B2:K2"/>
    <mergeCell ref="M2:V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DV67"/>
  <sheetViews>
    <sheetView showGridLines="0" showRowColHeaders="0" zoomScale="85" zoomScaleNormal="85" workbookViewId="0"/>
  </sheetViews>
  <sheetFormatPr defaultColWidth="9.28515625" defaultRowHeight="15" x14ac:dyDescent="0.25"/>
  <cols>
    <col min="1" max="1" width="1.7109375" customWidth="1"/>
    <col min="2" max="2" width="8.42578125" customWidth="1"/>
    <col min="3" max="3" width="8.85546875" bestFit="1" customWidth="1"/>
    <col min="4" max="4" width="17.28515625" customWidth="1"/>
    <col min="5" max="5" width="12.7109375" bestFit="1" customWidth="1"/>
    <col min="6" max="6" width="12.7109375" style="106" customWidth="1"/>
    <col min="7" max="7" width="14" bestFit="1" customWidth="1"/>
    <col min="8" max="8" width="13.5703125" bestFit="1" customWidth="1"/>
    <col min="9" max="9" width="16" bestFit="1" customWidth="1"/>
    <col min="10" max="10" width="8.42578125" bestFit="1" customWidth="1"/>
    <col min="11" max="11" width="13.7109375" bestFit="1" customWidth="1"/>
    <col min="12" max="12" width="17.28515625" customWidth="1"/>
    <col min="13" max="13" width="9.140625" style="2" customWidth="1"/>
    <col min="14" max="14" width="9.140625" style="23" customWidth="1"/>
    <col min="15" max="15" width="2" customWidth="1"/>
    <col min="16" max="16" width="9.85546875" customWidth="1"/>
    <col min="17" max="17" width="8.85546875" bestFit="1" customWidth="1"/>
    <col min="18" max="18" width="17.7109375" customWidth="1"/>
    <col min="19" max="19" width="12.7109375" bestFit="1" customWidth="1"/>
    <col min="20" max="20" width="12.7109375" style="106" customWidth="1"/>
    <col min="21" max="21" width="14" bestFit="1" customWidth="1"/>
    <col min="22" max="22" width="13.5703125" bestFit="1" customWidth="1"/>
    <col min="23" max="23" width="16" bestFit="1" customWidth="1"/>
    <col min="24" max="24" width="8.42578125" bestFit="1" customWidth="1"/>
    <col min="25" max="25" width="13.7109375" bestFit="1" customWidth="1"/>
    <col min="26" max="26" width="17.7109375" customWidth="1"/>
    <col min="27" max="27" width="9.85546875" style="2" customWidth="1"/>
    <col min="28" max="28" width="8.7109375" customWidth="1"/>
    <col min="29" max="29" width="2" customWidth="1"/>
    <col min="31" max="31" width="8.85546875" bestFit="1" customWidth="1"/>
    <col min="32" max="32" width="16.7109375" customWidth="1"/>
    <col min="33" max="33" width="13.7109375" customWidth="1"/>
    <col min="34" max="34" width="13.7109375" style="106" customWidth="1"/>
    <col min="35" max="35" width="14" bestFit="1" customWidth="1"/>
    <col min="36" max="36" width="13.5703125" bestFit="1" customWidth="1"/>
    <col min="37" max="37" width="16" bestFit="1" customWidth="1"/>
    <col min="38" max="38" width="8.42578125" bestFit="1" customWidth="1"/>
    <col min="39" max="39" width="13.7109375" bestFit="1" customWidth="1"/>
    <col min="40" max="40" width="14.7109375" bestFit="1" customWidth="1"/>
    <col min="41" max="41" width="9.28515625" style="2"/>
    <col min="43" max="43" width="3.42578125" customWidth="1"/>
    <col min="45" max="45" width="10.140625" bestFit="1" customWidth="1"/>
    <col min="46" max="46" width="12.140625" bestFit="1" customWidth="1"/>
    <col min="47" max="47" width="12.7109375" bestFit="1" customWidth="1"/>
    <col min="48" max="48" width="12.7109375" style="106" customWidth="1"/>
    <col min="49" max="49" width="14" bestFit="1" customWidth="1"/>
    <col min="50" max="50" width="13.140625" customWidth="1"/>
    <col min="51" max="51" width="16.28515625" customWidth="1"/>
    <col min="52" max="52" width="9.140625" bestFit="1" customWidth="1"/>
    <col min="53" max="53" width="13.7109375" bestFit="1" customWidth="1"/>
    <col min="54" max="54" width="11.85546875" customWidth="1"/>
    <col min="55" max="55" width="10.140625" bestFit="1" customWidth="1"/>
    <col min="57" max="57" width="3.42578125" style="106" customWidth="1"/>
    <col min="58" max="58" width="9.28515625" style="106"/>
    <col min="59" max="59" width="10.140625" style="106" bestFit="1" customWidth="1"/>
    <col min="60" max="60" width="12.140625" style="106" bestFit="1" customWidth="1"/>
    <col min="61" max="61" width="12.7109375" style="106" bestFit="1" customWidth="1"/>
    <col min="62" max="62" width="12.7109375" style="106" customWidth="1"/>
    <col min="63" max="63" width="14" style="106" bestFit="1" customWidth="1"/>
    <col min="64" max="64" width="13.140625" style="106" customWidth="1"/>
    <col min="65" max="65" width="16.28515625" style="106" customWidth="1"/>
    <col min="66" max="66" width="9.140625" style="106" bestFit="1" customWidth="1"/>
    <col min="67" max="67" width="13.7109375" style="106" bestFit="1" customWidth="1"/>
    <col min="68" max="68" width="11.85546875" style="106" customWidth="1"/>
    <col min="69" max="69" width="10.140625" style="106" bestFit="1" customWidth="1"/>
    <col min="70" max="70" width="9.28515625" style="106"/>
    <col min="71" max="71" width="3.28515625" customWidth="1"/>
    <col min="72" max="72" width="9.28515625" style="106"/>
    <col min="73" max="73" width="12.7109375" style="106" bestFit="1" customWidth="1"/>
    <col min="74" max="74" width="13.140625" style="106" customWidth="1"/>
    <col min="75" max="75" width="16.28515625" style="106" customWidth="1"/>
    <col min="76" max="76" width="17.140625" style="106" customWidth="1"/>
    <col min="77" max="77" width="16.28515625" style="106" customWidth="1"/>
    <col min="78" max="78" width="15.7109375" style="106" customWidth="1"/>
    <col min="79" max="79" width="15.85546875" style="106" customWidth="1"/>
    <col min="80" max="80" width="14" style="106" bestFit="1" customWidth="1"/>
    <col min="81" max="81" width="13.85546875" style="106" customWidth="1"/>
    <col min="82" max="82" width="16" style="106" customWidth="1"/>
    <col min="83" max="83" width="9.28515625" style="106"/>
    <col min="85" max="85" width="2.42578125" style="155" customWidth="1"/>
    <col min="86" max="86" width="9.28515625" style="155"/>
    <col min="87" max="87" width="12.7109375" style="155" bestFit="1" customWidth="1"/>
    <col min="88" max="88" width="13.140625" style="155" customWidth="1"/>
    <col min="89" max="89" width="16.28515625" style="155" customWidth="1"/>
    <col min="90" max="90" width="17.140625" style="155" customWidth="1"/>
    <col min="91" max="91" width="16.28515625" style="155" customWidth="1"/>
    <col min="92" max="92" width="15.7109375" style="155" customWidth="1"/>
    <col min="93" max="93" width="15.85546875" style="155" customWidth="1"/>
    <col min="94" max="94" width="14" style="155" bestFit="1" customWidth="1"/>
    <col min="95" max="95" width="13.85546875" style="155" customWidth="1"/>
    <col min="96" max="96" width="16" style="155" customWidth="1"/>
    <col min="97" max="98" width="9.28515625" style="155"/>
    <col min="99" max="99" width="2.140625" customWidth="1"/>
    <col min="101" max="110" width="14" customWidth="1"/>
    <col min="113" max="113" width="2.28515625" customWidth="1"/>
    <col min="115" max="124" width="14" customWidth="1"/>
  </cols>
  <sheetData>
    <row r="1" spans="2:126" ht="15.75" thickBot="1" x14ac:dyDescent="0.3"/>
    <row r="2" spans="2:126" s="15" customFormat="1" ht="15.75" customHeight="1" thickTop="1" x14ac:dyDescent="0.25">
      <c r="B2" s="230" t="s">
        <v>330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2"/>
      <c r="P2" s="235" t="s">
        <v>331</v>
      </c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7"/>
      <c r="AD2" s="230" t="s">
        <v>332</v>
      </c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2"/>
      <c r="AR2" s="230" t="s">
        <v>333</v>
      </c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2"/>
      <c r="BF2" s="230" t="s">
        <v>351</v>
      </c>
      <c r="BG2" s="231"/>
      <c r="BH2" s="231"/>
      <c r="BI2" s="231"/>
      <c r="BJ2" s="231"/>
      <c r="BK2" s="231"/>
      <c r="BL2" s="231"/>
      <c r="BM2" s="231"/>
      <c r="BN2" s="231"/>
      <c r="BO2" s="231"/>
      <c r="BP2" s="231"/>
      <c r="BQ2" s="231"/>
      <c r="BR2" s="232"/>
      <c r="BT2" s="230" t="s">
        <v>373</v>
      </c>
      <c r="BU2" s="231"/>
      <c r="BV2" s="231"/>
      <c r="BW2" s="231"/>
      <c r="BX2" s="231"/>
      <c r="BY2" s="231"/>
      <c r="BZ2" s="231"/>
      <c r="CA2" s="231"/>
      <c r="CB2" s="231"/>
      <c r="CC2" s="231"/>
      <c r="CD2" s="231"/>
      <c r="CE2" s="231"/>
      <c r="CF2" s="232"/>
      <c r="CH2" s="230" t="s">
        <v>407</v>
      </c>
      <c r="CI2" s="231"/>
      <c r="CJ2" s="231"/>
      <c r="CK2" s="231"/>
      <c r="CL2" s="231"/>
      <c r="CM2" s="231"/>
      <c r="CN2" s="231"/>
      <c r="CO2" s="231"/>
      <c r="CP2" s="231"/>
      <c r="CQ2" s="231"/>
      <c r="CR2" s="231"/>
      <c r="CS2" s="231"/>
      <c r="CT2" s="232"/>
      <c r="CV2" s="230" t="s">
        <v>430</v>
      </c>
      <c r="CW2" s="231"/>
      <c r="CX2" s="231"/>
      <c r="CY2" s="231"/>
      <c r="CZ2" s="231"/>
      <c r="DA2" s="231"/>
      <c r="DB2" s="231"/>
      <c r="DC2" s="231"/>
      <c r="DD2" s="231"/>
      <c r="DE2" s="231"/>
      <c r="DF2" s="231"/>
      <c r="DG2" s="231"/>
      <c r="DH2" s="232"/>
      <c r="DJ2" s="230" t="s">
        <v>472</v>
      </c>
      <c r="DK2" s="231"/>
      <c r="DL2" s="231"/>
      <c r="DM2" s="231"/>
      <c r="DN2" s="231"/>
      <c r="DO2" s="231"/>
      <c r="DP2" s="231"/>
      <c r="DQ2" s="231"/>
      <c r="DR2" s="231"/>
      <c r="DS2" s="231"/>
      <c r="DT2" s="231"/>
      <c r="DU2" s="231"/>
      <c r="DV2" s="232"/>
    </row>
    <row r="3" spans="2:126" s="15" customFormat="1" ht="45" customHeight="1" x14ac:dyDescent="0.25">
      <c r="B3" s="44" t="s">
        <v>1</v>
      </c>
      <c r="C3" s="43" t="s">
        <v>211</v>
      </c>
      <c r="D3" s="43" t="s">
        <v>212</v>
      </c>
      <c r="E3" s="43" t="s">
        <v>213</v>
      </c>
      <c r="F3" s="43" t="s">
        <v>390</v>
      </c>
      <c r="G3" s="43" t="s">
        <v>214</v>
      </c>
      <c r="H3" s="43" t="s">
        <v>215</v>
      </c>
      <c r="I3" s="43" t="s">
        <v>216</v>
      </c>
      <c r="J3" s="43" t="s">
        <v>217</v>
      </c>
      <c r="K3" s="43" t="s">
        <v>218</v>
      </c>
      <c r="L3" s="43" t="s">
        <v>219</v>
      </c>
      <c r="M3" s="40" t="s">
        <v>13</v>
      </c>
      <c r="N3" s="67" t="s">
        <v>14</v>
      </c>
      <c r="P3" s="44" t="s">
        <v>1</v>
      </c>
      <c r="Q3" s="43" t="s">
        <v>211</v>
      </c>
      <c r="R3" s="43" t="s">
        <v>212</v>
      </c>
      <c r="S3" s="43" t="s">
        <v>213</v>
      </c>
      <c r="T3" s="43" t="s">
        <v>390</v>
      </c>
      <c r="U3" s="43" t="s">
        <v>214</v>
      </c>
      <c r="V3" s="43" t="s">
        <v>215</v>
      </c>
      <c r="W3" s="43" t="s">
        <v>216</v>
      </c>
      <c r="X3" s="43" t="s">
        <v>217</v>
      </c>
      <c r="Y3" s="43" t="s">
        <v>218</v>
      </c>
      <c r="Z3" s="43" t="s">
        <v>219</v>
      </c>
      <c r="AA3" s="40" t="s">
        <v>13</v>
      </c>
      <c r="AB3" s="67" t="s">
        <v>14</v>
      </c>
      <c r="AD3" s="44" t="s">
        <v>1</v>
      </c>
      <c r="AE3" s="43" t="s">
        <v>211</v>
      </c>
      <c r="AF3" s="43" t="s">
        <v>212</v>
      </c>
      <c r="AG3" s="43" t="s">
        <v>213</v>
      </c>
      <c r="AH3" s="43" t="s">
        <v>390</v>
      </c>
      <c r="AI3" s="43" t="s">
        <v>214</v>
      </c>
      <c r="AJ3" s="43" t="s">
        <v>215</v>
      </c>
      <c r="AK3" s="43" t="s">
        <v>216</v>
      </c>
      <c r="AL3" s="43" t="s">
        <v>217</v>
      </c>
      <c r="AM3" s="43" t="s">
        <v>218</v>
      </c>
      <c r="AN3" s="43" t="s">
        <v>219</v>
      </c>
      <c r="AO3" s="40" t="s">
        <v>13</v>
      </c>
      <c r="AP3" s="67" t="s">
        <v>14</v>
      </c>
      <c r="AR3" s="44" t="s">
        <v>1</v>
      </c>
      <c r="AS3" s="43" t="s">
        <v>211</v>
      </c>
      <c r="AT3" s="43" t="s">
        <v>212</v>
      </c>
      <c r="AU3" s="43" t="s">
        <v>213</v>
      </c>
      <c r="AV3" s="43" t="s">
        <v>390</v>
      </c>
      <c r="AW3" s="43" t="s">
        <v>214</v>
      </c>
      <c r="AX3" s="43" t="s">
        <v>215</v>
      </c>
      <c r="AY3" s="43" t="s">
        <v>216</v>
      </c>
      <c r="AZ3" s="43" t="s">
        <v>217</v>
      </c>
      <c r="BA3" s="43" t="s">
        <v>218</v>
      </c>
      <c r="BB3" s="43" t="s">
        <v>219</v>
      </c>
      <c r="BC3" s="40" t="s">
        <v>13</v>
      </c>
      <c r="BD3" s="67" t="s">
        <v>14</v>
      </c>
      <c r="BF3" s="44" t="s">
        <v>1</v>
      </c>
      <c r="BG3" s="43" t="s">
        <v>211</v>
      </c>
      <c r="BH3" s="43" t="s">
        <v>212</v>
      </c>
      <c r="BI3" s="43" t="s">
        <v>213</v>
      </c>
      <c r="BJ3" s="43" t="s">
        <v>390</v>
      </c>
      <c r="BK3" s="43" t="s">
        <v>214</v>
      </c>
      <c r="BL3" s="43" t="s">
        <v>215</v>
      </c>
      <c r="BM3" s="43" t="s">
        <v>216</v>
      </c>
      <c r="BN3" s="43" t="s">
        <v>217</v>
      </c>
      <c r="BO3" s="43" t="s">
        <v>218</v>
      </c>
      <c r="BP3" s="43" t="s">
        <v>219</v>
      </c>
      <c r="BQ3" s="40" t="s">
        <v>13</v>
      </c>
      <c r="BR3" s="67" t="s">
        <v>14</v>
      </c>
      <c r="BT3" s="44" t="s">
        <v>1</v>
      </c>
      <c r="BU3" s="43" t="s">
        <v>211</v>
      </c>
      <c r="BV3" s="43" t="s">
        <v>212</v>
      </c>
      <c r="BW3" s="43" t="s">
        <v>213</v>
      </c>
      <c r="BX3" s="43" t="s">
        <v>390</v>
      </c>
      <c r="BY3" s="43" t="s">
        <v>214</v>
      </c>
      <c r="BZ3" s="43" t="s">
        <v>215</v>
      </c>
      <c r="CA3" s="43" t="s">
        <v>216</v>
      </c>
      <c r="CB3" s="43" t="s">
        <v>217</v>
      </c>
      <c r="CC3" s="43" t="s">
        <v>218</v>
      </c>
      <c r="CD3" s="43" t="s">
        <v>219</v>
      </c>
      <c r="CE3" s="40" t="s">
        <v>13</v>
      </c>
      <c r="CF3" s="67" t="s">
        <v>14</v>
      </c>
      <c r="CH3" s="44" t="s">
        <v>1</v>
      </c>
      <c r="CI3" s="43" t="s">
        <v>211</v>
      </c>
      <c r="CJ3" s="43" t="s">
        <v>212</v>
      </c>
      <c r="CK3" s="43" t="s">
        <v>213</v>
      </c>
      <c r="CL3" s="43" t="s">
        <v>390</v>
      </c>
      <c r="CM3" s="43" t="s">
        <v>214</v>
      </c>
      <c r="CN3" s="43" t="s">
        <v>215</v>
      </c>
      <c r="CO3" s="43" t="s">
        <v>216</v>
      </c>
      <c r="CP3" s="43" t="s">
        <v>217</v>
      </c>
      <c r="CQ3" s="43" t="s">
        <v>218</v>
      </c>
      <c r="CR3" s="43" t="s">
        <v>219</v>
      </c>
      <c r="CS3" s="40" t="s">
        <v>13</v>
      </c>
      <c r="CT3" s="67" t="s">
        <v>14</v>
      </c>
      <c r="CV3" s="44" t="s">
        <v>1</v>
      </c>
      <c r="CW3" s="43" t="s">
        <v>211</v>
      </c>
      <c r="CX3" s="43" t="s">
        <v>212</v>
      </c>
      <c r="CY3" s="43" t="s">
        <v>213</v>
      </c>
      <c r="CZ3" s="43" t="s">
        <v>390</v>
      </c>
      <c r="DA3" s="43" t="s">
        <v>214</v>
      </c>
      <c r="DB3" s="43" t="s">
        <v>215</v>
      </c>
      <c r="DC3" s="43" t="s">
        <v>216</v>
      </c>
      <c r="DD3" s="43" t="s">
        <v>217</v>
      </c>
      <c r="DE3" s="43" t="s">
        <v>218</v>
      </c>
      <c r="DF3" s="43" t="s">
        <v>219</v>
      </c>
      <c r="DG3" s="40" t="s">
        <v>13</v>
      </c>
      <c r="DH3" s="67" t="s">
        <v>14</v>
      </c>
      <c r="DJ3" s="44" t="s">
        <v>1</v>
      </c>
      <c r="DK3" s="43" t="s">
        <v>211</v>
      </c>
      <c r="DL3" s="43" t="s">
        <v>212</v>
      </c>
      <c r="DM3" s="43" t="s">
        <v>213</v>
      </c>
      <c r="DN3" s="43" t="s">
        <v>390</v>
      </c>
      <c r="DO3" s="43" t="s">
        <v>214</v>
      </c>
      <c r="DP3" s="43" t="s">
        <v>215</v>
      </c>
      <c r="DQ3" s="43" t="s">
        <v>216</v>
      </c>
      <c r="DR3" s="43" t="s">
        <v>217</v>
      </c>
      <c r="DS3" s="43" t="s">
        <v>218</v>
      </c>
      <c r="DT3" s="43" t="s">
        <v>219</v>
      </c>
      <c r="DU3" s="40" t="s">
        <v>13</v>
      </c>
      <c r="DV3" s="67" t="s">
        <v>14</v>
      </c>
    </row>
    <row r="4" spans="2:126" x14ac:dyDescent="0.25">
      <c r="B4" s="35" t="s">
        <v>15</v>
      </c>
      <c r="C4" s="6">
        <v>26</v>
      </c>
      <c r="D4" s="6">
        <v>5</v>
      </c>
      <c r="E4" s="6"/>
      <c r="F4" s="107"/>
      <c r="G4" s="6">
        <v>39</v>
      </c>
      <c r="H4" s="6">
        <v>44</v>
      </c>
      <c r="I4" s="6"/>
      <c r="J4" s="6">
        <v>3</v>
      </c>
      <c r="K4" s="6"/>
      <c r="L4" s="6"/>
      <c r="M4" s="39">
        <f>SUM(C4:L4)</f>
        <v>117</v>
      </c>
      <c r="N4" s="69">
        <f t="shared" ref="N4:N32" si="0">M4/$M$32</f>
        <v>4.2284062161185403E-3</v>
      </c>
      <c r="P4" s="35" t="s">
        <v>15</v>
      </c>
      <c r="Q4" s="6">
        <v>134</v>
      </c>
      <c r="R4" s="6">
        <v>38</v>
      </c>
      <c r="S4" s="6">
        <v>9</v>
      </c>
      <c r="T4" s="107"/>
      <c r="U4" s="6">
        <v>265</v>
      </c>
      <c r="V4" s="6">
        <v>255</v>
      </c>
      <c r="W4" s="6">
        <v>10</v>
      </c>
      <c r="X4" s="6">
        <v>34</v>
      </c>
      <c r="Y4" s="6">
        <v>12</v>
      </c>
      <c r="Z4" s="6">
        <v>2</v>
      </c>
      <c r="AA4" s="39">
        <f t="shared" ref="AA4:AA29" si="1">SUM(Q4:Z4)</f>
        <v>759</v>
      </c>
      <c r="AB4" s="69">
        <f t="shared" ref="AB4:AB32" si="2">AA4/$AA$32</f>
        <v>5.7064665769470781E-3</v>
      </c>
      <c r="AD4" s="35" t="s">
        <v>15</v>
      </c>
      <c r="AE4" s="6">
        <v>105</v>
      </c>
      <c r="AF4" s="6">
        <v>24</v>
      </c>
      <c r="AG4" s="6">
        <v>9</v>
      </c>
      <c r="AH4" s="107"/>
      <c r="AI4" s="6">
        <v>230</v>
      </c>
      <c r="AJ4" s="6">
        <v>216</v>
      </c>
      <c r="AK4" s="6">
        <v>3</v>
      </c>
      <c r="AL4" s="6">
        <v>34</v>
      </c>
      <c r="AM4" s="6">
        <v>7</v>
      </c>
      <c r="AN4" s="6"/>
      <c r="AO4" s="39">
        <f>SUM(AE4:AN4)</f>
        <v>628</v>
      </c>
      <c r="AP4" s="69">
        <f t="shared" ref="AP4:AP31" si="3">AO4/$AO$32</f>
        <v>4.6322249432036115E-3</v>
      </c>
      <c r="AR4" s="109" t="s">
        <v>15</v>
      </c>
      <c r="AS4" s="107">
        <v>67</v>
      </c>
      <c r="AT4" s="107">
        <v>9</v>
      </c>
      <c r="AU4" s="107">
        <v>12</v>
      </c>
      <c r="AV4" s="107"/>
      <c r="AW4" s="107">
        <v>136</v>
      </c>
      <c r="AX4" s="107">
        <v>128</v>
      </c>
      <c r="AY4" s="107">
        <v>5</v>
      </c>
      <c r="AZ4" s="107">
        <v>17</v>
      </c>
      <c r="BA4" s="107">
        <v>2</v>
      </c>
      <c r="BB4" s="107">
        <v>1</v>
      </c>
      <c r="BC4" s="112">
        <f>SUM(AS4:BB4)</f>
        <v>377</v>
      </c>
      <c r="BD4" s="69">
        <f t="shared" ref="BD4:BD32" si="4">BC4/$BC$32</f>
        <v>3.9406292463677224E-3</v>
      </c>
      <c r="BF4" s="109" t="s">
        <v>15</v>
      </c>
      <c r="BG4" s="107">
        <v>37</v>
      </c>
      <c r="BH4" s="107">
        <v>8</v>
      </c>
      <c r="BI4" s="107">
        <v>4</v>
      </c>
      <c r="BJ4" s="107"/>
      <c r="BK4" s="107">
        <v>79</v>
      </c>
      <c r="BL4" s="107">
        <v>69</v>
      </c>
      <c r="BM4" s="107">
        <v>2</v>
      </c>
      <c r="BN4" s="107">
        <v>6</v>
      </c>
      <c r="BO4" s="107">
        <v>3</v>
      </c>
      <c r="BP4" s="107"/>
      <c r="BQ4" s="112">
        <f>SUM(BG4:BP4)</f>
        <v>208</v>
      </c>
      <c r="BR4" s="69">
        <f t="shared" ref="BR4:BR32" si="5">BQ4/$BQ$32</f>
        <v>2.800479312805461E-3</v>
      </c>
      <c r="BT4" s="109" t="s">
        <v>15</v>
      </c>
      <c r="BU4" s="107">
        <v>43</v>
      </c>
      <c r="BV4" s="107">
        <v>10</v>
      </c>
      <c r="BW4" s="107">
        <v>2</v>
      </c>
      <c r="BX4" s="107"/>
      <c r="BY4" s="107">
        <v>62</v>
      </c>
      <c r="BZ4" s="107">
        <v>52</v>
      </c>
      <c r="CA4" s="107">
        <v>3</v>
      </c>
      <c r="CB4" s="107">
        <v>9</v>
      </c>
      <c r="CC4" s="107">
        <v>5</v>
      </c>
      <c r="CD4" s="107"/>
      <c r="CE4" s="112">
        <f>SUM(BU4:CD4)</f>
        <v>186</v>
      </c>
      <c r="CF4" s="69">
        <f t="shared" ref="CF4:CF32" si="6">CE4/$CE$32</f>
        <v>2.8549501151189562E-3</v>
      </c>
      <c r="CH4" s="109" t="s">
        <v>15</v>
      </c>
      <c r="CI4" s="107">
        <v>42</v>
      </c>
      <c r="CJ4" s="107">
        <v>7</v>
      </c>
      <c r="CK4" s="107">
        <v>2</v>
      </c>
      <c r="CL4" s="107"/>
      <c r="CM4" s="107">
        <v>97</v>
      </c>
      <c r="CN4" s="107">
        <v>73</v>
      </c>
      <c r="CO4" s="107"/>
      <c r="CP4" s="107">
        <v>6</v>
      </c>
      <c r="CQ4" s="107">
        <v>1</v>
      </c>
      <c r="CR4" s="107"/>
      <c r="CS4" s="112">
        <f>SUM(CI4:CR4)</f>
        <v>228</v>
      </c>
      <c r="CT4" s="69">
        <f>CS4/$CS$32</f>
        <v>2.9890663100763E-3</v>
      </c>
      <c r="CV4" s="109" t="s">
        <v>15</v>
      </c>
      <c r="CW4" s="107">
        <v>21</v>
      </c>
      <c r="CX4" s="107">
        <v>2</v>
      </c>
      <c r="CY4" s="107">
        <v>1</v>
      </c>
      <c r="CZ4" s="107"/>
      <c r="DA4" s="107">
        <v>77</v>
      </c>
      <c r="DB4" s="107">
        <v>49</v>
      </c>
      <c r="DC4" s="107"/>
      <c r="DD4" s="107">
        <v>5</v>
      </c>
      <c r="DE4" s="107"/>
      <c r="DF4" s="107"/>
      <c r="DG4" s="112">
        <f>SUM(CW4:DF4)</f>
        <v>155</v>
      </c>
      <c r="DH4" s="69">
        <f>DG4/$DG$32</f>
        <v>2.1790780391109364E-3</v>
      </c>
      <c r="DJ4" s="109" t="s">
        <v>15</v>
      </c>
      <c r="DK4" s="107">
        <v>15</v>
      </c>
      <c r="DL4" s="107">
        <v>1</v>
      </c>
      <c r="DM4" s="107">
        <v>1</v>
      </c>
      <c r="DN4" s="107"/>
      <c r="DO4" s="107">
        <v>31</v>
      </c>
      <c r="DP4" s="107">
        <v>13</v>
      </c>
      <c r="DQ4" s="107"/>
      <c r="DR4" s="107">
        <v>1</v>
      </c>
      <c r="DS4" s="107"/>
      <c r="DT4" s="107"/>
      <c r="DU4" s="112">
        <f>SUM(DK4:DT4)</f>
        <v>62</v>
      </c>
      <c r="DV4" s="69">
        <f>DU4/$DU$32</f>
        <v>1.8062636562272397E-3</v>
      </c>
    </row>
    <row r="5" spans="2:126" x14ac:dyDescent="0.25">
      <c r="B5" s="35" t="s">
        <v>16</v>
      </c>
      <c r="C5" s="6">
        <v>109</v>
      </c>
      <c r="D5" s="6">
        <v>40</v>
      </c>
      <c r="E5" s="6">
        <v>8</v>
      </c>
      <c r="F5" s="107"/>
      <c r="G5" s="6">
        <v>195</v>
      </c>
      <c r="H5" s="6">
        <v>218</v>
      </c>
      <c r="I5" s="6">
        <v>2</v>
      </c>
      <c r="J5" s="6">
        <v>21</v>
      </c>
      <c r="K5" s="6">
        <v>7</v>
      </c>
      <c r="L5" s="6">
        <v>1</v>
      </c>
      <c r="M5" s="39">
        <f t="shared" ref="M5:M30" si="7">SUM(C5:L5)</f>
        <v>601</v>
      </c>
      <c r="N5" s="69">
        <f t="shared" si="0"/>
        <v>2.1720274665702928E-2</v>
      </c>
      <c r="P5" s="35" t="s">
        <v>16</v>
      </c>
      <c r="Q5" s="6">
        <v>518</v>
      </c>
      <c r="R5" s="6">
        <v>144</v>
      </c>
      <c r="S5" s="6">
        <v>22</v>
      </c>
      <c r="T5" s="107"/>
      <c r="U5" s="6">
        <v>1049</v>
      </c>
      <c r="V5" s="6">
        <v>1028</v>
      </c>
      <c r="W5" s="6">
        <v>26</v>
      </c>
      <c r="X5" s="6">
        <v>132</v>
      </c>
      <c r="Y5" s="6">
        <v>35</v>
      </c>
      <c r="Z5" s="6">
        <v>2</v>
      </c>
      <c r="AA5" s="39">
        <f t="shared" si="1"/>
        <v>2956</v>
      </c>
      <c r="AB5" s="69">
        <f t="shared" si="2"/>
        <v>2.2224394204816287E-2</v>
      </c>
      <c r="AD5" s="35" t="s">
        <v>16</v>
      </c>
      <c r="AE5" s="6">
        <v>436</v>
      </c>
      <c r="AF5" s="6">
        <v>98</v>
      </c>
      <c r="AG5" s="6">
        <v>38</v>
      </c>
      <c r="AH5" s="107"/>
      <c r="AI5" s="6">
        <v>945</v>
      </c>
      <c r="AJ5" s="6">
        <v>933</v>
      </c>
      <c r="AK5" s="6">
        <v>24</v>
      </c>
      <c r="AL5" s="6">
        <v>136</v>
      </c>
      <c r="AM5" s="6">
        <v>24</v>
      </c>
      <c r="AN5" s="6">
        <v>1</v>
      </c>
      <c r="AO5" s="112">
        <f t="shared" ref="AO5:AO30" si="8">SUM(AE5:AN5)</f>
        <v>2635</v>
      </c>
      <c r="AP5" s="69">
        <f t="shared" si="3"/>
        <v>1.9436166760097955E-2</v>
      </c>
      <c r="AR5" s="109" t="s">
        <v>16</v>
      </c>
      <c r="AS5" s="107">
        <v>234</v>
      </c>
      <c r="AT5" s="107">
        <v>39</v>
      </c>
      <c r="AU5" s="107">
        <v>33</v>
      </c>
      <c r="AV5" s="107"/>
      <c r="AW5" s="107">
        <v>517</v>
      </c>
      <c r="AX5" s="107">
        <v>518</v>
      </c>
      <c r="AY5" s="107">
        <v>14</v>
      </c>
      <c r="AZ5" s="107">
        <v>47</v>
      </c>
      <c r="BA5" s="107">
        <v>10</v>
      </c>
      <c r="BB5" s="107">
        <v>2</v>
      </c>
      <c r="BC5" s="112">
        <f t="shared" ref="BC5:BC29" si="9">SUM(AS5:BB5)</f>
        <v>1414</v>
      </c>
      <c r="BD5" s="69">
        <f t="shared" si="4"/>
        <v>1.4779972823246577E-2</v>
      </c>
      <c r="BF5" s="109" t="s">
        <v>16</v>
      </c>
      <c r="BG5" s="107">
        <v>194</v>
      </c>
      <c r="BH5" s="107">
        <v>27</v>
      </c>
      <c r="BI5" s="107">
        <v>18</v>
      </c>
      <c r="BJ5" s="107"/>
      <c r="BK5" s="107">
        <v>346</v>
      </c>
      <c r="BL5" s="107">
        <v>342</v>
      </c>
      <c r="BM5" s="107">
        <v>8</v>
      </c>
      <c r="BN5" s="107">
        <v>62</v>
      </c>
      <c r="BO5" s="107">
        <v>8</v>
      </c>
      <c r="BP5" s="107">
        <v>2</v>
      </c>
      <c r="BQ5" s="112">
        <f t="shared" ref="BQ5:BQ30" si="10">SUM(BG5:BP5)</f>
        <v>1007</v>
      </c>
      <c r="BR5" s="69">
        <f t="shared" si="5"/>
        <v>1.3558089749976437E-2</v>
      </c>
      <c r="BT5" s="109" t="s">
        <v>16</v>
      </c>
      <c r="BU5" s="107">
        <v>168</v>
      </c>
      <c r="BV5" s="107">
        <v>48</v>
      </c>
      <c r="BW5" s="107">
        <v>15</v>
      </c>
      <c r="BX5" s="107"/>
      <c r="BY5" s="107">
        <v>282</v>
      </c>
      <c r="BZ5" s="107">
        <v>234</v>
      </c>
      <c r="CA5" s="107">
        <v>8</v>
      </c>
      <c r="CB5" s="107">
        <v>60</v>
      </c>
      <c r="CC5" s="107">
        <v>12</v>
      </c>
      <c r="CD5" s="107">
        <v>2</v>
      </c>
      <c r="CE5" s="112">
        <f t="shared" ref="CE5:CE30" si="11">SUM(BU5:CD5)</f>
        <v>829</v>
      </c>
      <c r="CF5" s="69">
        <f t="shared" si="6"/>
        <v>1.2724481964696853E-2</v>
      </c>
      <c r="CH5" s="109" t="s">
        <v>16</v>
      </c>
      <c r="CI5" s="107">
        <v>155</v>
      </c>
      <c r="CJ5" s="107">
        <v>39</v>
      </c>
      <c r="CK5" s="107">
        <v>15</v>
      </c>
      <c r="CL5" s="107"/>
      <c r="CM5" s="107">
        <v>405</v>
      </c>
      <c r="CN5" s="107">
        <v>282</v>
      </c>
      <c r="CO5" s="107">
        <v>1</v>
      </c>
      <c r="CP5" s="107">
        <v>35</v>
      </c>
      <c r="CQ5" s="107">
        <v>11</v>
      </c>
      <c r="CR5" s="107">
        <v>4</v>
      </c>
      <c r="CS5" s="112">
        <f t="shared" ref="CS5:CS27" si="12">SUM(CI5:CR5)</f>
        <v>947</v>
      </c>
      <c r="CT5" s="69">
        <f t="shared" ref="CT5:CT31" si="13">CS5/$CS$32</f>
        <v>1.2415113138781825E-2</v>
      </c>
      <c r="CV5" s="109" t="s">
        <v>16</v>
      </c>
      <c r="CW5" s="107">
        <v>157</v>
      </c>
      <c r="CX5" s="107">
        <v>20</v>
      </c>
      <c r="CY5" s="107">
        <v>8</v>
      </c>
      <c r="CZ5" s="107"/>
      <c r="DA5" s="107">
        <v>399</v>
      </c>
      <c r="DB5" s="107">
        <v>263</v>
      </c>
      <c r="DC5" s="107">
        <v>2</v>
      </c>
      <c r="DD5" s="107">
        <v>24</v>
      </c>
      <c r="DE5" s="107">
        <v>4</v>
      </c>
      <c r="DF5" s="107">
        <v>1</v>
      </c>
      <c r="DG5" s="112">
        <f t="shared" ref="DG5:DG27" si="14">SUM(CW5:DF5)</f>
        <v>878</v>
      </c>
      <c r="DH5" s="69">
        <f t="shared" ref="DH5:DH31" si="15">DG5/$DG$32</f>
        <v>1.2343422698963883E-2</v>
      </c>
      <c r="DJ5" s="109" t="s">
        <v>16</v>
      </c>
      <c r="DK5" s="107">
        <v>95</v>
      </c>
      <c r="DL5" s="107">
        <v>15</v>
      </c>
      <c r="DM5" s="107">
        <v>7</v>
      </c>
      <c r="DN5" s="107"/>
      <c r="DO5" s="107">
        <v>238</v>
      </c>
      <c r="DP5" s="107">
        <v>161</v>
      </c>
      <c r="DQ5" s="107">
        <v>3</v>
      </c>
      <c r="DR5" s="107">
        <v>12</v>
      </c>
      <c r="DS5" s="107">
        <v>6</v>
      </c>
      <c r="DT5" s="107"/>
      <c r="DU5" s="112">
        <f t="shared" ref="DU5:DU27" si="16">SUM(DK5:DT5)</f>
        <v>537</v>
      </c>
      <c r="DV5" s="69">
        <f t="shared" ref="DV5:DV32" si="17">DU5/$DU$32</f>
        <v>1.5644573925710125E-2</v>
      </c>
    </row>
    <row r="6" spans="2:126" x14ac:dyDescent="0.25">
      <c r="B6" s="35" t="s">
        <v>17</v>
      </c>
      <c r="C6" s="6">
        <v>214</v>
      </c>
      <c r="D6" s="6">
        <v>78</v>
      </c>
      <c r="E6" s="6">
        <v>17</v>
      </c>
      <c r="F6" s="107"/>
      <c r="G6" s="6">
        <v>386</v>
      </c>
      <c r="H6" s="6">
        <v>409</v>
      </c>
      <c r="I6" s="6">
        <v>3</v>
      </c>
      <c r="J6" s="6">
        <v>34</v>
      </c>
      <c r="K6" s="6">
        <v>9</v>
      </c>
      <c r="L6" s="6">
        <v>1</v>
      </c>
      <c r="M6" s="39">
        <f t="shared" si="7"/>
        <v>1151</v>
      </c>
      <c r="N6" s="69">
        <f t="shared" si="0"/>
        <v>4.1597397903867003E-2</v>
      </c>
      <c r="P6" s="35" t="s">
        <v>17</v>
      </c>
      <c r="Q6" s="6">
        <v>867</v>
      </c>
      <c r="R6" s="6">
        <v>281</v>
      </c>
      <c r="S6" s="6">
        <v>71</v>
      </c>
      <c r="T6" s="107"/>
      <c r="U6" s="6">
        <v>1783</v>
      </c>
      <c r="V6" s="6">
        <v>1746</v>
      </c>
      <c r="W6" s="6">
        <v>65</v>
      </c>
      <c r="X6" s="6">
        <v>274</v>
      </c>
      <c r="Y6" s="6">
        <v>46</v>
      </c>
      <c r="Z6" s="6">
        <v>3</v>
      </c>
      <c r="AA6" s="39">
        <f t="shared" si="1"/>
        <v>5136</v>
      </c>
      <c r="AB6" s="69">
        <f t="shared" si="2"/>
        <v>3.8614509010803939E-2</v>
      </c>
      <c r="AD6" s="35" t="s">
        <v>17</v>
      </c>
      <c r="AE6" s="6">
        <v>596</v>
      </c>
      <c r="AF6" s="6">
        <v>143</v>
      </c>
      <c r="AG6" s="6">
        <v>58</v>
      </c>
      <c r="AH6" s="107"/>
      <c r="AI6" s="6">
        <v>1460</v>
      </c>
      <c r="AJ6" s="6">
        <v>1408</v>
      </c>
      <c r="AK6" s="6">
        <v>41</v>
      </c>
      <c r="AL6" s="6">
        <v>242</v>
      </c>
      <c r="AM6" s="6">
        <v>25</v>
      </c>
      <c r="AN6" s="6">
        <v>4</v>
      </c>
      <c r="AO6" s="112">
        <f t="shared" si="8"/>
        <v>3977</v>
      </c>
      <c r="AP6" s="69">
        <f t="shared" si="3"/>
        <v>2.933496592216682E-2</v>
      </c>
      <c r="AR6" s="109" t="s">
        <v>17</v>
      </c>
      <c r="AS6" s="107">
        <v>436</v>
      </c>
      <c r="AT6" s="107">
        <v>83</v>
      </c>
      <c r="AU6" s="107">
        <v>63</v>
      </c>
      <c r="AV6" s="107"/>
      <c r="AW6" s="107">
        <v>970</v>
      </c>
      <c r="AX6" s="107">
        <v>919</v>
      </c>
      <c r="AY6" s="107">
        <v>27</v>
      </c>
      <c r="AZ6" s="107">
        <v>100</v>
      </c>
      <c r="BA6" s="107">
        <v>26</v>
      </c>
      <c r="BB6" s="107">
        <v>3</v>
      </c>
      <c r="BC6" s="112">
        <f t="shared" si="9"/>
        <v>2627</v>
      </c>
      <c r="BD6" s="69">
        <f t="shared" si="4"/>
        <v>2.7458973554928399E-2</v>
      </c>
      <c r="BF6" s="109" t="s">
        <v>17</v>
      </c>
      <c r="BG6" s="107">
        <v>381</v>
      </c>
      <c r="BH6" s="107">
        <v>59</v>
      </c>
      <c r="BI6" s="107">
        <v>27</v>
      </c>
      <c r="BJ6" s="107"/>
      <c r="BK6" s="107">
        <v>773</v>
      </c>
      <c r="BL6" s="107">
        <v>716</v>
      </c>
      <c r="BM6" s="107">
        <v>20</v>
      </c>
      <c r="BN6" s="107">
        <v>80</v>
      </c>
      <c r="BO6" s="107">
        <v>20</v>
      </c>
      <c r="BP6" s="107">
        <v>2</v>
      </c>
      <c r="BQ6" s="112">
        <f t="shared" si="10"/>
        <v>2078</v>
      </c>
      <c r="BR6" s="69">
        <f t="shared" si="5"/>
        <v>2.7977865442354557E-2</v>
      </c>
      <c r="BT6" s="109" t="s">
        <v>17</v>
      </c>
      <c r="BU6" s="107">
        <v>440</v>
      </c>
      <c r="BV6" s="107">
        <v>110</v>
      </c>
      <c r="BW6" s="107">
        <v>45</v>
      </c>
      <c r="BX6" s="107">
        <v>3</v>
      </c>
      <c r="BY6" s="107">
        <v>775</v>
      </c>
      <c r="BZ6" s="107">
        <v>659</v>
      </c>
      <c r="CA6" s="107">
        <v>24</v>
      </c>
      <c r="CB6" s="107">
        <v>119</v>
      </c>
      <c r="CC6" s="107">
        <v>32</v>
      </c>
      <c r="CD6" s="107">
        <v>9</v>
      </c>
      <c r="CE6" s="112">
        <f t="shared" si="11"/>
        <v>2216</v>
      </c>
      <c r="CF6" s="69">
        <f t="shared" si="6"/>
        <v>3.4013814274750573E-2</v>
      </c>
      <c r="CH6" s="109" t="s">
        <v>17</v>
      </c>
      <c r="CI6" s="107">
        <v>364</v>
      </c>
      <c r="CJ6" s="107">
        <v>93</v>
      </c>
      <c r="CK6" s="107">
        <v>28</v>
      </c>
      <c r="CL6" s="107"/>
      <c r="CM6" s="107">
        <v>894</v>
      </c>
      <c r="CN6" s="107">
        <v>633</v>
      </c>
      <c r="CO6" s="107">
        <v>9</v>
      </c>
      <c r="CP6" s="107">
        <v>54</v>
      </c>
      <c r="CQ6" s="107">
        <v>21</v>
      </c>
      <c r="CR6" s="107">
        <v>6</v>
      </c>
      <c r="CS6" s="112">
        <f t="shared" si="12"/>
        <v>2102</v>
      </c>
      <c r="CT6" s="69">
        <f t="shared" si="13"/>
        <v>2.7557093788510449E-2</v>
      </c>
      <c r="CV6" s="109" t="s">
        <v>17</v>
      </c>
      <c r="CW6" s="107">
        <v>264</v>
      </c>
      <c r="CX6" s="107">
        <v>49</v>
      </c>
      <c r="CY6" s="107">
        <v>23</v>
      </c>
      <c r="CZ6" s="107"/>
      <c r="DA6" s="107">
        <v>678</v>
      </c>
      <c r="DB6" s="107">
        <v>449</v>
      </c>
      <c r="DC6" s="107">
        <v>7</v>
      </c>
      <c r="DD6" s="107">
        <v>47</v>
      </c>
      <c r="DE6" s="107">
        <v>18</v>
      </c>
      <c r="DF6" s="107">
        <v>4</v>
      </c>
      <c r="DG6" s="112">
        <f t="shared" si="14"/>
        <v>1539</v>
      </c>
      <c r="DH6" s="69">
        <f t="shared" si="15"/>
        <v>2.1636136143172457E-2</v>
      </c>
      <c r="DJ6" s="109" t="s">
        <v>17</v>
      </c>
      <c r="DK6" s="107">
        <v>166</v>
      </c>
      <c r="DL6" s="107">
        <v>27</v>
      </c>
      <c r="DM6" s="107">
        <v>9</v>
      </c>
      <c r="DN6" s="107"/>
      <c r="DO6" s="107">
        <v>377</v>
      </c>
      <c r="DP6" s="107">
        <v>239</v>
      </c>
      <c r="DQ6" s="107">
        <v>1</v>
      </c>
      <c r="DR6" s="107">
        <v>44</v>
      </c>
      <c r="DS6" s="107">
        <v>9</v>
      </c>
      <c r="DT6" s="107">
        <v>4</v>
      </c>
      <c r="DU6" s="112">
        <f t="shared" si="16"/>
        <v>876</v>
      </c>
      <c r="DV6" s="69">
        <f t="shared" si="17"/>
        <v>2.5520757465404224E-2</v>
      </c>
    </row>
    <row r="7" spans="2:126" x14ac:dyDescent="0.25">
      <c r="B7" s="35" t="s">
        <v>18</v>
      </c>
      <c r="C7" s="6">
        <v>13</v>
      </c>
      <c r="D7" s="6">
        <v>5</v>
      </c>
      <c r="E7" s="6"/>
      <c r="F7" s="107"/>
      <c r="G7" s="6">
        <v>23</v>
      </c>
      <c r="H7" s="6">
        <v>18</v>
      </c>
      <c r="I7" s="6"/>
      <c r="J7" s="6">
        <v>1</v>
      </c>
      <c r="K7" s="6"/>
      <c r="L7" s="6"/>
      <c r="M7" s="39">
        <f t="shared" si="7"/>
        <v>60</v>
      </c>
      <c r="N7" s="69">
        <f t="shared" si="0"/>
        <v>2.1684134441633538E-3</v>
      </c>
      <c r="P7" s="35" t="s">
        <v>18</v>
      </c>
      <c r="Q7" s="6">
        <v>60</v>
      </c>
      <c r="R7" s="6">
        <v>22</v>
      </c>
      <c r="S7" s="6">
        <v>6</v>
      </c>
      <c r="T7" s="107"/>
      <c r="U7" s="6">
        <v>153</v>
      </c>
      <c r="V7" s="6">
        <v>155</v>
      </c>
      <c r="W7" s="6">
        <v>9</v>
      </c>
      <c r="X7" s="6">
        <v>18</v>
      </c>
      <c r="Y7" s="6">
        <v>2</v>
      </c>
      <c r="Z7" s="6"/>
      <c r="AA7" s="39">
        <f t="shared" si="1"/>
        <v>425</v>
      </c>
      <c r="AB7" s="69">
        <f t="shared" si="2"/>
        <v>3.1953205470388775E-3</v>
      </c>
      <c r="AD7" s="35" t="s">
        <v>18</v>
      </c>
      <c r="AE7" s="6">
        <v>68</v>
      </c>
      <c r="AF7" s="6">
        <v>21</v>
      </c>
      <c r="AG7" s="6">
        <v>6</v>
      </c>
      <c r="AH7" s="107"/>
      <c r="AI7" s="6">
        <v>136</v>
      </c>
      <c r="AJ7" s="6">
        <v>142</v>
      </c>
      <c r="AK7" s="6">
        <v>2</v>
      </c>
      <c r="AL7" s="6">
        <v>18</v>
      </c>
      <c r="AM7" s="6">
        <v>4</v>
      </c>
      <c r="AN7" s="6"/>
      <c r="AO7" s="112">
        <f t="shared" si="8"/>
        <v>397</v>
      </c>
      <c r="AP7" s="69">
        <f t="shared" si="3"/>
        <v>2.9283332841589711E-3</v>
      </c>
      <c r="AR7" s="109" t="s">
        <v>18</v>
      </c>
      <c r="AS7" s="107">
        <v>48</v>
      </c>
      <c r="AT7" s="107">
        <v>8</v>
      </c>
      <c r="AU7" s="107">
        <v>6</v>
      </c>
      <c r="AV7" s="107"/>
      <c r="AW7" s="107">
        <v>80</v>
      </c>
      <c r="AX7" s="107">
        <v>74</v>
      </c>
      <c r="AY7" s="107">
        <v>2</v>
      </c>
      <c r="AZ7" s="107">
        <v>8</v>
      </c>
      <c r="BA7" s="107">
        <v>1</v>
      </c>
      <c r="BB7" s="107"/>
      <c r="BC7" s="112">
        <f t="shared" si="9"/>
        <v>227</v>
      </c>
      <c r="BD7" s="69">
        <f t="shared" si="4"/>
        <v>2.3727396257970106E-3</v>
      </c>
      <c r="BF7" s="109" t="s">
        <v>18</v>
      </c>
      <c r="BG7" s="107">
        <v>22</v>
      </c>
      <c r="BH7" s="107">
        <v>5</v>
      </c>
      <c r="BI7" s="107">
        <v>2</v>
      </c>
      <c r="BJ7" s="107"/>
      <c r="BK7" s="107">
        <v>44</v>
      </c>
      <c r="BL7" s="107">
        <v>47</v>
      </c>
      <c r="BM7" s="107">
        <v>2</v>
      </c>
      <c r="BN7" s="107">
        <v>7</v>
      </c>
      <c r="BO7" s="107">
        <v>1</v>
      </c>
      <c r="BP7" s="107"/>
      <c r="BQ7" s="112">
        <f t="shared" si="10"/>
        <v>130</v>
      </c>
      <c r="BR7" s="69">
        <f t="shared" si="5"/>
        <v>1.750299570503413E-3</v>
      </c>
      <c r="BT7" s="109" t="s">
        <v>18</v>
      </c>
      <c r="BU7" s="107">
        <v>24</v>
      </c>
      <c r="BV7" s="107">
        <v>7</v>
      </c>
      <c r="BW7" s="107"/>
      <c r="BX7" s="107"/>
      <c r="BY7" s="107">
        <v>41</v>
      </c>
      <c r="BZ7" s="107">
        <v>41</v>
      </c>
      <c r="CA7" s="107">
        <v>1</v>
      </c>
      <c r="CB7" s="107">
        <v>7</v>
      </c>
      <c r="CC7" s="107">
        <v>1</v>
      </c>
      <c r="CD7" s="107"/>
      <c r="CE7" s="112">
        <f t="shared" si="11"/>
        <v>122</v>
      </c>
      <c r="CF7" s="69">
        <f t="shared" si="6"/>
        <v>1.8726016884113583E-3</v>
      </c>
      <c r="CH7" s="109" t="s">
        <v>18</v>
      </c>
      <c r="CI7" s="107">
        <v>17</v>
      </c>
      <c r="CJ7" s="107">
        <v>3</v>
      </c>
      <c r="CK7" s="107">
        <v>1</v>
      </c>
      <c r="CL7" s="107"/>
      <c r="CM7" s="107">
        <v>59</v>
      </c>
      <c r="CN7" s="107">
        <v>47</v>
      </c>
      <c r="CO7" s="107"/>
      <c r="CP7" s="107">
        <v>8</v>
      </c>
      <c r="CQ7" s="107">
        <v>1</v>
      </c>
      <c r="CR7" s="107"/>
      <c r="CS7" s="112">
        <f t="shared" si="12"/>
        <v>136</v>
      </c>
      <c r="CT7" s="69">
        <f t="shared" si="13"/>
        <v>1.7829518340806E-3</v>
      </c>
      <c r="CV7" s="109" t="s">
        <v>18</v>
      </c>
      <c r="CW7" s="107">
        <v>28</v>
      </c>
      <c r="CX7" s="107">
        <v>3</v>
      </c>
      <c r="CY7" s="107">
        <v>2</v>
      </c>
      <c r="CZ7" s="107"/>
      <c r="DA7" s="107">
        <v>59</v>
      </c>
      <c r="DB7" s="107">
        <v>39</v>
      </c>
      <c r="DC7" s="107"/>
      <c r="DD7" s="107">
        <v>2</v>
      </c>
      <c r="DE7" s="107">
        <v>1</v>
      </c>
      <c r="DF7" s="107">
        <v>1</v>
      </c>
      <c r="DG7" s="112">
        <f t="shared" si="14"/>
        <v>135</v>
      </c>
      <c r="DH7" s="69">
        <f t="shared" si="15"/>
        <v>1.897906679225654E-3</v>
      </c>
      <c r="DJ7" s="109" t="s">
        <v>18</v>
      </c>
      <c r="DK7" s="107">
        <v>12</v>
      </c>
      <c r="DL7" s="107">
        <v>4</v>
      </c>
      <c r="DM7" s="107">
        <v>1</v>
      </c>
      <c r="DN7" s="107"/>
      <c r="DO7" s="107">
        <v>29</v>
      </c>
      <c r="DP7" s="107">
        <v>15</v>
      </c>
      <c r="DQ7" s="107"/>
      <c r="DR7" s="107">
        <v>1</v>
      </c>
      <c r="DS7" s="107">
        <v>1</v>
      </c>
      <c r="DT7" s="107"/>
      <c r="DU7" s="112">
        <f t="shared" si="16"/>
        <v>63</v>
      </c>
      <c r="DV7" s="69">
        <f t="shared" si="17"/>
        <v>1.8353969410050983E-3</v>
      </c>
    </row>
    <row r="8" spans="2:126" x14ac:dyDescent="0.25">
      <c r="B8" s="35" t="s">
        <v>19</v>
      </c>
      <c r="C8" s="6">
        <v>656</v>
      </c>
      <c r="D8" s="6">
        <v>189</v>
      </c>
      <c r="E8" s="6">
        <v>35</v>
      </c>
      <c r="F8" s="107"/>
      <c r="G8" s="6">
        <v>1064</v>
      </c>
      <c r="H8" s="6">
        <v>1143</v>
      </c>
      <c r="I8" s="6">
        <v>9</v>
      </c>
      <c r="J8" s="6">
        <v>64</v>
      </c>
      <c r="K8" s="6">
        <v>23</v>
      </c>
      <c r="L8" s="6">
        <v>1</v>
      </c>
      <c r="M8" s="39">
        <f t="shared" si="7"/>
        <v>3184</v>
      </c>
      <c r="N8" s="69">
        <f t="shared" si="0"/>
        <v>0.11507047343693531</v>
      </c>
      <c r="P8" s="35" t="s">
        <v>19</v>
      </c>
      <c r="Q8" s="6">
        <v>2830</v>
      </c>
      <c r="R8" s="6">
        <v>842</v>
      </c>
      <c r="S8" s="6">
        <v>215</v>
      </c>
      <c r="T8" s="107"/>
      <c r="U8" s="6">
        <v>5321</v>
      </c>
      <c r="V8" s="6">
        <v>5022</v>
      </c>
      <c r="W8" s="6">
        <v>158</v>
      </c>
      <c r="X8" s="6">
        <v>693</v>
      </c>
      <c r="Y8" s="6">
        <v>144</v>
      </c>
      <c r="Z8" s="6">
        <v>8</v>
      </c>
      <c r="AA8" s="39">
        <f>SUM(Q8:Z8)</f>
        <v>15233</v>
      </c>
      <c r="AB8" s="69">
        <f t="shared" si="2"/>
        <v>0.11452780680716053</v>
      </c>
      <c r="AD8" s="35" t="s">
        <v>19</v>
      </c>
      <c r="AE8" s="6">
        <v>2075</v>
      </c>
      <c r="AF8" s="6">
        <v>433</v>
      </c>
      <c r="AG8" s="6">
        <v>190</v>
      </c>
      <c r="AH8" s="107"/>
      <c r="AI8" s="6">
        <v>4175</v>
      </c>
      <c r="AJ8" s="6">
        <v>4100</v>
      </c>
      <c r="AK8" s="6">
        <v>100</v>
      </c>
      <c r="AL8" s="6">
        <v>721</v>
      </c>
      <c r="AM8" s="6">
        <v>158</v>
      </c>
      <c r="AN8" s="6">
        <v>10</v>
      </c>
      <c r="AO8" s="112">
        <f t="shared" si="8"/>
        <v>11962</v>
      </c>
      <c r="AP8" s="69">
        <f t="shared" si="3"/>
        <v>8.823355855191338E-2</v>
      </c>
      <c r="AR8" s="109" t="s">
        <v>19</v>
      </c>
      <c r="AS8" s="107">
        <v>1302</v>
      </c>
      <c r="AT8" s="107">
        <v>216</v>
      </c>
      <c r="AU8" s="107">
        <v>170</v>
      </c>
      <c r="AV8" s="107"/>
      <c r="AW8" s="107">
        <v>2536</v>
      </c>
      <c r="AX8" s="107">
        <v>2448</v>
      </c>
      <c r="AY8" s="107">
        <v>65</v>
      </c>
      <c r="AZ8" s="107">
        <v>241</v>
      </c>
      <c r="BA8" s="107">
        <v>61</v>
      </c>
      <c r="BB8" s="107">
        <v>9</v>
      </c>
      <c r="BC8" s="112">
        <f t="shared" si="9"/>
        <v>7048</v>
      </c>
      <c r="BD8" s="69">
        <f t="shared" si="4"/>
        <v>7.3669906971882512E-2</v>
      </c>
      <c r="BF8" s="109" t="s">
        <v>19</v>
      </c>
      <c r="BG8" s="107">
        <v>900</v>
      </c>
      <c r="BH8" s="107">
        <v>141</v>
      </c>
      <c r="BI8" s="107">
        <v>75</v>
      </c>
      <c r="BJ8" s="107"/>
      <c r="BK8" s="107">
        <v>1755</v>
      </c>
      <c r="BL8" s="107">
        <v>1674</v>
      </c>
      <c r="BM8" s="107">
        <v>48</v>
      </c>
      <c r="BN8" s="107">
        <v>231</v>
      </c>
      <c r="BO8" s="107">
        <v>61</v>
      </c>
      <c r="BP8" s="107">
        <v>10</v>
      </c>
      <c r="BQ8" s="112">
        <f t="shared" si="10"/>
        <v>4895</v>
      </c>
      <c r="BR8" s="69">
        <f t="shared" si="5"/>
        <v>6.5905510750878513E-2</v>
      </c>
      <c r="BT8" s="109" t="s">
        <v>19</v>
      </c>
      <c r="BU8" s="107">
        <v>897</v>
      </c>
      <c r="BV8" s="107">
        <v>224</v>
      </c>
      <c r="BW8" s="107">
        <v>87</v>
      </c>
      <c r="BX8" s="107">
        <v>5</v>
      </c>
      <c r="BY8" s="107">
        <v>1538</v>
      </c>
      <c r="BZ8" s="107">
        <v>1287</v>
      </c>
      <c r="CA8" s="107">
        <v>12</v>
      </c>
      <c r="CB8" s="107">
        <v>255</v>
      </c>
      <c r="CC8" s="107">
        <v>62</v>
      </c>
      <c r="CD8" s="107">
        <v>13</v>
      </c>
      <c r="CE8" s="112">
        <f t="shared" si="11"/>
        <v>4380</v>
      </c>
      <c r="CF8" s="69">
        <f t="shared" si="6"/>
        <v>6.7229470452801227E-2</v>
      </c>
      <c r="CH8" s="109" t="s">
        <v>19</v>
      </c>
      <c r="CI8" s="107">
        <v>861</v>
      </c>
      <c r="CJ8" s="107">
        <v>190</v>
      </c>
      <c r="CK8" s="107">
        <v>51</v>
      </c>
      <c r="CL8" s="107"/>
      <c r="CM8" s="107">
        <v>1969</v>
      </c>
      <c r="CN8" s="107">
        <v>1382</v>
      </c>
      <c r="CO8" s="107">
        <v>23</v>
      </c>
      <c r="CP8" s="107">
        <v>166</v>
      </c>
      <c r="CQ8" s="107">
        <v>64</v>
      </c>
      <c r="CR8" s="107">
        <v>20</v>
      </c>
      <c r="CS8" s="112">
        <f t="shared" si="12"/>
        <v>4726</v>
      </c>
      <c r="CT8" s="69">
        <f t="shared" si="13"/>
        <v>6.195757623430085E-2</v>
      </c>
      <c r="CV8" s="109" t="s">
        <v>19</v>
      </c>
      <c r="CW8" s="107">
        <v>703</v>
      </c>
      <c r="CX8" s="107">
        <v>112</v>
      </c>
      <c r="CY8" s="107">
        <v>61</v>
      </c>
      <c r="CZ8" s="107"/>
      <c r="DA8" s="107">
        <v>1794</v>
      </c>
      <c r="DB8" s="107">
        <v>1226</v>
      </c>
      <c r="DC8" s="107">
        <v>18</v>
      </c>
      <c r="DD8" s="107">
        <v>110</v>
      </c>
      <c r="DE8" s="107">
        <v>61</v>
      </c>
      <c r="DF8" s="107">
        <v>12</v>
      </c>
      <c r="DG8" s="112">
        <f t="shared" si="14"/>
        <v>4097</v>
      </c>
      <c r="DH8" s="69">
        <f t="shared" si="15"/>
        <v>5.7597953072500034E-2</v>
      </c>
      <c r="DJ8" s="109" t="s">
        <v>19</v>
      </c>
      <c r="DK8" s="107">
        <v>331</v>
      </c>
      <c r="DL8" s="107">
        <v>48</v>
      </c>
      <c r="DM8" s="107">
        <v>27</v>
      </c>
      <c r="DN8" s="107"/>
      <c r="DO8" s="107">
        <v>847</v>
      </c>
      <c r="DP8" s="107">
        <v>557</v>
      </c>
      <c r="DQ8" s="107">
        <v>7</v>
      </c>
      <c r="DR8" s="107">
        <v>68</v>
      </c>
      <c r="DS8" s="107">
        <v>29</v>
      </c>
      <c r="DT8" s="107">
        <v>10</v>
      </c>
      <c r="DU8" s="112">
        <f t="shared" si="16"/>
        <v>1924</v>
      </c>
      <c r="DV8" s="69">
        <f t="shared" si="17"/>
        <v>5.6052439912600144E-2</v>
      </c>
    </row>
    <row r="9" spans="2:126" x14ac:dyDescent="0.25">
      <c r="B9" s="35" t="s">
        <v>20</v>
      </c>
      <c r="C9" s="6">
        <v>265</v>
      </c>
      <c r="D9" s="6">
        <v>82</v>
      </c>
      <c r="E9" s="6">
        <v>11</v>
      </c>
      <c r="F9" s="107"/>
      <c r="G9" s="6">
        <v>454</v>
      </c>
      <c r="H9" s="6">
        <v>472</v>
      </c>
      <c r="I9" s="6">
        <v>4</v>
      </c>
      <c r="J9" s="6">
        <v>30</v>
      </c>
      <c r="K9" s="6">
        <v>8</v>
      </c>
      <c r="L9" s="6">
        <v>1</v>
      </c>
      <c r="M9" s="39">
        <f t="shared" si="7"/>
        <v>1327</v>
      </c>
      <c r="N9" s="69">
        <f t="shared" si="0"/>
        <v>4.7958077340079508E-2</v>
      </c>
      <c r="P9" s="35" t="s">
        <v>20</v>
      </c>
      <c r="Q9" s="6">
        <v>1268</v>
      </c>
      <c r="R9" s="6">
        <v>371</v>
      </c>
      <c r="S9" s="6">
        <v>113</v>
      </c>
      <c r="T9" s="107"/>
      <c r="U9" s="6">
        <v>2527</v>
      </c>
      <c r="V9" s="6">
        <v>2441</v>
      </c>
      <c r="W9" s="6">
        <v>71</v>
      </c>
      <c r="X9" s="6">
        <v>315</v>
      </c>
      <c r="Y9" s="6">
        <v>86</v>
      </c>
      <c r="Z9" s="6">
        <v>2</v>
      </c>
      <c r="AA9" s="39">
        <f t="shared" si="1"/>
        <v>7194</v>
      </c>
      <c r="AB9" s="69">
        <f t="shared" si="2"/>
        <v>5.4087378859759262E-2</v>
      </c>
      <c r="AD9" s="35" t="s">
        <v>20</v>
      </c>
      <c r="AE9" s="6">
        <v>1058</v>
      </c>
      <c r="AF9" s="6">
        <v>243</v>
      </c>
      <c r="AG9" s="6">
        <v>106</v>
      </c>
      <c r="AH9" s="107"/>
      <c r="AI9" s="6">
        <v>2572</v>
      </c>
      <c r="AJ9" s="6">
        <v>2497</v>
      </c>
      <c r="AK9" s="6">
        <v>66</v>
      </c>
      <c r="AL9" s="6">
        <v>392</v>
      </c>
      <c r="AM9" s="6">
        <v>67</v>
      </c>
      <c r="AN9" s="6">
        <v>5</v>
      </c>
      <c r="AO9" s="112">
        <f t="shared" si="8"/>
        <v>7006</v>
      </c>
      <c r="AP9" s="69">
        <f t="shared" si="3"/>
        <v>5.1677337503319272E-2</v>
      </c>
      <c r="AR9" s="109" t="s">
        <v>20</v>
      </c>
      <c r="AS9" s="107">
        <v>726</v>
      </c>
      <c r="AT9" s="107">
        <v>130</v>
      </c>
      <c r="AU9" s="107">
        <v>110</v>
      </c>
      <c r="AV9" s="107"/>
      <c r="AW9" s="107">
        <v>1680</v>
      </c>
      <c r="AX9" s="107">
        <v>1613</v>
      </c>
      <c r="AY9" s="107">
        <v>42</v>
      </c>
      <c r="AZ9" s="107">
        <v>201</v>
      </c>
      <c r="BA9" s="107">
        <v>28</v>
      </c>
      <c r="BB9" s="107">
        <v>11</v>
      </c>
      <c r="BC9" s="112">
        <f t="shared" si="9"/>
        <v>4541</v>
      </c>
      <c r="BD9" s="69">
        <f t="shared" si="4"/>
        <v>4.746524511341068E-2</v>
      </c>
      <c r="BF9" s="109" t="s">
        <v>20</v>
      </c>
      <c r="BG9" s="107">
        <v>495</v>
      </c>
      <c r="BH9" s="107">
        <v>73</v>
      </c>
      <c r="BI9" s="107">
        <v>56</v>
      </c>
      <c r="BJ9" s="107"/>
      <c r="BK9" s="107">
        <v>1000</v>
      </c>
      <c r="BL9" s="107">
        <v>970</v>
      </c>
      <c r="BM9" s="107">
        <v>33</v>
      </c>
      <c r="BN9" s="107">
        <v>102</v>
      </c>
      <c r="BO9" s="107">
        <v>30</v>
      </c>
      <c r="BP9" s="107">
        <v>1</v>
      </c>
      <c r="BQ9" s="112">
        <f t="shared" si="10"/>
        <v>2760</v>
      </c>
      <c r="BR9" s="69">
        <f t="shared" si="5"/>
        <v>3.7160206266072464E-2</v>
      </c>
      <c r="BT9" s="109" t="s">
        <v>20</v>
      </c>
      <c r="BU9" s="107">
        <v>452</v>
      </c>
      <c r="BV9" s="107">
        <v>135</v>
      </c>
      <c r="BW9" s="107">
        <v>55</v>
      </c>
      <c r="BX9" s="107">
        <v>4</v>
      </c>
      <c r="BY9" s="107">
        <v>905</v>
      </c>
      <c r="BZ9" s="107">
        <v>737</v>
      </c>
      <c r="CA9" s="107">
        <v>17</v>
      </c>
      <c r="CB9" s="107">
        <v>171</v>
      </c>
      <c r="CC9" s="107">
        <v>27</v>
      </c>
      <c r="CD9" s="107">
        <v>10</v>
      </c>
      <c r="CE9" s="112">
        <f t="shared" si="11"/>
        <v>2513</v>
      </c>
      <c r="CF9" s="69">
        <f t="shared" si="6"/>
        <v>3.8572524942440525E-2</v>
      </c>
      <c r="CH9" s="109" t="s">
        <v>20</v>
      </c>
      <c r="CI9" s="107">
        <v>607</v>
      </c>
      <c r="CJ9" s="107">
        <v>120</v>
      </c>
      <c r="CK9" s="107">
        <v>27</v>
      </c>
      <c r="CL9" s="107"/>
      <c r="CM9" s="107">
        <v>1624</v>
      </c>
      <c r="CN9" s="107">
        <v>1148</v>
      </c>
      <c r="CO9" s="107">
        <v>24</v>
      </c>
      <c r="CP9" s="107">
        <v>109</v>
      </c>
      <c r="CQ9" s="107">
        <v>39</v>
      </c>
      <c r="CR9" s="107">
        <v>5</v>
      </c>
      <c r="CS9" s="112">
        <f t="shared" si="12"/>
        <v>3703</v>
      </c>
      <c r="CT9" s="69">
        <f t="shared" si="13"/>
        <v>4.8546107658826922E-2</v>
      </c>
      <c r="CV9" s="109" t="s">
        <v>20</v>
      </c>
      <c r="CW9" s="107">
        <v>460</v>
      </c>
      <c r="CX9" s="107">
        <v>81</v>
      </c>
      <c r="CY9" s="107">
        <v>41</v>
      </c>
      <c r="CZ9" s="107"/>
      <c r="DA9" s="107">
        <v>1337</v>
      </c>
      <c r="DB9" s="107">
        <v>856</v>
      </c>
      <c r="DC9" s="107">
        <v>4</v>
      </c>
      <c r="DD9" s="107">
        <v>81</v>
      </c>
      <c r="DE9" s="107">
        <v>31</v>
      </c>
      <c r="DF9" s="107">
        <v>6</v>
      </c>
      <c r="DG9" s="112">
        <f t="shared" si="14"/>
        <v>2897</v>
      </c>
      <c r="DH9" s="69">
        <f t="shared" si="15"/>
        <v>4.072767147938311E-2</v>
      </c>
      <c r="DJ9" s="109" t="s">
        <v>20</v>
      </c>
      <c r="DK9" s="107">
        <v>205</v>
      </c>
      <c r="DL9" s="107">
        <v>26</v>
      </c>
      <c r="DM9" s="107">
        <v>24</v>
      </c>
      <c r="DN9" s="107"/>
      <c r="DO9" s="107">
        <v>545</v>
      </c>
      <c r="DP9" s="107">
        <v>352</v>
      </c>
      <c r="DQ9" s="107">
        <v>3</v>
      </c>
      <c r="DR9" s="107">
        <v>40</v>
      </c>
      <c r="DS9" s="107">
        <v>20</v>
      </c>
      <c r="DT9" s="107">
        <v>3</v>
      </c>
      <c r="DU9" s="112">
        <f t="shared" si="16"/>
        <v>1218</v>
      </c>
      <c r="DV9" s="69">
        <f t="shared" si="17"/>
        <v>3.5484340859431904E-2</v>
      </c>
    </row>
    <row r="10" spans="2:126" x14ac:dyDescent="0.25">
      <c r="B10" s="35" t="s">
        <v>21</v>
      </c>
      <c r="C10" s="6">
        <v>125</v>
      </c>
      <c r="D10" s="6">
        <v>37</v>
      </c>
      <c r="E10" s="6">
        <v>7</v>
      </c>
      <c r="F10" s="107"/>
      <c r="G10" s="6">
        <v>197</v>
      </c>
      <c r="H10" s="6">
        <v>208</v>
      </c>
      <c r="I10" s="6">
        <v>2</v>
      </c>
      <c r="J10" s="6">
        <v>21</v>
      </c>
      <c r="K10" s="6">
        <v>8</v>
      </c>
      <c r="L10" s="6">
        <v>2</v>
      </c>
      <c r="M10" s="39">
        <f t="shared" si="7"/>
        <v>607</v>
      </c>
      <c r="N10" s="69">
        <f t="shared" si="0"/>
        <v>2.1937116010119263E-2</v>
      </c>
      <c r="P10" s="35" t="s">
        <v>21</v>
      </c>
      <c r="Q10" s="6">
        <v>698</v>
      </c>
      <c r="R10" s="6">
        <v>184</v>
      </c>
      <c r="S10" s="6">
        <v>70</v>
      </c>
      <c r="T10" s="107"/>
      <c r="U10" s="6">
        <v>1320</v>
      </c>
      <c r="V10" s="6">
        <v>1231</v>
      </c>
      <c r="W10" s="6">
        <v>36</v>
      </c>
      <c r="X10" s="6">
        <v>232</v>
      </c>
      <c r="Y10" s="6">
        <v>38</v>
      </c>
      <c r="Z10" s="6">
        <v>2</v>
      </c>
      <c r="AA10" s="39">
        <f t="shared" si="1"/>
        <v>3811</v>
      </c>
      <c r="AB10" s="69">
        <f t="shared" si="2"/>
        <v>2.8652627305329796E-2</v>
      </c>
      <c r="AD10" s="35" t="s">
        <v>21</v>
      </c>
      <c r="AE10" s="6">
        <v>557</v>
      </c>
      <c r="AF10" s="6">
        <v>130</v>
      </c>
      <c r="AG10" s="6">
        <v>61</v>
      </c>
      <c r="AH10" s="107"/>
      <c r="AI10" s="6">
        <v>1273</v>
      </c>
      <c r="AJ10" s="6">
        <v>1257</v>
      </c>
      <c r="AK10" s="6">
        <v>28</v>
      </c>
      <c r="AL10" s="6">
        <v>217</v>
      </c>
      <c r="AM10" s="6">
        <v>28</v>
      </c>
      <c r="AN10" s="6">
        <v>5</v>
      </c>
      <c r="AO10" s="112">
        <f t="shared" si="8"/>
        <v>3556</v>
      </c>
      <c r="AP10" s="69">
        <f t="shared" si="3"/>
        <v>2.622960493317204E-2</v>
      </c>
      <c r="AR10" s="109" t="s">
        <v>21</v>
      </c>
      <c r="AS10" s="107">
        <v>446</v>
      </c>
      <c r="AT10" s="107">
        <v>77</v>
      </c>
      <c r="AU10" s="107">
        <v>70</v>
      </c>
      <c r="AV10" s="107"/>
      <c r="AW10" s="107">
        <v>963</v>
      </c>
      <c r="AX10" s="107">
        <v>904</v>
      </c>
      <c r="AY10" s="107">
        <v>30</v>
      </c>
      <c r="AZ10" s="107">
        <v>118</v>
      </c>
      <c r="BA10" s="107">
        <v>18</v>
      </c>
      <c r="BB10" s="107">
        <v>4</v>
      </c>
      <c r="BC10" s="112">
        <f t="shared" si="9"/>
        <v>2630</v>
      </c>
      <c r="BD10" s="69">
        <f t="shared" si="4"/>
        <v>2.7490331347339813E-2</v>
      </c>
      <c r="BF10" s="109" t="s">
        <v>21</v>
      </c>
      <c r="BG10" s="107">
        <v>326</v>
      </c>
      <c r="BH10" s="107">
        <v>57</v>
      </c>
      <c r="BI10" s="107">
        <v>36</v>
      </c>
      <c r="BJ10" s="107"/>
      <c r="BK10" s="107">
        <v>718</v>
      </c>
      <c r="BL10" s="107">
        <v>693</v>
      </c>
      <c r="BM10" s="107">
        <v>24</v>
      </c>
      <c r="BN10" s="107">
        <v>108</v>
      </c>
      <c r="BO10" s="107">
        <v>20</v>
      </c>
      <c r="BP10" s="107">
        <v>8</v>
      </c>
      <c r="BQ10" s="112">
        <f t="shared" si="10"/>
        <v>1990</v>
      </c>
      <c r="BR10" s="69">
        <f t="shared" si="5"/>
        <v>2.6793047271552246E-2</v>
      </c>
      <c r="BT10" s="109" t="s">
        <v>21</v>
      </c>
      <c r="BU10" s="107">
        <v>294</v>
      </c>
      <c r="BV10" s="107">
        <v>65</v>
      </c>
      <c r="BW10" s="107">
        <v>27</v>
      </c>
      <c r="BX10" s="107">
        <v>4</v>
      </c>
      <c r="BY10" s="107">
        <v>613</v>
      </c>
      <c r="BZ10" s="107">
        <v>477</v>
      </c>
      <c r="CA10" s="107">
        <v>6</v>
      </c>
      <c r="CB10" s="107">
        <v>120</v>
      </c>
      <c r="CC10" s="107">
        <v>20</v>
      </c>
      <c r="CD10" s="107">
        <v>5</v>
      </c>
      <c r="CE10" s="112">
        <f t="shared" si="11"/>
        <v>1631</v>
      </c>
      <c r="CF10" s="69">
        <f t="shared" si="6"/>
        <v>2.5034535686876438E-2</v>
      </c>
      <c r="CH10" s="109" t="s">
        <v>21</v>
      </c>
      <c r="CI10" s="107">
        <v>279</v>
      </c>
      <c r="CJ10" s="107">
        <v>51</v>
      </c>
      <c r="CK10" s="107">
        <v>16</v>
      </c>
      <c r="CL10" s="107"/>
      <c r="CM10" s="107">
        <v>827</v>
      </c>
      <c r="CN10" s="107">
        <v>557</v>
      </c>
      <c r="CO10" s="107">
        <v>8</v>
      </c>
      <c r="CP10" s="107">
        <v>72</v>
      </c>
      <c r="CQ10" s="107">
        <v>18</v>
      </c>
      <c r="CR10" s="107">
        <v>9</v>
      </c>
      <c r="CS10" s="112">
        <f t="shared" si="12"/>
        <v>1837</v>
      </c>
      <c r="CT10" s="69">
        <f t="shared" si="13"/>
        <v>2.4082959700044575E-2</v>
      </c>
      <c r="CV10" s="109" t="s">
        <v>21</v>
      </c>
      <c r="CW10" s="107">
        <v>258</v>
      </c>
      <c r="CX10" s="107">
        <v>38</v>
      </c>
      <c r="CY10" s="107">
        <v>18</v>
      </c>
      <c r="CZ10" s="107"/>
      <c r="DA10" s="107">
        <v>749</v>
      </c>
      <c r="DB10" s="107">
        <v>470</v>
      </c>
      <c r="DC10" s="107">
        <v>11</v>
      </c>
      <c r="DD10" s="107">
        <v>59</v>
      </c>
      <c r="DE10" s="107">
        <v>15</v>
      </c>
      <c r="DF10" s="107">
        <v>3</v>
      </c>
      <c r="DG10" s="112">
        <f t="shared" si="14"/>
        <v>1621</v>
      </c>
      <c r="DH10" s="69">
        <f t="shared" si="15"/>
        <v>2.2788938718702113E-2</v>
      </c>
      <c r="DJ10" s="109" t="s">
        <v>21</v>
      </c>
      <c r="DK10" s="107">
        <v>109</v>
      </c>
      <c r="DL10" s="107">
        <v>18</v>
      </c>
      <c r="DM10" s="107">
        <v>12</v>
      </c>
      <c r="DN10" s="107"/>
      <c r="DO10" s="107">
        <v>343</v>
      </c>
      <c r="DP10" s="107">
        <v>202</v>
      </c>
      <c r="DQ10" s="107">
        <v>1</v>
      </c>
      <c r="DR10" s="107">
        <v>30</v>
      </c>
      <c r="DS10" s="107">
        <v>9</v>
      </c>
      <c r="DT10" s="107">
        <v>5</v>
      </c>
      <c r="DU10" s="112">
        <f t="shared" si="16"/>
        <v>729</v>
      </c>
      <c r="DV10" s="69">
        <f t="shared" si="17"/>
        <v>2.1238164603058995E-2</v>
      </c>
    </row>
    <row r="11" spans="2:126" x14ac:dyDescent="0.25">
      <c r="B11" s="35" t="s">
        <v>22</v>
      </c>
      <c r="C11" s="6">
        <v>113</v>
      </c>
      <c r="D11" s="6">
        <v>23</v>
      </c>
      <c r="E11" s="6">
        <v>9</v>
      </c>
      <c r="F11" s="107"/>
      <c r="G11" s="6">
        <v>161</v>
      </c>
      <c r="H11" s="6">
        <v>166</v>
      </c>
      <c r="I11" s="6">
        <v>2</v>
      </c>
      <c r="J11" s="6">
        <v>15</v>
      </c>
      <c r="K11" s="6">
        <v>2</v>
      </c>
      <c r="L11" s="6"/>
      <c r="M11" s="39">
        <f t="shared" si="7"/>
        <v>491</v>
      </c>
      <c r="N11" s="69">
        <f t="shared" si="0"/>
        <v>1.7744850018070111E-2</v>
      </c>
      <c r="P11" s="35" t="s">
        <v>22</v>
      </c>
      <c r="Q11" s="6">
        <v>382</v>
      </c>
      <c r="R11" s="6">
        <v>100</v>
      </c>
      <c r="S11" s="6">
        <v>21</v>
      </c>
      <c r="T11" s="107"/>
      <c r="U11" s="6">
        <v>733</v>
      </c>
      <c r="V11" s="6">
        <v>678</v>
      </c>
      <c r="W11" s="6">
        <v>21</v>
      </c>
      <c r="X11" s="6">
        <v>114</v>
      </c>
      <c r="Y11" s="6">
        <v>20</v>
      </c>
      <c r="Z11" s="6">
        <v>2</v>
      </c>
      <c r="AA11" s="39">
        <f t="shared" si="1"/>
        <v>2071</v>
      </c>
      <c r="AB11" s="69">
        <f t="shared" si="2"/>
        <v>1.5570609065688272E-2</v>
      </c>
      <c r="AD11" s="35" t="s">
        <v>22</v>
      </c>
      <c r="AE11" s="6">
        <v>387</v>
      </c>
      <c r="AF11" s="6">
        <v>77</v>
      </c>
      <c r="AG11" s="6">
        <v>42</v>
      </c>
      <c r="AH11" s="107"/>
      <c r="AI11" s="6">
        <v>784</v>
      </c>
      <c r="AJ11" s="6">
        <v>763</v>
      </c>
      <c r="AK11" s="6">
        <v>22</v>
      </c>
      <c r="AL11" s="6">
        <v>138</v>
      </c>
      <c r="AM11" s="6">
        <v>18</v>
      </c>
      <c r="AN11" s="6">
        <v>1</v>
      </c>
      <c r="AO11" s="112">
        <f t="shared" si="8"/>
        <v>2232</v>
      </c>
      <c r="AP11" s="69">
        <f t="shared" si="3"/>
        <v>1.6463576549730033E-2</v>
      </c>
      <c r="AR11" s="109" t="s">
        <v>22</v>
      </c>
      <c r="AS11" s="107">
        <v>313</v>
      </c>
      <c r="AT11" s="107">
        <v>51</v>
      </c>
      <c r="AU11" s="107">
        <v>35</v>
      </c>
      <c r="AV11" s="107"/>
      <c r="AW11" s="107">
        <v>595</v>
      </c>
      <c r="AX11" s="107">
        <v>567</v>
      </c>
      <c r="AY11" s="107">
        <v>15</v>
      </c>
      <c r="AZ11" s="107">
        <v>81</v>
      </c>
      <c r="BA11" s="107">
        <v>18</v>
      </c>
      <c r="BB11" s="107">
        <v>1</v>
      </c>
      <c r="BC11" s="112">
        <f t="shared" si="9"/>
        <v>1676</v>
      </c>
      <c r="BD11" s="69">
        <f t="shared" si="4"/>
        <v>1.7518553360510086E-2</v>
      </c>
      <c r="BF11" s="109" t="s">
        <v>22</v>
      </c>
      <c r="BG11" s="107">
        <v>249</v>
      </c>
      <c r="BH11" s="107">
        <v>47</v>
      </c>
      <c r="BI11" s="107">
        <v>35</v>
      </c>
      <c r="BJ11" s="107"/>
      <c r="BK11" s="107">
        <v>494</v>
      </c>
      <c r="BL11" s="107">
        <v>474</v>
      </c>
      <c r="BM11" s="107">
        <v>15</v>
      </c>
      <c r="BN11" s="107">
        <v>88</v>
      </c>
      <c r="BO11" s="107">
        <v>14</v>
      </c>
      <c r="BP11" s="107">
        <v>6</v>
      </c>
      <c r="BQ11" s="112">
        <f t="shared" si="10"/>
        <v>1422</v>
      </c>
      <c r="BR11" s="69">
        <f t="shared" si="5"/>
        <v>1.9145584532737334E-2</v>
      </c>
      <c r="BT11" s="109" t="s">
        <v>22</v>
      </c>
      <c r="BU11" s="107">
        <v>233</v>
      </c>
      <c r="BV11" s="107">
        <v>61</v>
      </c>
      <c r="BW11" s="107">
        <v>35</v>
      </c>
      <c r="BX11" s="107">
        <v>2</v>
      </c>
      <c r="BY11" s="107">
        <v>400</v>
      </c>
      <c r="BZ11" s="107">
        <v>329</v>
      </c>
      <c r="CA11" s="107">
        <v>9</v>
      </c>
      <c r="CB11" s="107">
        <v>79</v>
      </c>
      <c r="CC11" s="107">
        <v>23</v>
      </c>
      <c r="CD11" s="107">
        <v>3</v>
      </c>
      <c r="CE11" s="112">
        <f t="shared" si="11"/>
        <v>1174</v>
      </c>
      <c r="CF11" s="69">
        <f t="shared" si="6"/>
        <v>1.8019953952417497E-2</v>
      </c>
      <c r="CH11" s="109" t="s">
        <v>22</v>
      </c>
      <c r="CI11" s="107">
        <v>249</v>
      </c>
      <c r="CJ11" s="107">
        <v>56</v>
      </c>
      <c r="CK11" s="107">
        <v>11</v>
      </c>
      <c r="CL11" s="107"/>
      <c r="CM11" s="107">
        <v>579</v>
      </c>
      <c r="CN11" s="107">
        <v>443</v>
      </c>
      <c r="CO11" s="107">
        <v>10</v>
      </c>
      <c r="CP11" s="107">
        <v>53</v>
      </c>
      <c r="CQ11" s="107">
        <v>23</v>
      </c>
      <c r="CR11" s="107">
        <v>2</v>
      </c>
      <c r="CS11" s="112">
        <f t="shared" si="12"/>
        <v>1426</v>
      </c>
      <c r="CT11" s="69">
        <f t="shared" si="13"/>
        <v>1.8694774377933349E-2</v>
      </c>
      <c r="CV11" s="109" t="s">
        <v>22</v>
      </c>
      <c r="CW11" s="107">
        <v>218</v>
      </c>
      <c r="CX11" s="107">
        <v>33</v>
      </c>
      <c r="CY11" s="107">
        <v>22</v>
      </c>
      <c r="CZ11" s="107"/>
      <c r="DA11" s="107">
        <v>529</v>
      </c>
      <c r="DB11" s="107">
        <v>363</v>
      </c>
      <c r="DC11" s="107">
        <v>6</v>
      </c>
      <c r="DD11" s="107">
        <v>55</v>
      </c>
      <c r="DE11" s="107">
        <v>13</v>
      </c>
      <c r="DF11" s="107">
        <v>3</v>
      </c>
      <c r="DG11" s="112">
        <f t="shared" si="14"/>
        <v>1242</v>
      </c>
      <c r="DH11" s="69">
        <f t="shared" si="15"/>
        <v>1.7460741448876018E-2</v>
      </c>
      <c r="DJ11" s="109" t="s">
        <v>22</v>
      </c>
      <c r="DK11" s="107">
        <v>108</v>
      </c>
      <c r="DL11" s="107">
        <v>11</v>
      </c>
      <c r="DM11" s="107">
        <v>18</v>
      </c>
      <c r="DN11" s="107"/>
      <c r="DO11" s="107">
        <v>249</v>
      </c>
      <c r="DP11" s="107">
        <v>129</v>
      </c>
      <c r="DQ11" s="107">
        <v>1</v>
      </c>
      <c r="DR11" s="107">
        <v>28</v>
      </c>
      <c r="DS11" s="107">
        <v>7</v>
      </c>
      <c r="DT11" s="107">
        <v>4</v>
      </c>
      <c r="DU11" s="112">
        <f t="shared" si="16"/>
        <v>555</v>
      </c>
      <c r="DV11" s="69">
        <f t="shared" si="17"/>
        <v>1.6168973051711579E-2</v>
      </c>
    </row>
    <row r="12" spans="2:126" x14ac:dyDescent="0.25">
      <c r="B12" s="35" t="s">
        <v>23</v>
      </c>
      <c r="C12" s="6">
        <v>147</v>
      </c>
      <c r="D12" s="6">
        <v>44</v>
      </c>
      <c r="E12" s="6">
        <v>5</v>
      </c>
      <c r="F12" s="107"/>
      <c r="G12" s="6">
        <v>232</v>
      </c>
      <c r="H12" s="6">
        <v>224</v>
      </c>
      <c r="I12" s="6">
        <v>2</v>
      </c>
      <c r="J12" s="6">
        <v>25</v>
      </c>
      <c r="K12" s="6">
        <v>7</v>
      </c>
      <c r="L12" s="6"/>
      <c r="M12" s="39">
        <f t="shared" si="7"/>
        <v>686</v>
      </c>
      <c r="N12" s="69">
        <f t="shared" si="0"/>
        <v>2.4792193711601011E-2</v>
      </c>
      <c r="P12" s="35" t="s">
        <v>23</v>
      </c>
      <c r="Q12" s="6">
        <v>684</v>
      </c>
      <c r="R12" s="6">
        <v>164</v>
      </c>
      <c r="S12" s="6">
        <v>51</v>
      </c>
      <c r="T12" s="107"/>
      <c r="U12" s="6">
        <v>1088</v>
      </c>
      <c r="V12" s="6">
        <v>1053</v>
      </c>
      <c r="W12" s="6">
        <v>28</v>
      </c>
      <c r="X12" s="6">
        <v>167</v>
      </c>
      <c r="Y12" s="6">
        <v>37</v>
      </c>
      <c r="Z12" s="6">
        <v>2</v>
      </c>
      <c r="AA12" s="39">
        <f t="shared" si="1"/>
        <v>3274</v>
      </c>
      <c r="AB12" s="69">
        <f t="shared" si="2"/>
        <v>2.4615245814130084E-2</v>
      </c>
      <c r="AD12" s="35" t="s">
        <v>23</v>
      </c>
      <c r="AE12" s="6">
        <v>653</v>
      </c>
      <c r="AF12" s="6">
        <v>125</v>
      </c>
      <c r="AG12" s="6">
        <v>74</v>
      </c>
      <c r="AH12" s="107"/>
      <c r="AI12" s="6">
        <v>1297</v>
      </c>
      <c r="AJ12" s="6">
        <v>1248</v>
      </c>
      <c r="AK12" s="6">
        <v>34</v>
      </c>
      <c r="AL12" s="6">
        <v>248</v>
      </c>
      <c r="AM12" s="6">
        <v>49</v>
      </c>
      <c r="AN12" s="6">
        <v>1</v>
      </c>
      <c r="AO12" s="112">
        <f t="shared" si="8"/>
        <v>3729</v>
      </c>
      <c r="AP12" s="69">
        <f t="shared" si="3"/>
        <v>2.7505679638863481E-2</v>
      </c>
      <c r="AR12" s="109" t="s">
        <v>23</v>
      </c>
      <c r="AS12" s="107">
        <v>530</v>
      </c>
      <c r="AT12" s="107">
        <v>79</v>
      </c>
      <c r="AU12" s="107">
        <v>77</v>
      </c>
      <c r="AV12" s="107"/>
      <c r="AW12" s="107">
        <v>960</v>
      </c>
      <c r="AX12" s="107">
        <v>914</v>
      </c>
      <c r="AY12" s="107">
        <v>34</v>
      </c>
      <c r="AZ12" s="107">
        <v>136</v>
      </c>
      <c r="BA12" s="107">
        <v>25</v>
      </c>
      <c r="BB12" s="107">
        <v>3</v>
      </c>
      <c r="BC12" s="112">
        <f t="shared" si="9"/>
        <v>2758</v>
      </c>
      <c r="BD12" s="69">
        <f t="shared" si="4"/>
        <v>2.8828263823560154E-2</v>
      </c>
      <c r="BF12" s="109" t="s">
        <v>23</v>
      </c>
      <c r="BG12" s="107">
        <v>430</v>
      </c>
      <c r="BH12" s="107">
        <v>56</v>
      </c>
      <c r="BI12" s="107">
        <v>53</v>
      </c>
      <c r="BJ12" s="107"/>
      <c r="BK12" s="107">
        <v>783</v>
      </c>
      <c r="BL12" s="107">
        <v>760</v>
      </c>
      <c r="BM12" s="107">
        <v>19</v>
      </c>
      <c r="BN12" s="107">
        <v>119</v>
      </c>
      <c r="BO12" s="107">
        <v>23</v>
      </c>
      <c r="BP12" s="107">
        <v>4</v>
      </c>
      <c r="BQ12" s="112">
        <f t="shared" si="10"/>
        <v>2247</v>
      </c>
      <c r="BR12" s="69">
        <f t="shared" si="5"/>
        <v>3.0253254884008995E-2</v>
      </c>
      <c r="BT12" s="109" t="s">
        <v>23</v>
      </c>
      <c r="BU12" s="107">
        <v>403</v>
      </c>
      <c r="BV12" s="107">
        <v>107</v>
      </c>
      <c r="BW12" s="107">
        <v>39</v>
      </c>
      <c r="BX12" s="107">
        <v>2</v>
      </c>
      <c r="BY12" s="107">
        <v>643</v>
      </c>
      <c r="BZ12" s="107">
        <v>538</v>
      </c>
      <c r="CA12" s="107">
        <v>13</v>
      </c>
      <c r="CB12" s="107">
        <v>107</v>
      </c>
      <c r="CC12" s="107">
        <v>30</v>
      </c>
      <c r="CD12" s="107">
        <v>7</v>
      </c>
      <c r="CE12" s="112">
        <f t="shared" si="11"/>
        <v>1889</v>
      </c>
      <c r="CF12" s="69">
        <f t="shared" si="6"/>
        <v>2.8994627782041444E-2</v>
      </c>
      <c r="CH12" s="109" t="s">
        <v>23</v>
      </c>
      <c r="CI12" s="107">
        <v>395</v>
      </c>
      <c r="CJ12" s="107">
        <v>79</v>
      </c>
      <c r="CK12" s="107">
        <v>35</v>
      </c>
      <c r="CL12" s="107"/>
      <c r="CM12" s="107">
        <v>921</v>
      </c>
      <c r="CN12" s="107">
        <v>634</v>
      </c>
      <c r="CO12" s="107">
        <v>7</v>
      </c>
      <c r="CP12" s="107">
        <v>73</v>
      </c>
      <c r="CQ12" s="107">
        <v>24</v>
      </c>
      <c r="CR12" s="107">
        <v>5</v>
      </c>
      <c r="CS12" s="112">
        <f t="shared" si="12"/>
        <v>2173</v>
      </c>
      <c r="CT12" s="69">
        <f t="shared" si="13"/>
        <v>2.8487899525420173E-2</v>
      </c>
      <c r="CV12" s="109" t="s">
        <v>23</v>
      </c>
      <c r="CW12" s="107">
        <v>360</v>
      </c>
      <c r="CX12" s="107">
        <v>71</v>
      </c>
      <c r="CY12" s="107">
        <v>27</v>
      </c>
      <c r="CZ12" s="107"/>
      <c r="DA12" s="107">
        <v>960</v>
      </c>
      <c r="DB12" s="107">
        <v>638</v>
      </c>
      <c r="DC12" s="107">
        <v>5</v>
      </c>
      <c r="DD12" s="107">
        <v>77</v>
      </c>
      <c r="DE12" s="107">
        <v>31</v>
      </c>
      <c r="DF12" s="107">
        <v>6</v>
      </c>
      <c r="DG12" s="112">
        <f t="shared" si="14"/>
        <v>2175</v>
      </c>
      <c r="DH12" s="69">
        <f t="shared" si="15"/>
        <v>3.0577385387524428E-2</v>
      </c>
      <c r="DJ12" s="109" t="s">
        <v>23</v>
      </c>
      <c r="DK12" s="107">
        <v>188</v>
      </c>
      <c r="DL12" s="107">
        <v>28</v>
      </c>
      <c r="DM12" s="107">
        <v>25</v>
      </c>
      <c r="DN12" s="107"/>
      <c r="DO12" s="107">
        <v>426</v>
      </c>
      <c r="DP12" s="107">
        <v>270</v>
      </c>
      <c r="DQ12" s="107">
        <v>2</v>
      </c>
      <c r="DR12" s="107">
        <v>39</v>
      </c>
      <c r="DS12" s="107">
        <v>26</v>
      </c>
      <c r="DT12" s="107">
        <v>3</v>
      </c>
      <c r="DU12" s="112">
        <f t="shared" si="16"/>
        <v>1007</v>
      </c>
      <c r="DV12" s="69">
        <f t="shared" si="17"/>
        <v>2.9337217771303714E-2</v>
      </c>
    </row>
    <row r="13" spans="2:126" x14ac:dyDescent="0.25">
      <c r="B13" s="35" t="s">
        <v>24</v>
      </c>
      <c r="C13" s="6">
        <v>318</v>
      </c>
      <c r="D13" s="6">
        <v>102</v>
      </c>
      <c r="E13" s="6">
        <v>14</v>
      </c>
      <c r="F13" s="107"/>
      <c r="G13" s="6">
        <v>534</v>
      </c>
      <c r="H13" s="6">
        <v>602</v>
      </c>
      <c r="I13" s="6">
        <v>8</v>
      </c>
      <c r="J13" s="6">
        <v>44</v>
      </c>
      <c r="K13" s="6">
        <v>20</v>
      </c>
      <c r="L13" s="6">
        <v>1</v>
      </c>
      <c r="M13" s="39">
        <f t="shared" si="7"/>
        <v>1643</v>
      </c>
      <c r="N13" s="69">
        <f t="shared" si="0"/>
        <v>5.9378388146006503E-2</v>
      </c>
      <c r="P13" s="35" t="s">
        <v>24</v>
      </c>
      <c r="Q13" s="6">
        <v>1309</v>
      </c>
      <c r="R13" s="6">
        <v>376</v>
      </c>
      <c r="S13" s="6">
        <v>101</v>
      </c>
      <c r="T13" s="107"/>
      <c r="U13" s="6">
        <v>2625</v>
      </c>
      <c r="V13" s="6">
        <v>2468</v>
      </c>
      <c r="W13" s="6">
        <v>68</v>
      </c>
      <c r="X13" s="6">
        <v>318</v>
      </c>
      <c r="Y13" s="6">
        <v>53</v>
      </c>
      <c r="Z13" s="6">
        <v>3</v>
      </c>
      <c r="AA13" s="39">
        <f t="shared" si="1"/>
        <v>7321</v>
      </c>
      <c r="AB13" s="69">
        <f t="shared" si="2"/>
        <v>5.5042215823227346E-2</v>
      </c>
      <c r="AD13" s="35" t="s">
        <v>24</v>
      </c>
      <c r="AE13" s="6">
        <v>1041</v>
      </c>
      <c r="AF13" s="6">
        <v>239</v>
      </c>
      <c r="AG13" s="6">
        <v>92</v>
      </c>
      <c r="AH13" s="107"/>
      <c r="AI13" s="6">
        <v>2208</v>
      </c>
      <c r="AJ13" s="6">
        <v>2190</v>
      </c>
      <c r="AK13" s="6">
        <v>63</v>
      </c>
      <c r="AL13" s="6">
        <v>344</v>
      </c>
      <c r="AM13" s="6">
        <v>58</v>
      </c>
      <c r="AN13" s="6">
        <v>4</v>
      </c>
      <c r="AO13" s="112">
        <f t="shared" si="8"/>
        <v>6239</v>
      </c>
      <c r="AP13" s="69">
        <f t="shared" si="3"/>
        <v>4.6019827102941613E-2</v>
      </c>
      <c r="AR13" s="109" t="s">
        <v>24</v>
      </c>
      <c r="AS13" s="107">
        <v>625</v>
      </c>
      <c r="AT13" s="107">
        <v>121</v>
      </c>
      <c r="AU13" s="107">
        <v>74</v>
      </c>
      <c r="AV13" s="107"/>
      <c r="AW13" s="107">
        <v>1232</v>
      </c>
      <c r="AX13" s="107">
        <v>1203</v>
      </c>
      <c r="AY13" s="107">
        <v>47</v>
      </c>
      <c r="AZ13" s="107">
        <v>135</v>
      </c>
      <c r="BA13" s="107">
        <v>31</v>
      </c>
      <c r="BB13" s="107">
        <v>7</v>
      </c>
      <c r="BC13" s="112">
        <f t="shared" si="9"/>
        <v>3475</v>
      </c>
      <c r="BD13" s="69">
        <f t="shared" si="4"/>
        <v>3.6322776209888157E-2</v>
      </c>
      <c r="BF13" s="109" t="s">
        <v>24</v>
      </c>
      <c r="BG13" s="107">
        <v>432</v>
      </c>
      <c r="BH13" s="107">
        <v>65</v>
      </c>
      <c r="BI13" s="107">
        <v>43</v>
      </c>
      <c r="BJ13" s="107"/>
      <c r="BK13" s="107">
        <v>870</v>
      </c>
      <c r="BL13" s="107">
        <v>842</v>
      </c>
      <c r="BM13" s="107">
        <v>22</v>
      </c>
      <c r="BN13" s="107">
        <v>114</v>
      </c>
      <c r="BO13" s="107">
        <v>26</v>
      </c>
      <c r="BP13" s="107">
        <v>2</v>
      </c>
      <c r="BQ13" s="112">
        <f t="shared" si="10"/>
        <v>2416</v>
      </c>
      <c r="BR13" s="69">
        <f t="shared" si="5"/>
        <v>3.2528644325663429E-2</v>
      </c>
      <c r="BT13" s="109" t="s">
        <v>24</v>
      </c>
      <c r="BU13" s="107">
        <v>373</v>
      </c>
      <c r="BV13" s="107">
        <v>90</v>
      </c>
      <c r="BW13" s="107">
        <v>32</v>
      </c>
      <c r="BX13" s="107">
        <v>2</v>
      </c>
      <c r="BY13" s="107">
        <v>645</v>
      </c>
      <c r="BZ13" s="107">
        <v>514</v>
      </c>
      <c r="CA13" s="107">
        <v>10</v>
      </c>
      <c r="CB13" s="107">
        <v>100</v>
      </c>
      <c r="CC13" s="107">
        <v>25</v>
      </c>
      <c r="CD13" s="107">
        <v>5</v>
      </c>
      <c r="CE13" s="112">
        <f t="shared" si="11"/>
        <v>1796</v>
      </c>
      <c r="CF13" s="69">
        <f t="shared" si="6"/>
        <v>2.7567152724481965E-2</v>
      </c>
      <c r="CH13" s="109" t="s">
        <v>24</v>
      </c>
      <c r="CI13" s="107">
        <v>416</v>
      </c>
      <c r="CJ13" s="107">
        <v>98</v>
      </c>
      <c r="CK13" s="107">
        <v>22</v>
      </c>
      <c r="CL13" s="107"/>
      <c r="CM13" s="107">
        <v>1058</v>
      </c>
      <c r="CN13" s="107">
        <v>777</v>
      </c>
      <c r="CO13" s="107">
        <v>15</v>
      </c>
      <c r="CP13" s="107">
        <v>73</v>
      </c>
      <c r="CQ13" s="107">
        <v>30</v>
      </c>
      <c r="CR13" s="107">
        <v>7</v>
      </c>
      <c r="CS13" s="112">
        <f t="shared" si="12"/>
        <v>2496</v>
      </c>
      <c r="CT13" s="69">
        <f t="shared" si="13"/>
        <v>3.2722410131361596E-2</v>
      </c>
      <c r="CV13" s="109" t="s">
        <v>24</v>
      </c>
      <c r="CW13" s="107">
        <v>328</v>
      </c>
      <c r="CX13" s="107">
        <v>56</v>
      </c>
      <c r="CY13" s="107">
        <v>16</v>
      </c>
      <c r="CZ13" s="107"/>
      <c r="DA13" s="107">
        <v>851</v>
      </c>
      <c r="DB13" s="107">
        <v>557</v>
      </c>
      <c r="DC13" s="107">
        <v>7</v>
      </c>
      <c r="DD13" s="107">
        <v>52</v>
      </c>
      <c r="DE13" s="107">
        <v>18</v>
      </c>
      <c r="DF13" s="107">
        <v>4</v>
      </c>
      <c r="DG13" s="112">
        <f t="shared" si="14"/>
        <v>1889</v>
      </c>
      <c r="DH13" s="69">
        <f t="shared" si="15"/>
        <v>2.6556634941164892E-2</v>
      </c>
      <c r="DJ13" s="109" t="s">
        <v>24</v>
      </c>
      <c r="DK13" s="107">
        <v>201</v>
      </c>
      <c r="DL13" s="107">
        <v>26</v>
      </c>
      <c r="DM13" s="107">
        <v>16</v>
      </c>
      <c r="DN13" s="107"/>
      <c r="DO13" s="107">
        <v>406</v>
      </c>
      <c r="DP13" s="107">
        <v>268</v>
      </c>
      <c r="DQ13" s="107"/>
      <c r="DR13" s="107">
        <v>30</v>
      </c>
      <c r="DS13" s="107">
        <v>21</v>
      </c>
      <c r="DT13" s="107">
        <v>4</v>
      </c>
      <c r="DU13" s="112">
        <f t="shared" si="16"/>
        <v>972</v>
      </c>
      <c r="DV13" s="69">
        <f t="shared" si="17"/>
        <v>2.8317552804078661E-2</v>
      </c>
    </row>
    <row r="14" spans="2:126" x14ac:dyDescent="0.25">
      <c r="B14" s="35" t="s">
        <v>25</v>
      </c>
      <c r="C14" s="6">
        <v>399</v>
      </c>
      <c r="D14" s="6">
        <v>126</v>
      </c>
      <c r="E14" s="6">
        <v>26</v>
      </c>
      <c r="F14" s="107"/>
      <c r="G14" s="6">
        <v>618</v>
      </c>
      <c r="H14" s="6">
        <v>660</v>
      </c>
      <c r="I14" s="6">
        <v>7</v>
      </c>
      <c r="J14" s="6">
        <v>51</v>
      </c>
      <c r="K14" s="6">
        <v>13</v>
      </c>
      <c r="L14" s="6"/>
      <c r="M14" s="39">
        <f t="shared" si="7"/>
        <v>1900</v>
      </c>
      <c r="N14" s="69">
        <f t="shared" si="0"/>
        <v>6.8666425731839537E-2</v>
      </c>
      <c r="P14" s="35" t="s">
        <v>25</v>
      </c>
      <c r="Q14" s="6">
        <v>1679</v>
      </c>
      <c r="R14" s="6">
        <v>527</v>
      </c>
      <c r="S14" s="6">
        <v>143</v>
      </c>
      <c r="T14" s="107"/>
      <c r="U14" s="6">
        <v>3069</v>
      </c>
      <c r="V14" s="6">
        <v>2992</v>
      </c>
      <c r="W14" s="6">
        <v>101</v>
      </c>
      <c r="X14" s="6">
        <v>478</v>
      </c>
      <c r="Y14" s="6">
        <v>92</v>
      </c>
      <c r="Z14" s="6">
        <v>5</v>
      </c>
      <c r="AA14" s="39">
        <f t="shared" si="1"/>
        <v>9086</v>
      </c>
      <c r="AB14" s="69">
        <f t="shared" si="2"/>
        <v>6.8312194095047629E-2</v>
      </c>
      <c r="AD14" s="35" t="s">
        <v>25</v>
      </c>
      <c r="AE14" s="6">
        <v>1599</v>
      </c>
      <c r="AF14" s="6">
        <v>316</v>
      </c>
      <c r="AG14" s="6">
        <v>209</v>
      </c>
      <c r="AH14" s="107"/>
      <c r="AI14" s="6">
        <v>3531</v>
      </c>
      <c r="AJ14" s="6">
        <v>3345</v>
      </c>
      <c r="AK14" s="6">
        <v>89</v>
      </c>
      <c r="AL14" s="6">
        <v>630</v>
      </c>
      <c r="AM14" s="6">
        <v>99</v>
      </c>
      <c r="AN14" s="6">
        <v>6</v>
      </c>
      <c r="AO14" s="112">
        <f t="shared" si="8"/>
        <v>9824</v>
      </c>
      <c r="AP14" s="69">
        <f t="shared" si="3"/>
        <v>7.2463340512790256E-2</v>
      </c>
      <c r="AR14" s="109" t="s">
        <v>25</v>
      </c>
      <c r="AS14" s="107">
        <v>1217</v>
      </c>
      <c r="AT14" s="107">
        <v>189</v>
      </c>
      <c r="AU14" s="107">
        <v>188</v>
      </c>
      <c r="AV14" s="107"/>
      <c r="AW14" s="107">
        <v>2515</v>
      </c>
      <c r="AX14" s="107">
        <v>2369</v>
      </c>
      <c r="AY14" s="107">
        <v>76</v>
      </c>
      <c r="AZ14" s="107">
        <v>339</v>
      </c>
      <c r="BA14" s="107">
        <v>76</v>
      </c>
      <c r="BB14" s="107">
        <v>10</v>
      </c>
      <c r="BC14" s="112">
        <f t="shared" si="9"/>
        <v>6979</v>
      </c>
      <c r="BD14" s="69">
        <f t="shared" si="4"/>
        <v>7.2948677746419985E-2</v>
      </c>
      <c r="BF14" s="109" t="s">
        <v>25</v>
      </c>
      <c r="BG14" s="107">
        <v>997</v>
      </c>
      <c r="BH14" s="107">
        <v>161</v>
      </c>
      <c r="BI14" s="107">
        <v>126</v>
      </c>
      <c r="BJ14" s="107"/>
      <c r="BK14" s="107">
        <v>2007</v>
      </c>
      <c r="BL14" s="107">
        <v>1931</v>
      </c>
      <c r="BM14" s="107">
        <v>62</v>
      </c>
      <c r="BN14" s="107">
        <v>306</v>
      </c>
      <c r="BO14" s="107">
        <v>56</v>
      </c>
      <c r="BP14" s="107">
        <v>10</v>
      </c>
      <c r="BQ14" s="112">
        <f t="shared" si="10"/>
        <v>5656</v>
      </c>
      <c r="BR14" s="69">
        <f t="shared" si="5"/>
        <v>7.6151495159748492E-2</v>
      </c>
      <c r="BT14" s="109" t="s">
        <v>25</v>
      </c>
      <c r="BU14" s="107">
        <v>1182</v>
      </c>
      <c r="BV14" s="107">
        <v>275</v>
      </c>
      <c r="BW14" s="107">
        <v>182</v>
      </c>
      <c r="BX14" s="107">
        <v>8</v>
      </c>
      <c r="BY14" s="107">
        <v>2098</v>
      </c>
      <c r="BZ14" s="107">
        <v>1650</v>
      </c>
      <c r="CA14" s="107">
        <v>34</v>
      </c>
      <c r="CB14" s="107">
        <v>458</v>
      </c>
      <c r="CC14" s="107">
        <v>90</v>
      </c>
      <c r="CD14" s="107">
        <v>29</v>
      </c>
      <c r="CE14" s="112">
        <f t="shared" si="11"/>
        <v>6006</v>
      </c>
      <c r="CF14" s="69">
        <f t="shared" si="6"/>
        <v>9.2187260168841142E-2</v>
      </c>
      <c r="CH14" s="109" t="s">
        <v>25</v>
      </c>
      <c r="CI14" s="107">
        <v>1339</v>
      </c>
      <c r="CJ14" s="107">
        <v>231</v>
      </c>
      <c r="CK14" s="107">
        <v>131</v>
      </c>
      <c r="CL14" s="107"/>
      <c r="CM14" s="107">
        <v>3314</v>
      </c>
      <c r="CN14" s="107">
        <v>2321</v>
      </c>
      <c r="CO14" s="107">
        <v>42</v>
      </c>
      <c r="CP14" s="107">
        <v>304</v>
      </c>
      <c r="CQ14" s="107">
        <v>83</v>
      </c>
      <c r="CR14" s="107">
        <v>20</v>
      </c>
      <c r="CS14" s="112">
        <f t="shared" si="12"/>
        <v>7785</v>
      </c>
      <c r="CT14" s="69">
        <f t="shared" si="13"/>
        <v>0.10206088256115788</v>
      </c>
      <c r="CV14" s="109" t="s">
        <v>25</v>
      </c>
      <c r="CW14" s="107">
        <v>1369</v>
      </c>
      <c r="CX14" s="107">
        <v>223</v>
      </c>
      <c r="CY14" s="107">
        <v>136</v>
      </c>
      <c r="CZ14" s="107"/>
      <c r="DA14" s="107">
        <v>3855</v>
      </c>
      <c r="DB14" s="107">
        <v>2494</v>
      </c>
      <c r="DC14" s="107">
        <v>24</v>
      </c>
      <c r="DD14" s="107">
        <v>308</v>
      </c>
      <c r="DE14" s="107">
        <v>82</v>
      </c>
      <c r="DF14" s="107">
        <v>10</v>
      </c>
      <c r="DG14" s="112">
        <f t="shared" si="14"/>
        <v>8501</v>
      </c>
      <c r="DH14" s="69">
        <f t="shared" si="15"/>
        <v>0.11951188651923915</v>
      </c>
      <c r="DJ14" s="109" t="s">
        <v>25</v>
      </c>
      <c r="DK14" s="107">
        <v>732</v>
      </c>
      <c r="DL14" s="107">
        <v>101</v>
      </c>
      <c r="DM14" s="107">
        <v>79</v>
      </c>
      <c r="DN14" s="107"/>
      <c r="DO14" s="107">
        <v>1978</v>
      </c>
      <c r="DP14" s="107">
        <v>1222</v>
      </c>
      <c r="DQ14" s="107">
        <v>9</v>
      </c>
      <c r="DR14" s="107">
        <v>171</v>
      </c>
      <c r="DS14" s="107">
        <v>41</v>
      </c>
      <c r="DT14" s="107">
        <v>16</v>
      </c>
      <c r="DU14" s="112">
        <f t="shared" si="16"/>
        <v>4349</v>
      </c>
      <c r="DV14" s="69">
        <f t="shared" si="17"/>
        <v>0.12670065549890749</v>
      </c>
    </row>
    <row r="15" spans="2:126" x14ac:dyDescent="0.25">
      <c r="B15" s="35" t="s">
        <v>26</v>
      </c>
      <c r="C15" s="6">
        <v>88</v>
      </c>
      <c r="D15" s="6">
        <v>24</v>
      </c>
      <c r="E15" s="6">
        <v>8</v>
      </c>
      <c r="F15" s="107"/>
      <c r="G15" s="6">
        <v>134</v>
      </c>
      <c r="H15" s="6">
        <v>143</v>
      </c>
      <c r="I15" s="6">
        <v>1</v>
      </c>
      <c r="J15" s="6">
        <v>16</v>
      </c>
      <c r="K15" s="6">
        <v>1</v>
      </c>
      <c r="L15" s="6"/>
      <c r="M15" s="39">
        <f t="shared" si="7"/>
        <v>415</v>
      </c>
      <c r="N15" s="69">
        <f t="shared" si="0"/>
        <v>1.4998192988796531E-2</v>
      </c>
      <c r="P15" s="35" t="s">
        <v>26</v>
      </c>
      <c r="Q15" s="6">
        <v>439</v>
      </c>
      <c r="R15" s="6">
        <v>114</v>
      </c>
      <c r="S15" s="6">
        <v>33</v>
      </c>
      <c r="T15" s="107"/>
      <c r="U15" s="6">
        <v>921</v>
      </c>
      <c r="V15" s="6">
        <v>860</v>
      </c>
      <c r="W15" s="6">
        <v>24</v>
      </c>
      <c r="X15" s="6">
        <v>127</v>
      </c>
      <c r="Y15" s="6">
        <v>16</v>
      </c>
      <c r="Z15" s="6">
        <v>1</v>
      </c>
      <c r="AA15" s="39">
        <f t="shared" si="1"/>
        <v>2535</v>
      </c>
      <c r="AB15" s="69">
        <f t="shared" si="2"/>
        <v>1.9059147262926013E-2</v>
      </c>
      <c r="AD15" s="35" t="s">
        <v>26</v>
      </c>
      <c r="AE15" s="6">
        <v>431</v>
      </c>
      <c r="AF15" s="6">
        <v>104</v>
      </c>
      <c r="AG15" s="6">
        <v>68</v>
      </c>
      <c r="AH15" s="107"/>
      <c r="AI15" s="6">
        <v>1026</v>
      </c>
      <c r="AJ15" s="6">
        <v>1003</v>
      </c>
      <c r="AK15" s="6">
        <v>31</v>
      </c>
      <c r="AL15" s="6">
        <v>162</v>
      </c>
      <c r="AM15" s="6">
        <v>33</v>
      </c>
      <c r="AN15" s="6">
        <v>2</v>
      </c>
      <c r="AO15" s="112">
        <f t="shared" si="8"/>
        <v>2860</v>
      </c>
      <c r="AP15" s="69">
        <f t="shared" si="3"/>
        <v>2.1095801492933643E-2</v>
      </c>
      <c r="AR15" s="109" t="s">
        <v>26</v>
      </c>
      <c r="AS15" s="107">
        <v>315</v>
      </c>
      <c r="AT15" s="107">
        <v>54</v>
      </c>
      <c r="AU15" s="107">
        <v>45</v>
      </c>
      <c r="AV15" s="107"/>
      <c r="AW15" s="107">
        <v>716</v>
      </c>
      <c r="AX15" s="107">
        <v>689</v>
      </c>
      <c r="AY15" s="107">
        <v>31</v>
      </c>
      <c r="AZ15" s="107">
        <v>83</v>
      </c>
      <c r="BA15" s="107">
        <v>6</v>
      </c>
      <c r="BB15" s="107">
        <v>2</v>
      </c>
      <c r="BC15" s="112">
        <f t="shared" si="9"/>
        <v>1941</v>
      </c>
      <c r="BD15" s="69">
        <f t="shared" si="4"/>
        <v>2.0288491690185012E-2</v>
      </c>
      <c r="BF15" s="109" t="s">
        <v>26</v>
      </c>
      <c r="BG15" s="107">
        <v>272</v>
      </c>
      <c r="BH15" s="107">
        <v>54</v>
      </c>
      <c r="BI15" s="107">
        <v>24</v>
      </c>
      <c r="BJ15" s="107"/>
      <c r="BK15" s="107">
        <v>557</v>
      </c>
      <c r="BL15" s="107">
        <v>523</v>
      </c>
      <c r="BM15" s="107">
        <v>14</v>
      </c>
      <c r="BN15" s="107">
        <v>71</v>
      </c>
      <c r="BO15" s="107">
        <v>10</v>
      </c>
      <c r="BP15" s="107">
        <v>2</v>
      </c>
      <c r="BQ15" s="112">
        <f t="shared" si="10"/>
        <v>1527</v>
      </c>
      <c r="BR15" s="69">
        <f t="shared" si="5"/>
        <v>2.055928803199009E-2</v>
      </c>
      <c r="BT15" s="109" t="s">
        <v>26</v>
      </c>
      <c r="BU15" s="107">
        <v>226</v>
      </c>
      <c r="BV15" s="107">
        <v>56</v>
      </c>
      <c r="BW15" s="107">
        <v>30</v>
      </c>
      <c r="BX15" s="107">
        <v>2</v>
      </c>
      <c r="BY15" s="107">
        <v>464</v>
      </c>
      <c r="BZ15" s="107">
        <v>363</v>
      </c>
      <c r="CA15" s="107">
        <v>10</v>
      </c>
      <c r="CB15" s="107">
        <v>109</v>
      </c>
      <c r="CC15" s="107">
        <v>17</v>
      </c>
      <c r="CD15" s="107">
        <v>8</v>
      </c>
      <c r="CE15" s="112">
        <f t="shared" si="11"/>
        <v>1285</v>
      </c>
      <c r="CF15" s="69">
        <f t="shared" si="6"/>
        <v>1.9723714504988488E-2</v>
      </c>
      <c r="CH15" s="109" t="s">
        <v>26</v>
      </c>
      <c r="CI15" s="107">
        <v>208</v>
      </c>
      <c r="CJ15" s="107">
        <v>43</v>
      </c>
      <c r="CK15" s="107">
        <v>19</v>
      </c>
      <c r="CL15" s="107"/>
      <c r="CM15" s="107">
        <v>641</v>
      </c>
      <c r="CN15" s="107">
        <v>433</v>
      </c>
      <c r="CO15" s="107">
        <v>6</v>
      </c>
      <c r="CP15" s="107">
        <v>44</v>
      </c>
      <c r="CQ15" s="107">
        <v>17</v>
      </c>
      <c r="CR15" s="107">
        <v>3</v>
      </c>
      <c r="CS15" s="112">
        <f t="shared" si="12"/>
        <v>1414</v>
      </c>
      <c r="CT15" s="69">
        <f t="shared" si="13"/>
        <v>1.8537455098455648E-2</v>
      </c>
      <c r="CV15" s="109" t="s">
        <v>26</v>
      </c>
      <c r="CW15" s="107">
        <v>195</v>
      </c>
      <c r="CX15" s="107">
        <v>33</v>
      </c>
      <c r="CY15" s="107">
        <v>19</v>
      </c>
      <c r="CZ15" s="107"/>
      <c r="DA15" s="107">
        <v>568</v>
      </c>
      <c r="DB15" s="107">
        <v>360</v>
      </c>
      <c r="DC15" s="107">
        <v>3</v>
      </c>
      <c r="DD15" s="107">
        <v>47</v>
      </c>
      <c r="DE15" s="107">
        <v>5</v>
      </c>
      <c r="DF15" s="107">
        <v>5</v>
      </c>
      <c r="DG15" s="112">
        <f t="shared" si="14"/>
        <v>1235</v>
      </c>
      <c r="DH15" s="69">
        <f t="shared" si="15"/>
        <v>1.736233147291617E-2</v>
      </c>
      <c r="DJ15" s="109" t="s">
        <v>26</v>
      </c>
      <c r="DK15" s="107">
        <v>109</v>
      </c>
      <c r="DL15" s="107">
        <v>22</v>
      </c>
      <c r="DM15" s="107">
        <v>10</v>
      </c>
      <c r="DN15" s="107"/>
      <c r="DO15" s="107">
        <v>312</v>
      </c>
      <c r="DP15" s="107">
        <v>190</v>
      </c>
      <c r="DQ15" s="107">
        <v>3</v>
      </c>
      <c r="DR15" s="107">
        <v>32</v>
      </c>
      <c r="DS15" s="107">
        <v>5</v>
      </c>
      <c r="DT15" s="107">
        <v>3</v>
      </c>
      <c r="DU15" s="112">
        <f t="shared" si="16"/>
        <v>686</v>
      </c>
      <c r="DV15" s="69">
        <f t="shared" si="17"/>
        <v>1.998543335761107E-2</v>
      </c>
    </row>
    <row r="16" spans="2:126" x14ac:dyDescent="0.25">
      <c r="B16" s="35" t="s">
        <v>27</v>
      </c>
      <c r="C16" s="6">
        <v>81</v>
      </c>
      <c r="D16" s="6">
        <v>16</v>
      </c>
      <c r="E16" s="6">
        <v>7</v>
      </c>
      <c r="F16" s="107"/>
      <c r="G16" s="6">
        <v>115</v>
      </c>
      <c r="H16" s="6">
        <v>105</v>
      </c>
      <c r="I16" s="6">
        <v>3</v>
      </c>
      <c r="J16" s="6">
        <v>11</v>
      </c>
      <c r="K16" s="6">
        <v>1</v>
      </c>
      <c r="L16" s="6"/>
      <c r="M16" s="39">
        <f t="shared" si="7"/>
        <v>339</v>
      </c>
      <c r="N16" s="69">
        <f t="shared" si="0"/>
        <v>1.225153595952295E-2</v>
      </c>
      <c r="P16" s="35" t="s">
        <v>27</v>
      </c>
      <c r="Q16" s="6">
        <v>291</v>
      </c>
      <c r="R16" s="6">
        <v>75</v>
      </c>
      <c r="S16" s="6">
        <v>31</v>
      </c>
      <c r="T16" s="107"/>
      <c r="U16" s="6">
        <v>479</v>
      </c>
      <c r="V16" s="6">
        <v>476</v>
      </c>
      <c r="W16" s="6">
        <v>4</v>
      </c>
      <c r="X16" s="6">
        <v>58</v>
      </c>
      <c r="Y16" s="6">
        <v>18</v>
      </c>
      <c r="Z16" s="6">
        <v>1</v>
      </c>
      <c r="AA16" s="39">
        <f t="shared" si="1"/>
        <v>1433</v>
      </c>
      <c r="AB16" s="69">
        <f t="shared" si="2"/>
        <v>1.077386904448638E-2</v>
      </c>
      <c r="AD16" s="35" t="s">
        <v>27</v>
      </c>
      <c r="AE16" s="6">
        <v>247</v>
      </c>
      <c r="AF16" s="6">
        <v>56</v>
      </c>
      <c r="AG16" s="6">
        <v>26</v>
      </c>
      <c r="AH16" s="107"/>
      <c r="AI16" s="6">
        <v>479</v>
      </c>
      <c r="AJ16" s="6">
        <v>489</v>
      </c>
      <c r="AK16" s="6">
        <v>4</v>
      </c>
      <c r="AL16" s="6">
        <v>90</v>
      </c>
      <c r="AM16" s="6">
        <v>15</v>
      </c>
      <c r="AN16" s="6"/>
      <c r="AO16" s="112">
        <f t="shared" si="8"/>
        <v>1406</v>
      </c>
      <c r="AP16" s="69">
        <f t="shared" si="3"/>
        <v>1.0370873041631016E-2</v>
      </c>
      <c r="AR16" s="109" t="s">
        <v>27</v>
      </c>
      <c r="AS16" s="107">
        <v>233</v>
      </c>
      <c r="AT16" s="107">
        <v>24</v>
      </c>
      <c r="AU16" s="107">
        <v>31</v>
      </c>
      <c r="AV16" s="107"/>
      <c r="AW16" s="107">
        <v>377</v>
      </c>
      <c r="AX16" s="107">
        <v>347</v>
      </c>
      <c r="AY16" s="107">
        <v>11</v>
      </c>
      <c r="AZ16" s="107">
        <v>48</v>
      </c>
      <c r="BA16" s="107">
        <v>10</v>
      </c>
      <c r="BB16" s="107"/>
      <c r="BC16" s="112">
        <f t="shared" si="9"/>
        <v>1081</v>
      </c>
      <c r="BD16" s="69">
        <f t="shared" si="4"/>
        <v>1.1299257865579596E-2</v>
      </c>
      <c r="BF16" s="109" t="s">
        <v>27</v>
      </c>
      <c r="BG16" s="107">
        <v>209</v>
      </c>
      <c r="BH16" s="107">
        <v>30</v>
      </c>
      <c r="BI16" s="107">
        <v>31</v>
      </c>
      <c r="BJ16" s="107"/>
      <c r="BK16" s="107">
        <v>318</v>
      </c>
      <c r="BL16" s="107">
        <v>297</v>
      </c>
      <c r="BM16" s="107">
        <v>11</v>
      </c>
      <c r="BN16" s="107">
        <v>45</v>
      </c>
      <c r="BO16" s="107">
        <v>13</v>
      </c>
      <c r="BP16" s="107">
        <v>1</v>
      </c>
      <c r="BQ16" s="112">
        <f t="shared" si="10"/>
        <v>955</v>
      </c>
      <c r="BR16" s="69">
        <f t="shared" si="5"/>
        <v>1.2857969921775073E-2</v>
      </c>
      <c r="BT16" s="109" t="s">
        <v>27</v>
      </c>
      <c r="BU16" s="107">
        <v>184</v>
      </c>
      <c r="BV16" s="107">
        <v>42</v>
      </c>
      <c r="BW16" s="107">
        <v>20</v>
      </c>
      <c r="BX16" s="107">
        <v>2</v>
      </c>
      <c r="BY16" s="107">
        <v>255</v>
      </c>
      <c r="BZ16" s="107">
        <v>230</v>
      </c>
      <c r="CA16" s="107">
        <v>2</v>
      </c>
      <c r="CB16" s="107">
        <v>52</v>
      </c>
      <c r="CC16" s="107">
        <v>6</v>
      </c>
      <c r="CD16" s="107">
        <v>4</v>
      </c>
      <c r="CE16" s="112">
        <f t="shared" si="11"/>
        <v>797</v>
      </c>
      <c r="CF16" s="69">
        <f t="shared" si="6"/>
        <v>1.2233307751343054E-2</v>
      </c>
      <c r="CH16" s="109" t="s">
        <v>27</v>
      </c>
      <c r="CI16" s="107">
        <v>207</v>
      </c>
      <c r="CJ16" s="107">
        <v>25</v>
      </c>
      <c r="CK16" s="107">
        <v>14</v>
      </c>
      <c r="CL16" s="107"/>
      <c r="CM16" s="107">
        <v>374</v>
      </c>
      <c r="CN16" s="107">
        <v>244</v>
      </c>
      <c r="CO16" s="107">
        <v>2</v>
      </c>
      <c r="CP16" s="107">
        <v>43</v>
      </c>
      <c r="CQ16" s="107">
        <v>4</v>
      </c>
      <c r="CR16" s="107">
        <v>2</v>
      </c>
      <c r="CS16" s="112">
        <f t="shared" si="12"/>
        <v>915</v>
      </c>
      <c r="CT16" s="69">
        <f t="shared" si="13"/>
        <v>1.1995595060174625E-2</v>
      </c>
      <c r="CV16" s="109" t="s">
        <v>27</v>
      </c>
      <c r="CW16" s="107">
        <v>125</v>
      </c>
      <c r="CX16" s="107">
        <v>19</v>
      </c>
      <c r="CY16" s="107">
        <v>11</v>
      </c>
      <c r="CZ16" s="107"/>
      <c r="DA16" s="107">
        <v>348</v>
      </c>
      <c r="DB16" s="107">
        <v>217</v>
      </c>
      <c r="DC16" s="107">
        <v>1</v>
      </c>
      <c r="DD16" s="107">
        <v>33</v>
      </c>
      <c r="DE16" s="107">
        <v>10</v>
      </c>
      <c r="DF16" s="107">
        <v>1</v>
      </c>
      <c r="DG16" s="112">
        <f t="shared" si="14"/>
        <v>765</v>
      </c>
      <c r="DH16" s="69">
        <f t="shared" si="15"/>
        <v>1.0754804515612039E-2</v>
      </c>
      <c r="DJ16" s="109" t="s">
        <v>27</v>
      </c>
      <c r="DK16" s="107">
        <v>78</v>
      </c>
      <c r="DL16" s="107">
        <v>9</v>
      </c>
      <c r="DM16" s="107">
        <v>9</v>
      </c>
      <c r="DN16" s="107"/>
      <c r="DO16" s="107">
        <v>130</v>
      </c>
      <c r="DP16" s="107">
        <v>77</v>
      </c>
      <c r="DQ16" s="107"/>
      <c r="DR16" s="107">
        <v>10</v>
      </c>
      <c r="DS16" s="107">
        <v>7</v>
      </c>
      <c r="DT16" s="107">
        <v>2</v>
      </c>
      <c r="DU16" s="112">
        <f t="shared" si="16"/>
        <v>322</v>
      </c>
      <c r="DV16" s="69">
        <f t="shared" si="17"/>
        <v>9.3809176984705027E-3</v>
      </c>
    </row>
    <row r="17" spans="2:126" x14ac:dyDescent="0.25">
      <c r="B17" s="35" t="s">
        <v>28</v>
      </c>
      <c r="C17" s="6">
        <v>228</v>
      </c>
      <c r="D17" s="6">
        <v>72</v>
      </c>
      <c r="E17" s="6">
        <v>12</v>
      </c>
      <c r="F17" s="107"/>
      <c r="G17" s="6">
        <v>314</v>
      </c>
      <c r="H17" s="6">
        <v>373</v>
      </c>
      <c r="I17" s="6">
        <v>3</v>
      </c>
      <c r="J17" s="6">
        <v>32</v>
      </c>
      <c r="K17" s="6">
        <v>5</v>
      </c>
      <c r="L17" s="6">
        <v>1</v>
      </c>
      <c r="M17" s="39">
        <f t="shared" si="7"/>
        <v>1040</v>
      </c>
      <c r="N17" s="69">
        <f t="shared" si="0"/>
        <v>3.7585833032164798E-2</v>
      </c>
      <c r="P17" s="35" t="s">
        <v>28</v>
      </c>
      <c r="Q17" s="6">
        <v>808</v>
      </c>
      <c r="R17" s="6">
        <v>217</v>
      </c>
      <c r="S17" s="6">
        <v>58</v>
      </c>
      <c r="T17" s="107"/>
      <c r="U17" s="6">
        <v>1500</v>
      </c>
      <c r="V17" s="6">
        <v>1463</v>
      </c>
      <c r="W17" s="6">
        <v>42</v>
      </c>
      <c r="X17" s="6">
        <v>188</v>
      </c>
      <c r="Y17" s="6">
        <v>34</v>
      </c>
      <c r="Z17" s="6">
        <v>1</v>
      </c>
      <c r="AA17" s="39">
        <f t="shared" si="1"/>
        <v>4311</v>
      </c>
      <c r="AB17" s="69">
        <f t="shared" si="2"/>
        <v>3.2411827948904945E-2</v>
      </c>
      <c r="AD17" s="35" t="s">
        <v>28</v>
      </c>
      <c r="AE17" s="6">
        <v>811</v>
      </c>
      <c r="AF17" s="6">
        <v>139</v>
      </c>
      <c r="AG17" s="6">
        <v>94</v>
      </c>
      <c r="AH17" s="107"/>
      <c r="AI17" s="6">
        <v>1611</v>
      </c>
      <c r="AJ17" s="6">
        <v>1571</v>
      </c>
      <c r="AK17" s="6">
        <v>23</v>
      </c>
      <c r="AL17" s="6">
        <v>247</v>
      </c>
      <c r="AM17" s="6">
        <v>41</v>
      </c>
      <c r="AN17" s="6">
        <v>4</v>
      </c>
      <c r="AO17" s="112">
        <f t="shared" si="8"/>
        <v>4541</v>
      </c>
      <c r="AP17" s="69">
        <f t="shared" si="3"/>
        <v>3.3495116985808281E-2</v>
      </c>
      <c r="AR17" s="109" t="s">
        <v>28</v>
      </c>
      <c r="AS17" s="107">
        <v>504</v>
      </c>
      <c r="AT17" s="107">
        <v>74</v>
      </c>
      <c r="AU17" s="107">
        <v>68</v>
      </c>
      <c r="AV17" s="107"/>
      <c r="AW17" s="107">
        <v>1003</v>
      </c>
      <c r="AX17" s="107">
        <v>945</v>
      </c>
      <c r="AY17" s="107">
        <v>28</v>
      </c>
      <c r="AZ17" s="107">
        <v>105</v>
      </c>
      <c r="BA17" s="107">
        <v>22</v>
      </c>
      <c r="BB17" s="107">
        <v>3</v>
      </c>
      <c r="BC17" s="112">
        <f t="shared" si="9"/>
        <v>2752</v>
      </c>
      <c r="BD17" s="69">
        <f t="shared" si="4"/>
        <v>2.8765548238737327E-2</v>
      </c>
      <c r="BF17" s="109" t="s">
        <v>28</v>
      </c>
      <c r="BG17" s="107">
        <v>432</v>
      </c>
      <c r="BH17" s="107">
        <v>69</v>
      </c>
      <c r="BI17" s="107">
        <v>60</v>
      </c>
      <c r="BJ17" s="107"/>
      <c r="BK17" s="107">
        <v>770</v>
      </c>
      <c r="BL17" s="107">
        <v>747</v>
      </c>
      <c r="BM17" s="107">
        <v>20</v>
      </c>
      <c r="BN17" s="107">
        <v>81</v>
      </c>
      <c r="BO17" s="107">
        <v>26</v>
      </c>
      <c r="BP17" s="107">
        <v>4</v>
      </c>
      <c r="BQ17" s="112">
        <f t="shared" si="10"/>
        <v>2209</v>
      </c>
      <c r="BR17" s="69">
        <f t="shared" si="5"/>
        <v>2.9741628855707997E-2</v>
      </c>
      <c r="BT17" s="109" t="s">
        <v>28</v>
      </c>
      <c r="BU17" s="107">
        <v>302</v>
      </c>
      <c r="BV17" s="107">
        <v>80</v>
      </c>
      <c r="BW17" s="107">
        <v>34</v>
      </c>
      <c r="BX17" s="107"/>
      <c r="BY17" s="107">
        <v>554</v>
      </c>
      <c r="BZ17" s="107">
        <v>448</v>
      </c>
      <c r="CA17" s="107">
        <v>8</v>
      </c>
      <c r="CB17" s="107">
        <v>107</v>
      </c>
      <c r="CC17" s="107">
        <v>18</v>
      </c>
      <c r="CD17" s="107">
        <v>7</v>
      </c>
      <c r="CE17" s="112">
        <f t="shared" si="11"/>
        <v>1558</v>
      </c>
      <c r="CF17" s="69">
        <f t="shared" si="6"/>
        <v>2.3914044512663084E-2</v>
      </c>
      <c r="CH17" s="109" t="s">
        <v>28</v>
      </c>
      <c r="CI17" s="107">
        <v>376</v>
      </c>
      <c r="CJ17" s="107">
        <v>85</v>
      </c>
      <c r="CK17" s="107">
        <v>29</v>
      </c>
      <c r="CL17" s="107"/>
      <c r="CM17" s="107">
        <v>832</v>
      </c>
      <c r="CN17" s="107">
        <v>622</v>
      </c>
      <c r="CO17" s="107">
        <v>11</v>
      </c>
      <c r="CP17" s="107">
        <v>73</v>
      </c>
      <c r="CQ17" s="107">
        <v>29</v>
      </c>
      <c r="CR17" s="107">
        <v>7</v>
      </c>
      <c r="CS17" s="112">
        <f t="shared" si="12"/>
        <v>2064</v>
      </c>
      <c r="CT17" s="69">
        <f t="shared" si="13"/>
        <v>2.7058916070164397E-2</v>
      </c>
      <c r="CV17" s="109" t="s">
        <v>28</v>
      </c>
      <c r="CW17" s="107">
        <v>310</v>
      </c>
      <c r="CX17" s="107">
        <v>42</v>
      </c>
      <c r="CY17" s="107">
        <v>28</v>
      </c>
      <c r="CZ17" s="107"/>
      <c r="DA17" s="107">
        <v>713</v>
      </c>
      <c r="DB17" s="107">
        <v>469</v>
      </c>
      <c r="DC17" s="107">
        <v>5</v>
      </c>
      <c r="DD17" s="107">
        <v>48</v>
      </c>
      <c r="DE17" s="107">
        <v>15</v>
      </c>
      <c r="DF17" s="107">
        <v>5</v>
      </c>
      <c r="DG17" s="112">
        <f t="shared" si="14"/>
        <v>1635</v>
      </c>
      <c r="DH17" s="69">
        <f t="shared" si="15"/>
        <v>2.298575867062181E-2</v>
      </c>
      <c r="DJ17" s="109" t="s">
        <v>28</v>
      </c>
      <c r="DK17" s="107">
        <v>172</v>
      </c>
      <c r="DL17" s="107">
        <v>27</v>
      </c>
      <c r="DM17" s="107">
        <v>10</v>
      </c>
      <c r="DN17" s="107"/>
      <c r="DO17" s="107">
        <v>346</v>
      </c>
      <c r="DP17" s="107">
        <v>227</v>
      </c>
      <c r="DQ17" s="107">
        <v>1</v>
      </c>
      <c r="DR17" s="107">
        <v>26</v>
      </c>
      <c r="DS17" s="107">
        <v>12</v>
      </c>
      <c r="DT17" s="107">
        <v>4</v>
      </c>
      <c r="DU17" s="112">
        <f t="shared" si="16"/>
        <v>825</v>
      </c>
      <c r="DV17" s="69">
        <f t="shared" si="17"/>
        <v>2.4034959941733429E-2</v>
      </c>
    </row>
    <row r="18" spans="2:126" x14ac:dyDescent="0.25">
      <c r="B18" s="35" t="s">
        <v>29</v>
      </c>
      <c r="C18" s="6">
        <v>171</v>
      </c>
      <c r="D18" s="6">
        <v>51</v>
      </c>
      <c r="E18" s="6">
        <v>9</v>
      </c>
      <c r="F18" s="107"/>
      <c r="G18" s="6">
        <v>281</v>
      </c>
      <c r="H18" s="6">
        <v>300</v>
      </c>
      <c r="I18" s="6">
        <v>2</v>
      </c>
      <c r="J18" s="6">
        <v>15</v>
      </c>
      <c r="K18" s="6">
        <v>4</v>
      </c>
      <c r="L18" s="6"/>
      <c r="M18" s="39">
        <f t="shared" si="7"/>
        <v>833</v>
      </c>
      <c r="N18" s="69">
        <f t="shared" si="0"/>
        <v>3.0104806649801228E-2</v>
      </c>
      <c r="P18" s="35" t="s">
        <v>29</v>
      </c>
      <c r="Q18" s="6">
        <v>496</v>
      </c>
      <c r="R18" s="6">
        <v>138</v>
      </c>
      <c r="S18" s="6">
        <v>37</v>
      </c>
      <c r="T18" s="107"/>
      <c r="U18" s="6">
        <v>994</v>
      </c>
      <c r="V18" s="6">
        <v>984</v>
      </c>
      <c r="W18" s="6">
        <v>30</v>
      </c>
      <c r="X18" s="6">
        <v>145</v>
      </c>
      <c r="Y18" s="6">
        <v>25</v>
      </c>
      <c r="Z18" s="6">
        <v>1</v>
      </c>
      <c r="AA18" s="39">
        <f t="shared" si="1"/>
        <v>2850</v>
      </c>
      <c r="AB18" s="69">
        <f t="shared" si="2"/>
        <v>2.1427443668378357E-2</v>
      </c>
      <c r="AD18" s="35" t="s">
        <v>29</v>
      </c>
      <c r="AE18" s="6">
        <v>567</v>
      </c>
      <c r="AF18" s="6">
        <v>126</v>
      </c>
      <c r="AG18" s="6">
        <v>69</v>
      </c>
      <c r="AH18" s="107"/>
      <c r="AI18" s="6">
        <v>1269</v>
      </c>
      <c r="AJ18" s="6">
        <v>1209</v>
      </c>
      <c r="AK18" s="6">
        <v>31</v>
      </c>
      <c r="AL18" s="6">
        <v>224</v>
      </c>
      <c r="AM18" s="6">
        <v>31</v>
      </c>
      <c r="AN18" s="6">
        <v>1</v>
      </c>
      <c r="AO18" s="112">
        <f t="shared" si="8"/>
        <v>3527</v>
      </c>
      <c r="AP18" s="69">
        <f t="shared" si="3"/>
        <v>2.601569645649544E-2</v>
      </c>
      <c r="AR18" s="109" t="s">
        <v>29</v>
      </c>
      <c r="AS18" s="107">
        <v>367</v>
      </c>
      <c r="AT18" s="107">
        <v>73</v>
      </c>
      <c r="AU18" s="107">
        <v>57</v>
      </c>
      <c r="AV18" s="107"/>
      <c r="AW18" s="107">
        <v>814</v>
      </c>
      <c r="AX18" s="107">
        <v>773</v>
      </c>
      <c r="AY18" s="107">
        <v>21</v>
      </c>
      <c r="AZ18" s="107">
        <v>97</v>
      </c>
      <c r="BA18" s="107">
        <v>16</v>
      </c>
      <c r="BB18" s="107">
        <v>2</v>
      </c>
      <c r="BC18" s="112">
        <f t="shared" si="9"/>
        <v>2220</v>
      </c>
      <c r="BD18" s="69">
        <f t="shared" si="4"/>
        <v>2.3204766384446535E-2</v>
      </c>
      <c r="BF18" s="109" t="s">
        <v>29</v>
      </c>
      <c r="BG18" s="107">
        <v>368</v>
      </c>
      <c r="BH18" s="107">
        <v>64</v>
      </c>
      <c r="BI18" s="107">
        <v>42</v>
      </c>
      <c r="BJ18" s="107"/>
      <c r="BK18" s="107">
        <v>723</v>
      </c>
      <c r="BL18" s="107">
        <v>694</v>
      </c>
      <c r="BM18" s="107">
        <v>19</v>
      </c>
      <c r="BN18" s="107">
        <v>80</v>
      </c>
      <c r="BO18" s="107">
        <v>19</v>
      </c>
      <c r="BP18" s="107">
        <v>1</v>
      </c>
      <c r="BQ18" s="112">
        <f t="shared" si="10"/>
        <v>2010</v>
      </c>
      <c r="BR18" s="69">
        <f t="shared" si="5"/>
        <v>2.7062324128552771E-2</v>
      </c>
      <c r="BT18" s="109" t="s">
        <v>29</v>
      </c>
      <c r="BU18" s="107">
        <v>245</v>
      </c>
      <c r="BV18" s="107">
        <v>78</v>
      </c>
      <c r="BW18" s="107">
        <v>30</v>
      </c>
      <c r="BX18" s="107">
        <v>1</v>
      </c>
      <c r="BY18" s="107">
        <v>522</v>
      </c>
      <c r="BZ18" s="107">
        <v>431</v>
      </c>
      <c r="CA18" s="107">
        <v>11</v>
      </c>
      <c r="CB18" s="107">
        <v>96</v>
      </c>
      <c r="CC18" s="107">
        <v>15</v>
      </c>
      <c r="CD18" s="107">
        <v>8</v>
      </c>
      <c r="CE18" s="112">
        <f t="shared" si="11"/>
        <v>1437</v>
      </c>
      <c r="CF18" s="69">
        <f t="shared" si="6"/>
        <v>2.2056792018419032E-2</v>
      </c>
      <c r="CH18" s="109" t="s">
        <v>29</v>
      </c>
      <c r="CI18" s="107">
        <v>269</v>
      </c>
      <c r="CJ18" s="107">
        <v>74</v>
      </c>
      <c r="CK18" s="107">
        <v>17</v>
      </c>
      <c r="CL18" s="107"/>
      <c r="CM18" s="107">
        <v>700</v>
      </c>
      <c r="CN18" s="107">
        <v>514</v>
      </c>
      <c r="CO18" s="107">
        <v>9</v>
      </c>
      <c r="CP18" s="107">
        <v>42</v>
      </c>
      <c r="CQ18" s="107">
        <v>17</v>
      </c>
      <c r="CR18" s="107">
        <v>3</v>
      </c>
      <c r="CS18" s="112">
        <f t="shared" si="12"/>
        <v>1645</v>
      </c>
      <c r="CT18" s="69">
        <f t="shared" si="13"/>
        <v>2.1565851228401375E-2</v>
      </c>
      <c r="CV18" s="109" t="s">
        <v>29</v>
      </c>
      <c r="CW18" s="107">
        <v>221</v>
      </c>
      <c r="CX18" s="107">
        <v>32</v>
      </c>
      <c r="CY18" s="107">
        <v>11</v>
      </c>
      <c r="CZ18" s="107"/>
      <c r="DA18" s="107">
        <v>592</v>
      </c>
      <c r="DB18" s="107">
        <v>373</v>
      </c>
      <c r="DC18" s="107">
        <v>2</v>
      </c>
      <c r="DD18" s="107">
        <v>31</v>
      </c>
      <c r="DE18" s="107">
        <v>16</v>
      </c>
      <c r="DF18" s="107">
        <v>4</v>
      </c>
      <c r="DG18" s="112">
        <f t="shared" si="14"/>
        <v>1282</v>
      </c>
      <c r="DH18" s="69">
        <f t="shared" si="15"/>
        <v>1.8023084168646581E-2</v>
      </c>
      <c r="DJ18" s="109" t="s">
        <v>29</v>
      </c>
      <c r="DK18" s="107">
        <v>126</v>
      </c>
      <c r="DL18" s="107">
        <v>24</v>
      </c>
      <c r="DM18" s="107">
        <v>18</v>
      </c>
      <c r="DN18" s="107"/>
      <c r="DO18" s="107">
        <v>319</v>
      </c>
      <c r="DP18" s="107">
        <v>213</v>
      </c>
      <c r="DQ18" s="107"/>
      <c r="DR18" s="107">
        <v>21</v>
      </c>
      <c r="DS18" s="107">
        <v>15</v>
      </c>
      <c r="DT18" s="107"/>
      <c r="DU18" s="112">
        <f t="shared" si="16"/>
        <v>736</v>
      </c>
      <c r="DV18" s="69">
        <f t="shared" si="17"/>
        <v>2.1442097596504006E-2</v>
      </c>
    </row>
    <row r="19" spans="2:126" x14ac:dyDescent="0.25">
      <c r="B19" s="35" t="s">
        <v>30</v>
      </c>
      <c r="C19" s="6">
        <v>254</v>
      </c>
      <c r="D19" s="6">
        <v>86</v>
      </c>
      <c r="E19" s="6">
        <v>12</v>
      </c>
      <c r="F19" s="107"/>
      <c r="G19" s="6">
        <v>441</v>
      </c>
      <c r="H19" s="6">
        <v>470</v>
      </c>
      <c r="I19" s="6">
        <v>8</v>
      </c>
      <c r="J19" s="6">
        <v>30</v>
      </c>
      <c r="K19" s="6">
        <v>5</v>
      </c>
      <c r="L19" s="6">
        <v>2</v>
      </c>
      <c r="M19" s="39">
        <f t="shared" si="7"/>
        <v>1308</v>
      </c>
      <c r="N19" s="69">
        <f t="shared" si="0"/>
        <v>4.7271413082761116E-2</v>
      </c>
      <c r="P19" s="35" t="s">
        <v>30</v>
      </c>
      <c r="Q19" s="6">
        <v>1166</v>
      </c>
      <c r="R19" s="6">
        <v>322</v>
      </c>
      <c r="S19" s="6">
        <v>93</v>
      </c>
      <c r="T19" s="107"/>
      <c r="U19" s="6">
        <v>2326</v>
      </c>
      <c r="V19" s="6">
        <v>2269</v>
      </c>
      <c r="W19" s="6">
        <v>77</v>
      </c>
      <c r="X19" s="6">
        <v>309</v>
      </c>
      <c r="Y19" s="6">
        <v>61</v>
      </c>
      <c r="Z19" s="6">
        <v>3</v>
      </c>
      <c r="AA19" s="39">
        <f>SUM(Q19:Z19)</f>
        <v>6626</v>
      </c>
      <c r="AB19" s="69">
        <f t="shared" si="2"/>
        <v>4.9816926928657891E-2</v>
      </c>
      <c r="AD19" s="35" t="s">
        <v>30</v>
      </c>
      <c r="AE19" s="6">
        <v>882</v>
      </c>
      <c r="AF19" s="6">
        <v>224</v>
      </c>
      <c r="AG19" s="6">
        <v>96</v>
      </c>
      <c r="AH19" s="107"/>
      <c r="AI19" s="6">
        <v>2036</v>
      </c>
      <c r="AJ19" s="6">
        <v>1997</v>
      </c>
      <c r="AK19" s="6">
        <v>52</v>
      </c>
      <c r="AL19" s="6">
        <v>349</v>
      </c>
      <c r="AM19" s="6">
        <v>45</v>
      </c>
      <c r="AN19" s="6">
        <v>4</v>
      </c>
      <c r="AO19" s="112">
        <f t="shared" si="8"/>
        <v>5685</v>
      </c>
      <c r="AP19" s="69">
        <f t="shared" si="3"/>
        <v>4.1933437582981736E-2</v>
      </c>
      <c r="AR19" s="109" t="s">
        <v>30</v>
      </c>
      <c r="AS19" s="107">
        <v>562</v>
      </c>
      <c r="AT19" s="107">
        <v>96</v>
      </c>
      <c r="AU19" s="107">
        <v>67</v>
      </c>
      <c r="AV19" s="107"/>
      <c r="AW19" s="107">
        <v>1216</v>
      </c>
      <c r="AX19" s="107">
        <v>1153</v>
      </c>
      <c r="AY19" s="107">
        <v>36</v>
      </c>
      <c r="AZ19" s="107">
        <v>134</v>
      </c>
      <c r="BA19" s="107">
        <v>22</v>
      </c>
      <c r="BB19" s="107">
        <v>7</v>
      </c>
      <c r="BC19" s="112">
        <f t="shared" si="9"/>
        <v>3293</v>
      </c>
      <c r="BD19" s="69">
        <f t="shared" si="4"/>
        <v>3.4420403470262359E-2</v>
      </c>
      <c r="BF19" s="109" t="s">
        <v>30</v>
      </c>
      <c r="BG19" s="107">
        <v>433</v>
      </c>
      <c r="BH19" s="107">
        <v>72</v>
      </c>
      <c r="BI19" s="107">
        <v>53</v>
      </c>
      <c r="BJ19" s="107"/>
      <c r="BK19" s="107">
        <v>948</v>
      </c>
      <c r="BL19" s="107">
        <v>897</v>
      </c>
      <c r="BM19" s="107">
        <v>30</v>
      </c>
      <c r="BN19" s="107">
        <v>138</v>
      </c>
      <c r="BO19" s="107">
        <v>21</v>
      </c>
      <c r="BP19" s="107">
        <v>3</v>
      </c>
      <c r="BQ19" s="112">
        <f t="shared" si="10"/>
        <v>2595</v>
      </c>
      <c r="BR19" s="69">
        <f t="shared" si="5"/>
        <v>3.493867219581813E-2</v>
      </c>
      <c r="BT19" s="109" t="s">
        <v>30</v>
      </c>
      <c r="BU19" s="107">
        <v>369</v>
      </c>
      <c r="BV19" s="107">
        <v>100</v>
      </c>
      <c r="BW19" s="107">
        <v>44</v>
      </c>
      <c r="BX19" s="107">
        <v>5</v>
      </c>
      <c r="BY19" s="107">
        <v>746</v>
      </c>
      <c r="BZ19" s="107">
        <v>622</v>
      </c>
      <c r="CA19" s="107">
        <v>12</v>
      </c>
      <c r="CB19" s="107">
        <v>156</v>
      </c>
      <c r="CC19" s="107">
        <v>23</v>
      </c>
      <c r="CD19" s="107">
        <v>7</v>
      </c>
      <c r="CE19" s="112">
        <f t="shared" si="11"/>
        <v>2084</v>
      </c>
      <c r="CF19" s="69">
        <f t="shared" si="6"/>
        <v>3.1987720644666158E-2</v>
      </c>
      <c r="CH19" s="109" t="s">
        <v>30</v>
      </c>
      <c r="CI19" s="107">
        <v>492</v>
      </c>
      <c r="CJ19" s="107">
        <v>94</v>
      </c>
      <c r="CK19" s="107">
        <v>21</v>
      </c>
      <c r="CL19" s="107"/>
      <c r="CM19" s="107">
        <v>1299</v>
      </c>
      <c r="CN19" s="107">
        <v>912</v>
      </c>
      <c r="CO19" s="107">
        <v>15</v>
      </c>
      <c r="CP19" s="107">
        <v>77</v>
      </c>
      <c r="CQ19" s="107">
        <v>36</v>
      </c>
      <c r="CR19" s="107">
        <v>8</v>
      </c>
      <c r="CS19" s="112">
        <f t="shared" si="12"/>
        <v>2954</v>
      </c>
      <c r="CT19" s="69">
        <f t="shared" si="13"/>
        <v>3.8726762631427152E-2</v>
      </c>
      <c r="CV19" s="109" t="s">
        <v>30</v>
      </c>
      <c r="CW19" s="107">
        <v>393</v>
      </c>
      <c r="CX19" s="107">
        <v>91</v>
      </c>
      <c r="CY19" s="107">
        <v>33</v>
      </c>
      <c r="CZ19" s="107"/>
      <c r="DA19" s="107">
        <v>1239</v>
      </c>
      <c r="DB19" s="107">
        <v>873</v>
      </c>
      <c r="DC19" s="107">
        <v>13</v>
      </c>
      <c r="DD19" s="107">
        <v>75</v>
      </c>
      <c r="DE19" s="107">
        <v>33</v>
      </c>
      <c r="DF19" s="107">
        <v>9</v>
      </c>
      <c r="DG19" s="112">
        <f t="shared" si="14"/>
        <v>2759</v>
      </c>
      <c r="DH19" s="69">
        <f t="shared" si="15"/>
        <v>3.8787589096174663E-2</v>
      </c>
      <c r="DJ19" s="109" t="s">
        <v>30</v>
      </c>
      <c r="DK19" s="107">
        <v>189</v>
      </c>
      <c r="DL19" s="107">
        <v>27</v>
      </c>
      <c r="DM19" s="107">
        <v>17</v>
      </c>
      <c r="DN19" s="107"/>
      <c r="DO19" s="107">
        <v>497</v>
      </c>
      <c r="DP19" s="107">
        <v>319</v>
      </c>
      <c r="DQ19" s="107"/>
      <c r="DR19" s="107">
        <v>32</v>
      </c>
      <c r="DS19" s="107">
        <v>11</v>
      </c>
      <c r="DT19" s="107">
        <v>2</v>
      </c>
      <c r="DU19" s="112">
        <f t="shared" si="16"/>
        <v>1094</v>
      </c>
      <c r="DV19" s="69">
        <f t="shared" si="17"/>
        <v>3.1871813546977421E-2</v>
      </c>
    </row>
    <row r="20" spans="2:126" x14ac:dyDescent="0.25">
      <c r="B20" s="35" t="s">
        <v>31</v>
      </c>
      <c r="C20" s="6">
        <v>113</v>
      </c>
      <c r="D20" s="6">
        <v>39</v>
      </c>
      <c r="E20" s="6">
        <v>6</v>
      </c>
      <c r="F20" s="107"/>
      <c r="G20" s="6">
        <v>181</v>
      </c>
      <c r="H20" s="6">
        <v>193</v>
      </c>
      <c r="I20" s="6">
        <v>6</v>
      </c>
      <c r="J20" s="6">
        <v>19</v>
      </c>
      <c r="K20" s="6">
        <v>3</v>
      </c>
      <c r="L20" s="6">
        <v>1</v>
      </c>
      <c r="M20" s="39">
        <f t="shared" si="7"/>
        <v>561</v>
      </c>
      <c r="N20" s="69">
        <f t="shared" si="0"/>
        <v>2.0274665702927359E-2</v>
      </c>
      <c r="P20" s="35" t="s">
        <v>31</v>
      </c>
      <c r="Q20" s="6">
        <v>545</v>
      </c>
      <c r="R20" s="6">
        <v>150</v>
      </c>
      <c r="S20" s="6">
        <v>33</v>
      </c>
      <c r="T20" s="107"/>
      <c r="U20" s="6">
        <v>964</v>
      </c>
      <c r="V20" s="6">
        <v>952</v>
      </c>
      <c r="W20" s="6">
        <v>27</v>
      </c>
      <c r="X20" s="6">
        <v>143</v>
      </c>
      <c r="Y20" s="6">
        <v>23</v>
      </c>
      <c r="Z20" s="6">
        <v>2</v>
      </c>
      <c r="AA20" s="39">
        <f t="shared" si="1"/>
        <v>2839</v>
      </c>
      <c r="AB20" s="69">
        <f t="shared" si="2"/>
        <v>2.1344741254219701E-2</v>
      </c>
      <c r="AD20" s="35" t="s">
        <v>31</v>
      </c>
      <c r="AE20" s="6">
        <v>385</v>
      </c>
      <c r="AF20" s="6">
        <v>93</v>
      </c>
      <c r="AG20" s="6">
        <v>42</v>
      </c>
      <c r="AH20" s="107"/>
      <c r="AI20" s="6">
        <v>849</v>
      </c>
      <c r="AJ20" s="6">
        <v>838</v>
      </c>
      <c r="AK20" s="6">
        <v>28</v>
      </c>
      <c r="AL20" s="6">
        <v>134</v>
      </c>
      <c r="AM20" s="6">
        <v>27</v>
      </c>
      <c r="AN20" s="6">
        <v>1</v>
      </c>
      <c r="AO20" s="112">
        <f t="shared" si="8"/>
        <v>2397</v>
      </c>
      <c r="AP20" s="69">
        <f t="shared" si="3"/>
        <v>1.7680642020476204E-2</v>
      </c>
      <c r="AR20" s="109" t="s">
        <v>31</v>
      </c>
      <c r="AS20" s="107">
        <v>273</v>
      </c>
      <c r="AT20" s="107">
        <v>39</v>
      </c>
      <c r="AU20" s="107">
        <v>46</v>
      </c>
      <c r="AV20" s="107"/>
      <c r="AW20" s="107">
        <v>555</v>
      </c>
      <c r="AX20" s="107">
        <v>575</v>
      </c>
      <c r="AY20" s="107">
        <v>20</v>
      </c>
      <c r="AZ20" s="107">
        <v>54</v>
      </c>
      <c r="BA20" s="107">
        <v>18</v>
      </c>
      <c r="BB20" s="107">
        <v>3</v>
      </c>
      <c r="BC20" s="112">
        <f t="shared" si="9"/>
        <v>1583</v>
      </c>
      <c r="BD20" s="69">
        <f t="shared" si="4"/>
        <v>1.6546461795756244E-2</v>
      </c>
      <c r="BF20" s="109" t="s">
        <v>31</v>
      </c>
      <c r="BG20" s="107">
        <v>239</v>
      </c>
      <c r="BH20" s="107">
        <v>39</v>
      </c>
      <c r="BI20" s="107">
        <v>28</v>
      </c>
      <c r="BJ20" s="107"/>
      <c r="BK20" s="107">
        <v>465</v>
      </c>
      <c r="BL20" s="107">
        <v>461</v>
      </c>
      <c r="BM20" s="107">
        <v>10</v>
      </c>
      <c r="BN20" s="107">
        <v>80</v>
      </c>
      <c r="BO20" s="107">
        <v>19</v>
      </c>
      <c r="BP20" s="107">
        <v>3</v>
      </c>
      <c r="BQ20" s="112">
        <f t="shared" si="10"/>
        <v>1344</v>
      </c>
      <c r="BR20" s="69">
        <f t="shared" si="5"/>
        <v>1.8095404790435286E-2</v>
      </c>
      <c r="BT20" s="109" t="s">
        <v>31</v>
      </c>
      <c r="BU20" s="107">
        <v>191</v>
      </c>
      <c r="BV20" s="107">
        <v>54</v>
      </c>
      <c r="BW20" s="107">
        <v>17</v>
      </c>
      <c r="BX20" s="107">
        <v>3</v>
      </c>
      <c r="BY20" s="107">
        <v>366</v>
      </c>
      <c r="BZ20" s="107">
        <v>278</v>
      </c>
      <c r="CA20" s="107">
        <v>2</v>
      </c>
      <c r="CB20" s="107">
        <v>60</v>
      </c>
      <c r="CC20" s="107">
        <v>17</v>
      </c>
      <c r="CD20" s="107">
        <v>2</v>
      </c>
      <c r="CE20" s="112">
        <f t="shared" si="11"/>
        <v>990</v>
      </c>
      <c r="CF20" s="69">
        <f t="shared" si="6"/>
        <v>1.5195702225633155E-2</v>
      </c>
      <c r="CH20" s="109" t="s">
        <v>31</v>
      </c>
      <c r="CI20" s="107">
        <v>179</v>
      </c>
      <c r="CJ20" s="107">
        <v>42</v>
      </c>
      <c r="CK20" s="107">
        <v>12</v>
      </c>
      <c r="CL20" s="107"/>
      <c r="CM20" s="107">
        <v>496</v>
      </c>
      <c r="CN20" s="107">
        <v>360</v>
      </c>
      <c r="CO20" s="107">
        <v>6</v>
      </c>
      <c r="CP20" s="107">
        <v>33</v>
      </c>
      <c r="CQ20" s="107">
        <v>11</v>
      </c>
      <c r="CR20" s="107">
        <v>4</v>
      </c>
      <c r="CS20" s="112">
        <f t="shared" si="12"/>
        <v>1143</v>
      </c>
      <c r="CT20" s="69">
        <f t="shared" si="13"/>
        <v>1.4984661370250923E-2</v>
      </c>
      <c r="CV20" s="109" t="s">
        <v>31</v>
      </c>
      <c r="CW20" s="107">
        <v>194</v>
      </c>
      <c r="CX20" s="107">
        <v>29</v>
      </c>
      <c r="CY20" s="107">
        <v>16</v>
      </c>
      <c r="CZ20" s="107"/>
      <c r="DA20" s="107">
        <v>483</v>
      </c>
      <c r="DB20" s="107">
        <v>311</v>
      </c>
      <c r="DC20" s="107">
        <v>4</v>
      </c>
      <c r="DD20" s="107">
        <v>31</v>
      </c>
      <c r="DE20" s="107">
        <v>19</v>
      </c>
      <c r="DF20" s="107">
        <v>3</v>
      </c>
      <c r="DG20" s="112">
        <f t="shared" si="14"/>
        <v>1090</v>
      </c>
      <c r="DH20" s="69">
        <f t="shared" si="15"/>
        <v>1.5323839113747873E-2</v>
      </c>
      <c r="DJ20" s="109" t="s">
        <v>31</v>
      </c>
      <c r="DK20" s="107">
        <v>103</v>
      </c>
      <c r="DL20" s="107">
        <v>15</v>
      </c>
      <c r="DM20" s="107">
        <v>8</v>
      </c>
      <c r="DN20" s="107"/>
      <c r="DO20" s="107">
        <v>228</v>
      </c>
      <c r="DP20" s="107">
        <v>144</v>
      </c>
      <c r="DQ20" s="107">
        <v>2</v>
      </c>
      <c r="DR20" s="107">
        <v>12</v>
      </c>
      <c r="DS20" s="107">
        <v>14</v>
      </c>
      <c r="DT20" s="107">
        <v>2</v>
      </c>
      <c r="DU20" s="112">
        <f t="shared" si="16"/>
        <v>528</v>
      </c>
      <c r="DV20" s="69">
        <f t="shared" si="17"/>
        <v>1.5382374362709396E-2</v>
      </c>
    </row>
    <row r="21" spans="2:126" x14ac:dyDescent="0.25">
      <c r="B21" s="35" t="s">
        <v>32</v>
      </c>
      <c r="C21" s="6">
        <v>228</v>
      </c>
      <c r="D21" s="6">
        <v>80</v>
      </c>
      <c r="E21" s="6">
        <v>13</v>
      </c>
      <c r="F21" s="107"/>
      <c r="G21" s="6">
        <v>350</v>
      </c>
      <c r="H21" s="6">
        <v>366</v>
      </c>
      <c r="I21" s="6">
        <v>2</v>
      </c>
      <c r="J21" s="6">
        <v>38</v>
      </c>
      <c r="K21" s="6">
        <v>13</v>
      </c>
      <c r="L21" s="6">
        <v>1</v>
      </c>
      <c r="M21" s="39">
        <f t="shared" si="7"/>
        <v>1091</v>
      </c>
      <c r="N21" s="69">
        <f t="shared" si="0"/>
        <v>3.942898445970365E-2</v>
      </c>
      <c r="P21" s="35" t="s">
        <v>32</v>
      </c>
      <c r="Q21" s="6">
        <v>879</v>
      </c>
      <c r="R21" s="6">
        <v>261</v>
      </c>
      <c r="S21" s="6">
        <v>68</v>
      </c>
      <c r="T21" s="107"/>
      <c r="U21" s="6">
        <v>1683</v>
      </c>
      <c r="V21" s="6">
        <v>1615</v>
      </c>
      <c r="W21" s="6">
        <v>52</v>
      </c>
      <c r="X21" s="6">
        <v>281</v>
      </c>
      <c r="Y21" s="6">
        <v>55</v>
      </c>
      <c r="Z21" s="6">
        <v>6</v>
      </c>
      <c r="AA21" s="39">
        <f t="shared" si="1"/>
        <v>4900</v>
      </c>
      <c r="AB21" s="69">
        <f t="shared" si="2"/>
        <v>3.6840166307036473E-2</v>
      </c>
      <c r="AD21" s="35" t="s">
        <v>32</v>
      </c>
      <c r="AE21" s="6">
        <v>961</v>
      </c>
      <c r="AF21" s="6">
        <v>207</v>
      </c>
      <c r="AG21" s="6">
        <v>114</v>
      </c>
      <c r="AH21" s="107"/>
      <c r="AI21" s="6">
        <v>2063</v>
      </c>
      <c r="AJ21" s="6">
        <v>2017</v>
      </c>
      <c r="AK21" s="6">
        <v>45</v>
      </c>
      <c r="AL21" s="6">
        <v>373</v>
      </c>
      <c r="AM21" s="6">
        <v>53</v>
      </c>
      <c r="AN21" s="6">
        <v>5</v>
      </c>
      <c r="AO21" s="112">
        <f t="shared" si="8"/>
        <v>5838</v>
      </c>
      <c r="AP21" s="69">
        <f t="shared" si="3"/>
        <v>4.3061989201310005E-2</v>
      </c>
      <c r="AR21" s="109" t="s">
        <v>32</v>
      </c>
      <c r="AS21" s="107">
        <v>685</v>
      </c>
      <c r="AT21" s="107">
        <v>110</v>
      </c>
      <c r="AU21" s="107">
        <v>111</v>
      </c>
      <c r="AV21" s="107"/>
      <c r="AW21" s="107">
        <v>1460</v>
      </c>
      <c r="AX21" s="107">
        <v>1352</v>
      </c>
      <c r="AY21" s="107">
        <v>45</v>
      </c>
      <c r="AZ21" s="107">
        <v>183</v>
      </c>
      <c r="BA21" s="107">
        <v>37</v>
      </c>
      <c r="BB21" s="107">
        <v>3</v>
      </c>
      <c r="BC21" s="112">
        <f t="shared" si="9"/>
        <v>3986</v>
      </c>
      <c r="BD21" s="69">
        <f t="shared" si="4"/>
        <v>4.166405351729905E-2</v>
      </c>
      <c r="BF21" s="109" t="s">
        <v>32</v>
      </c>
      <c r="BG21" s="107">
        <v>537</v>
      </c>
      <c r="BH21" s="107">
        <v>84</v>
      </c>
      <c r="BI21" s="107">
        <v>61</v>
      </c>
      <c r="BJ21" s="107"/>
      <c r="BK21" s="107">
        <v>1111</v>
      </c>
      <c r="BL21" s="107">
        <v>1076</v>
      </c>
      <c r="BM21" s="107">
        <v>32</v>
      </c>
      <c r="BN21" s="107">
        <v>180</v>
      </c>
      <c r="BO21" s="107">
        <v>33</v>
      </c>
      <c r="BP21" s="107">
        <v>10</v>
      </c>
      <c r="BQ21" s="112">
        <f t="shared" si="10"/>
        <v>3124</v>
      </c>
      <c r="BR21" s="69">
        <f t="shared" si="5"/>
        <v>4.2061045063482017E-2</v>
      </c>
      <c r="BT21" s="109" t="s">
        <v>32</v>
      </c>
      <c r="BU21" s="107">
        <v>489</v>
      </c>
      <c r="BV21" s="107">
        <v>100</v>
      </c>
      <c r="BW21" s="107">
        <v>52</v>
      </c>
      <c r="BX21" s="107">
        <v>3</v>
      </c>
      <c r="BY21" s="107">
        <v>918</v>
      </c>
      <c r="BZ21" s="107">
        <v>758</v>
      </c>
      <c r="CA21" s="107">
        <v>19</v>
      </c>
      <c r="CB21" s="107">
        <v>200</v>
      </c>
      <c r="CC21" s="107">
        <v>33</v>
      </c>
      <c r="CD21" s="107">
        <v>14</v>
      </c>
      <c r="CE21" s="112">
        <f t="shared" si="11"/>
        <v>2586</v>
      </c>
      <c r="CF21" s="69">
        <f t="shared" si="6"/>
        <v>3.9693016116653879E-2</v>
      </c>
      <c r="CH21" s="109" t="s">
        <v>32</v>
      </c>
      <c r="CI21" s="107">
        <v>529</v>
      </c>
      <c r="CJ21" s="107">
        <v>92</v>
      </c>
      <c r="CK21" s="107">
        <v>50</v>
      </c>
      <c r="CL21" s="107"/>
      <c r="CM21" s="107">
        <v>1363</v>
      </c>
      <c r="CN21" s="107">
        <v>932</v>
      </c>
      <c r="CO21" s="107">
        <v>19</v>
      </c>
      <c r="CP21" s="107">
        <v>99</v>
      </c>
      <c r="CQ21" s="107">
        <v>28</v>
      </c>
      <c r="CR21" s="107">
        <v>13</v>
      </c>
      <c r="CS21" s="112">
        <f t="shared" si="12"/>
        <v>3125</v>
      </c>
      <c r="CT21" s="69">
        <f t="shared" si="13"/>
        <v>4.096856236398437E-2</v>
      </c>
      <c r="CV21" s="109" t="s">
        <v>32</v>
      </c>
      <c r="CW21" s="107">
        <v>468</v>
      </c>
      <c r="CX21" s="107">
        <v>65</v>
      </c>
      <c r="CY21" s="107">
        <v>55</v>
      </c>
      <c r="CZ21" s="107"/>
      <c r="DA21" s="107">
        <v>1314</v>
      </c>
      <c r="DB21" s="107">
        <v>855</v>
      </c>
      <c r="DC21" s="107">
        <v>5</v>
      </c>
      <c r="DD21" s="107">
        <v>111</v>
      </c>
      <c r="DE21" s="107">
        <v>30</v>
      </c>
      <c r="DF21" s="107">
        <v>4</v>
      </c>
      <c r="DG21" s="112">
        <f t="shared" si="14"/>
        <v>2907</v>
      </c>
      <c r="DH21" s="69">
        <f t="shared" si="15"/>
        <v>4.0868257159325752E-2</v>
      </c>
      <c r="DJ21" s="109" t="s">
        <v>32</v>
      </c>
      <c r="DK21" s="107">
        <v>229</v>
      </c>
      <c r="DL21" s="107">
        <v>35</v>
      </c>
      <c r="DM21" s="107">
        <v>25</v>
      </c>
      <c r="DN21" s="107"/>
      <c r="DO21" s="107">
        <v>632</v>
      </c>
      <c r="DP21" s="107">
        <v>395</v>
      </c>
      <c r="DQ21" s="107">
        <v>7</v>
      </c>
      <c r="DR21" s="107">
        <v>57</v>
      </c>
      <c r="DS21" s="107">
        <v>16</v>
      </c>
      <c r="DT21" s="107">
        <v>3</v>
      </c>
      <c r="DU21" s="112">
        <f t="shared" si="16"/>
        <v>1399</v>
      </c>
      <c r="DV21" s="69">
        <f t="shared" si="17"/>
        <v>4.0757465404224327E-2</v>
      </c>
    </row>
    <row r="22" spans="2:126" x14ac:dyDescent="0.25">
      <c r="B22" s="35" t="s">
        <v>33</v>
      </c>
      <c r="C22" s="6">
        <v>646</v>
      </c>
      <c r="D22" s="6">
        <v>225</v>
      </c>
      <c r="E22" s="6">
        <v>43</v>
      </c>
      <c r="F22" s="107"/>
      <c r="G22" s="6">
        <v>1088</v>
      </c>
      <c r="H22" s="6">
        <v>1148</v>
      </c>
      <c r="I22" s="6">
        <v>21</v>
      </c>
      <c r="J22" s="6">
        <v>96</v>
      </c>
      <c r="K22" s="6">
        <v>23</v>
      </c>
      <c r="L22" s="6">
        <v>1</v>
      </c>
      <c r="M22" s="39">
        <f t="shared" si="7"/>
        <v>3291</v>
      </c>
      <c r="N22" s="69">
        <f t="shared" si="0"/>
        <v>0.11893747741235995</v>
      </c>
      <c r="P22" s="35" t="s">
        <v>33</v>
      </c>
      <c r="Q22" s="6">
        <v>2735</v>
      </c>
      <c r="R22" s="6">
        <v>898</v>
      </c>
      <c r="S22" s="6">
        <v>233</v>
      </c>
      <c r="T22" s="107"/>
      <c r="U22" s="6">
        <v>5937</v>
      </c>
      <c r="V22" s="6">
        <v>5658</v>
      </c>
      <c r="W22" s="6">
        <v>214</v>
      </c>
      <c r="X22" s="6">
        <v>917</v>
      </c>
      <c r="Y22" s="6">
        <v>122</v>
      </c>
      <c r="Z22" s="6">
        <v>13</v>
      </c>
      <c r="AA22" s="39">
        <f t="shared" si="1"/>
        <v>16727</v>
      </c>
      <c r="AB22" s="69">
        <f t="shared" si="2"/>
        <v>0.12576029833016308</v>
      </c>
      <c r="AD22" s="35" t="s">
        <v>33</v>
      </c>
      <c r="AE22" s="6">
        <v>2804</v>
      </c>
      <c r="AF22" s="6">
        <v>614</v>
      </c>
      <c r="AG22" s="6">
        <v>306</v>
      </c>
      <c r="AH22" s="107"/>
      <c r="AI22" s="6">
        <v>6572</v>
      </c>
      <c r="AJ22" s="6">
        <v>6426</v>
      </c>
      <c r="AK22" s="6">
        <v>160</v>
      </c>
      <c r="AL22" s="6">
        <v>1206</v>
      </c>
      <c r="AM22" s="6">
        <v>136</v>
      </c>
      <c r="AN22" s="6">
        <v>19</v>
      </c>
      <c r="AO22" s="112">
        <f t="shared" si="8"/>
        <v>18243</v>
      </c>
      <c r="AP22" s="69">
        <f t="shared" si="3"/>
        <v>0.13456318413831764</v>
      </c>
      <c r="AR22" s="109" t="s">
        <v>33</v>
      </c>
      <c r="AS22" s="107">
        <v>1808</v>
      </c>
      <c r="AT22" s="107">
        <v>350</v>
      </c>
      <c r="AU22" s="107">
        <v>279</v>
      </c>
      <c r="AV22" s="107"/>
      <c r="AW22" s="107">
        <v>4282</v>
      </c>
      <c r="AX22" s="107">
        <v>4128</v>
      </c>
      <c r="AY22" s="107">
        <v>138</v>
      </c>
      <c r="AZ22" s="107">
        <v>542</v>
      </c>
      <c r="BA22" s="107">
        <v>85</v>
      </c>
      <c r="BB22" s="107">
        <v>13</v>
      </c>
      <c r="BC22" s="112">
        <f t="shared" si="9"/>
        <v>11625</v>
      </c>
      <c r="BD22" s="69">
        <f t="shared" si="4"/>
        <v>0.12151144559423016</v>
      </c>
      <c r="BF22" s="109" t="s">
        <v>33</v>
      </c>
      <c r="BG22" s="107">
        <v>1543</v>
      </c>
      <c r="BH22" s="107">
        <v>270</v>
      </c>
      <c r="BI22" s="107">
        <v>159</v>
      </c>
      <c r="BJ22" s="107"/>
      <c r="BK22" s="107">
        <v>3367</v>
      </c>
      <c r="BL22" s="107">
        <v>3186</v>
      </c>
      <c r="BM22" s="107">
        <v>119</v>
      </c>
      <c r="BN22" s="107">
        <v>506</v>
      </c>
      <c r="BO22" s="107">
        <v>81</v>
      </c>
      <c r="BP22" s="107">
        <v>20</v>
      </c>
      <c r="BQ22" s="112">
        <f t="shared" si="10"/>
        <v>9251</v>
      </c>
      <c r="BR22" s="69">
        <f t="shared" si="5"/>
        <v>0.12455401020559288</v>
      </c>
      <c r="BT22" s="109" t="s">
        <v>33</v>
      </c>
      <c r="BU22" s="107">
        <v>1397</v>
      </c>
      <c r="BV22" s="107">
        <v>400</v>
      </c>
      <c r="BW22" s="107">
        <v>177</v>
      </c>
      <c r="BX22" s="107">
        <v>13</v>
      </c>
      <c r="BY22" s="107">
        <v>2840</v>
      </c>
      <c r="BZ22" s="107">
        <v>2326</v>
      </c>
      <c r="CA22" s="107">
        <v>63</v>
      </c>
      <c r="CB22" s="107">
        <v>526</v>
      </c>
      <c r="CC22" s="107">
        <v>104</v>
      </c>
      <c r="CD22" s="107">
        <v>31</v>
      </c>
      <c r="CE22" s="112">
        <f t="shared" si="11"/>
        <v>7877</v>
      </c>
      <c r="CF22" s="69">
        <f t="shared" si="6"/>
        <v>0.12090560245587106</v>
      </c>
      <c r="CH22" s="109" t="s">
        <v>33</v>
      </c>
      <c r="CI22" s="107">
        <v>1386</v>
      </c>
      <c r="CJ22" s="107">
        <v>290</v>
      </c>
      <c r="CK22" s="107">
        <v>116</v>
      </c>
      <c r="CL22" s="107"/>
      <c r="CM22" s="107">
        <v>3985</v>
      </c>
      <c r="CN22" s="107">
        <v>2799</v>
      </c>
      <c r="CO22" s="107">
        <v>41</v>
      </c>
      <c r="CP22" s="107">
        <v>393</v>
      </c>
      <c r="CQ22" s="107">
        <v>80</v>
      </c>
      <c r="CR22" s="107">
        <v>25</v>
      </c>
      <c r="CS22" s="112">
        <f t="shared" si="12"/>
        <v>9115</v>
      </c>
      <c r="CT22" s="69">
        <f t="shared" si="13"/>
        <v>0.11949710270326962</v>
      </c>
      <c r="CV22" s="109" t="s">
        <v>33</v>
      </c>
      <c r="CW22" s="107">
        <v>1296</v>
      </c>
      <c r="CX22" s="107">
        <v>248</v>
      </c>
      <c r="CY22" s="107">
        <v>129</v>
      </c>
      <c r="CZ22" s="107"/>
      <c r="DA22" s="107">
        <v>4136</v>
      </c>
      <c r="DB22" s="107">
        <v>2737</v>
      </c>
      <c r="DC22" s="107">
        <v>31</v>
      </c>
      <c r="DD22" s="107">
        <v>311</v>
      </c>
      <c r="DE22" s="107">
        <v>84</v>
      </c>
      <c r="DF22" s="107">
        <v>19</v>
      </c>
      <c r="DG22" s="112">
        <f t="shared" si="14"/>
        <v>8991</v>
      </c>
      <c r="DH22" s="69">
        <f t="shared" si="15"/>
        <v>0.12640058483642855</v>
      </c>
      <c r="DJ22" s="109" t="s">
        <v>33</v>
      </c>
      <c r="DK22" s="107">
        <v>649</v>
      </c>
      <c r="DL22" s="107">
        <v>112</v>
      </c>
      <c r="DM22" s="107">
        <v>65</v>
      </c>
      <c r="DN22" s="107"/>
      <c r="DO22" s="107">
        <v>1789</v>
      </c>
      <c r="DP22" s="107">
        <v>1076</v>
      </c>
      <c r="DQ22" s="107">
        <v>17</v>
      </c>
      <c r="DR22" s="107">
        <v>191</v>
      </c>
      <c r="DS22" s="107">
        <v>42</v>
      </c>
      <c r="DT22" s="107">
        <v>8</v>
      </c>
      <c r="DU22" s="112">
        <f t="shared" si="16"/>
        <v>3949</v>
      </c>
      <c r="DV22" s="69">
        <f t="shared" si="17"/>
        <v>0.11504734158776402</v>
      </c>
    </row>
    <row r="23" spans="2:126" x14ac:dyDescent="0.25">
      <c r="B23" s="35" t="s">
        <v>34</v>
      </c>
      <c r="C23" s="6">
        <v>148</v>
      </c>
      <c r="D23" s="6">
        <v>69</v>
      </c>
      <c r="E23" s="6">
        <v>4</v>
      </c>
      <c r="F23" s="107"/>
      <c r="G23" s="6">
        <v>311</v>
      </c>
      <c r="H23" s="6">
        <v>335</v>
      </c>
      <c r="I23" s="6">
        <v>2</v>
      </c>
      <c r="J23" s="6">
        <v>27</v>
      </c>
      <c r="K23" s="6">
        <v>2</v>
      </c>
      <c r="L23" s="6"/>
      <c r="M23" s="39">
        <f t="shared" si="7"/>
        <v>898</v>
      </c>
      <c r="N23" s="69">
        <f t="shared" si="0"/>
        <v>3.245392121431153E-2</v>
      </c>
      <c r="P23" s="35" t="s">
        <v>34</v>
      </c>
      <c r="Q23" s="6">
        <v>800</v>
      </c>
      <c r="R23" s="6">
        <v>262</v>
      </c>
      <c r="S23" s="6">
        <v>75</v>
      </c>
      <c r="T23" s="107"/>
      <c r="U23" s="6">
        <v>1676</v>
      </c>
      <c r="V23" s="6">
        <v>1613</v>
      </c>
      <c r="W23" s="6">
        <v>63</v>
      </c>
      <c r="X23" s="6">
        <v>216</v>
      </c>
      <c r="Y23" s="6">
        <v>31</v>
      </c>
      <c r="Z23" s="6">
        <v>4</v>
      </c>
      <c r="AA23" s="39">
        <f t="shared" si="1"/>
        <v>4740</v>
      </c>
      <c r="AB23" s="69">
        <f t="shared" si="2"/>
        <v>3.5637222101092422E-2</v>
      </c>
      <c r="AD23" s="35" t="s">
        <v>34</v>
      </c>
      <c r="AE23" s="6">
        <v>656</v>
      </c>
      <c r="AF23" s="6">
        <v>138</v>
      </c>
      <c r="AG23" s="6">
        <v>63</v>
      </c>
      <c r="AH23" s="107"/>
      <c r="AI23" s="6">
        <v>1551</v>
      </c>
      <c r="AJ23" s="6">
        <v>1530</v>
      </c>
      <c r="AK23" s="6">
        <v>40</v>
      </c>
      <c r="AL23" s="6">
        <v>238</v>
      </c>
      <c r="AM23" s="6">
        <v>30</v>
      </c>
      <c r="AN23" s="6">
        <v>3</v>
      </c>
      <c r="AO23" s="112">
        <f t="shared" si="8"/>
        <v>4249</v>
      </c>
      <c r="AP23" s="69">
        <f t="shared" si="3"/>
        <v>3.1341279910305962E-2</v>
      </c>
      <c r="AR23" s="109" t="s">
        <v>34</v>
      </c>
      <c r="AS23" s="107">
        <v>450</v>
      </c>
      <c r="AT23" s="107">
        <v>74</v>
      </c>
      <c r="AU23" s="107">
        <v>73</v>
      </c>
      <c r="AV23" s="107"/>
      <c r="AW23" s="107">
        <v>1064</v>
      </c>
      <c r="AX23" s="107">
        <v>1029</v>
      </c>
      <c r="AY23" s="107">
        <v>36</v>
      </c>
      <c r="AZ23" s="107">
        <v>113</v>
      </c>
      <c r="BA23" s="107">
        <v>11</v>
      </c>
      <c r="BB23" s="107">
        <v>5</v>
      </c>
      <c r="BC23" s="112">
        <f t="shared" si="9"/>
        <v>2855</v>
      </c>
      <c r="BD23" s="69">
        <f t="shared" si="4"/>
        <v>2.9842165778195883E-2</v>
      </c>
      <c r="BF23" s="109" t="s">
        <v>34</v>
      </c>
      <c r="BG23" s="107">
        <v>294</v>
      </c>
      <c r="BH23" s="107">
        <v>49</v>
      </c>
      <c r="BI23" s="107">
        <v>24</v>
      </c>
      <c r="BJ23" s="107"/>
      <c r="BK23" s="107">
        <v>667</v>
      </c>
      <c r="BL23" s="107">
        <v>642</v>
      </c>
      <c r="BM23" s="107">
        <v>23</v>
      </c>
      <c r="BN23" s="107">
        <v>80</v>
      </c>
      <c r="BO23" s="107">
        <v>16</v>
      </c>
      <c r="BP23" s="107">
        <v>4</v>
      </c>
      <c r="BQ23" s="112">
        <f t="shared" si="10"/>
        <v>1799</v>
      </c>
      <c r="BR23" s="69">
        <f t="shared" si="5"/>
        <v>2.4221453287197232E-2</v>
      </c>
      <c r="BT23" s="109" t="s">
        <v>34</v>
      </c>
      <c r="BU23" s="107">
        <v>252</v>
      </c>
      <c r="BV23" s="107">
        <v>85</v>
      </c>
      <c r="BW23" s="107">
        <v>36</v>
      </c>
      <c r="BX23" s="107">
        <v>2</v>
      </c>
      <c r="BY23" s="107">
        <v>587</v>
      </c>
      <c r="BZ23" s="107">
        <v>458</v>
      </c>
      <c r="CA23" s="107">
        <v>8</v>
      </c>
      <c r="CB23" s="107">
        <v>113</v>
      </c>
      <c r="CC23" s="107">
        <v>22</v>
      </c>
      <c r="CD23" s="107">
        <v>2</v>
      </c>
      <c r="CE23" s="112">
        <f t="shared" si="11"/>
        <v>1565</v>
      </c>
      <c r="CF23" s="69">
        <f t="shared" si="6"/>
        <v>2.402148887183423E-2</v>
      </c>
      <c r="CH23" s="109" t="s">
        <v>34</v>
      </c>
      <c r="CI23" s="107">
        <v>290</v>
      </c>
      <c r="CJ23" s="107">
        <v>63</v>
      </c>
      <c r="CK23" s="107">
        <v>14</v>
      </c>
      <c r="CL23" s="107"/>
      <c r="CM23" s="107">
        <v>811</v>
      </c>
      <c r="CN23" s="107">
        <v>543</v>
      </c>
      <c r="CO23" s="107">
        <v>5</v>
      </c>
      <c r="CP23" s="107">
        <v>52</v>
      </c>
      <c r="CQ23" s="107">
        <v>18</v>
      </c>
      <c r="CR23" s="107">
        <v>3</v>
      </c>
      <c r="CS23" s="112">
        <f t="shared" si="12"/>
        <v>1799</v>
      </c>
      <c r="CT23" s="69">
        <f t="shared" si="13"/>
        <v>2.3584781981698524E-2</v>
      </c>
      <c r="CV23" s="109" t="s">
        <v>34</v>
      </c>
      <c r="CW23" s="107">
        <v>258</v>
      </c>
      <c r="CX23" s="107">
        <v>43</v>
      </c>
      <c r="CY23" s="107">
        <v>29</v>
      </c>
      <c r="CZ23" s="107"/>
      <c r="DA23" s="107">
        <v>849</v>
      </c>
      <c r="DB23" s="107">
        <v>557</v>
      </c>
      <c r="DC23" s="107">
        <v>3</v>
      </c>
      <c r="DD23" s="107">
        <v>57</v>
      </c>
      <c r="DE23" s="107">
        <v>15</v>
      </c>
      <c r="DF23" s="107">
        <v>2</v>
      </c>
      <c r="DG23" s="112">
        <f t="shared" si="14"/>
        <v>1813</v>
      </c>
      <c r="DH23" s="69">
        <f t="shared" si="15"/>
        <v>2.548818377360082E-2</v>
      </c>
      <c r="DJ23" s="109" t="s">
        <v>34</v>
      </c>
      <c r="DK23" s="107">
        <v>117</v>
      </c>
      <c r="DL23" s="107">
        <v>15</v>
      </c>
      <c r="DM23" s="107">
        <v>10</v>
      </c>
      <c r="DN23" s="107"/>
      <c r="DO23" s="107">
        <v>345</v>
      </c>
      <c r="DP23" s="107">
        <v>213</v>
      </c>
      <c r="DQ23" s="107"/>
      <c r="DR23" s="107">
        <v>25</v>
      </c>
      <c r="DS23" s="107">
        <v>8</v>
      </c>
      <c r="DT23" s="107">
        <v>4</v>
      </c>
      <c r="DU23" s="112">
        <f t="shared" si="16"/>
        <v>737</v>
      </c>
      <c r="DV23" s="69">
        <f t="shared" si="17"/>
        <v>2.1471230881281864E-2</v>
      </c>
    </row>
    <row r="24" spans="2:126" x14ac:dyDescent="0.25">
      <c r="B24" s="35" t="s">
        <v>35</v>
      </c>
      <c r="C24" s="6">
        <v>56</v>
      </c>
      <c r="D24" s="6">
        <v>16</v>
      </c>
      <c r="E24" s="6">
        <v>2</v>
      </c>
      <c r="F24" s="107"/>
      <c r="G24" s="6">
        <v>99</v>
      </c>
      <c r="H24" s="6">
        <v>101</v>
      </c>
      <c r="I24" s="6">
        <v>2</v>
      </c>
      <c r="J24" s="6">
        <v>10</v>
      </c>
      <c r="K24" s="6">
        <v>2</v>
      </c>
      <c r="L24" s="6">
        <v>1</v>
      </c>
      <c r="M24" s="39">
        <f t="shared" si="7"/>
        <v>289</v>
      </c>
      <c r="N24" s="69">
        <f t="shared" si="0"/>
        <v>1.0444524756053487E-2</v>
      </c>
      <c r="P24" s="35" t="s">
        <v>35</v>
      </c>
      <c r="Q24" s="6">
        <v>268</v>
      </c>
      <c r="R24" s="6">
        <v>91</v>
      </c>
      <c r="S24" s="6">
        <v>34</v>
      </c>
      <c r="T24" s="107"/>
      <c r="U24" s="6">
        <v>509</v>
      </c>
      <c r="V24" s="6">
        <v>515</v>
      </c>
      <c r="W24" s="6">
        <v>13</v>
      </c>
      <c r="X24" s="6">
        <v>81</v>
      </c>
      <c r="Y24" s="6">
        <v>14</v>
      </c>
      <c r="Z24" s="6">
        <v>1</v>
      </c>
      <c r="AA24" s="39">
        <f>SUM(Q24:Z24)</f>
        <v>1526</v>
      </c>
      <c r="AB24" s="69">
        <f t="shared" si="2"/>
        <v>1.1473080364191358E-2</v>
      </c>
      <c r="AD24" s="35" t="s">
        <v>35</v>
      </c>
      <c r="AE24" s="6">
        <v>231</v>
      </c>
      <c r="AF24" s="6">
        <v>39</v>
      </c>
      <c r="AG24" s="6">
        <v>23</v>
      </c>
      <c r="AH24" s="107"/>
      <c r="AI24" s="6">
        <v>462</v>
      </c>
      <c r="AJ24" s="6">
        <v>455</v>
      </c>
      <c r="AK24" s="6">
        <v>17</v>
      </c>
      <c r="AL24" s="6">
        <v>78</v>
      </c>
      <c r="AM24" s="6">
        <v>10</v>
      </c>
      <c r="AN24" s="6"/>
      <c r="AO24" s="112">
        <f t="shared" si="8"/>
        <v>1315</v>
      </c>
      <c r="AP24" s="69">
        <f t="shared" si="3"/>
        <v>9.6996429941285812E-3</v>
      </c>
      <c r="AR24" s="109" t="s">
        <v>35</v>
      </c>
      <c r="AS24" s="107">
        <v>143</v>
      </c>
      <c r="AT24" s="107">
        <v>15</v>
      </c>
      <c r="AU24" s="107">
        <v>16</v>
      </c>
      <c r="AV24" s="107"/>
      <c r="AW24" s="107">
        <v>256</v>
      </c>
      <c r="AX24" s="107">
        <v>246</v>
      </c>
      <c r="AY24" s="107">
        <v>8</v>
      </c>
      <c r="AZ24" s="107">
        <v>38</v>
      </c>
      <c r="BA24" s="107">
        <v>6</v>
      </c>
      <c r="BB24" s="107"/>
      <c r="BC24" s="112">
        <f t="shared" si="9"/>
        <v>728</v>
      </c>
      <c r="BD24" s="69">
        <f t="shared" si="4"/>
        <v>7.6094909585031883E-3</v>
      </c>
      <c r="BF24" s="109" t="s">
        <v>35</v>
      </c>
      <c r="BG24" s="107">
        <v>129</v>
      </c>
      <c r="BH24" s="107">
        <v>14</v>
      </c>
      <c r="BI24" s="107">
        <v>11</v>
      </c>
      <c r="BJ24" s="107"/>
      <c r="BK24" s="107">
        <v>230</v>
      </c>
      <c r="BL24" s="107">
        <v>220</v>
      </c>
      <c r="BM24" s="107">
        <v>3</v>
      </c>
      <c r="BN24" s="107">
        <v>34</v>
      </c>
      <c r="BO24" s="107">
        <v>8</v>
      </c>
      <c r="BP24" s="107">
        <v>2</v>
      </c>
      <c r="BQ24" s="112">
        <f t="shared" si="10"/>
        <v>651</v>
      </c>
      <c r="BR24" s="69">
        <f t="shared" si="5"/>
        <v>8.764961695367092E-3</v>
      </c>
      <c r="BT24" s="109" t="s">
        <v>35</v>
      </c>
      <c r="BU24" s="107">
        <v>127</v>
      </c>
      <c r="BV24" s="107">
        <v>29</v>
      </c>
      <c r="BW24" s="107">
        <v>10</v>
      </c>
      <c r="BX24" s="107">
        <v>1</v>
      </c>
      <c r="BY24" s="107">
        <v>229</v>
      </c>
      <c r="BZ24" s="107">
        <v>185</v>
      </c>
      <c r="CA24" s="107">
        <v>2</v>
      </c>
      <c r="CB24" s="107">
        <v>41</v>
      </c>
      <c r="CC24" s="107">
        <v>6</v>
      </c>
      <c r="CD24" s="107">
        <v>2</v>
      </c>
      <c r="CE24" s="112">
        <f t="shared" si="11"/>
        <v>632</v>
      </c>
      <c r="CF24" s="69">
        <f t="shared" si="6"/>
        <v>9.7006907137375288E-3</v>
      </c>
      <c r="CH24" s="109" t="s">
        <v>35</v>
      </c>
      <c r="CI24" s="107">
        <v>113</v>
      </c>
      <c r="CJ24" s="107">
        <v>26</v>
      </c>
      <c r="CK24" s="107">
        <v>7</v>
      </c>
      <c r="CL24" s="107"/>
      <c r="CM24" s="107">
        <v>271</v>
      </c>
      <c r="CN24" s="107">
        <v>198</v>
      </c>
      <c r="CO24" s="107">
        <v>6</v>
      </c>
      <c r="CP24" s="107">
        <v>29</v>
      </c>
      <c r="CQ24" s="107">
        <v>8</v>
      </c>
      <c r="CR24" s="107">
        <v>3</v>
      </c>
      <c r="CS24" s="112">
        <f t="shared" si="12"/>
        <v>661</v>
      </c>
      <c r="CT24" s="69">
        <f t="shared" si="13"/>
        <v>8.6656703112299744E-3</v>
      </c>
      <c r="CV24" s="109" t="s">
        <v>35</v>
      </c>
      <c r="CW24" s="107">
        <v>77</v>
      </c>
      <c r="CX24" s="107">
        <v>22</v>
      </c>
      <c r="CY24" s="107">
        <v>4</v>
      </c>
      <c r="CZ24" s="107"/>
      <c r="DA24" s="107">
        <v>226</v>
      </c>
      <c r="DB24" s="107">
        <v>157</v>
      </c>
      <c r="DC24" s="107">
        <v>2</v>
      </c>
      <c r="DD24" s="107">
        <v>10</v>
      </c>
      <c r="DE24" s="107">
        <v>3</v>
      </c>
      <c r="DF24" s="107">
        <v>1</v>
      </c>
      <c r="DG24" s="112">
        <f t="shared" si="14"/>
        <v>502</v>
      </c>
      <c r="DH24" s="69">
        <f t="shared" si="15"/>
        <v>7.0574011331205801E-3</v>
      </c>
      <c r="DJ24" s="109" t="s">
        <v>35</v>
      </c>
      <c r="DK24" s="107">
        <v>36</v>
      </c>
      <c r="DL24" s="107">
        <v>7</v>
      </c>
      <c r="DM24" s="107">
        <v>9</v>
      </c>
      <c r="DN24" s="107"/>
      <c r="DO24" s="107">
        <v>89</v>
      </c>
      <c r="DP24" s="107">
        <v>64</v>
      </c>
      <c r="DQ24" s="107"/>
      <c r="DR24" s="107">
        <v>12</v>
      </c>
      <c r="DS24" s="107">
        <v>9</v>
      </c>
      <c r="DT24" s="107">
        <v>2</v>
      </c>
      <c r="DU24" s="112">
        <f t="shared" si="16"/>
        <v>228</v>
      </c>
      <c r="DV24" s="69">
        <f t="shared" si="17"/>
        <v>6.6423889293517847E-3</v>
      </c>
    </row>
    <row r="25" spans="2:126" x14ac:dyDescent="0.25">
      <c r="B25" s="35" t="s">
        <v>36</v>
      </c>
      <c r="C25" s="6">
        <v>9</v>
      </c>
      <c r="D25" s="6">
        <v>5</v>
      </c>
      <c r="E25" s="6">
        <v>2</v>
      </c>
      <c r="F25" s="107"/>
      <c r="G25" s="6">
        <v>16</v>
      </c>
      <c r="H25" s="6">
        <v>18</v>
      </c>
      <c r="I25" s="6"/>
      <c r="J25" s="6">
        <v>1</v>
      </c>
      <c r="K25" s="6">
        <v>2</v>
      </c>
      <c r="L25" s="6"/>
      <c r="M25" s="39">
        <f t="shared" si="7"/>
        <v>53</v>
      </c>
      <c r="N25" s="69">
        <f t="shared" si="0"/>
        <v>1.9154318756776291E-3</v>
      </c>
      <c r="P25" s="35" t="s">
        <v>36</v>
      </c>
      <c r="Q25" s="6">
        <v>28</v>
      </c>
      <c r="R25" s="6">
        <v>9</v>
      </c>
      <c r="S25" s="6">
        <v>2</v>
      </c>
      <c r="T25" s="107"/>
      <c r="U25" s="6">
        <v>73</v>
      </c>
      <c r="V25" s="6">
        <v>70</v>
      </c>
      <c r="W25" s="6">
        <v>3</v>
      </c>
      <c r="X25" s="6">
        <v>10</v>
      </c>
      <c r="Y25" s="6"/>
      <c r="Z25" s="6"/>
      <c r="AA25" s="39">
        <f t="shared" si="1"/>
        <v>195</v>
      </c>
      <c r="AB25" s="69">
        <f t="shared" si="2"/>
        <v>1.4660882509943086E-3</v>
      </c>
      <c r="AD25" s="35" t="s">
        <v>36</v>
      </c>
      <c r="AE25" s="6">
        <v>30</v>
      </c>
      <c r="AF25" s="6">
        <v>7</v>
      </c>
      <c r="AG25" s="6">
        <v>2</v>
      </c>
      <c r="AH25" s="107"/>
      <c r="AI25" s="6">
        <v>55</v>
      </c>
      <c r="AJ25" s="6">
        <v>58</v>
      </c>
      <c r="AK25" s="6">
        <v>1</v>
      </c>
      <c r="AL25" s="6">
        <v>11</v>
      </c>
      <c r="AM25" s="6"/>
      <c r="AN25" s="6">
        <v>1</v>
      </c>
      <c r="AO25" s="112">
        <f t="shared" si="8"/>
        <v>165</v>
      </c>
      <c r="AP25" s="69">
        <f t="shared" si="3"/>
        <v>1.2170654707461717E-3</v>
      </c>
      <c r="AR25" s="109" t="s">
        <v>36</v>
      </c>
      <c r="AS25" s="107">
        <v>16</v>
      </c>
      <c r="AT25" s="107">
        <v>2</v>
      </c>
      <c r="AU25" s="107">
        <v>3</v>
      </c>
      <c r="AV25" s="107"/>
      <c r="AW25" s="107">
        <v>28</v>
      </c>
      <c r="AX25" s="107">
        <v>28</v>
      </c>
      <c r="AY25" s="107">
        <v>2</v>
      </c>
      <c r="AZ25" s="107">
        <v>8</v>
      </c>
      <c r="BA25" s="107"/>
      <c r="BB25" s="107"/>
      <c r="BC25" s="112">
        <f t="shared" si="9"/>
        <v>87</v>
      </c>
      <c r="BD25" s="69">
        <f t="shared" si="4"/>
        <v>9.0937597993101288E-4</v>
      </c>
      <c r="BF25" s="109" t="s">
        <v>36</v>
      </c>
      <c r="BG25" s="107">
        <v>8</v>
      </c>
      <c r="BH25" s="107">
        <v>3</v>
      </c>
      <c r="BI25" s="107">
        <v>1</v>
      </c>
      <c r="BJ25" s="107"/>
      <c r="BK25" s="107">
        <v>25</v>
      </c>
      <c r="BL25" s="107">
        <v>21</v>
      </c>
      <c r="BM25" s="107">
        <v>1</v>
      </c>
      <c r="BN25" s="107">
        <v>2</v>
      </c>
      <c r="BO25" s="107"/>
      <c r="BP25" s="107">
        <v>1</v>
      </c>
      <c r="BQ25" s="112">
        <f t="shared" si="10"/>
        <v>62</v>
      </c>
      <c r="BR25" s="69">
        <f t="shared" si="5"/>
        <v>8.3475825670162773E-4</v>
      </c>
      <c r="BT25" s="109" t="s">
        <v>36</v>
      </c>
      <c r="BU25" s="107">
        <v>17</v>
      </c>
      <c r="BV25" s="107">
        <v>4</v>
      </c>
      <c r="BW25" s="107">
        <v>1</v>
      </c>
      <c r="BX25" s="107"/>
      <c r="BY25" s="107">
        <v>19</v>
      </c>
      <c r="BZ25" s="107">
        <v>17</v>
      </c>
      <c r="CA25" s="107"/>
      <c r="CB25" s="107">
        <v>3</v>
      </c>
      <c r="CC25" s="107">
        <v>2</v>
      </c>
      <c r="CD25" s="107"/>
      <c r="CE25" s="112">
        <f t="shared" si="11"/>
        <v>63</v>
      </c>
      <c r="CF25" s="69">
        <f t="shared" si="6"/>
        <v>9.6699923254029167E-4</v>
      </c>
      <c r="CH25" s="109" t="s">
        <v>36</v>
      </c>
      <c r="CI25" s="107">
        <v>9</v>
      </c>
      <c r="CJ25" s="107">
        <v>3</v>
      </c>
      <c r="CK25" s="107">
        <v>1</v>
      </c>
      <c r="CL25" s="107"/>
      <c r="CM25" s="107">
        <v>47</v>
      </c>
      <c r="CN25" s="107">
        <v>38</v>
      </c>
      <c r="CO25" s="107">
        <v>1</v>
      </c>
      <c r="CP25" s="107">
        <v>2</v>
      </c>
      <c r="CQ25" s="107"/>
      <c r="CR25" s="107">
        <v>1</v>
      </c>
      <c r="CS25" s="112">
        <f t="shared" si="12"/>
        <v>102</v>
      </c>
      <c r="CT25" s="69">
        <f t="shared" si="13"/>
        <v>1.33721387556045E-3</v>
      </c>
      <c r="CV25" s="109" t="s">
        <v>36</v>
      </c>
      <c r="CW25" s="107">
        <v>19</v>
      </c>
      <c r="CX25" s="107">
        <v>4</v>
      </c>
      <c r="CY25" s="107">
        <v>2</v>
      </c>
      <c r="CZ25" s="107"/>
      <c r="DA25" s="107">
        <v>57</v>
      </c>
      <c r="DB25" s="107">
        <v>32</v>
      </c>
      <c r="DC25" s="107">
        <v>1</v>
      </c>
      <c r="DD25" s="107">
        <v>2</v>
      </c>
      <c r="DE25" s="107">
        <v>2</v>
      </c>
      <c r="DF25" s="107"/>
      <c r="DG25" s="112">
        <f t="shared" si="14"/>
        <v>119</v>
      </c>
      <c r="DH25" s="69">
        <f t="shared" si="15"/>
        <v>1.6729695913174285E-3</v>
      </c>
      <c r="DJ25" s="109" t="s">
        <v>36</v>
      </c>
      <c r="DK25" s="107">
        <v>16</v>
      </c>
      <c r="DL25" s="107">
        <v>4</v>
      </c>
      <c r="DM25" s="107">
        <v>2</v>
      </c>
      <c r="DN25" s="107"/>
      <c r="DO25" s="107">
        <v>28</v>
      </c>
      <c r="DP25" s="107">
        <v>15</v>
      </c>
      <c r="DQ25" s="107"/>
      <c r="DR25" s="107">
        <v>2</v>
      </c>
      <c r="DS25" s="107">
        <v>2</v>
      </c>
      <c r="DT25" s="107"/>
      <c r="DU25" s="112">
        <f t="shared" si="16"/>
        <v>69</v>
      </c>
      <c r="DV25" s="69">
        <f t="shared" si="17"/>
        <v>2.0101966496722506E-3</v>
      </c>
    </row>
    <row r="26" spans="2:126" x14ac:dyDescent="0.25">
      <c r="B26" s="35" t="s">
        <v>37</v>
      </c>
      <c r="C26" s="6">
        <v>214</v>
      </c>
      <c r="D26" s="6">
        <v>69</v>
      </c>
      <c r="E26" s="6">
        <v>10</v>
      </c>
      <c r="F26" s="107"/>
      <c r="G26" s="6">
        <v>395</v>
      </c>
      <c r="H26" s="6">
        <v>390</v>
      </c>
      <c r="I26" s="6">
        <v>5</v>
      </c>
      <c r="J26" s="6">
        <v>35</v>
      </c>
      <c r="K26" s="6">
        <v>6</v>
      </c>
      <c r="L26" s="6">
        <v>3</v>
      </c>
      <c r="M26" s="39">
        <f t="shared" si="7"/>
        <v>1127</v>
      </c>
      <c r="N26" s="69">
        <f t="shared" si="0"/>
        <v>4.0730032526201665E-2</v>
      </c>
      <c r="P26" s="35" t="s">
        <v>37</v>
      </c>
      <c r="Q26" s="6">
        <v>1060</v>
      </c>
      <c r="R26" s="6">
        <v>333</v>
      </c>
      <c r="S26" s="6">
        <v>98</v>
      </c>
      <c r="T26" s="107"/>
      <c r="U26" s="6">
        <v>2019</v>
      </c>
      <c r="V26" s="6">
        <v>1932</v>
      </c>
      <c r="W26" s="6">
        <v>58</v>
      </c>
      <c r="X26" s="6">
        <v>287</v>
      </c>
      <c r="Y26" s="6">
        <v>54</v>
      </c>
      <c r="Z26" s="6">
        <v>6</v>
      </c>
      <c r="AA26" s="39">
        <f t="shared" si="1"/>
        <v>5847</v>
      </c>
      <c r="AB26" s="69">
        <f t="shared" si="2"/>
        <v>4.3960092325967808E-2</v>
      </c>
      <c r="AD26" s="35" t="s">
        <v>37</v>
      </c>
      <c r="AE26" s="6">
        <v>1126</v>
      </c>
      <c r="AF26" s="6">
        <v>251</v>
      </c>
      <c r="AG26" s="6">
        <v>126</v>
      </c>
      <c r="AH26" s="107"/>
      <c r="AI26" s="6">
        <v>2434</v>
      </c>
      <c r="AJ26" s="6">
        <v>2345</v>
      </c>
      <c r="AK26" s="6">
        <v>55</v>
      </c>
      <c r="AL26" s="6">
        <v>467</v>
      </c>
      <c r="AM26" s="6">
        <v>76</v>
      </c>
      <c r="AN26" s="6">
        <v>4</v>
      </c>
      <c r="AO26" s="112">
        <f t="shared" si="8"/>
        <v>6884</v>
      </c>
      <c r="AP26" s="69">
        <f t="shared" si="3"/>
        <v>5.0777446670403917E-2</v>
      </c>
      <c r="AR26" s="109" t="s">
        <v>37</v>
      </c>
      <c r="AS26" s="107">
        <v>994</v>
      </c>
      <c r="AT26" s="107">
        <v>152</v>
      </c>
      <c r="AU26" s="107">
        <v>142</v>
      </c>
      <c r="AV26" s="107"/>
      <c r="AW26" s="107">
        <v>2177</v>
      </c>
      <c r="AX26" s="107">
        <v>2055</v>
      </c>
      <c r="AY26" s="107">
        <v>57</v>
      </c>
      <c r="AZ26" s="107">
        <v>251</v>
      </c>
      <c r="BA26" s="107">
        <v>38</v>
      </c>
      <c r="BB26" s="107">
        <v>3</v>
      </c>
      <c r="BC26" s="112">
        <f t="shared" si="9"/>
        <v>5869</v>
      </c>
      <c r="BD26" s="69">
        <f t="shared" si="4"/>
        <v>6.1346294554196719E-2</v>
      </c>
      <c r="BF26" s="109" t="s">
        <v>37</v>
      </c>
      <c r="BG26" s="107">
        <v>757</v>
      </c>
      <c r="BH26" s="107">
        <v>121</v>
      </c>
      <c r="BI26" s="107">
        <v>88</v>
      </c>
      <c r="BJ26" s="107"/>
      <c r="BK26" s="107">
        <v>1559</v>
      </c>
      <c r="BL26" s="107">
        <v>1475</v>
      </c>
      <c r="BM26" s="107">
        <v>49</v>
      </c>
      <c r="BN26" s="107">
        <v>226</v>
      </c>
      <c r="BO26" s="107">
        <v>44</v>
      </c>
      <c r="BP26" s="107">
        <v>9</v>
      </c>
      <c r="BQ26" s="112">
        <f t="shared" si="10"/>
        <v>4328</v>
      </c>
      <c r="BR26" s="69">
        <f t="shared" si="5"/>
        <v>5.8271511854913631E-2</v>
      </c>
      <c r="BT26" s="109" t="s">
        <v>37</v>
      </c>
      <c r="BU26" s="107">
        <v>636</v>
      </c>
      <c r="BV26" s="107">
        <v>171</v>
      </c>
      <c r="BW26" s="107">
        <v>89</v>
      </c>
      <c r="BX26" s="107">
        <v>3</v>
      </c>
      <c r="BY26" s="107">
        <v>1132</v>
      </c>
      <c r="BZ26" s="107">
        <v>925</v>
      </c>
      <c r="CA26" s="107">
        <v>32</v>
      </c>
      <c r="CB26" s="107">
        <v>248</v>
      </c>
      <c r="CC26" s="107">
        <v>44</v>
      </c>
      <c r="CD26" s="107">
        <v>13</v>
      </c>
      <c r="CE26" s="112">
        <f t="shared" si="11"/>
        <v>3293</v>
      </c>
      <c r="CF26" s="69">
        <f t="shared" si="6"/>
        <v>5.0544896392939367E-2</v>
      </c>
      <c r="CH26" s="109" t="s">
        <v>37</v>
      </c>
      <c r="CI26" s="107">
        <v>524</v>
      </c>
      <c r="CJ26" s="107">
        <v>91</v>
      </c>
      <c r="CK26" s="107">
        <v>42</v>
      </c>
      <c r="CL26" s="107"/>
      <c r="CM26" s="107">
        <v>1319</v>
      </c>
      <c r="CN26" s="107">
        <v>876</v>
      </c>
      <c r="CO26" s="107">
        <v>10</v>
      </c>
      <c r="CP26" s="107">
        <v>136</v>
      </c>
      <c r="CQ26" s="107">
        <v>34</v>
      </c>
      <c r="CR26" s="107">
        <v>11</v>
      </c>
      <c r="CS26" s="112">
        <f t="shared" si="12"/>
        <v>3043</v>
      </c>
      <c r="CT26" s="69">
        <f t="shared" si="13"/>
        <v>3.989354728755342E-2</v>
      </c>
      <c r="CV26" s="109" t="s">
        <v>37</v>
      </c>
      <c r="CW26" s="107">
        <v>512</v>
      </c>
      <c r="CX26" s="107">
        <v>79</v>
      </c>
      <c r="CY26" s="107">
        <v>48</v>
      </c>
      <c r="CZ26" s="107"/>
      <c r="DA26" s="107">
        <v>1319</v>
      </c>
      <c r="DB26" s="107">
        <v>861</v>
      </c>
      <c r="DC26" s="107">
        <v>9</v>
      </c>
      <c r="DD26" s="107">
        <v>118</v>
      </c>
      <c r="DE26" s="107">
        <v>37</v>
      </c>
      <c r="DF26" s="107">
        <v>12</v>
      </c>
      <c r="DG26" s="112">
        <f t="shared" si="14"/>
        <v>2995</v>
      </c>
      <c r="DH26" s="69">
        <f t="shared" si="15"/>
        <v>4.2105411142820993E-2</v>
      </c>
      <c r="DJ26" s="109" t="s">
        <v>37</v>
      </c>
      <c r="DK26" s="107">
        <v>249</v>
      </c>
      <c r="DL26" s="107">
        <v>28</v>
      </c>
      <c r="DM26" s="107">
        <v>30</v>
      </c>
      <c r="DN26" s="107"/>
      <c r="DO26" s="107">
        <v>629</v>
      </c>
      <c r="DP26" s="107">
        <v>377</v>
      </c>
      <c r="DQ26" s="107">
        <v>2</v>
      </c>
      <c r="DR26" s="107">
        <v>63</v>
      </c>
      <c r="DS26" s="107">
        <v>20</v>
      </c>
      <c r="DT26" s="107">
        <v>1</v>
      </c>
      <c r="DU26" s="112">
        <f t="shared" si="16"/>
        <v>1399</v>
      </c>
      <c r="DV26" s="69">
        <f t="shared" si="17"/>
        <v>4.0757465404224327E-2</v>
      </c>
    </row>
    <row r="27" spans="2:126" x14ac:dyDescent="0.25">
      <c r="B27" s="35" t="s">
        <v>38</v>
      </c>
      <c r="C27" s="6">
        <v>162</v>
      </c>
      <c r="D27" s="6">
        <v>42</v>
      </c>
      <c r="E27" s="6">
        <v>5</v>
      </c>
      <c r="F27" s="107"/>
      <c r="G27" s="6">
        <v>223</v>
      </c>
      <c r="H27" s="6">
        <v>235</v>
      </c>
      <c r="I27" s="6">
        <v>1</v>
      </c>
      <c r="J27" s="6">
        <v>27</v>
      </c>
      <c r="K27" s="6">
        <v>6</v>
      </c>
      <c r="L27" s="6"/>
      <c r="M27" s="39">
        <f t="shared" si="7"/>
        <v>701</v>
      </c>
      <c r="N27" s="69">
        <f t="shared" si="0"/>
        <v>2.533429707264185E-2</v>
      </c>
      <c r="P27" s="35" t="s">
        <v>38</v>
      </c>
      <c r="Q27" s="6">
        <v>586</v>
      </c>
      <c r="R27" s="6">
        <v>153</v>
      </c>
      <c r="S27" s="6">
        <v>45</v>
      </c>
      <c r="T27" s="107"/>
      <c r="U27" s="6">
        <v>1108</v>
      </c>
      <c r="V27" s="6">
        <v>1066</v>
      </c>
      <c r="W27" s="6">
        <v>40</v>
      </c>
      <c r="X27" s="6">
        <v>201</v>
      </c>
      <c r="Y27" s="6">
        <v>25</v>
      </c>
      <c r="Z27" s="6">
        <v>3</v>
      </c>
      <c r="AA27" s="39">
        <f t="shared" si="1"/>
        <v>3227</v>
      </c>
      <c r="AB27" s="69">
        <f t="shared" si="2"/>
        <v>2.4261880953634019E-2</v>
      </c>
      <c r="AD27" s="35" t="s">
        <v>38</v>
      </c>
      <c r="AE27" s="6">
        <v>733</v>
      </c>
      <c r="AF27" s="6">
        <v>118</v>
      </c>
      <c r="AG27" s="6">
        <v>74</v>
      </c>
      <c r="AH27" s="107"/>
      <c r="AI27" s="6">
        <v>1516</v>
      </c>
      <c r="AJ27" s="6">
        <v>1448</v>
      </c>
      <c r="AK27" s="6">
        <v>41</v>
      </c>
      <c r="AL27" s="6">
        <v>296</v>
      </c>
      <c r="AM27" s="6">
        <v>28</v>
      </c>
      <c r="AN27" s="6">
        <v>3</v>
      </c>
      <c r="AO27" s="112">
        <f t="shared" si="8"/>
        <v>4257</v>
      </c>
      <c r="AP27" s="69">
        <f t="shared" si="3"/>
        <v>3.1400289145251233E-2</v>
      </c>
      <c r="AR27" s="109" t="s">
        <v>38</v>
      </c>
      <c r="AS27" s="107">
        <v>672</v>
      </c>
      <c r="AT27" s="107">
        <v>95</v>
      </c>
      <c r="AU27" s="107">
        <v>108</v>
      </c>
      <c r="AV27" s="107"/>
      <c r="AW27" s="107">
        <v>1237</v>
      </c>
      <c r="AX27" s="107">
        <v>1172</v>
      </c>
      <c r="AY27" s="107">
        <v>56</v>
      </c>
      <c r="AZ27" s="107">
        <v>169</v>
      </c>
      <c r="BA27" s="107">
        <v>25</v>
      </c>
      <c r="BB27" s="107"/>
      <c r="BC27" s="112">
        <f t="shared" si="9"/>
        <v>3534</v>
      </c>
      <c r="BD27" s="69">
        <f t="shared" si="4"/>
        <v>3.693947946064597E-2</v>
      </c>
      <c r="BF27" s="109" t="s">
        <v>38</v>
      </c>
      <c r="BG27" s="107">
        <v>517</v>
      </c>
      <c r="BH27" s="107">
        <v>79</v>
      </c>
      <c r="BI27" s="107">
        <v>67</v>
      </c>
      <c r="BJ27" s="107"/>
      <c r="BK27" s="107">
        <v>902</v>
      </c>
      <c r="BL27" s="107">
        <v>867</v>
      </c>
      <c r="BM27" s="107">
        <v>30</v>
      </c>
      <c r="BN27" s="107">
        <v>134</v>
      </c>
      <c r="BO27" s="107">
        <v>21</v>
      </c>
      <c r="BP27" s="107">
        <v>4</v>
      </c>
      <c r="BQ27" s="112">
        <f t="shared" si="10"/>
        <v>2621</v>
      </c>
      <c r="BR27" s="69">
        <f t="shared" si="5"/>
        <v>3.5288732109918813E-2</v>
      </c>
      <c r="BT27" s="109" t="s">
        <v>38</v>
      </c>
      <c r="BU27" s="107">
        <v>487</v>
      </c>
      <c r="BV27" s="107">
        <v>102</v>
      </c>
      <c r="BW27" s="107">
        <v>73</v>
      </c>
      <c r="BX27" s="107"/>
      <c r="BY27" s="107">
        <v>772</v>
      </c>
      <c r="BZ27" s="107">
        <v>615</v>
      </c>
      <c r="CA27" s="107">
        <v>19</v>
      </c>
      <c r="CB27" s="107">
        <v>176</v>
      </c>
      <c r="CC27" s="107">
        <v>28</v>
      </c>
      <c r="CD27" s="107">
        <v>8</v>
      </c>
      <c r="CE27" s="112">
        <f t="shared" si="11"/>
        <v>2280</v>
      </c>
      <c r="CF27" s="69">
        <f t="shared" si="6"/>
        <v>3.4996162701458174E-2</v>
      </c>
      <c r="CH27" s="109" t="s">
        <v>38</v>
      </c>
      <c r="CI27" s="107">
        <v>455</v>
      </c>
      <c r="CJ27" s="107">
        <v>64</v>
      </c>
      <c r="CK27" s="107">
        <v>40</v>
      </c>
      <c r="CL27" s="107"/>
      <c r="CM27" s="107">
        <v>1082</v>
      </c>
      <c r="CN27" s="107">
        <v>768</v>
      </c>
      <c r="CO27" s="107">
        <v>13</v>
      </c>
      <c r="CP27" s="107">
        <v>97</v>
      </c>
      <c r="CQ27" s="107">
        <v>29</v>
      </c>
      <c r="CR27" s="107">
        <v>4</v>
      </c>
      <c r="CS27" s="112">
        <f t="shared" si="12"/>
        <v>2552</v>
      </c>
      <c r="CT27" s="69">
        <f t="shared" si="13"/>
        <v>3.3456566768924195E-2</v>
      </c>
      <c r="CV27" s="109" t="s">
        <v>38</v>
      </c>
      <c r="CW27" s="107">
        <v>377</v>
      </c>
      <c r="CX27" s="107">
        <v>45</v>
      </c>
      <c r="CY27" s="107">
        <v>32</v>
      </c>
      <c r="CZ27" s="107"/>
      <c r="DA27" s="107">
        <v>1045</v>
      </c>
      <c r="DB27" s="107">
        <v>645</v>
      </c>
      <c r="DC27" s="107">
        <v>3</v>
      </c>
      <c r="DD27" s="107">
        <v>81</v>
      </c>
      <c r="DE27" s="107">
        <v>24</v>
      </c>
      <c r="DF27" s="107">
        <v>3</v>
      </c>
      <c r="DG27" s="112">
        <f t="shared" si="14"/>
        <v>2255</v>
      </c>
      <c r="DH27" s="69">
        <f t="shared" si="15"/>
        <v>3.1702070827065554E-2</v>
      </c>
      <c r="DJ27" s="109" t="s">
        <v>38</v>
      </c>
      <c r="DK27" s="107">
        <v>211</v>
      </c>
      <c r="DL27" s="107">
        <v>18</v>
      </c>
      <c r="DM27" s="107">
        <v>24</v>
      </c>
      <c r="DN27" s="107"/>
      <c r="DO27" s="107">
        <v>529</v>
      </c>
      <c r="DP27" s="107">
        <v>319</v>
      </c>
      <c r="DQ27" s="107">
        <v>1</v>
      </c>
      <c r="DR27" s="107">
        <v>49</v>
      </c>
      <c r="DS27" s="107">
        <v>15</v>
      </c>
      <c r="DT27" s="107">
        <v>4</v>
      </c>
      <c r="DU27" s="112">
        <f t="shared" si="16"/>
        <v>1170</v>
      </c>
      <c r="DV27" s="69">
        <f t="shared" si="17"/>
        <v>3.4085943190094684E-2</v>
      </c>
    </row>
    <row r="28" spans="2:126" x14ac:dyDescent="0.25">
      <c r="B28" s="35" t="s">
        <v>39</v>
      </c>
      <c r="C28" s="6">
        <v>63</v>
      </c>
      <c r="D28" s="6">
        <v>18</v>
      </c>
      <c r="E28" s="6">
        <v>4</v>
      </c>
      <c r="F28" s="107"/>
      <c r="G28" s="6">
        <v>108</v>
      </c>
      <c r="H28" s="6">
        <v>105</v>
      </c>
      <c r="I28" s="6">
        <v>1</v>
      </c>
      <c r="J28" s="6">
        <v>6</v>
      </c>
      <c r="K28" s="6"/>
      <c r="L28" s="6"/>
      <c r="M28" s="39">
        <f>SUM(C28:L28)</f>
        <v>305</v>
      </c>
      <c r="N28" s="69">
        <f t="shared" si="0"/>
        <v>1.1022768341163716E-2</v>
      </c>
      <c r="P28" s="35" t="s">
        <v>39</v>
      </c>
      <c r="Q28" s="6">
        <v>243</v>
      </c>
      <c r="R28" s="6">
        <v>73</v>
      </c>
      <c r="S28" s="6">
        <v>15</v>
      </c>
      <c r="T28" s="107"/>
      <c r="U28" s="6">
        <v>476</v>
      </c>
      <c r="V28" s="6">
        <v>464</v>
      </c>
      <c r="W28" s="6">
        <v>13</v>
      </c>
      <c r="X28" s="6">
        <v>77</v>
      </c>
      <c r="Y28" s="6">
        <v>11</v>
      </c>
      <c r="Z28" s="6">
        <v>1</v>
      </c>
      <c r="AA28" s="39">
        <f t="shared" si="1"/>
        <v>1373</v>
      </c>
      <c r="AB28" s="69">
        <f t="shared" si="2"/>
        <v>1.0322764967257363E-2</v>
      </c>
      <c r="AD28" s="35" t="s">
        <v>39</v>
      </c>
      <c r="AE28" s="6">
        <v>227</v>
      </c>
      <c r="AF28" s="6">
        <v>64</v>
      </c>
      <c r="AG28" s="6">
        <v>26</v>
      </c>
      <c r="AH28" s="107"/>
      <c r="AI28" s="6">
        <v>554</v>
      </c>
      <c r="AJ28" s="6">
        <v>545</v>
      </c>
      <c r="AK28" s="6">
        <v>8</v>
      </c>
      <c r="AL28" s="6">
        <v>77</v>
      </c>
      <c r="AM28" s="6">
        <v>11</v>
      </c>
      <c r="AN28" s="6"/>
      <c r="AO28" s="112">
        <f t="shared" si="8"/>
        <v>1512</v>
      </c>
      <c r="AP28" s="69">
        <f t="shared" si="3"/>
        <v>1.1152745404655828E-2</v>
      </c>
      <c r="AR28" s="109" t="s">
        <v>39</v>
      </c>
      <c r="AS28" s="107">
        <v>175</v>
      </c>
      <c r="AT28" s="107">
        <v>32</v>
      </c>
      <c r="AU28" s="107">
        <v>24</v>
      </c>
      <c r="AV28" s="107"/>
      <c r="AW28" s="107">
        <v>347</v>
      </c>
      <c r="AX28" s="107">
        <v>338</v>
      </c>
      <c r="AY28" s="107">
        <v>13</v>
      </c>
      <c r="AZ28" s="107">
        <v>37</v>
      </c>
      <c r="BA28" s="107">
        <v>9</v>
      </c>
      <c r="BB28" s="107">
        <v>2</v>
      </c>
      <c r="BC28" s="112">
        <f t="shared" si="9"/>
        <v>977</v>
      </c>
      <c r="BD28" s="69">
        <f t="shared" si="4"/>
        <v>1.021218772865057E-2</v>
      </c>
      <c r="BF28" s="109" t="s">
        <v>39</v>
      </c>
      <c r="BG28" s="107">
        <v>159</v>
      </c>
      <c r="BH28" s="107">
        <v>19</v>
      </c>
      <c r="BI28" s="107">
        <v>17</v>
      </c>
      <c r="BJ28" s="107"/>
      <c r="BK28" s="107">
        <v>282</v>
      </c>
      <c r="BL28" s="107">
        <v>279</v>
      </c>
      <c r="BM28" s="107">
        <v>8</v>
      </c>
      <c r="BN28" s="107">
        <v>41</v>
      </c>
      <c r="BO28" s="107">
        <v>5</v>
      </c>
      <c r="BP28" s="107">
        <v>1</v>
      </c>
      <c r="BQ28" s="112">
        <f t="shared" si="10"/>
        <v>811</v>
      </c>
      <c r="BR28" s="69">
        <f t="shared" si="5"/>
        <v>1.0919176551371292E-2</v>
      </c>
      <c r="BT28" s="109" t="s">
        <v>39</v>
      </c>
      <c r="BU28" s="107">
        <v>132</v>
      </c>
      <c r="BV28" s="107">
        <v>37</v>
      </c>
      <c r="BW28" s="107">
        <v>15</v>
      </c>
      <c r="BX28" s="107">
        <v>1</v>
      </c>
      <c r="BY28" s="107">
        <v>269</v>
      </c>
      <c r="BZ28" s="107">
        <v>217</v>
      </c>
      <c r="CA28" s="107">
        <v>5</v>
      </c>
      <c r="CB28" s="107">
        <v>49</v>
      </c>
      <c r="CC28" s="107">
        <v>5</v>
      </c>
      <c r="CD28" s="107">
        <v>5</v>
      </c>
      <c r="CE28" s="112">
        <f>SUM(BU28:CD28)</f>
        <v>735</v>
      </c>
      <c r="CF28" s="69">
        <f t="shared" si="6"/>
        <v>1.1281657712970069E-2</v>
      </c>
      <c r="CH28" s="109" t="s">
        <v>39</v>
      </c>
      <c r="CI28" s="107">
        <v>146</v>
      </c>
      <c r="CJ28" s="107">
        <v>30</v>
      </c>
      <c r="CK28" s="107">
        <v>14</v>
      </c>
      <c r="CL28" s="107"/>
      <c r="CM28" s="107">
        <v>412</v>
      </c>
      <c r="CN28" s="107">
        <v>296</v>
      </c>
      <c r="CO28" s="107">
        <v>3</v>
      </c>
      <c r="CP28" s="107">
        <v>34</v>
      </c>
      <c r="CQ28" s="107">
        <v>12</v>
      </c>
      <c r="CR28" s="107">
        <v>6</v>
      </c>
      <c r="CS28" s="112">
        <f>SUM(CI28:CR28)</f>
        <v>953</v>
      </c>
      <c r="CT28" s="69">
        <f t="shared" si="13"/>
        <v>1.2493772778520675E-2</v>
      </c>
      <c r="CV28" s="109" t="s">
        <v>39</v>
      </c>
      <c r="CW28" s="107">
        <v>149</v>
      </c>
      <c r="CX28" s="107">
        <v>28</v>
      </c>
      <c r="CY28" s="107">
        <v>10</v>
      </c>
      <c r="CZ28" s="107"/>
      <c r="DA28" s="107">
        <v>391</v>
      </c>
      <c r="DB28" s="107">
        <v>241</v>
      </c>
      <c r="DC28" s="107">
        <v>2</v>
      </c>
      <c r="DD28" s="107">
        <v>21</v>
      </c>
      <c r="DE28" s="107">
        <v>8</v>
      </c>
      <c r="DF28" s="107"/>
      <c r="DG28" s="112">
        <f>SUM(CW28:DF28)</f>
        <v>850</v>
      </c>
      <c r="DH28" s="69">
        <f t="shared" si="15"/>
        <v>1.1949782795124488E-2</v>
      </c>
      <c r="DJ28" s="109" t="s">
        <v>39</v>
      </c>
      <c r="DK28" s="107">
        <v>81</v>
      </c>
      <c r="DL28" s="107">
        <v>9</v>
      </c>
      <c r="DM28" s="107">
        <v>6</v>
      </c>
      <c r="DN28" s="107"/>
      <c r="DO28" s="107">
        <v>192</v>
      </c>
      <c r="DP28" s="107">
        <v>117</v>
      </c>
      <c r="DQ28" s="107">
        <v>2</v>
      </c>
      <c r="DR28" s="107">
        <v>5</v>
      </c>
      <c r="DS28" s="107">
        <v>3</v>
      </c>
      <c r="DT28" s="107">
        <v>4</v>
      </c>
      <c r="DU28" s="112">
        <f>SUM(DK28:DT28)</f>
        <v>419</v>
      </c>
      <c r="DV28" s="69">
        <f t="shared" si="17"/>
        <v>1.2206846321922796E-2</v>
      </c>
    </row>
    <row r="29" spans="2:126" x14ac:dyDescent="0.25">
      <c r="B29" s="35" t="s">
        <v>40</v>
      </c>
      <c r="C29" s="6">
        <v>663</v>
      </c>
      <c r="D29" s="6">
        <v>254</v>
      </c>
      <c r="E29" s="6">
        <v>42</v>
      </c>
      <c r="F29" s="107"/>
      <c r="G29" s="6">
        <v>1162</v>
      </c>
      <c r="H29" s="6">
        <v>1255</v>
      </c>
      <c r="I29" s="6">
        <v>15</v>
      </c>
      <c r="J29" s="6">
        <v>104</v>
      </c>
      <c r="K29" s="6">
        <v>24</v>
      </c>
      <c r="L29" s="6">
        <v>1</v>
      </c>
      <c r="M29" s="39">
        <f t="shared" si="7"/>
        <v>3520</v>
      </c>
      <c r="N29" s="69">
        <f t="shared" si="0"/>
        <v>0.12721358872425009</v>
      </c>
      <c r="P29" s="35" t="s">
        <v>40</v>
      </c>
      <c r="Q29" s="6">
        <v>2645</v>
      </c>
      <c r="R29" s="6">
        <v>861</v>
      </c>
      <c r="S29" s="6">
        <v>241</v>
      </c>
      <c r="T29" s="107"/>
      <c r="U29" s="6">
        <v>5633</v>
      </c>
      <c r="V29" s="6">
        <v>5398</v>
      </c>
      <c r="W29" s="6">
        <v>183</v>
      </c>
      <c r="X29" s="6">
        <v>915</v>
      </c>
      <c r="Y29" s="6">
        <v>127</v>
      </c>
      <c r="Z29" s="6">
        <v>9</v>
      </c>
      <c r="AA29" s="39">
        <f t="shared" si="1"/>
        <v>16012</v>
      </c>
      <c r="AB29" s="69">
        <f t="shared" si="2"/>
        <v>0.12038464140985061</v>
      </c>
      <c r="AD29" s="35" t="s">
        <v>40</v>
      </c>
      <c r="AE29" s="6">
        <v>3082</v>
      </c>
      <c r="AF29" s="6">
        <v>712</v>
      </c>
      <c r="AG29" s="6">
        <v>347</v>
      </c>
      <c r="AH29" s="107"/>
      <c r="AI29" s="6">
        <v>7176</v>
      </c>
      <c r="AJ29" s="6">
        <v>6929</v>
      </c>
      <c r="AK29" s="6">
        <v>177</v>
      </c>
      <c r="AL29" s="6">
        <v>1329</v>
      </c>
      <c r="AM29" s="6">
        <v>129</v>
      </c>
      <c r="AN29" s="6">
        <v>23</v>
      </c>
      <c r="AO29" s="112">
        <f t="shared" si="8"/>
        <v>19904</v>
      </c>
      <c r="AP29" s="69">
        <f t="shared" si="3"/>
        <v>0.14681497654382911</v>
      </c>
      <c r="AR29" s="109" t="s">
        <v>40</v>
      </c>
      <c r="AS29" s="107">
        <v>3076</v>
      </c>
      <c r="AT29" s="107">
        <v>542</v>
      </c>
      <c r="AU29" s="107">
        <v>468</v>
      </c>
      <c r="AV29" s="107"/>
      <c r="AW29" s="107">
        <v>7123</v>
      </c>
      <c r="AX29" s="107">
        <v>6737</v>
      </c>
      <c r="AY29" s="107">
        <v>195</v>
      </c>
      <c r="AZ29" s="107">
        <v>850</v>
      </c>
      <c r="BA29" s="107">
        <v>121</v>
      </c>
      <c r="BB29" s="107">
        <v>15</v>
      </c>
      <c r="BC29" s="112">
        <f t="shared" si="9"/>
        <v>19127</v>
      </c>
      <c r="BD29" s="69">
        <f t="shared" si="4"/>
        <v>0.19992683181770671</v>
      </c>
      <c r="BF29" s="109" t="s">
        <v>40</v>
      </c>
      <c r="BG29" s="107">
        <v>2557</v>
      </c>
      <c r="BH29" s="107">
        <v>367</v>
      </c>
      <c r="BI29" s="107">
        <v>301</v>
      </c>
      <c r="BJ29" s="107"/>
      <c r="BK29" s="107">
        <v>5967</v>
      </c>
      <c r="BL29" s="107">
        <v>5606</v>
      </c>
      <c r="BM29" s="107">
        <v>163</v>
      </c>
      <c r="BN29" s="107">
        <v>839</v>
      </c>
      <c r="BO29" s="107">
        <v>123</v>
      </c>
      <c r="BP29" s="107">
        <v>24</v>
      </c>
      <c r="BQ29" s="112">
        <f t="shared" si="10"/>
        <v>15947</v>
      </c>
      <c r="BR29" s="69">
        <f t="shared" si="5"/>
        <v>0.21470790192936867</v>
      </c>
      <c r="BT29" s="109" t="s">
        <v>40</v>
      </c>
      <c r="BU29" s="107">
        <v>2613</v>
      </c>
      <c r="BV29" s="107">
        <v>726</v>
      </c>
      <c r="BW29" s="107">
        <v>353</v>
      </c>
      <c r="BX29" s="107">
        <v>21</v>
      </c>
      <c r="BY29" s="107">
        <v>5526</v>
      </c>
      <c r="BZ29" s="107">
        <v>4375</v>
      </c>
      <c r="CA29" s="107">
        <v>124</v>
      </c>
      <c r="CB29" s="107">
        <v>1126</v>
      </c>
      <c r="CC29" s="107">
        <v>171</v>
      </c>
      <c r="CD29" s="107">
        <v>53</v>
      </c>
      <c r="CE29" s="112">
        <f t="shared" si="11"/>
        <v>15088</v>
      </c>
      <c r="CF29" s="69">
        <f t="shared" si="6"/>
        <v>0.2315886415963162</v>
      </c>
      <c r="CH29" s="109" t="s">
        <v>40</v>
      </c>
      <c r="CI29" s="107">
        <v>2381</v>
      </c>
      <c r="CJ29" s="107">
        <v>526</v>
      </c>
      <c r="CK29" s="107">
        <v>224</v>
      </c>
      <c r="CL29" s="107"/>
      <c r="CM29" s="107">
        <v>7544</v>
      </c>
      <c r="CN29" s="107">
        <v>5235</v>
      </c>
      <c r="CO29" s="107">
        <v>91</v>
      </c>
      <c r="CP29" s="107">
        <v>675</v>
      </c>
      <c r="CQ29" s="107">
        <v>149</v>
      </c>
      <c r="CR29" s="107">
        <v>34</v>
      </c>
      <c r="CS29" s="112">
        <f>SUM(CI29:CR29)</f>
        <v>16859</v>
      </c>
      <c r="CT29" s="69">
        <f t="shared" si="13"/>
        <v>0.221020477726212</v>
      </c>
      <c r="CV29" s="109" t="s">
        <v>40</v>
      </c>
      <c r="CW29" s="107">
        <v>2444</v>
      </c>
      <c r="CX29" s="107">
        <v>371</v>
      </c>
      <c r="CY29" s="107">
        <v>216</v>
      </c>
      <c r="CZ29" s="107"/>
      <c r="DA29" s="107">
        <v>7649</v>
      </c>
      <c r="DB29" s="107">
        <v>4971</v>
      </c>
      <c r="DC29" s="107">
        <v>53</v>
      </c>
      <c r="DD29" s="107">
        <v>633</v>
      </c>
      <c r="DE29" s="107">
        <v>136</v>
      </c>
      <c r="DF29" s="107">
        <v>23</v>
      </c>
      <c r="DG29" s="112">
        <f>SUM(CW29:DF29)</f>
        <v>16496</v>
      </c>
      <c r="DH29" s="69">
        <f t="shared" si="15"/>
        <v>0.23191013763338067</v>
      </c>
      <c r="DJ29" s="109" t="s">
        <v>40</v>
      </c>
      <c r="DK29" s="107">
        <v>1265</v>
      </c>
      <c r="DL29" s="107">
        <v>208</v>
      </c>
      <c r="DM29" s="107">
        <v>128</v>
      </c>
      <c r="DN29" s="107"/>
      <c r="DO29" s="107">
        <v>3882</v>
      </c>
      <c r="DP29" s="107">
        <v>2355</v>
      </c>
      <c r="DQ29" s="107">
        <v>19</v>
      </c>
      <c r="DR29" s="107">
        <v>336</v>
      </c>
      <c r="DS29" s="107">
        <v>91</v>
      </c>
      <c r="DT29" s="107">
        <v>24</v>
      </c>
      <c r="DU29" s="112">
        <f>SUM(DK29:DT29)</f>
        <v>8308</v>
      </c>
      <c r="DV29" s="69">
        <f t="shared" si="17"/>
        <v>0.2420393299344501</v>
      </c>
    </row>
    <row r="30" spans="2:126" x14ac:dyDescent="0.25">
      <c r="B30" s="35" t="s">
        <v>41</v>
      </c>
      <c r="C30" s="6">
        <v>33</v>
      </c>
      <c r="D30" s="6">
        <v>10</v>
      </c>
      <c r="E30" s="6"/>
      <c r="F30" s="107"/>
      <c r="G30" s="6">
        <v>40</v>
      </c>
      <c r="H30" s="6">
        <v>46</v>
      </c>
      <c r="I30" s="6"/>
      <c r="J30" s="6">
        <v>2</v>
      </c>
      <c r="K30" s="6"/>
      <c r="L30" s="6">
        <v>1</v>
      </c>
      <c r="M30" s="39">
        <f t="shared" si="7"/>
        <v>132</v>
      </c>
      <c r="N30" s="69">
        <f t="shared" si="0"/>
        <v>4.7705095771593785E-3</v>
      </c>
      <c r="P30" s="35" t="s">
        <v>41</v>
      </c>
      <c r="Q30" s="6">
        <v>112</v>
      </c>
      <c r="R30" s="6">
        <v>37</v>
      </c>
      <c r="S30" s="6">
        <v>8</v>
      </c>
      <c r="T30" s="107"/>
      <c r="U30" s="6">
        <v>191</v>
      </c>
      <c r="V30" s="6">
        <v>186</v>
      </c>
      <c r="W30" s="6">
        <v>5</v>
      </c>
      <c r="X30" s="6">
        <v>28</v>
      </c>
      <c r="Y30" s="6">
        <v>9</v>
      </c>
      <c r="Z30" s="6"/>
      <c r="AA30" s="39">
        <f>SUM(Q30:Z30)</f>
        <v>576</v>
      </c>
      <c r="AB30" s="69">
        <f t="shared" si="2"/>
        <v>4.3305991413985726E-3</v>
      </c>
      <c r="AD30" s="35" t="s">
        <v>41</v>
      </c>
      <c r="AE30" s="6">
        <v>88</v>
      </c>
      <c r="AF30" s="6">
        <v>23</v>
      </c>
      <c r="AG30" s="6">
        <v>8</v>
      </c>
      <c r="AH30" s="107"/>
      <c r="AI30" s="6">
        <v>176</v>
      </c>
      <c r="AJ30" s="6">
        <v>185</v>
      </c>
      <c r="AK30" s="6">
        <v>1</v>
      </c>
      <c r="AL30" s="6">
        <v>35</v>
      </c>
      <c r="AM30" s="6">
        <v>8</v>
      </c>
      <c r="AN30" s="6"/>
      <c r="AO30" s="112">
        <f t="shared" si="8"/>
        <v>524</v>
      </c>
      <c r="AP30" s="69">
        <f t="shared" si="3"/>
        <v>3.8651048889151154E-3</v>
      </c>
      <c r="AR30" s="109" t="s">
        <v>41</v>
      </c>
      <c r="AS30" s="107">
        <v>42</v>
      </c>
      <c r="AT30" s="107">
        <v>6</v>
      </c>
      <c r="AU30" s="107">
        <v>6</v>
      </c>
      <c r="AV30" s="107"/>
      <c r="AW30" s="107">
        <v>79</v>
      </c>
      <c r="AX30" s="107">
        <v>75</v>
      </c>
      <c r="AY30" s="107"/>
      <c r="AZ30" s="107">
        <v>7</v>
      </c>
      <c r="BA30" s="107">
        <v>2</v>
      </c>
      <c r="BB30" s="107">
        <v>2</v>
      </c>
      <c r="BC30" s="112">
        <f>SUM(AS30:BB30)</f>
        <v>219</v>
      </c>
      <c r="BD30" s="69">
        <f t="shared" si="4"/>
        <v>2.2891188460332393E-3</v>
      </c>
      <c r="BF30" s="109" t="s">
        <v>41</v>
      </c>
      <c r="BG30" s="107">
        <v>42</v>
      </c>
      <c r="BH30" s="107">
        <v>9</v>
      </c>
      <c r="BI30" s="107">
        <v>7</v>
      </c>
      <c r="BJ30" s="107"/>
      <c r="BK30" s="107">
        <v>58</v>
      </c>
      <c r="BL30" s="107">
        <v>65</v>
      </c>
      <c r="BM30" s="107">
        <v>3</v>
      </c>
      <c r="BN30" s="107">
        <v>13</v>
      </c>
      <c r="BO30" s="107">
        <v>4</v>
      </c>
      <c r="BP30" s="107">
        <v>1</v>
      </c>
      <c r="BQ30" s="112">
        <f t="shared" si="10"/>
        <v>202</v>
      </c>
      <c r="BR30" s="69">
        <f t="shared" si="5"/>
        <v>2.7196962557053035E-3</v>
      </c>
      <c r="BT30" s="109" t="s">
        <v>41</v>
      </c>
      <c r="BU30" s="107">
        <v>32</v>
      </c>
      <c r="BV30" s="107">
        <v>7</v>
      </c>
      <c r="BW30" s="107">
        <v>5</v>
      </c>
      <c r="BX30" s="107"/>
      <c r="BY30" s="107">
        <v>47</v>
      </c>
      <c r="BZ30" s="107">
        <v>32</v>
      </c>
      <c r="CA30" s="107"/>
      <c r="CB30" s="107">
        <v>9</v>
      </c>
      <c r="CC30" s="107">
        <v>3</v>
      </c>
      <c r="CD30" s="107">
        <v>1</v>
      </c>
      <c r="CE30" s="112">
        <f t="shared" si="11"/>
        <v>136</v>
      </c>
      <c r="CF30" s="69">
        <f t="shared" si="6"/>
        <v>2.0874904067536455E-3</v>
      </c>
      <c r="CH30" s="109" t="s">
        <v>41</v>
      </c>
      <c r="CI30" s="107">
        <v>73</v>
      </c>
      <c r="CJ30" s="107">
        <v>19</v>
      </c>
      <c r="CK30" s="107">
        <v>4</v>
      </c>
      <c r="CL30" s="107"/>
      <c r="CM30" s="107">
        <v>111</v>
      </c>
      <c r="CN30" s="107">
        <v>84</v>
      </c>
      <c r="CO30" s="107">
        <v>1</v>
      </c>
      <c r="CP30" s="107">
        <v>6</v>
      </c>
      <c r="CQ30" s="107">
        <v>10</v>
      </c>
      <c r="CR30" s="107"/>
      <c r="CS30" s="112">
        <f>SUM(CI30:CR30)</f>
        <v>308</v>
      </c>
      <c r="CT30" s="69">
        <f t="shared" si="13"/>
        <v>4.0378615065942997E-3</v>
      </c>
      <c r="CV30" s="109" t="s">
        <v>41</v>
      </c>
      <c r="CW30" s="107">
        <v>61</v>
      </c>
      <c r="CX30" s="107">
        <v>8</v>
      </c>
      <c r="CY30" s="107">
        <v>5</v>
      </c>
      <c r="CZ30" s="107"/>
      <c r="DA30" s="107">
        <v>103</v>
      </c>
      <c r="DB30" s="107">
        <v>74</v>
      </c>
      <c r="DC30" s="107">
        <v>5</v>
      </c>
      <c r="DD30" s="107">
        <v>5</v>
      </c>
      <c r="DE30" s="107">
        <v>6</v>
      </c>
      <c r="DF30" s="107">
        <v>1</v>
      </c>
      <c r="DG30" s="112">
        <f>SUM(CW30:DF30)</f>
        <v>268</v>
      </c>
      <c r="DH30" s="69">
        <f t="shared" si="15"/>
        <v>3.76769622246278E-3</v>
      </c>
      <c r="DJ30" s="109" t="s">
        <v>41</v>
      </c>
      <c r="DK30" s="107">
        <v>43</v>
      </c>
      <c r="DL30" s="107">
        <v>2</v>
      </c>
      <c r="DM30" s="107">
        <v>2</v>
      </c>
      <c r="DN30" s="107"/>
      <c r="DO30" s="107">
        <v>62</v>
      </c>
      <c r="DP30" s="107">
        <v>37</v>
      </c>
      <c r="DQ30" s="107"/>
      <c r="DR30" s="107">
        <v>3</v>
      </c>
      <c r="DS30" s="107"/>
      <c r="DT30" s="107"/>
      <c r="DU30" s="112">
        <f>SUM(DK30:DT30)</f>
        <v>149</v>
      </c>
      <c r="DV30" s="69">
        <f t="shared" si="17"/>
        <v>4.3408594319009472E-3</v>
      </c>
    </row>
    <row r="31" spans="2:126" x14ac:dyDescent="0.25">
      <c r="B31" s="35" t="s">
        <v>137</v>
      </c>
      <c r="C31" s="6"/>
      <c r="D31" s="6"/>
      <c r="E31" s="6"/>
      <c r="F31" s="107"/>
      <c r="G31" s="6"/>
      <c r="H31" s="6"/>
      <c r="I31" s="6"/>
      <c r="J31" s="6"/>
      <c r="K31" s="6"/>
      <c r="L31" s="6"/>
      <c r="M31" s="39">
        <f>SUM(C31:L31)</f>
        <v>0</v>
      </c>
      <c r="N31" s="69">
        <f t="shared" si="0"/>
        <v>0</v>
      </c>
      <c r="P31" s="35" t="s">
        <v>137</v>
      </c>
      <c r="Q31" s="6">
        <v>5</v>
      </c>
      <c r="R31" s="6">
        <v>1</v>
      </c>
      <c r="S31" s="6">
        <v>2</v>
      </c>
      <c r="T31" s="107"/>
      <c r="U31" s="6">
        <v>8</v>
      </c>
      <c r="V31" s="6">
        <v>7</v>
      </c>
      <c r="W31" s="6"/>
      <c r="X31" s="6">
        <v>1</v>
      </c>
      <c r="Y31" s="6"/>
      <c r="Z31" s="6"/>
      <c r="AA31" s="39">
        <f>SUM(Q31:Z31)</f>
        <v>24</v>
      </c>
      <c r="AB31" s="69">
        <f t="shared" si="2"/>
        <v>1.804416308916072E-4</v>
      </c>
      <c r="AD31" s="35" t="s">
        <v>137</v>
      </c>
      <c r="AE31" s="6">
        <v>12</v>
      </c>
      <c r="AF31" s="6">
        <v>3</v>
      </c>
      <c r="AG31" s="6">
        <v>4</v>
      </c>
      <c r="AH31" s="107"/>
      <c r="AI31" s="6">
        <v>24</v>
      </c>
      <c r="AJ31" s="6">
        <v>27</v>
      </c>
      <c r="AK31" s="6">
        <v>1</v>
      </c>
      <c r="AL31" s="6">
        <v>5</v>
      </c>
      <c r="AM31" s="6">
        <v>2</v>
      </c>
      <c r="AN31" s="6">
        <v>2</v>
      </c>
      <c r="AO31" s="112">
        <f>SUM(AE31:AN31)</f>
        <v>80</v>
      </c>
      <c r="AP31" s="69">
        <f t="shared" si="3"/>
        <v>5.9009234945268929E-4</v>
      </c>
      <c r="AR31" s="109" t="s">
        <v>137</v>
      </c>
      <c r="AS31" s="107">
        <v>9</v>
      </c>
      <c r="AT31" s="107">
        <v>1</v>
      </c>
      <c r="AU31" s="107"/>
      <c r="AV31" s="107"/>
      <c r="AW31" s="107">
        <v>12</v>
      </c>
      <c r="AX31" s="107">
        <v>15</v>
      </c>
      <c r="AY31" s="107"/>
      <c r="AZ31" s="107">
        <v>2</v>
      </c>
      <c r="BA31" s="107">
        <v>2</v>
      </c>
      <c r="BB31" s="107"/>
      <c r="BC31" s="112">
        <f>SUM(AS31:BB31)</f>
        <v>41</v>
      </c>
      <c r="BD31" s="69">
        <f t="shared" si="4"/>
        <v>4.2855649628932791E-4</v>
      </c>
      <c r="BF31" s="109" t="s">
        <v>137</v>
      </c>
      <c r="BG31" s="107">
        <v>8</v>
      </c>
      <c r="BH31" s="107"/>
      <c r="BI31" s="107"/>
      <c r="BJ31" s="107"/>
      <c r="BK31" s="107">
        <v>8</v>
      </c>
      <c r="BL31" s="107">
        <v>8</v>
      </c>
      <c r="BM31" s="107"/>
      <c r="BN31" s="107">
        <v>2</v>
      </c>
      <c r="BO31" s="107"/>
      <c r="BP31" s="107">
        <v>2</v>
      </c>
      <c r="BQ31" s="112">
        <f>SUM(BG31:BP31)</f>
        <v>28</v>
      </c>
      <c r="BR31" s="69">
        <f t="shared" si="5"/>
        <v>3.7698759980073514E-4</v>
      </c>
      <c r="BT31" s="109" t="s">
        <v>137</v>
      </c>
      <c r="BU31" s="107">
        <v>1</v>
      </c>
      <c r="BV31" s="107"/>
      <c r="BW31" s="107"/>
      <c r="BX31" s="107"/>
      <c r="BY31" s="107"/>
      <c r="BZ31" s="107"/>
      <c r="CA31" s="107"/>
      <c r="CB31" s="107">
        <v>1</v>
      </c>
      <c r="CC31" s="107"/>
      <c r="CD31" s="107"/>
      <c r="CE31" s="112">
        <f>SUM(BU31:CD31)</f>
        <v>2</v>
      </c>
      <c r="CF31" s="69">
        <f t="shared" si="6"/>
        <v>3.0698388334612435E-5</v>
      </c>
      <c r="CH31" s="109" t="s">
        <v>137</v>
      </c>
      <c r="CI31" s="107">
        <v>14</v>
      </c>
      <c r="CJ31" s="107">
        <v>4</v>
      </c>
      <c r="CK31" s="107">
        <v>2</v>
      </c>
      <c r="CL31" s="107"/>
      <c r="CM31" s="107">
        <v>24</v>
      </c>
      <c r="CN31" s="107">
        <v>13</v>
      </c>
      <c r="CO31" s="107"/>
      <c r="CP31" s="107">
        <v>4</v>
      </c>
      <c r="CQ31" s="107">
        <v>4</v>
      </c>
      <c r="CR31" s="107">
        <v>2</v>
      </c>
      <c r="CS31" s="112">
        <f>SUM(CI31:CR31)</f>
        <v>67</v>
      </c>
      <c r="CT31" s="69">
        <f t="shared" si="13"/>
        <v>8.7836597708382497E-4</v>
      </c>
      <c r="CV31" s="109" t="s">
        <v>137</v>
      </c>
      <c r="CW31" s="107">
        <v>12</v>
      </c>
      <c r="CX31" s="107">
        <v>2</v>
      </c>
      <c r="CY31" s="107">
        <v>1</v>
      </c>
      <c r="CZ31" s="107"/>
      <c r="DA31" s="107">
        <v>14</v>
      </c>
      <c r="DB31" s="107">
        <v>7</v>
      </c>
      <c r="DC31" s="107"/>
      <c r="DD31" s="107">
        <v>4</v>
      </c>
      <c r="DE31" s="107"/>
      <c r="DF31" s="107"/>
      <c r="DG31" s="112">
        <f>SUM(CW31:DF31)</f>
        <v>40</v>
      </c>
      <c r="DH31" s="69">
        <f t="shared" si="15"/>
        <v>5.6234271977056419E-4</v>
      </c>
      <c r="DJ31" s="109" t="s">
        <v>137</v>
      </c>
      <c r="DK31" s="107">
        <v>3</v>
      </c>
      <c r="DL31" s="107">
        <v>1</v>
      </c>
      <c r="DM31" s="107"/>
      <c r="DN31" s="107"/>
      <c r="DO31" s="107">
        <v>5</v>
      </c>
      <c r="DP31" s="107">
        <v>2</v>
      </c>
      <c r="DQ31" s="107"/>
      <c r="DR31" s="107">
        <v>3</v>
      </c>
      <c r="DS31" s="107">
        <v>1</v>
      </c>
      <c r="DT31" s="107"/>
      <c r="DU31" s="112">
        <f>SUM(DK31:DT31)</f>
        <v>15</v>
      </c>
      <c r="DV31" s="69">
        <f t="shared" si="17"/>
        <v>4.3699927166788056E-4</v>
      </c>
    </row>
    <row r="32" spans="2:126" ht="15.75" thickBot="1" x14ac:dyDescent="0.3">
      <c r="B32" s="37" t="s">
        <v>13</v>
      </c>
      <c r="C32" s="72">
        <f>SUM(C4:C31)</f>
        <v>5542</v>
      </c>
      <c r="D32" s="72">
        <f t="shared" ref="D32:L32" si="18">SUM(D4:D31)</f>
        <v>1807</v>
      </c>
      <c r="E32" s="72">
        <f t="shared" si="18"/>
        <v>311</v>
      </c>
      <c r="F32" s="72">
        <f t="shared" si="18"/>
        <v>0</v>
      </c>
      <c r="G32" s="72">
        <f t="shared" si="18"/>
        <v>9161</v>
      </c>
      <c r="H32" s="72">
        <f t="shared" si="18"/>
        <v>9747</v>
      </c>
      <c r="I32" s="72">
        <f t="shared" si="18"/>
        <v>111</v>
      </c>
      <c r="J32" s="72">
        <f t="shared" si="18"/>
        <v>778</v>
      </c>
      <c r="K32" s="72">
        <f t="shared" si="18"/>
        <v>194</v>
      </c>
      <c r="L32" s="72">
        <f t="shared" si="18"/>
        <v>19</v>
      </c>
      <c r="M32" s="72">
        <f>SUM(M4:M30)</f>
        <v>27670</v>
      </c>
      <c r="N32" s="68">
        <f t="shared" si="0"/>
        <v>1</v>
      </c>
      <c r="P32" s="77" t="s">
        <v>13</v>
      </c>
      <c r="Q32" s="72">
        <f>SUM(Q4:Q31)</f>
        <v>23535</v>
      </c>
      <c r="R32" s="72">
        <f t="shared" ref="R32:AA32" si="19">SUM(R4:R31)</f>
        <v>7044</v>
      </c>
      <c r="S32" s="72">
        <f t="shared" si="19"/>
        <v>1928</v>
      </c>
      <c r="T32" s="72">
        <f t="shared" si="19"/>
        <v>0</v>
      </c>
      <c r="U32" s="72">
        <f t="shared" si="19"/>
        <v>46430</v>
      </c>
      <c r="V32" s="72">
        <f t="shared" si="19"/>
        <v>44597</v>
      </c>
      <c r="W32" s="72">
        <f t="shared" si="19"/>
        <v>1441</v>
      </c>
      <c r="X32" s="72">
        <f t="shared" si="19"/>
        <v>6759</v>
      </c>
      <c r="Y32" s="72">
        <f t="shared" si="19"/>
        <v>1190</v>
      </c>
      <c r="Z32" s="72">
        <f t="shared" si="19"/>
        <v>83</v>
      </c>
      <c r="AA32" s="72">
        <f t="shared" si="19"/>
        <v>133007</v>
      </c>
      <c r="AB32" s="73">
        <f t="shared" si="2"/>
        <v>1</v>
      </c>
      <c r="AD32" s="45" t="s">
        <v>13</v>
      </c>
      <c r="AE32" s="72">
        <f>SUM(AE4:AE31)</f>
        <v>21848</v>
      </c>
      <c r="AF32" s="72">
        <f t="shared" ref="AF32:AO32" si="20">SUM(AF4:AF31)</f>
        <v>4767</v>
      </c>
      <c r="AG32" s="72">
        <f t="shared" si="20"/>
        <v>2373</v>
      </c>
      <c r="AH32" s="72">
        <f t="shared" si="20"/>
        <v>0</v>
      </c>
      <c r="AI32" s="72">
        <f t="shared" si="20"/>
        <v>48464</v>
      </c>
      <c r="AJ32" s="72">
        <f t="shared" si="20"/>
        <v>47171</v>
      </c>
      <c r="AK32" s="72">
        <f t="shared" si="20"/>
        <v>1187</v>
      </c>
      <c r="AL32" s="72">
        <f t="shared" si="20"/>
        <v>8441</v>
      </c>
      <c r="AM32" s="72">
        <f t="shared" si="20"/>
        <v>1212</v>
      </c>
      <c r="AN32" s="72">
        <f t="shared" si="20"/>
        <v>109</v>
      </c>
      <c r="AO32" s="72">
        <f t="shared" si="20"/>
        <v>135572</v>
      </c>
      <c r="AP32" s="68">
        <f>SUM(AP4:AP31)</f>
        <v>1.0000000000000002</v>
      </c>
      <c r="AR32" s="45" t="s">
        <v>13</v>
      </c>
      <c r="AS32" s="72">
        <f>SUM(AS4:AS31)</f>
        <v>16268</v>
      </c>
      <c r="AT32" s="72">
        <f t="shared" ref="AT32:BC32" si="21">SUM(AT4:AT31)</f>
        <v>2741</v>
      </c>
      <c r="AU32" s="72">
        <f t="shared" si="21"/>
        <v>2382</v>
      </c>
      <c r="AV32" s="72">
        <f t="shared" si="21"/>
        <v>0</v>
      </c>
      <c r="AW32" s="72">
        <f t="shared" si="21"/>
        <v>34930</v>
      </c>
      <c r="AX32" s="72">
        <f t="shared" si="21"/>
        <v>33314</v>
      </c>
      <c r="AY32" s="72">
        <f t="shared" si="21"/>
        <v>1054</v>
      </c>
      <c r="AZ32" s="72">
        <f t="shared" si="21"/>
        <v>4144</v>
      </c>
      <c r="BA32" s="72">
        <f t="shared" si="21"/>
        <v>726</v>
      </c>
      <c r="BB32" s="72">
        <f t="shared" si="21"/>
        <v>111</v>
      </c>
      <c r="BC32" s="72">
        <f t="shared" si="21"/>
        <v>95670</v>
      </c>
      <c r="BD32" s="68">
        <f t="shared" si="4"/>
        <v>1</v>
      </c>
      <c r="BF32" s="45" t="s">
        <v>13</v>
      </c>
      <c r="BG32" s="72">
        <f>SUM(BG4:BG31)</f>
        <v>12967</v>
      </c>
      <c r="BH32" s="72">
        <f t="shared" ref="BH32:BQ32" si="22">SUM(BH4:BH31)</f>
        <v>2042</v>
      </c>
      <c r="BI32" s="72">
        <f t="shared" si="22"/>
        <v>1449</v>
      </c>
      <c r="BJ32" s="72">
        <f t="shared" si="22"/>
        <v>0</v>
      </c>
      <c r="BK32" s="72">
        <f t="shared" si="22"/>
        <v>26826</v>
      </c>
      <c r="BL32" s="72">
        <f t="shared" si="22"/>
        <v>25582</v>
      </c>
      <c r="BM32" s="72">
        <f t="shared" si="22"/>
        <v>790</v>
      </c>
      <c r="BN32" s="72">
        <f t="shared" si="22"/>
        <v>3775</v>
      </c>
      <c r="BO32" s="72">
        <f t="shared" si="22"/>
        <v>705</v>
      </c>
      <c r="BP32" s="72">
        <f t="shared" si="22"/>
        <v>137</v>
      </c>
      <c r="BQ32" s="72">
        <f t="shared" si="22"/>
        <v>74273</v>
      </c>
      <c r="BR32" s="68">
        <f t="shared" si="5"/>
        <v>1</v>
      </c>
      <c r="BT32" s="45" t="s">
        <v>13</v>
      </c>
      <c r="BU32" s="72">
        <f>SUM(BU4:BU31)</f>
        <v>12209</v>
      </c>
      <c r="BV32" s="72">
        <f t="shared" ref="BV32:CE32" si="23">SUM(BV4:BV31)</f>
        <v>3203</v>
      </c>
      <c r="BW32" s="72">
        <f t="shared" si="23"/>
        <v>1505</v>
      </c>
      <c r="BX32" s="72">
        <f t="shared" si="23"/>
        <v>87</v>
      </c>
      <c r="BY32" s="72">
        <f t="shared" si="23"/>
        <v>23248</v>
      </c>
      <c r="BZ32" s="72">
        <f t="shared" si="23"/>
        <v>18798</v>
      </c>
      <c r="CA32" s="72">
        <f t="shared" si="23"/>
        <v>454</v>
      </c>
      <c r="CB32" s="72">
        <f t="shared" si="23"/>
        <v>4557</v>
      </c>
      <c r="CC32" s="72">
        <f t="shared" si="23"/>
        <v>841</v>
      </c>
      <c r="CD32" s="72">
        <f t="shared" si="23"/>
        <v>248</v>
      </c>
      <c r="CE32" s="72">
        <f t="shared" si="23"/>
        <v>65150</v>
      </c>
      <c r="CF32" s="68">
        <f t="shared" si="6"/>
        <v>1</v>
      </c>
      <c r="CH32" s="45" t="s">
        <v>13</v>
      </c>
      <c r="CI32" s="72">
        <f>SUM(CI4:CI31)</f>
        <v>12375</v>
      </c>
      <c r="CJ32" s="72">
        <f t="shared" ref="CJ32:CS32" si="24">SUM(CJ4:CJ31)</f>
        <v>2538</v>
      </c>
      <c r="CK32" s="72">
        <f t="shared" si="24"/>
        <v>965</v>
      </c>
      <c r="CL32" s="72">
        <f t="shared" si="24"/>
        <v>0</v>
      </c>
      <c r="CM32" s="72">
        <f t="shared" si="24"/>
        <v>33058</v>
      </c>
      <c r="CN32" s="72">
        <f t="shared" si="24"/>
        <v>23164</v>
      </c>
      <c r="CO32" s="72">
        <f t="shared" si="24"/>
        <v>378</v>
      </c>
      <c r="CP32" s="72">
        <f t="shared" si="24"/>
        <v>2792</v>
      </c>
      <c r="CQ32" s="72">
        <f t="shared" si="24"/>
        <v>801</v>
      </c>
      <c r="CR32" s="72">
        <f t="shared" si="24"/>
        <v>207</v>
      </c>
      <c r="CS32" s="72">
        <f t="shared" si="24"/>
        <v>76278</v>
      </c>
      <c r="CT32" s="68">
        <f>SUM(CT4:CT31)</f>
        <v>1.0000000000000002</v>
      </c>
      <c r="CV32" s="45" t="s">
        <v>13</v>
      </c>
      <c r="CW32" s="72">
        <f>SUM(CW4:CW31)</f>
        <v>11277</v>
      </c>
      <c r="CX32" s="72">
        <f t="shared" ref="CX32:DG32" si="25">SUM(CX4:CX31)</f>
        <v>1849</v>
      </c>
      <c r="CY32" s="72">
        <f t="shared" si="25"/>
        <v>1004</v>
      </c>
      <c r="CZ32" s="72">
        <f t="shared" si="25"/>
        <v>0</v>
      </c>
      <c r="DA32" s="72">
        <f t="shared" si="25"/>
        <v>32334</v>
      </c>
      <c r="DB32" s="72">
        <f t="shared" si="25"/>
        <v>21144</v>
      </c>
      <c r="DC32" s="72">
        <f t="shared" si="25"/>
        <v>226</v>
      </c>
      <c r="DD32" s="72">
        <f t="shared" si="25"/>
        <v>2438</v>
      </c>
      <c r="DE32" s="72">
        <f t="shared" si="25"/>
        <v>717</v>
      </c>
      <c r="DF32" s="72">
        <f t="shared" si="25"/>
        <v>142</v>
      </c>
      <c r="DG32" s="72">
        <f t="shared" si="25"/>
        <v>71131</v>
      </c>
      <c r="DH32" s="68">
        <f>SUM(DH4:DH31)</f>
        <v>1</v>
      </c>
      <c r="DJ32" s="45" t="s">
        <v>13</v>
      </c>
      <c r="DK32" s="72">
        <f>SUM(DK4:DK31)</f>
        <v>5838</v>
      </c>
      <c r="DL32" s="72">
        <f t="shared" ref="DL32:DU32" si="26">SUM(DL4:DL31)</f>
        <v>868</v>
      </c>
      <c r="DM32" s="72">
        <f t="shared" si="26"/>
        <v>592</v>
      </c>
      <c r="DN32" s="72">
        <f t="shared" si="26"/>
        <v>0</v>
      </c>
      <c r="DO32" s="72">
        <f t="shared" si="26"/>
        <v>15483</v>
      </c>
      <c r="DP32" s="72">
        <f t="shared" si="26"/>
        <v>9568</v>
      </c>
      <c r="DQ32" s="72">
        <f t="shared" si="26"/>
        <v>81</v>
      </c>
      <c r="DR32" s="72">
        <f t="shared" si="26"/>
        <v>1343</v>
      </c>
      <c r="DS32" s="72">
        <f t="shared" si="26"/>
        <v>440</v>
      </c>
      <c r="DT32" s="72">
        <f t="shared" si="26"/>
        <v>112</v>
      </c>
      <c r="DU32" s="72">
        <f t="shared" si="26"/>
        <v>34325</v>
      </c>
      <c r="DV32" s="68">
        <f t="shared" si="17"/>
        <v>1</v>
      </c>
    </row>
    <row r="33" spans="2:126" ht="16.5" thickTop="1" thickBot="1" x14ac:dyDescent="0.3">
      <c r="B33" s="145"/>
      <c r="C33" s="70">
        <f>C32/'Tipo de Violação'!$Q$32</f>
        <v>0.15168600832056053</v>
      </c>
      <c r="D33" s="71">
        <f>D32/'Tipo de Violação'!$Q$32</f>
        <v>4.9458068754105543E-2</v>
      </c>
      <c r="E33" s="71">
        <f>E32/'Tipo de Violação'!$Q$32</f>
        <v>8.5121523976352097E-3</v>
      </c>
      <c r="F33" s="71">
        <f>F32/'Tipo de Violação'!$Q$32</f>
        <v>0</v>
      </c>
      <c r="G33" s="71">
        <f>G32/'Tipo de Violação'!$Q$32</f>
        <v>0.25073899715349246</v>
      </c>
      <c r="H33" s="71">
        <f>H32/'Tipo de Violação'!$Q$32</f>
        <v>0.26677797241077295</v>
      </c>
      <c r="I33" s="71">
        <f>I32/'Tipo de Violação'!$Q$32</f>
        <v>3.038099408802277E-3</v>
      </c>
      <c r="J33" s="71">
        <f>J32/'Tipo de Violação'!$Q$32</f>
        <v>2.1294066126560107E-2</v>
      </c>
      <c r="K33" s="71">
        <f>K32/'Tipo de Violação'!$Q$32</f>
        <v>5.3098313991679436E-3</v>
      </c>
      <c r="L33" s="71">
        <f>L32/'Tipo de Violação'!$Q$32</f>
        <v>5.2003503393912849E-4</v>
      </c>
      <c r="M33" s="84">
        <f>M32/'Tipo de Violação'!$Q$32</f>
        <v>0.75733523100503608</v>
      </c>
      <c r="Q33" s="70">
        <f>Q32/'Tipo de Violação'!$Q$66</f>
        <v>0.36855209997181249</v>
      </c>
      <c r="R33" s="71">
        <f>R32/'Tipo de Violação'!$Q$66</f>
        <v>0.11030724419806445</v>
      </c>
      <c r="S33" s="71">
        <f>S32/'Tipo de Violação'!$Q$66</f>
        <v>3.0191988474427636E-2</v>
      </c>
      <c r="T33" s="71">
        <f>T32/'Tipo de Violação'!$Q$66</f>
        <v>0</v>
      </c>
      <c r="U33" s="71">
        <f>U32/'Tipo de Violação'!$Q$66</f>
        <v>0.72708196310564066</v>
      </c>
      <c r="V33" s="71">
        <f>V32/'Tipo de Violação'!$Q$66</f>
        <v>0.69837765041185129</v>
      </c>
      <c r="W33" s="71">
        <f>W32/'Tipo de Violação'!$Q$66</f>
        <v>2.2565692630523975E-2</v>
      </c>
      <c r="X33" s="71">
        <f>X32/'Tipo de Violação'!$Q$66</f>
        <v>0.10584421685614959</v>
      </c>
      <c r="Y33" s="71">
        <f>Y32/'Tipo de Violação'!$Q$66</f>
        <v>1.8635096620627015E-2</v>
      </c>
      <c r="Z33" s="71">
        <f>Z32/'Tipo de Violação'!$Q$66</f>
        <v>1.299758839926086E-3</v>
      </c>
      <c r="AA33" s="84">
        <f>AA32/'Tipo de Violação'!$Q$66</f>
        <v>2.0828557111090231</v>
      </c>
      <c r="AE33" s="70">
        <f>AE32/'Tipo de Violação'!$Q$99</f>
        <v>0.34935559180018549</v>
      </c>
      <c r="AF33" s="71">
        <f>AF32/'Tipo de Violação'!$Q$99</f>
        <v>7.6225654801880455E-2</v>
      </c>
      <c r="AG33" s="71">
        <f>AG32/'Tipo de Violação'!$Q$99</f>
        <v>3.7944929482874409E-2</v>
      </c>
      <c r="AH33" s="71">
        <f>AH32/'Tipo de Violação'!$Q$99</f>
        <v>0</v>
      </c>
      <c r="AI33" s="71">
        <f>AI32/'Tipo de Violação'!$Q$99</f>
        <v>0.77495282868016246</v>
      </c>
      <c r="AJ33" s="71">
        <f>AJ32/'Tipo de Violação'!$Q$99</f>
        <v>0.75427739934120053</v>
      </c>
      <c r="AK33" s="71">
        <f>AK32/'Tipo de Violação'!$Q$99</f>
        <v>1.8980459880392722E-2</v>
      </c>
      <c r="AL33" s="71">
        <f>AL32/'Tipo de Violação'!$Q$99</f>
        <v>0.13497393584700501</v>
      </c>
      <c r="AM33" s="71">
        <f>AM32/'Tipo de Violação'!$Q$99</f>
        <v>1.9380216828168473E-2</v>
      </c>
      <c r="AN33" s="71">
        <f>AN32/'Tipo de Violação'!$Q$99</f>
        <v>1.7429402923022802E-3</v>
      </c>
      <c r="AO33" s="84">
        <f>AO32/'Tipo de Violação'!$Q$99</f>
        <v>2.1678339569541718</v>
      </c>
      <c r="AR33" s="106"/>
      <c r="AS33" s="70">
        <f>AS32/'Tipo de Violação'!$Q$132</f>
        <v>0.36351447979978546</v>
      </c>
      <c r="AT33" s="71">
        <f>AT32/'Tipo de Violação'!$Q$132</f>
        <v>6.1248659277797643E-2</v>
      </c>
      <c r="AU33" s="71">
        <f>AU32/'Tipo de Violação'!$Q$132</f>
        <v>5.3226671433678943E-2</v>
      </c>
      <c r="AV33" s="71">
        <f>AV32/'Tipo de Violação'!$Q$132</f>
        <v>0</v>
      </c>
      <c r="AW33" s="71">
        <f>AW32/'Tipo de Violação'!$Q$132</f>
        <v>0.78052377547372187</v>
      </c>
      <c r="AX33" s="71">
        <f>AX32/'Tipo de Violação'!$Q$132</f>
        <v>0.74441365749016808</v>
      </c>
      <c r="AY33" s="71">
        <f>AY32/'Tipo de Violação'!$Q$132</f>
        <v>2.3552020021451556E-2</v>
      </c>
      <c r="AZ33" s="71">
        <f>AZ32/'Tipo de Violação'!$Q$132</f>
        <v>9.2599213442974615E-2</v>
      </c>
      <c r="BA33" s="71">
        <f>BA32/'Tipo de Violação'!$Q$132</f>
        <v>1.6222738648552022E-2</v>
      </c>
      <c r="BB33" s="71">
        <f>BB32/'Tipo de Violação'!$Q$132</f>
        <v>2.4803360743653915E-3</v>
      </c>
      <c r="BC33" s="84">
        <f>BC32/'Tipo de Violação'!$Q$132</f>
        <v>2.1377815516624956</v>
      </c>
      <c r="BD33" s="106"/>
      <c r="BG33" s="70">
        <f>BG32/'Tipo de Violação'!$Q$165</f>
        <v>0.35242159047670818</v>
      </c>
      <c r="BH33" s="71">
        <f>BH32/'Tipo de Violação'!$Q$165</f>
        <v>5.5498179050932218E-2</v>
      </c>
      <c r="BI33" s="71">
        <f>BI32/'Tipo de Violação'!$Q$165</f>
        <v>3.9381420883839759E-2</v>
      </c>
      <c r="BJ33" s="71">
        <f>BJ32/'Tipo de Violação'!$Q$165</f>
        <v>0</v>
      </c>
      <c r="BK33" s="71">
        <f>BK32/'Tipo de Violação'!$Q$165</f>
        <v>0.72908626406479315</v>
      </c>
      <c r="BL33" s="71">
        <f>BL32/'Tipo de Violação'!$Q$165</f>
        <v>0.69527640376148281</v>
      </c>
      <c r="BM33" s="71">
        <f>BM32/'Tipo de Violação'!$Q$165</f>
        <v>2.1470891993259772E-2</v>
      </c>
      <c r="BN33" s="71">
        <f>BN32/'Tipo de Violação'!$Q$165</f>
        <v>0.10259824971462739</v>
      </c>
      <c r="BO33" s="71">
        <f>BO32/'Tipo de Violação'!$Q$165</f>
        <v>1.91607327281622E-2</v>
      </c>
      <c r="BP33" s="71">
        <f>BP32/'Tipo de Violação'!$Q$165</f>
        <v>3.7234331684513778E-3</v>
      </c>
      <c r="BQ33" s="84">
        <f>BQ32/'Tipo de Violação'!$Q$165</f>
        <v>2.0186171658422567</v>
      </c>
      <c r="BT33" s="155"/>
      <c r="BU33" s="70">
        <f>BU32/'Tipo de Violação'!$Q$198</f>
        <v>0.36057294743059659</v>
      </c>
      <c r="BV33" s="71">
        <f>BV32/'Tipo de Violação'!$Q$198</f>
        <v>9.4595392793857064E-2</v>
      </c>
      <c r="BW33" s="71">
        <f>BW32/'Tipo de Violação'!$Q$198</f>
        <v>4.4447725930301239E-2</v>
      </c>
      <c r="BX33" s="71">
        <f>BX32/'Tipo de Violação'!$Q$198</f>
        <v>2.5694034258712346E-3</v>
      </c>
      <c r="BY33" s="71">
        <f>BY32/'Tipo de Violação'!$Q$198</f>
        <v>0.68659184878913171</v>
      </c>
      <c r="BZ33" s="71">
        <f>BZ32/'Tipo de Violação'!$Q$198</f>
        <v>0.5551683402244536</v>
      </c>
      <c r="CA33" s="71">
        <f>CA32/'Tipo de Violação'!$Q$198</f>
        <v>1.3408151210868281E-2</v>
      </c>
      <c r="CB33" s="71">
        <f>CB32/'Tipo de Violação'!$Q$198</f>
        <v>0.13458357944477259</v>
      </c>
      <c r="CC33" s="71">
        <f>CC32/'Tipo de Violação'!$Q$198</f>
        <v>2.48375664500886E-2</v>
      </c>
      <c r="CD33" s="71">
        <f>CD32/'Tipo de Violação'!$Q$198</f>
        <v>7.3242764323685761E-3</v>
      </c>
      <c r="CE33" s="84">
        <f>CE32/'Tipo de Violação'!$Q$198</f>
        <v>1.9240992321323096</v>
      </c>
      <c r="CF33" s="155"/>
      <c r="CI33" s="70">
        <f>CI32/'Tipo de Violação'!$Q$231</f>
        <v>0.31280806855236215</v>
      </c>
      <c r="CJ33" s="71">
        <f>CJ32/'Tipo de Violação'!$Q$231</f>
        <v>6.4154091150375375E-2</v>
      </c>
      <c r="CK33" s="71">
        <f>CK32/'Tipo de Violação'!$Q$231</f>
        <v>2.4392709992163999E-2</v>
      </c>
      <c r="CL33" s="71">
        <f>CL32/'Tipo de Violação'!$Q$231</f>
        <v>0</v>
      </c>
      <c r="CM33" s="71">
        <f>CM32/'Tipo de Violação'!$Q$231</f>
        <v>0.83562093981446373</v>
      </c>
      <c r="CN33" s="71">
        <f>CN32/'Tipo de Violação'!$Q$231</f>
        <v>0.58552614949065995</v>
      </c>
      <c r="CO33" s="71">
        <f>CO32/'Tipo de Violação'!$Q$231</f>
        <v>9.5548646394176089E-3</v>
      </c>
      <c r="CP33" s="71">
        <f>CP32/'Tipo de Violação'!$Q$231</f>
        <v>7.0574555749349108E-2</v>
      </c>
      <c r="CQ33" s="71">
        <f>CQ32/'Tipo de Violação'!$Q$231</f>
        <v>2.0247213164480169E-2</v>
      </c>
      <c r="CR33" s="71">
        <f>CR32/'Tipo de Violação'!$Q$231</f>
        <v>5.2324258739667858E-3</v>
      </c>
      <c r="CS33" s="84">
        <f>CS32/'Tipo de Violação'!$Q$231</f>
        <v>1.928111018427239</v>
      </c>
      <c r="CV33" s="155"/>
      <c r="CW33" s="70">
        <f>CW32/'Tipo de Violação'!$Q$265</f>
        <v>0.30347147470398278</v>
      </c>
      <c r="CX33" s="71">
        <f>CX32/'Tipo de Violação'!$Q$265</f>
        <v>4.9757804090419806E-2</v>
      </c>
      <c r="CY33" s="71">
        <f>CY32/'Tipo de Violação'!$Q$265</f>
        <v>2.7018299246501613E-2</v>
      </c>
      <c r="CZ33" s="71">
        <f>CZ32/'Tipo de Violação'!$Q$265</f>
        <v>0</v>
      </c>
      <c r="DA33" s="71">
        <f>DA32/'Tipo de Violação'!$Q$265</f>
        <v>0.87012917115177613</v>
      </c>
      <c r="DB33" s="71">
        <f>DB32/'Tipo de Violação'!$Q$265</f>
        <v>0.56899892357373516</v>
      </c>
      <c r="DC33" s="71">
        <f>DC32/'Tipo de Violação'!$Q$265</f>
        <v>6.0818083961248657E-3</v>
      </c>
      <c r="DD33" s="71">
        <f>DD32/'Tipo de Violação'!$Q$265</f>
        <v>6.5608180839612493E-2</v>
      </c>
      <c r="DE33" s="71">
        <f>DE32/'Tipo de Violação'!$Q$265</f>
        <v>1.9294940796555436E-2</v>
      </c>
      <c r="DF33" s="71">
        <f>DF32/'Tipo de Violação'!$Q$265</f>
        <v>3.8213132400430568E-3</v>
      </c>
      <c r="DG33" s="84">
        <f>DG32/'Tipo de Violação'!$Q$265</f>
        <v>1.9141819160387514</v>
      </c>
      <c r="DH33" s="155"/>
      <c r="DJ33" s="155"/>
      <c r="DK33" s="70">
        <f>DK32/'Tipo de Violação'!$Q$298</f>
        <v>0.31662870159453305</v>
      </c>
      <c r="DL33" s="71">
        <f>DL32/'Tipo de Violação'!$Q$298</f>
        <v>4.7076689445709946E-2</v>
      </c>
      <c r="DM33" s="71">
        <f>DM32/'Tipo de Violação'!$Q$298</f>
        <v>3.2107603861590193E-2</v>
      </c>
      <c r="DN33" s="71">
        <f>DN32/'Tipo de Violação'!$Q$298</f>
        <v>0</v>
      </c>
      <c r="DO33" s="71">
        <f>DO32/'Tipo de Violação'!$Q$298</f>
        <v>0.83973315977871787</v>
      </c>
      <c r="DP33" s="71">
        <f>DP32/'Tipo de Violação'!$Q$298</f>
        <v>0.51892830024948478</v>
      </c>
      <c r="DQ33" s="71">
        <f>DQ32/'Tipo de Violação'!$Q$298</f>
        <v>4.3931012040351446E-3</v>
      </c>
      <c r="DR33" s="71">
        <f>DR32/'Tipo de Violação'!$Q$298</f>
        <v>7.283870267924937E-2</v>
      </c>
      <c r="DS33" s="71">
        <f>DS32/'Tipo de Violação'!$Q$298</f>
        <v>2.3863759626857578E-2</v>
      </c>
      <c r="DT33" s="71">
        <f>DT32/'Tipo de Violação'!$Q$298</f>
        <v>6.0744115413819289E-3</v>
      </c>
      <c r="DU33" s="84">
        <f>DU32/'Tipo de Violação'!$Q$298</f>
        <v>1.8616444299815598</v>
      </c>
      <c r="DV33" s="155"/>
    </row>
    <row r="34" spans="2:126" ht="15.75" thickTop="1" x14ac:dyDescent="0.25">
      <c r="B34" s="228" t="s">
        <v>308</v>
      </c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</row>
    <row r="35" spans="2:126" x14ac:dyDescent="0.25"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19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19"/>
    </row>
    <row r="36" spans="2:126" x14ac:dyDescent="0.25"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</row>
    <row r="37" spans="2:126" x14ac:dyDescent="0.25"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</row>
    <row r="38" spans="2:126" x14ac:dyDescent="0.25"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</row>
    <row r="39" spans="2:126" x14ac:dyDescent="0.25"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</row>
    <row r="40" spans="2:126" x14ac:dyDescent="0.25"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</row>
    <row r="41" spans="2:126" x14ac:dyDescent="0.25"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</row>
    <row r="42" spans="2:126" x14ac:dyDescent="0.25"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</row>
    <row r="43" spans="2:126" x14ac:dyDescent="0.25"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</row>
    <row r="44" spans="2:126" x14ac:dyDescent="0.25"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  <c r="CC44" s="155"/>
      <c r="CD44" s="155"/>
      <c r="CE44" s="155"/>
    </row>
    <row r="45" spans="2:126" x14ac:dyDescent="0.25"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</row>
    <row r="46" spans="2:126" x14ac:dyDescent="0.25"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</row>
    <row r="47" spans="2:126" x14ac:dyDescent="0.25"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</row>
    <row r="48" spans="2:126" x14ac:dyDescent="0.25"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</row>
    <row r="49" spans="70:83" x14ac:dyDescent="0.25"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</row>
    <row r="50" spans="70:83" x14ac:dyDescent="0.25"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</row>
    <row r="51" spans="70:83" x14ac:dyDescent="0.25"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</row>
    <row r="52" spans="70:83" x14ac:dyDescent="0.25"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</row>
    <row r="53" spans="70:83" x14ac:dyDescent="0.25"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</row>
    <row r="54" spans="70:83" x14ac:dyDescent="0.25"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</row>
    <row r="55" spans="70:83" x14ac:dyDescent="0.25"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</row>
    <row r="56" spans="70:83" x14ac:dyDescent="0.25"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</row>
    <row r="57" spans="70:83" x14ac:dyDescent="0.25"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</row>
    <row r="58" spans="70:83" x14ac:dyDescent="0.25"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</row>
    <row r="59" spans="70:83" x14ac:dyDescent="0.25"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</row>
    <row r="60" spans="70:83" x14ac:dyDescent="0.25"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</row>
    <row r="61" spans="70:83" x14ac:dyDescent="0.25"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</row>
    <row r="62" spans="70:83" x14ac:dyDescent="0.25"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</row>
    <row r="63" spans="70:83" x14ac:dyDescent="0.25"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</row>
    <row r="64" spans="70:83" x14ac:dyDescent="0.25"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</row>
    <row r="65" spans="70:83" x14ac:dyDescent="0.25"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</row>
    <row r="66" spans="70:83" x14ac:dyDescent="0.25"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</row>
    <row r="67" spans="70:83" x14ac:dyDescent="0.25"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</row>
  </sheetData>
  <mergeCells count="10">
    <mergeCell ref="DJ2:DV2"/>
    <mergeCell ref="CV2:DH2"/>
    <mergeCell ref="B34:M34"/>
    <mergeCell ref="AR2:BD2"/>
    <mergeCell ref="CH2:CT2"/>
    <mergeCell ref="BT2:CF2"/>
    <mergeCell ref="BF2:BR2"/>
    <mergeCell ref="AD2:AP2"/>
    <mergeCell ref="B2:N2"/>
    <mergeCell ref="P2:AB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1:EA35"/>
  <sheetViews>
    <sheetView showGridLines="0" showRowColHeaders="0" zoomScale="85" zoomScaleNormal="85" workbookViewId="0"/>
  </sheetViews>
  <sheetFormatPr defaultColWidth="9.28515625" defaultRowHeight="15" x14ac:dyDescent="0.25"/>
  <cols>
    <col min="1" max="1" width="1.7109375" customWidth="1"/>
    <col min="2" max="2" width="6.5703125" bestFit="1" customWidth="1"/>
    <col min="3" max="3" width="15.85546875" bestFit="1" customWidth="1"/>
    <col min="4" max="4" width="17.7109375" bestFit="1" customWidth="1"/>
    <col min="5" max="5" width="10.7109375" bestFit="1" customWidth="1"/>
    <col min="6" max="6" width="10.7109375" style="106" customWidth="1"/>
    <col min="7" max="7" width="11.140625" bestFit="1" customWidth="1"/>
    <col min="8" max="8" width="11.85546875" bestFit="1" customWidth="1"/>
    <col min="9" max="9" width="16.7109375" bestFit="1" customWidth="1"/>
    <col min="10" max="10" width="14" bestFit="1" customWidth="1"/>
    <col min="11" max="11" width="8.42578125" bestFit="1" customWidth="1"/>
    <col min="12" max="12" width="11.42578125" bestFit="1" customWidth="1"/>
    <col min="13" max="13" width="13.7109375" bestFit="1" customWidth="1"/>
    <col min="14" max="14" width="7.140625" style="2" bestFit="1" customWidth="1"/>
    <col min="15" max="15" width="8.140625" style="2" bestFit="1" customWidth="1"/>
    <col min="16" max="16" width="2.28515625" customWidth="1"/>
    <col min="17" max="17" width="6.5703125" bestFit="1" customWidth="1"/>
    <col min="18" max="18" width="15.85546875" bestFit="1" customWidth="1"/>
    <col min="19" max="19" width="9.140625" bestFit="1" customWidth="1"/>
    <col min="20" max="20" width="10.7109375" bestFit="1" customWidth="1"/>
    <col min="21" max="21" width="11.28515625" bestFit="1" customWidth="1"/>
    <col min="22" max="22" width="11.140625" bestFit="1" customWidth="1"/>
    <col min="23" max="23" width="11.85546875" bestFit="1" customWidth="1"/>
    <col min="24" max="24" width="16.7109375" bestFit="1" customWidth="1"/>
    <col min="25" max="25" width="14" bestFit="1" customWidth="1"/>
    <col min="26" max="26" width="8.42578125" bestFit="1" customWidth="1"/>
    <col min="27" max="27" width="11.42578125" bestFit="1" customWidth="1"/>
    <col min="28" max="28" width="13.7109375" bestFit="1" customWidth="1"/>
    <col min="29" max="30" width="8.140625" style="2" bestFit="1" customWidth="1"/>
    <col min="31" max="31" width="2.7109375" customWidth="1"/>
    <col min="32" max="32" width="6.5703125" bestFit="1" customWidth="1"/>
    <col min="33" max="33" width="15.85546875" bestFit="1" customWidth="1"/>
    <col min="34" max="34" width="17.7109375" bestFit="1" customWidth="1"/>
    <col min="35" max="35" width="10.7109375" bestFit="1" customWidth="1"/>
    <col min="36" max="36" width="11.28515625" bestFit="1" customWidth="1"/>
    <col min="37" max="37" width="11.140625" bestFit="1" customWidth="1"/>
    <col min="38" max="38" width="11.85546875" bestFit="1" customWidth="1"/>
    <col min="39" max="39" width="16.7109375" bestFit="1" customWidth="1"/>
    <col min="40" max="40" width="14" bestFit="1" customWidth="1"/>
    <col min="41" max="41" width="8.42578125" bestFit="1" customWidth="1"/>
    <col min="42" max="42" width="11.42578125" bestFit="1" customWidth="1"/>
    <col min="43" max="43" width="13.7109375" bestFit="1" customWidth="1"/>
    <col min="44" max="44" width="8.140625" style="2" bestFit="1" customWidth="1"/>
    <col min="45" max="45" width="8.140625" bestFit="1" customWidth="1"/>
    <col min="46" max="46" width="2.42578125" customWidth="1"/>
    <col min="47" max="47" width="6.5703125" bestFit="1" customWidth="1"/>
    <col min="48" max="48" width="10.42578125" customWidth="1"/>
    <col min="49" max="49" width="19.42578125" customWidth="1"/>
    <col min="50" max="51" width="13.85546875" customWidth="1"/>
    <col min="52" max="52" width="15.28515625" customWidth="1"/>
    <col min="53" max="53" width="18.140625" customWidth="1"/>
    <col min="54" max="54" width="11.7109375" customWidth="1"/>
    <col min="55" max="55" width="15.7109375" customWidth="1"/>
    <col min="56" max="56" width="12.28515625" customWidth="1"/>
    <col min="57" max="57" width="11.42578125" customWidth="1"/>
    <col min="58" max="58" width="14.85546875" customWidth="1"/>
    <col min="59" max="59" width="11.140625" bestFit="1" customWidth="1"/>
    <col min="60" max="60" width="8.140625" bestFit="1" customWidth="1"/>
    <col min="61" max="61" width="2.42578125" style="106" customWidth="1"/>
    <col min="62" max="62" width="6.5703125" style="106" bestFit="1" customWidth="1"/>
    <col min="63" max="63" width="15.85546875" style="106" customWidth="1"/>
    <col min="64" max="64" width="17.7109375" style="106" bestFit="1" customWidth="1"/>
    <col min="65" max="65" width="10.7109375" style="106" bestFit="1" customWidth="1"/>
    <col min="66" max="66" width="11.140625" style="106" bestFit="1" customWidth="1"/>
    <col min="67" max="67" width="11.85546875" style="106" bestFit="1" customWidth="1"/>
    <col min="68" max="68" width="16.7109375" style="106" bestFit="1" customWidth="1"/>
    <col min="69" max="69" width="7.85546875" style="106" bestFit="1" customWidth="1"/>
    <col min="70" max="70" width="8.42578125" style="106" bestFit="1" customWidth="1"/>
    <col min="71" max="71" width="11.42578125" style="106" bestFit="1" customWidth="1"/>
    <col min="72" max="72" width="13.7109375" style="106" customWidth="1"/>
    <col min="73" max="73" width="11.140625" style="106" bestFit="1" customWidth="1"/>
    <col min="74" max="74" width="8.140625" style="106" bestFit="1" customWidth="1"/>
    <col min="76" max="76" width="3" customWidth="1"/>
    <col min="77" max="77" width="6.5703125" style="106" bestFit="1" customWidth="1"/>
    <col min="78" max="78" width="16.7109375" style="106" bestFit="1" customWidth="1"/>
    <col min="79" max="79" width="10.7109375" style="106" bestFit="1" customWidth="1"/>
    <col min="80" max="81" width="10.7109375" style="106" customWidth="1"/>
    <col min="82" max="82" width="11.42578125" style="106" bestFit="1" customWidth="1"/>
    <col min="83" max="83" width="14.28515625" style="106" customWidth="1"/>
    <col min="84" max="84" width="17.7109375" style="106" bestFit="1" customWidth="1"/>
    <col min="85" max="85" width="15.85546875" style="106" customWidth="1"/>
    <col min="86" max="86" width="11.140625" style="106" bestFit="1" customWidth="1"/>
    <col min="87" max="87" width="8.42578125" style="106" bestFit="1" customWidth="1"/>
    <col min="88" max="88" width="11.85546875" style="106" bestFit="1" customWidth="1"/>
    <col min="89" max="89" width="3" style="155" customWidth="1"/>
    <col min="90" max="90" width="6.5703125" style="155" bestFit="1" customWidth="1"/>
    <col min="91" max="91" width="16.7109375" style="155" bestFit="1" customWidth="1"/>
    <col min="92" max="92" width="10.7109375" style="155" bestFit="1" customWidth="1"/>
    <col min="93" max="95" width="10.7109375" style="155" customWidth="1"/>
    <col min="96" max="96" width="11.42578125" style="155" bestFit="1" customWidth="1"/>
    <col min="97" max="97" width="14.28515625" style="155" customWidth="1"/>
    <col min="98" max="98" width="17.7109375" style="155" bestFit="1" customWidth="1"/>
    <col min="99" max="99" width="15.85546875" style="155" customWidth="1"/>
    <col min="100" max="100" width="11.140625" style="155" bestFit="1" customWidth="1"/>
    <col min="101" max="101" width="8.42578125" style="155" bestFit="1" customWidth="1"/>
    <col min="102" max="102" width="11.85546875" style="155" bestFit="1" customWidth="1"/>
    <col min="103" max="103" width="2.140625" customWidth="1"/>
    <col min="105" max="105" width="15.7109375" customWidth="1"/>
    <col min="106" max="114" width="11.85546875" customWidth="1"/>
    <col min="117" max="117" width="2.28515625" customWidth="1"/>
    <col min="119" max="119" width="15.7109375" customWidth="1"/>
    <col min="120" max="122" width="11.85546875" customWidth="1"/>
    <col min="123" max="123" width="11.85546875" style="155" customWidth="1"/>
    <col min="124" max="129" width="11.85546875" customWidth="1"/>
  </cols>
  <sheetData>
    <row r="1" spans="2:131" ht="15.75" thickBot="1" x14ac:dyDescent="0.3"/>
    <row r="2" spans="2:131" s="15" customFormat="1" ht="15.75" customHeight="1" thickTop="1" thickBot="1" x14ac:dyDescent="0.3">
      <c r="B2" s="235" t="s">
        <v>334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7"/>
      <c r="Q2" s="235" t="s">
        <v>335</v>
      </c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7"/>
      <c r="AF2" s="230" t="s">
        <v>336</v>
      </c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2"/>
      <c r="AU2" s="230" t="s">
        <v>337</v>
      </c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2"/>
      <c r="BJ2" s="241" t="s">
        <v>352</v>
      </c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  <c r="BV2" s="242"/>
      <c r="BW2" s="242"/>
      <c r="BY2" s="238" t="s">
        <v>374</v>
      </c>
      <c r="BZ2" s="239"/>
      <c r="CA2" s="239"/>
      <c r="CB2" s="239"/>
      <c r="CC2" s="239"/>
      <c r="CD2" s="239"/>
      <c r="CE2" s="239"/>
      <c r="CF2" s="239"/>
      <c r="CG2" s="239"/>
      <c r="CH2" s="239"/>
      <c r="CI2" s="239"/>
      <c r="CJ2" s="240"/>
      <c r="CL2" s="238" t="s">
        <v>408</v>
      </c>
      <c r="CM2" s="239"/>
      <c r="CN2" s="239"/>
      <c r="CO2" s="239"/>
      <c r="CP2" s="239"/>
      <c r="CQ2" s="239"/>
      <c r="CR2" s="239"/>
      <c r="CS2" s="239"/>
      <c r="CT2" s="239"/>
      <c r="CU2" s="239"/>
      <c r="CV2" s="239"/>
      <c r="CW2" s="239"/>
      <c r="CX2" s="240"/>
      <c r="CZ2" s="225" t="s">
        <v>431</v>
      </c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7"/>
      <c r="DN2" s="225" t="s">
        <v>473</v>
      </c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7"/>
    </row>
    <row r="3" spans="2:131" s="15" customFormat="1" ht="45.75" thickTop="1" x14ac:dyDescent="0.25">
      <c r="B3" s="44" t="s">
        <v>1</v>
      </c>
      <c r="C3" s="43" t="s">
        <v>226</v>
      </c>
      <c r="D3" s="43" t="s">
        <v>228</v>
      </c>
      <c r="E3" s="43" t="s">
        <v>227</v>
      </c>
      <c r="F3" s="43" t="s">
        <v>267</v>
      </c>
      <c r="G3" s="43" t="s">
        <v>229</v>
      </c>
      <c r="H3" s="43" t="s">
        <v>230</v>
      </c>
      <c r="I3" s="43" t="s">
        <v>231</v>
      </c>
      <c r="J3" s="43" t="s">
        <v>232</v>
      </c>
      <c r="K3" s="43" t="s">
        <v>217</v>
      </c>
      <c r="L3" s="43" t="s">
        <v>233</v>
      </c>
      <c r="M3" s="43" t="s">
        <v>234</v>
      </c>
      <c r="N3" s="40" t="s">
        <v>13</v>
      </c>
      <c r="O3" s="67" t="s">
        <v>14</v>
      </c>
      <c r="Q3" s="44"/>
      <c r="R3" s="43" t="s">
        <v>226</v>
      </c>
      <c r="S3" s="43" t="s">
        <v>228</v>
      </c>
      <c r="T3" s="43" t="s">
        <v>227</v>
      </c>
      <c r="U3" s="43" t="s">
        <v>267</v>
      </c>
      <c r="V3" s="43" t="s">
        <v>229</v>
      </c>
      <c r="W3" s="43" t="s">
        <v>230</v>
      </c>
      <c r="X3" s="43" t="s">
        <v>231</v>
      </c>
      <c r="Y3" s="43" t="s">
        <v>232</v>
      </c>
      <c r="Z3" s="43" t="s">
        <v>217</v>
      </c>
      <c r="AA3" s="43" t="s">
        <v>233</v>
      </c>
      <c r="AB3" s="43" t="s">
        <v>234</v>
      </c>
      <c r="AC3" s="40" t="s">
        <v>13</v>
      </c>
      <c r="AD3" s="67" t="s">
        <v>14</v>
      </c>
      <c r="AF3" s="44"/>
      <c r="AG3" s="43" t="s">
        <v>226</v>
      </c>
      <c r="AH3" s="43" t="s">
        <v>228</v>
      </c>
      <c r="AI3" s="43" t="s">
        <v>227</v>
      </c>
      <c r="AJ3" s="43" t="s">
        <v>267</v>
      </c>
      <c r="AK3" s="43" t="s">
        <v>229</v>
      </c>
      <c r="AL3" s="43" t="s">
        <v>230</v>
      </c>
      <c r="AM3" s="43" t="s">
        <v>231</v>
      </c>
      <c r="AN3" s="43" t="s">
        <v>232</v>
      </c>
      <c r="AO3" s="43" t="s">
        <v>217</v>
      </c>
      <c r="AP3" s="43" t="s">
        <v>233</v>
      </c>
      <c r="AQ3" s="43" t="s">
        <v>234</v>
      </c>
      <c r="AR3" s="40" t="s">
        <v>13</v>
      </c>
      <c r="AS3" s="67" t="s">
        <v>14</v>
      </c>
      <c r="AU3" s="44" t="s">
        <v>1</v>
      </c>
      <c r="AV3" s="43" t="s">
        <v>226</v>
      </c>
      <c r="AW3" s="43" t="s">
        <v>228</v>
      </c>
      <c r="AX3" s="43" t="s">
        <v>227</v>
      </c>
      <c r="AY3" s="43" t="s">
        <v>267</v>
      </c>
      <c r="AZ3" s="43" t="s">
        <v>229</v>
      </c>
      <c r="BA3" s="43" t="s">
        <v>230</v>
      </c>
      <c r="BB3" s="43" t="s">
        <v>231</v>
      </c>
      <c r="BC3" s="43" t="s">
        <v>232</v>
      </c>
      <c r="BD3" s="43" t="s">
        <v>217</v>
      </c>
      <c r="BE3" s="43" t="s">
        <v>233</v>
      </c>
      <c r="BF3" s="43" t="s">
        <v>234</v>
      </c>
      <c r="BG3" s="40" t="s">
        <v>13</v>
      </c>
      <c r="BH3" s="67" t="s">
        <v>14</v>
      </c>
      <c r="BJ3" s="44" t="s">
        <v>1</v>
      </c>
      <c r="BK3" s="43" t="s">
        <v>226</v>
      </c>
      <c r="BL3" s="43" t="s">
        <v>228</v>
      </c>
      <c r="BM3" s="43" t="s">
        <v>227</v>
      </c>
      <c r="BN3" s="43" t="s">
        <v>267</v>
      </c>
      <c r="BO3" s="43" t="s">
        <v>229</v>
      </c>
      <c r="BP3" s="43" t="s">
        <v>230</v>
      </c>
      <c r="BQ3" s="43" t="s">
        <v>231</v>
      </c>
      <c r="BR3" s="43" t="s">
        <v>232</v>
      </c>
      <c r="BS3" s="43" t="s">
        <v>217</v>
      </c>
      <c r="BT3" s="43" t="s">
        <v>233</v>
      </c>
      <c r="BU3" s="43" t="s">
        <v>234</v>
      </c>
      <c r="BV3" s="40" t="s">
        <v>368</v>
      </c>
      <c r="BW3" s="67" t="s">
        <v>14</v>
      </c>
      <c r="BY3" s="159" t="s">
        <v>1</v>
      </c>
      <c r="BZ3" s="160" t="s">
        <v>226</v>
      </c>
      <c r="CA3" s="160" t="s">
        <v>228</v>
      </c>
      <c r="CB3" s="160" t="s">
        <v>229</v>
      </c>
      <c r="CC3" s="160" t="s">
        <v>230</v>
      </c>
      <c r="CD3" s="160" t="s">
        <v>231</v>
      </c>
      <c r="CE3" s="160" t="s">
        <v>232</v>
      </c>
      <c r="CF3" s="160" t="s">
        <v>217</v>
      </c>
      <c r="CG3" s="160" t="s">
        <v>233</v>
      </c>
      <c r="CH3" s="160" t="s">
        <v>234</v>
      </c>
      <c r="CI3" s="161" t="s">
        <v>368</v>
      </c>
      <c r="CJ3" s="162" t="s">
        <v>14</v>
      </c>
      <c r="CL3" s="159" t="s">
        <v>1</v>
      </c>
      <c r="CM3" s="160" t="s">
        <v>226</v>
      </c>
      <c r="CN3" s="160" t="s">
        <v>228</v>
      </c>
      <c r="CO3" s="160" t="s">
        <v>227</v>
      </c>
      <c r="CP3" s="160" t="s">
        <v>229</v>
      </c>
      <c r="CQ3" s="160" t="s">
        <v>230</v>
      </c>
      <c r="CR3" s="160" t="s">
        <v>231</v>
      </c>
      <c r="CS3" s="160" t="s">
        <v>232</v>
      </c>
      <c r="CT3" s="160" t="s">
        <v>217</v>
      </c>
      <c r="CU3" s="160" t="s">
        <v>233</v>
      </c>
      <c r="CV3" s="160" t="s">
        <v>234</v>
      </c>
      <c r="CW3" s="161" t="s">
        <v>368</v>
      </c>
      <c r="CX3" s="162" t="s">
        <v>14</v>
      </c>
      <c r="CZ3" s="169" t="s">
        <v>1</v>
      </c>
      <c r="DA3" s="43" t="s">
        <v>226</v>
      </c>
      <c r="DB3" s="43" t="s">
        <v>228</v>
      </c>
      <c r="DC3" s="43" t="s">
        <v>227</v>
      </c>
      <c r="DD3" s="43" t="s">
        <v>229</v>
      </c>
      <c r="DE3" s="43" t="s">
        <v>230</v>
      </c>
      <c r="DF3" s="43" t="s">
        <v>231</v>
      </c>
      <c r="DG3" s="43" t="s">
        <v>232</v>
      </c>
      <c r="DH3" s="43" t="s">
        <v>217</v>
      </c>
      <c r="DI3" s="43" t="s">
        <v>233</v>
      </c>
      <c r="DJ3" s="43" t="s">
        <v>234</v>
      </c>
      <c r="DK3" s="40" t="s">
        <v>368</v>
      </c>
      <c r="DL3" s="170" t="s">
        <v>14</v>
      </c>
      <c r="DN3" s="169" t="s">
        <v>1</v>
      </c>
      <c r="DO3" s="43" t="s">
        <v>226</v>
      </c>
      <c r="DP3" s="43" t="s">
        <v>228</v>
      </c>
      <c r="DQ3" s="43" t="s">
        <v>227</v>
      </c>
      <c r="DR3" s="43" t="s">
        <v>267</v>
      </c>
      <c r="DS3" s="43" t="s">
        <v>229</v>
      </c>
      <c r="DT3" s="43" t="s">
        <v>230</v>
      </c>
      <c r="DU3" s="43" t="s">
        <v>231</v>
      </c>
      <c r="DV3" s="43" t="s">
        <v>232</v>
      </c>
      <c r="DW3" s="43" t="s">
        <v>217</v>
      </c>
      <c r="DX3" s="43" t="s">
        <v>233</v>
      </c>
      <c r="DY3" s="43" t="s">
        <v>234</v>
      </c>
      <c r="DZ3" s="40" t="s">
        <v>368</v>
      </c>
      <c r="EA3" s="170" t="s">
        <v>14</v>
      </c>
    </row>
    <row r="4" spans="2:131" x14ac:dyDescent="0.25">
      <c r="B4" s="35" t="s">
        <v>15</v>
      </c>
      <c r="C4" s="6">
        <v>1</v>
      </c>
      <c r="D4" s="6"/>
      <c r="E4" s="6"/>
      <c r="F4" s="107"/>
      <c r="G4" s="6">
        <v>1</v>
      </c>
      <c r="H4" s="6"/>
      <c r="I4" s="6">
        <v>22</v>
      </c>
      <c r="J4" s="6">
        <v>55</v>
      </c>
      <c r="K4" s="6"/>
      <c r="L4" s="6"/>
      <c r="M4" s="6"/>
      <c r="N4" s="39">
        <f>SUM(C4:M4)</f>
        <v>79</v>
      </c>
      <c r="O4" s="69">
        <f t="shared" ref="O4:O32" si="0">N4/$N$32</f>
        <v>3.9128281327389797E-3</v>
      </c>
      <c r="Q4" s="35" t="s">
        <v>15</v>
      </c>
      <c r="R4" s="6">
        <v>2</v>
      </c>
      <c r="S4" s="6">
        <v>7</v>
      </c>
      <c r="T4" s="6"/>
      <c r="U4" s="6"/>
      <c r="V4" s="6">
        <v>1</v>
      </c>
      <c r="W4" s="6">
        <v>2</v>
      </c>
      <c r="X4" s="6">
        <v>234</v>
      </c>
      <c r="Y4" s="6">
        <v>313</v>
      </c>
      <c r="Z4" s="6">
        <v>2</v>
      </c>
      <c r="AA4" s="6">
        <v>1</v>
      </c>
      <c r="AB4" s="6"/>
      <c r="AC4" s="39">
        <f>SUM(R4:AB4)</f>
        <v>562</v>
      </c>
      <c r="AD4" s="69">
        <f t="shared" ref="AD4:AD32" si="1">AC4/$AC$32</f>
        <v>5.9665997812954532E-3</v>
      </c>
      <c r="AF4" s="35" t="s">
        <v>15</v>
      </c>
      <c r="AG4" s="6">
        <v>2</v>
      </c>
      <c r="AH4" s="6">
        <v>3</v>
      </c>
      <c r="AI4" s="6"/>
      <c r="AJ4" s="6"/>
      <c r="AK4" s="6">
        <v>1</v>
      </c>
      <c r="AL4" s="6">
        <v>1</v>
      </c>
      <c r="AM4" s="6">
        <v>166</v>
      </c>
      <c r="AN4" s="6">
        <v>232</v>
      </c>
      <c r="AO4" s="6">
        <v>5</v>
      </c>
      <c r="AP4" s="6">
        <v>1</v>
      </c>
      <c r="AQ4" s="6">
        <v>7</v>
      </c>
      <c r="AR4" s="39">
        <f>SUM(AG4:AQ4)</f>
        <v>418</v>
      </c>
      <c r="AS4" s="69">
        <f t="shared" ref="AS4:AS31" si="2">AR4/$AR$32</f>
        <v>5.0086873165178835E-3</v>
      </c>
      <c r="AU4" s="109" t="s">
        <v>15</v>
      </c>
      <c r="AV4" s="107"/>
      <c r="AW4" s="107">
        <v>1</v>
      </c>
      <c r="AX4" s="107"/>
      <c r="AY4" s="107"/>
      <c r="AZ4" s="107">
        <v>2</v>
      </c>
      <c r="BA4" s="107"/>
      <c r="BB4" s="107">
        <v>92</v>
      </c>
      <c r="BC4" s="107">
        <v>144</v>
      </c>
      <c r="BD4" s="107">
        <v>4</v>
      </c>
      <c r="BE4" s="107"/>
      <c r="BF4" s="107">
        <v>3</v>
      </c>
      <c r="BG4" s="112">
        <f>SUM(AV4:BF4)</f>
        <v>246</v>
      </c>
      <c r="BH4" s="69">
        <f t="shared" ref="BH4:BH32" si="3">BG4/$BG$32</f>
        <v>4.0321919716763098E-3</v>
      </c>
      <c r="BJ4" s="109" t="s">
        <v>15</v>
      </c>
      <c r="BK4" s="107"/>
      <c r="BL4" s="107"/>
      <c r="BM4" s="107"/>
      <c r="BN4" s="107"/>
      <c r="BO4" s="107">
        <v>1</v>
      </c>
      <c r="BP4" s="107"/>
      <c r="BQ4" s="107">
        <v>58</v>
      </c>
      <c r="BR4" s="107">
        <v>85</v>
      </c>
      <c r="BS4" s="107">
        <v>1</v>
      </c>
      <c r="BT4" s="107"/>
      <c r="BU4" s="107">
        <v>1</v>
      </c>
      <c r="BV4" s="112">
        <f>SUM(BK4:BU4)</f>
        <v>146</v>
      </c>
      <c r="BW4" s="69">
        <f t="shared" ref="BW4:BW32" si="4">BV4/$BV$32</f>
        <v>2.7301967237639314E-3</v>
      </c>
      <c r="BY4" s="109" t="s">
        <v>15</v>
      </c>
      <c r="BZ4" s="107"/>
      <c r="CA4" s="107">
        <v>2</v>
      </c>
      <c r="CB4" s="107"/>
      <c r="CC4" s="107"/>
      <c r="CD4" s="107">
        <v>69</v>
      </c>
      <c r="CE4" s="107">
        <v>86</v>
      </c>
      <c r="CF4" s="107">
        <v>4</v>
      </c>
      <c r="CG4" s="107"/>
      <c r="CH4" s="107">
        <v>1</v>
      </c>
      <c r="CI4" s="112">
        <f t="shared" ref="CI4:CI31" si="5">SUM(BZ4:CH4)</f>
        <v>162</v>
      </c>
      <c r="CJ4" s="69">
        <f>CI4/$CI$32</f>
        <v>3.0988178583725469E-3</v>
      </c>
      <c r="CL4" s="109" t="s">
        <v>15</v>
      </c>
      <c r="CM4" s="107"/>
      <c r="CN4" s="107">
        <v>3</v>
      </c>
      <c r="CO4" s="107"/>
      <c r="CP4" s="107">
        <v>2</v>
      </c>
      <c r="CQ4" s="107"/>
      <c r="CR4" s="107">
        <v>68</v>
      </c>
      <c r="CS4" s="107">
        <v>83</v>
      </c>
      <c r="CT4" s="107"/>
      <c r="CU4" s="107"/>
      <c r="CV4" s="107">
        <v>2</v>
      </c>
      <c r="CW4" s="112">
        <f t="shared" ref="CW4:CW31" si="6">SUM(CM4:CV4)</f>
        <v>158</v>
      </c>
      <c r="CX4" s="69">
        <f>CW4/$CW$32</f>
        <v>2.9237060750171165E-3</v>
      </c>
      <c r="CZ4" s="138" t="s">
        <v>15</v>
      </c>
      <c r="DA4" s="107"/>
      <c r="DB4" s="107">
        <v>2</v>
      </c>
      <c r="DC4" s="107"/>
      <c r="DD4" s="107"/>
      <c r="DE4" s="107"/>
      <c r="DF4" s="107">
        <v>56</v>
      </c>
      <c r="DG4" s="107">
        <v>59</v>
      </c>
      <c r="DH4" s="107"/>
      <c r="DI4" s="107"/>
      <c r="DJ4" s="107">
        <v>1</v>
      </c>
      <c r="DK4" s="112">
        <f t="shared" ref="DK4:DK31" si="7">SUM(DA4:DJ4)</f>
        <v>118</v>
      </c>
      <c r="DL4" s="171">
        <f>DK4/$DK$32</f>
        <v>2.2994329364538066E-3</v>
      </c>
      <c r="DN4" s="138" t="s">
        <v>15</v>
      </c>
      <c r="DO4" s="107"/>
      <c r="DP4" s="107">
        <v>1</v>
      </c>
      <c r="DQ4" s="107"/>
      <c r="DR4" s="107"/>
      <c r="DS4" s="107"/>
      <c r="DT4" s="107"/>
      <c r="DU4" s="107">
        <v>36</v>
      </c>
      <c r="DV4" s="107">
        <v>29</v>
      </c>
      <c r="DW4" s="107"/>
      <c r="DX4" s="107"/>
      <c r="DY4" s="107">
        <v>2</v>
      </c>
      <c r="DZ4" s="112">
        <f t="shared" ref="DZ4:DZ31" si="8">SUM(DO4:DY4)</f>
        <v>68</v>
      </c>
      <c r="EA4" s="171">
        <f>DZ4/$DZ$32</f>
        <v>2.5611088094610371E-3</v>
      </c>
    </row>
    <row r="5" spans="2:131" x14ac:dyDescent="0.25">
      <c r="B5" s="35" t="s">
        <v>16</v>
      </c>
      <c r="C5" s="6">
        <v>1</v>
      </c>
      <c r="D5" s="6">
        <v>7</v>
      </c>
      <c r="E5" s="6"/>
      <c r="F5" s="107"/>
      <c r="G5" s="6">
        <v>2</v>
      </c>
      <c r="H5" s="6"/>
      <c r="I5" s="6">
        <v>160</v>
      </c>
      <c r="J5" s="6">
        <v>307</v>
      </c>
      <c r="K5" s="6">
        <v>5</v>
      </c>
      <c r="L5" s="6">
        <v>2</v>
      </c>
      <c r="M5" s="6">
        <v>3</v>
      </c>
      <c r="N5" s="39">
        <f t="shared" ref="N5:N16" si="9">SUM(C5:M5)</f>
        <v>487</v>
      </c>
      <c r="O5" s="69">
        <f t="shared" si="0"/>
        <v>2.4120851906884597E-2</v>
      </c>
      <c r="Q5" s="35" t="s">
        <v>16</v>
      </c>
      <c r="R5" s="6">
        <v>5</v>
      </c>
      <c r="S5" s="6">
        <v>32</v>
      </c>
      <c r="T5" s="6"/>
      <c r="U5" s="6"/>
      <c r="V5" s="6">
        <v>1</v>
      </c>
      <c r="W5" s="6">
        <v>5</v>
      </c>
      <c r="X5" s="6">
        <v>967</v>
      </c>
      <c r="Y5" s="6">
        <v>1341</v>
      </c>
      <c r="Z5" s="6">
        <v>7</v>
      </c>
      <c r="AA5" s="6"/>
      <c r="AB5" s="6">
        <v>16</v>
      </c>
      <c r="AC5" s="39">
        <f t="shared" ref="AC5:AC30" si="10">SUM(R5:AB5)</f>
        <v>2374</v>
      </c>
      <c r="AD5" s="69">
        <f t="shared" si="1"/>
        <v>2.5204106549458018E-2</v>
      </c>
      <c r="AF5" s="35" t="s">
        <v>16</v>
      </c>
      <c r="AG5" s="6">
        <v>5</v>
      </c>
      <c r="AH5" s="6">
        <v>24</v>
      </c>
      <c r="AI5" s="6"/>
      <c r="AJ5" s="6"/>
      <c r="AK5" s="6">
        <v>7</v>
      </c>
      <c r="AL5" s="6">
        <v>6</v>
      </c>
      <c r="AM5" s="6">
        <v>704</v>
      </c>
      <c r="AN5" s="6">
        <v>1028</v>
      </c>
      <c r="AO5" s="6">
        <v>6</v>
      </c>
      <c r="AP5" s="6">
        <v>2</v>
      </c>
      <c r="AQ5" s="6">
        <v>15</v>
      </c>
      <c r="AR5" s="112">
        <f t="shared" ref="AR5:AR31" si="11">SUM(AG5:AQ5)</f>
        <v>1797</v>
      </c>
      <c r="AS5" s="69">
        <f t="shared" si="2"/>
        <v>2.1532562458810137E-2</v>
      </c>
      <c r="AU5" s="109" t="s">
        <v>16</v>
      </c>
      <c r="AV5" s="107"/>
      <c r="AW5" s="107">
        <v>13</v>
      </c>
      <c r="AX5" s="107">
        <v>1</v>
      </c>
      <c r="AY5" s="107"/>
      <c r="AZ5" s="107">
        <v>3</v>
      </c>
      <c r="BA5" s="107">
        <v>2</v>
      </c>
      <c r="BB5" s="107">
        <v>388</v>
      </c>
      <c r="BC5" s="107">
        <v>605</v>
      </c>
      <c r="BD5" s="107">
        <v>5</v>
      </c>
      <c r="BE5" s="107"/>
      <c r="BF5" s="107">
        <v>9</v>
      </c>
      <c r="BG5" s="112">
        <f t="shared" ref="BG5:BG30" si="12">SUM(AV5:BF5)</f>
        <v>1026</v>
      </c>
      <c r="BH5" s="69">
        <f t="shared" si="3"/>
        <v>1.6817190906259733E-2</v>
      </c>
      <c r="BJ5" s="109" t="s">
        <v>16</v>
      </c>
      <c r="BK5" s="107">
        <v>2</v>
      </c>
      <c r="BL5" s="107">
        <v>10</v>
      </c>
      <c r="BM5" s="107">
        <v>1</v>
      </c>
      <c r="BN5" s="107"/>
      <c r="BO5" s="107">
        <v>2</v>
      </c>
      <c r="BP5" s="107"/>
      <c r="BQ5" s="107">
        <v>306</v>
      </c>
      <c r="BR5" s="107">
        <v>451</v>
      </c>
      <c r="BS5" s="107">
        <v>9</v>
      </c>
      <c r="BT5" s="107">
        <v>1</v>
      </c>
      <c r="BU5" s="107">
        <v>7</v>
      </c>
      <c r="BV5" s="112">
        <f t="shared" ref="BV5:BV31" si="13">SUM(BK5:BU5)</f>
        <v>789</v>
      </c>
      <c r="BW5" s="69">
        <f t="shared" si="4"/>
        <v>1.4754282294861245E-2</v>
      </c>
      <c r="BY5" s="109" t="s">
        <v>16</v>
      </c>
      <c r="BZ5" s="107">
        <v>2</v>
      </c>
      <c r="CA5" s="107">
        <v>12</v>
      </c>
      <c r="CB5" s="107">
        <v>1</v>
      </c>
      <c r="CC5" s="107"/>
      <c r="CD5" s="107">
        <v>339</v>
      </c>
      <c r="CE5" s="107">
        <v>418</v>
      </c>
      <c r="CF5" s="107">
        <v>19</v>
      </c>
      <c r="CG5" s="107">
        <v>3</v>
      </c>
      <c r="CH5" s="107">
        <v>8</v>
      </c>
      <c r="CI5" s="112">
        <f t="shared" si="5"/>
        <v>802</v>
      </c>
      <c r="CJ5" s="69">
        <f t="shared" ref="CJ5:CJ32" si="14">CI5/$CI$32</f>
        <v>1.5341061249473965E-2</v>
      </c>
      <c r="CL5" s="109" t="s">
        <v>16</v>
      </c>
      <c r="CM5" s="107"/>
      <c r="CN5" s="107">
        <v>2</v>
      </c>
      <c r="CO5" s="107"/>
      <c r="CP5" s="107"/>
      <c r="CQ5" s="107"/>
      <c r="CR5" s="107">
        <v>334</v>
      </c>
      <c r="CS5" s="107">
        <v>358</v>
      </c>
      <c r="CT5" s="107"/>
      <c r="CU5" s="107">
        <v>1</v>
      </c>
      <c r="CV5" s="107">
        <v>8</v>
      </c>
      <c r="CW5" s="112">
        <f t="shared" si="6"/>
        <v>703</v>
      </c>
      <c r="CX5" s="69">
        <f t="shared" ref="CX5:CX31" si="15">CW5/$CW$32</f>
        <v>1.3008641586943247E-2</v>
      </c>
      <c r="CZ5" s="138" t="s">
        <v>16</v>
      </c>
      <c r="DA5" s="107"/>
      <c r="DB5" s="107">
        <v>7</v>
      </c>
      <c r="DC5" s="107"/>
      <c r="DD5" s="107">
        <v>1</v>
      </c>
      <c r="DE5" s="107"/>
      <c r="DF5" s="107">
        <v>355</v>
      </c>
      <c r="DG5" s="107">
        <v>311</v>
      </c>
      <c r="DH5" s="107">
        <v>3</v>
      </c>
      <c r="DI5" s="107"/>
      <c r="DJ5" s="107">
        <v>7</v>
      </c>
      <c r="DK5" s="112">
        <f t="shared" si="7"/>
        <v>684</v>
      </c>
      <c r="DL5" s="171">
        <f t="shared" ref="DL5:DL31" si="16">DK5/$DK$32</f>
        <v>1.3328916343511897E-2</v>
      </c>
      <c r="DN5" s="138" t="s">
        <v>16</v>
      </c>
      <c r="DO5" s="107"/>
      <c r="DP5" s="107">
        <v>3</v>
      </c>
      <c r="DQ5" s="107"/>
      <c r="DR5" s="107">
        <v>1</v>
      </c>
      <c r="DS5" s="107">
        <v>1</v>
      </c>
      <c r="DT5" s="107"/>
      <c r="DU5" s="107">
        <v>226</v>
      </c>
      <c r="DV5" s="107">
        <v>206</v>
      </c>
      <c r="DW5" s="107"/>
      <c r="DX5" s="107"/>
      <c r="DY5" s="107">
        <v>1</v>
      </c>
      <c r="DZ5" s="112">
        <f t="shared" si="8"/>
        <v>438</v>
      </c>
      <c r="EA5" s="171">
        <f t="shared" ref="EA5:EA32" si="17">DZ5/$DZ$32</f>
        <v>1.6496553802116683E-2</v>
      </c>
    </row>
    <row r="6" spans="2:131" x14ac:dyDescent="0.25">
      <c r="B6" s="35" t="s">
        <v>17</v>
      </c>
      <c r="C6" s="6">
        <v>8</v>
      </c>
      <c r="D6" s="6">
        <v>14</v>
      </c>
      <c r="E6" s="6"/>
      <c r="F6" s="107"/>
      <c r="G6" s="6">
        <v>3</v>
      </c>
      <c r="H6" s="6">
        <v>1</v>
      </c>
      <c r="I6" s="6">
        <v>278</v>
      </c>
      <c r="J6" s="6">
        <v>573</v>
      </c>
      <c r="K6" s="6">
        <v>3</v>
      </c>
      <c r="L6" s="6"/>
      <c r="M6" s="6">
        <v>4</v>
      </c>
      <c r="N6" s="39">
        <f t="shared" si="9"/>
        <v>884</v>
      </c>
      <c r="O6" s="69">
        <f t="shared" si="0"/>
        <v>4.3784051510648833E-2</v>
      </c>
      <c r="Q6" s="35" t="s">
        <v>17</v>
      </c>
      <c r="R6" s="6">
        <v>8</v>
      </c>
      <c r="S6" s="6">
        <v>43</v>
      </c>
      <c r="T6" s="6">
        <v>1</v>
      </c>
      <c r="U6" s="6"/>
      <c r="V6" s="6">
        <v>3</v>
      </c>
      <c r="W6" s="6">
        <v>12</v>
      </c>
      <c r="X6" s="6">
        <v>1553</v>
      </c>
      <c r="Y6" s="6">
        <v>2190</v>
      </c>
      <c r="Z6" s="6">
        <v>16</v>
      </c>
      <c r="AA6" s="6">
        <v>2</v>
      </c>
      <c r="AB6" s="6">
        <v>19</v>
      </c>
      <c r="AC6" s="39">
        <f t="shared" si="10"/>
        <v>3847</v>
      </c>
      <c r="AD6" s="69">
        <f t="shared" si="1"/>
        <v>4.0842543342782221E-2</v>
      </c>
      <c r="AF6" s="35" t="s">
        <v>17</v>
      </c>
      <c r="AG6" s="6">
        <v>6</v>
      </c>
      <c r="AH6" s="6">
        <v>44</v>
      </c>
      <c r="AI6" s="6"/>
      <c r="AJ6" s="6"/>
      <c r="AK6" s="6">
        <v>4</v>
      </c>
      <c r="AL6" s="6">
        <v>6</v>
      </c>
      <c r="AM6" s="6">
        <v>1071</v>
      </c>
      <c r="AN6" s="6">
        <v>1604</v>
      </c>
      <c r="AO6" s="6">
        <v>10</v>
      </c>
      <c r="AP6" s="6">
        <v>2</v>
      </c>
      <c r="AQ6" s="6">
        <v>17</v>
      </c>
      <c r="AR6" s="112">
        <f t="shared" si="11"/>
        <v>2764</v>
      </c>
      <c r="AS6" s="69">
        <f t="shared" si="2"/>
        <v>3.3119645317835962E-2</v>
      </c>
      <c r="AU6" s="109" t="s">
        <v>17</v>
      </c>
      <c r="AV6" s="107">
        <v>2</v>
      </c>
      <c r="AW6" s="107">
        <v>27</v>
      </c>
      <c r="AX6" s="107"/>
      <c r="AY6" s="107"/>
      <c r="AZ6" s="107">
        <v>5</v>
      </c>
      <c r="BA6" s="107">
        <v>2</v>
      </c>
      <c r="BB6" s="107">
        <v>755</v>
      </c>
      <c r="BC6" s="107">
        <v>1146</v>
      </c>
      <c r="BD6" s="107">
        <v>11</v>
      </c>
      <c r="BE6" s="107">
        <v>1</v>
      </c>
      <c r="BF6" s="107">
        <v>14</v>
      </c>
      <c r="BG6" s="112">
        <f t="shared" si="12"/>
        <v>1963</v>
      </c>
      <c r="BH6" s="69">
        <f t="shared" si="3"/>
        <v>3.2175580652034949E-2</v>
      </c>
      <c r="BJ6" s="109" t="s">
        <v>17</v>
      </c>
      <c r="BK6" s="107">
        <v>2</v>
      </c>
      <c r="BL6" s="107">
        <v>22</v>
      </c>
      <c r="BM6" s="107"/>
      <c r="BN6" s="107"/>
      <c r="BO6" s="107">
        <v>2</v>
      </c>
      <c r="BP6" s="107">
        <v>3</v>
      </c>
      <c r="BQ6" s="107">
        <v>685</v>
      </c>
      <c r="BR6" s="107">
        <v>970</v>
      </c>
      <c r="BS6" s="107">
        <v>19</v>
      </c>
      <c r="BT6" s="107">
        <v>2</v>
      </c>
      <c r="BU6" s="107">
        <v>9</v>
      </c>
      <c r="BV6" s="112">
        <f t="shared" si="13"/>
        <v>1714</v>
      </c>
      <c r="BW6" s="69">
        <f t="shared" si="4"/>
        <v>3.2051761537886157E-2</v>
      </c>
      <c r="BY6" s="109" t="s">
        <v>17</v>
      </c>
      <c r="BZ6" s="107">
        <v>7</v>
      </c>
      <c r="CA6" s="107">
        <v>26</v>
      </c>
      <c r="CB6" s="107"/>
      <c r="CC6" s="107">
        <v>7</v>
      </c>
      <c r="CD6" s="107">
        <v>890</v>
      </c>
      <c r="CE6" s="107">
        <v>1051</v>
      </c>
      <c r="CF6" s="107">
        <v>37</v>
      </c>
      <c r="CG6" s="107">
        <v>2</v>
      </c>
      <c r="CH6" s="107">
        <v>15</v>
      </c>
      <c r="CI6" s="112">
        <f t="shared" si="5"/>
        <v>2035</v>
      </c>
      <c r="CJ6" s="69">
        <f t="shared" si="14"/>
        <v>3.8926508282642797E-2</v>
      </c>
      <c r="CL6" s="109" t="s">
        <v>17</v>
      </c>
      <c r="CM6" s="107">
        <v>1</v>
      </c>
      <c r="CN6" s="107">
        <v>19</v>
      </c>
      <c r="CO6" s="107"/>
      <c r="CP6" s="107"/>
      <c r="CQ6" s="107">
        <v>1</v>
      </c>
      <c r="CR6" s="107">
        <v>743</v>
      </c>
      <c r="CS6" s="107">
        <v>828</v>
      </c>
      <c r="CT6" s="107">
        <v>2</v>
      </c>
      <c r="CU6" s="107"/>
      <c r="CV6" s="107">
        <v>8</v>
      </c>
      <c r="CW6" s="112">
        <f t="shared" si="6"/>
        <v>1602</v>
      </c>
      <c r="CX6" s="69">
        <f t="shared" si="15"/>
        <v>2.9644159064414057E-2</v>
      </c>
      <c r="CZ6" s="138" t="s">
        <v>17</v>
      </c>
      <c r="DA6" s="107"/>
      <c r="DB6" s="107">
        <v>16</v>
      </c>
      <c r="DC6" s="107"/>
      <c r="DD6" s="107">
        <v>1</v>
      </c>
      <c r="DE6" s="107">
        <v>1</v>
      </c>
      <c r="DF6" s="107">
        <v>618</v>
      </c>
      <c r="DG6" s="107">
        <v>565</v>
      </c>
      <c r="DH6" s="107">
        <v>3</v>
      </c>
      <c r="DI6" s="107"/>
      <c r="DJ6" s="107">
        <v>5</v>
      </c>
      <c r="DK6" s="112">
        <f t="shared" si="7"/>
        <v>1209</v>
      </c>
      <c r="DL6" s="171">
        <f t="shared" si="16"/>
        <v>2.3559444238751292E-2</v>
      </c>
      <c r="DN6" s="138" t="s">
        <v>17</v>
      </c>
      <c r="DO6" s="107"/>
      <c r="DP6" s="107">
        <v>8</v>
      </c>
      <c r="DQ6" s="107"/>
      <c r="DR6" s="107"/>
      <c r="DS6" s="107">
        <v>1</v>
      </c>
      <c r="DT6" s="107">
        <v>3</v>
      </c>
      <c r="DU6" s="107">
        <v>343</v>
      </c>
      <c r="DV6" s="107">
        <v>345</v>
      </c>
      <c r="DW6" s="107">
        <v>2</v>
      </c>
      <c r="DX6" s="107">
        <v>1</v>
      </c>
      <c r="DY6" s="107">
        <v>5</v>
      </c>
      <c r="DZ6" s="112">
        <f t="shared" si="8"/>
        <v>708</v>
      </c>
      <c r="EA6" s="171">
        <f t="shared" si="17"/>
        <v>2.6665662310270798E-2</v>
      </c>
    </row>
    <row r="7" spans="2:131" x14ac:dyDescent="0.25">
      <c r="B7" s="35" t="s">
        <v>18</v>
      </c>
      <c r="C7" s="6"/>
      <c r="D7" s="6">
        <v>1</v>
      </c>
      <c r="E7" s="6"/>
      <c r="F7" s="107"/>
      <c r="G7" s="6"/>
      <c r="H7" s="6"/>
      <c r="I7" s="6">
        <v>15</v>
      </c>
      <c r="J7" s="6">
        <v>29</v>
      </c>
      <c r="K7" s="6"/>
      <c r="L7" s="6">
        <v>1</v>
      </c>
      <c r="M7" s="6"/>
      <c r="N7" s="39">
        <f t="shared" si="9"/>
        <v>46</v>
      </c>
      <c r="O7" s="69">
        <f t="shared" si="0"/>
        <v>2.2783556215948491E-3</v>
      </c>
      <c r="Q7" s="35" t="s">
        <v>18</v>
      </c>
      <c r="R7" s="6"/>
      <c r="S7" s="6">
        <v>6</v>
      </c>
      <c r="T7" s="6"/>
      <c r="U7" s="6"/>
      <c r="V7" s="6">
        <v>1</v>
      </c>
      <c r="W7" s="6">
        <v>2</v>
      </c>
      <c r="X7" s="6">
        <v>136</v>
      </c>
      <c r="Y7" s="6">
        <v>179</v>
      </c>
      <c r="Z7" s="6"/>
      <c r="AA7" s="6"/>
      <c r="AB7" s="6"/>
      <c r="AC7" s="39">
        <f t="shared" si="10"/>
        <v>324</v>
      </c>
      <c r="AD7" s="69">
        <f t="shared" si="1"/>
        <v>3.4398190909959549E-3</v>
      </c>
      <c r="AF7" s="35" t="s">
        <v>18</v>
      </c>
      <c r="AG7" s="6"/>
      <c r="AH7" s="6">
        <v>2</v>
      </c>
      <c r="AI7" s="6"/>
      <c r="AJ7" s="6"/>
      <c r="AK7" s="6"/>
      <c r="AL7" s="6">
        <v>1</v>
      </c>
      <c r="AM7" s="6">
        <v>108</v>
      </c>
      <c r="AN7" s="6">
        <v>152</v>
      </c>
      <c r="AO7" s="6">
        <v>1</v>
      </c>
      <c r="AP7" s="6">
        <v>1</v>
      </c>
      <c r="AQ7" s="6">
        <v>5</v>
      </c>
      <c r="AR7" s="112">
        <f t="shared" si="11"/>
        <v>270</v>
      </c>
      <c r="AS7" s="69">
        <f t="shared" si="2"/>
        <v>3.2352764963153795E-3</v>
      </c>
      <c r="AU7" s="109" t="s">
        <v>18</v>
      </c>
      <c r="AV7" s="107"/>
      <c r="AW7" s="107">
        <v>1</v>
      </c>
      <c r="AX7" s="107"/>
      <c r="AY7" s="107"/>
      <c r="AZ7" s="107">
        <v>1</v>
      </c>
      <c r="BA7" s="107"/>
      <c r="BB7" s="107">
        <v>67</v>
      </c>
      <c r="BC7" s="107">
        <v>90</v>
      </c>
      <c r="BD7" s="107">
        <v>1</v>
      </c>
      <c r="BE7" s="107">
        <v>1</v>
      </c>
      <c r="BF7" s="107">
        <v>3</v>
      </c>
      <c r="BG7" s="112">
        <f t="shared" si="12"/>
        <v>164</v>
      </c>
      <c r="BH7" s="69">
        <f t="shared" si="3"/>
        <v>2.6881279811175399E-3</v>
      </c>
      <c r="BJ7" s="109" t="s">
        <v>18</v>
      </c>
      <c r="BK7" s="107">
        <v>1</v>
      </c>
      <c r="BL7" s="107">
        <v>2</v>
      </c>
      <c r="BM7" s="107"/>
      <c r="BN7" s="107"/>
      <c r="BO7" s="107">
        <v>1</v>
      </c>
      <c r="BP7" s="107"/>
      <c r="BQ7" s="107">
        <v>35</v>
      </c>
      <c r="BR7" s="107">
        <v>54</v>
      </c>
      <c r="BS7" s="107"/>
      <c r="BT7" s="107"/>
      <c r="BU7" s="107">
        <v>1</v>
      </c>
      <c r="BV7" s="112">
        <f t="shared" si="13"/>
        <v>94</v>
      </c>
      <c r="BW7" s="69">
        <f t="shared" si="4"/>
        <v>1.7577978906425313E-3</v>
      </c>
      <c r="BY7" s="109" t="s">
        <v>18</v>
      </c>
      <c r="BZ7" s="107"/>
      <c r="CA7" s="107">
        <v>2</v>
      </c>
      <c r="CB7" s="107"/>
      <c r="CC7" s="107"/>
      <c r="CD7" s="107">
        <v>40</v>
      </c>
      <c r="CE7" s="107">
        <v>54</v>
      </c>
      <c r="CF7" s="107">
        <v>3</v>
      </c>
      <c r="CG7" s="107"/>
      <c r="CH7" s="107"/>
      <c r="CI7" s="112">
        <f t="shared" si="5"/>
        <v>99</v>
      </c>
      <c r="CJ7" s="69">
        <f t="shared" si="14"/>
        <v>1.8937220245610008E-3</v>
      </c>
      <c r="CL7" s="109" t="s">
        <v>18</v>
      </c>
      <c r="CM7" s="107"/>
      <c r="CN7" s="107"/>
      <c r="CO7" s="107"/>
      <c r="CP7" s="107"/>
      <c r="CQ7" s="107"/>
      <c r="CR7" s="107">
        <v>49</v>
      </c>
      <c r="CS7" s="107">
        <v>58</v>
      </c>
      <c r="CT7" s="107"/>
      <c r="CU7" s="107"/>
      <c r="CV7" s="107"/>
      <c r="CW7" s="112">
        <f t="shared" si="6"/>
        <v>107</v>
      </c>
      <c r="CX7" s="69">
        <f t="shared" si="15"/>
        <v>1.9799781647267816E-3</v>
      </c>
      <c r="CZ7" s="138" t="s">
        <v>18</v>
      </c>
      <c r="DA7" s="107"/>
      <c r="DB7" s="107">
        <v>1</v>
      </c>
      <c r="DC7" s="107"/>
      <c r="DD7" s="107"/>
      <c r="DE7" s="107"/>
      <c r="DF7" s="107">
        <v>56</v>
      </c>
      <c r="DG7" s="107">
        <v>54</v>
      </c>
      <c r="DH7" s="107"/>
      <c r="DI7" s="107"/>
      <c r="DJ7" s="107"/>
      <c r="DK7" s="112">
        <f t="shared" si="7"/>
        <v>111</v>
      </c>
      <c r="DL7" s="171">
        <f t="shared" si="16"/>
        <v>2.1630258978506149E-3</v>
      </c>
      <c r="DN7" s="138" t="s">
        <v>18</v>
      </c>
      <c r="DO7" s="107"/>
      <c r="DP7" s="107"/>
      <c r="DQ7" s="107"/>
      <c r="DR7" s="107"/>
      <c r="DS7" s="107"/>
      <c r="DT7" s="107"/>
      <c r="DU7" s="107">
        <v>25</v>
      </c>
      <c r="DV7" s="107">
        <v>25</v>
      </c>
      <c r="DW7" s="107"/>
      <c r="DX7" s="107"/>
      <c r="DY7" s="107"/>
      <c r="DZ7" s="112">
        <f t="shared" si="8"/>
        <v>50</v>
      </c>
      <c r="EA7" s="171">
        <f t="shared" si="17"/>
        <v>1.8831682422507626E-3</v>
      </c>
    </row>
    <row r="8" spans="2:131" x14ac:dyDescent="0.25">
      <c r="B8" s="35" t="s">
        <v>19</v>
      </c>
      <c r="C8" s="6">
        <v>13</v>
      </c>
      <c r="D8" s="6">
        <v>43</v>
      </c>
      <c r="E8" s="6">
        <v>1</v>
      </c>
      <c r="F8" s="107"/>
      <c r="G8" s="6">
        <v>2</v>
      </c>
      <c r="H8" s="6"/>
      <c r="I8" s="6">
        <v>780</v>
      </c>
      <c r="J8" s="6">
        <v>1587</v>
      </c>
      <c r="K8" s="6">
        <v>10</v>
      </c>
      <c r="L8" s="6">
        <v>1</v>
      </c>
      <c r="M8" s="6">
        <v>14</v>
      </c>
      <c r="N8" s="39">
        <f>SUM(C8:M8)</f>
        <v>2451</v>
      </c>
      <c r="O8" s="69">
        <f t="shared" si="0"/>
        <v>0.12139673105497771</v>
      </c>
      <c r="Q8" s="35" t="s">
        <v>19</v>
      </c>
      <c r="R8" s="6">
        <v>24</v>
      </c>
      <c r="S8" s="6">
        <v>178</v>
      </c>
      <c r="T8" s="6">
        <v>1</v>
      </c>
      <c r="U8" s="6"/>
      <c r="V8" s="6">
        <v>24</v>
      </c>
      <c r="W8" s="6">
        <v>23</v>
      </c>
      <c r="X8" s="6">
        <v>4541</v>
      </c>
      <c r="Y8" s="6">
        <v>6461</v>
      </c>
      <c r="Z8" s="6">
        <v>49</v>
      </c>
      <c r="AA8" s="6">
        <v>6</v>
      </c>
      <c r="AB8" s="6">
        <v>64</v>
      </c>
      <c r="AC8" s="39">
        <f t="shared" si="10"/>
        <v>11371</v>
      </c>
      <c r="AD8" s="69">
        <f t="shared" si="1"/>
        <v>0.12072278667813273</v>
      </c>
      <c r="AF8" s="35" t="s">
        <v>19</v>
      </c>
      <c r="AG8" s="6">
        <v>18</v>
      </c>
      <c r="AH8" s="6">
        <v>122</v>
      </c>
      <c r="AI8" s="6"/>
      <c r="AJ8" s="6"/>
      <c r="AK8" s="6">
        <v>43</v>
      </c>
      <c r="AL8" s="6">
        <v>17</v>
      </c>
      <c r="AM8" s="6">
        <v>3128</v>
      </c>
      <c r="AN8" s="6">
        <v>4600</v>
      </c>
      <c r="AO8" s="6">
        <v>53</v>
      </c>
      <c r="AP8" s="6">
        <v>5</v>
      </c>
      <c r="AQ8" s="6">
        <v>64</v>
      </c>
      <c r="AR8" s="112">
        <f t="shared" si="11"/>
        <v>8050</v>
      </c>
      <c r="AS8" s="69">
        <f t="shared" si="2"/>
        <v>9.6459169612365947E-2</v>
      </c>
      <c r="AU8" s="109" t="s">
        <v>19</v>
      </c>
      <c r="AV8" s="107">
        <v>4</v>
      </c>
      <c r="AW8" s="107">
        <v>86</v>
      </c>
      <c r="AX8" s="107"/>
      <c r="AY8" s="107">
        <v>1</v>
      </c>
      <c r="AZ8" s="107">
        <v>25</v>
      </c>
      <c r="BA8" s="107">
        <v>14</v>
      </c>
      <c r="BB8" s="107">
        <v>1796</v>
      </c>
      <c r="BC8" s="107">
        <v>2844</v>
      </c>
      <c r="BD8" s="107">
        <v>30</v>
      </c>
      <c r="BE8" s="107">
        <v>9</v>
      </c>
      <c r="BF8" s="107">
        <v>43</v>
      </c>
      <c r="BG8" s="112">
        <f t="shared" si="12"/>
        <v>4852</v>
      </c>
      <c r="BH8" s="69">
        <f t="shared" si="3"/>
        <v>7.9529249782818931E-2</v>
      </c>
      <c r="BJ8" s="109" t="s">
        <v>19</v>
      </c>
      <c r="BK8" s="107">
        <v>10</v>
      </c>
      <c r="BL8" s="107">
        <v>62</v>
      </c>
      <c r="BM8" s="107"/>
      <c r="BN8" s="107"/>
      <c r="BO8" s="107">
        <v>12</v>
      </c>
      <c r="BP8" s="107">
        <v>5</v>
      </c>
      <c r="BQ8" s="107">
        <v>1478</v>
      </c>
      <c r="BR8" s="107">
        <v>2211</v>
      </c>
      <c r="BS8" s="107">
        <v>35</v>
      </c>
      <c r="BT8" s="107">
        <v>7</v>
      </c>
      <c r="BU8" s="107">
        <v>25</v>
      </c>
      <c r="BV8" s="112">
        <f t="shared" si="13"/>
        <v>3845</v>
      </c>
      <c r="BW8" s="69">
        <f t="shared" si="4"/>
        <v>7.1901413718303539E-2</v>
      </c>
      <c r="BY8" s="109" t="s">
        <v>19</v>
      </c>
      <c r="BZ8" s="107">
        <v>10</v>
      </c>
      <c r="CA8" s="107">
        <v>78</v>
      </c>
      <c r="CB8" s="107">
        <v>8</v>
      </c>
      <c r="CC8" s="107">
        <v>15</v>
      </c>
      <c r="CD8" s="107">
        <v>1660</v>
      </c>
      <c r="CE8" s="107">
        <v>1934</v>
      </c>
      <c r="CF8" s="107">
        <v>47</v>
      </c>
      <c r="CG8" s="107">
        <v>5</v>
      </c>
      <c r="CH8" s="107">
        <v>34</v>
      </c>
      <c r="CI8" s="112">
        <f t="shared" si="5"/>
        <v>3791</v>
      </c>
      <c r="CJ8" s="69">
        <f t="shared" si="14"/>
        <v>7.2516163586977309E-2</v>
      </c>
      <c r="CL8" s="109" t="s">
        <v>19</v>
      </c>
      <c r="CM8" s="107">
        <v>1</v>
      </c>
      <c r="CN8" s="107">
        <v>32</v>
      </c>
      <c r="CO8" s="107"/>
      <c r="CP8" s="107">
        <v>8</v>
      </c>
      <c r="CQ8" s="107">
        <v>2</v>
      </c>
      <c r="CR8" s="107">
        <v>1608</v>
      </c>
      <c r="CS8" s="107">
        <v>1737</v>
      </c>
      <c r="CT8" s="107">
        <v>7</v>
      </c>
      <c r="CU8" s="107">
        <v>5</v>
      </c>
      <c r="CV8" s="107">
        <v>34</v>
      </c>
      <c r="CW8" s="112">
        <f t="shared" si="6"/>
        <v>3434</v>
      </c>
      <c r="CX8" s="69">
        <f t="shared" si="15"/>
        <v>6.3544345959549234E-2</v>
      </c>
      <c r="CZ8" s="138" t="s">
        <v>19</v>
      </c>
      <c r="DA8" s="107">
        <v>1</v>
      </c>
      <c r="DB8" s="107">
        <v>35</v>
      </c>
      <c r="DC8" s="107"/>
      <c r="DD8" s="107">
        <v>4</v>
      </c>
      <c r="DE8" s="107">
        <v>7</v>
      </c>
      <c r="DF8" s="107">
        <v>1543</v>
      </c>
      <c r="DG8" s="107">
        <v>1425</v>
      </c>
      <c r="DH8" s="107">
        <v>6</v>
      </c>
      <c r="DI8" s="107">
        <v>3</v>
      </c>
      <c r="DJ8" s="107">
        <v>20</v>
      </c>
      <c r="DK8" s="112">
        <f t="shared" si="7"/>
        <v>3044</v>
      </c>
      <c r="DL8" s="171">
        <f t="shared" si="16"/>
        <v>5.931757507258803E-2</v>
      </c>
      <c r="DN8" s="138" t="s">
        <v>19</v>
      </c>
      <c r="DO8" s="107">
        <v>1</v>
      </c>
      <c r="DP8" s="107">
        <v>17</v>
      </c>
      <c r="DQ8" s="107"/>
      <c r="DR8" s="107"/>
      <c r="DS8" s="107">
        <v>1</v>
      </c>
      <c r="DT8" s="107">
        <v>4</v>
      </c>
      <c r="DU8" s="107">
        <v>739</v>
      </c>
      <c r="DV8" s="107">
        <v>717</v>
      </c>
      <c r="DW8" s="107">
        <v>6</v>
      </c>
      <c r="DX8" s="107">
        <v>1</v>
      </c>
      <c r="DY8" s="107">
        <v>14</v>
      </c>
      <c r="DZ8" s="112">
        <f t="shared" si="8"/>
        <v>1500</v>
      </c>
      <c r="EA8" s="171">
        <f t="shared" si="17"/>
        <v>5.6495047267522878E-2</v>
      </c>
    </row>
    <row r="9" spans="2:131" x14ac:dyDescent="0.25">
      <c r="B9" s="35" t="s">
        <v>20</v>
      </c>
      <c r="C9" s="6">
        <v>10</v>
      </c>
      <c r="D9" s="6">
        <v>10</v>
      </c>
      <c r="E9" s="6"/>
      <c r="F9" s="107"/>
      <c r="G9" s="6">
        <v>1</v>
      </c>
      <c r="H9" s="6">
        <v>1</v>
      </c>
      <c r="I9" s="6">
        <v>322</v>
      </c>
      <c r="J9" s="6">
        <v>664</v>
      </c>
      <c r="K9" s="6">
        <v>7</v>
      </c>
      <c r="L9" s="6"/>
      <c r="M9" s="6">
        <v>6</v>
      </c>
      <c r="N9" s="39">
        <f t="shared" si="9"/>
        <v>1021</v>
      </c>
      <c r="O9" s="69">
        <f t="shared" si="0"/>
        <v>5.0569588905398713E-2</v>
      </c>
      <c r="Q9" s="35" t="s">
        <v>20</v>
      </c>
      <c r="R9" s="6">
        <v>11</v>
      </c>
      <c r="S9" s="6">
        <v>57</v>
      </c>
      <c r="T9" s="6"/>
      <c r="U9" s="6"/>
      <c r="V9" s="6">
        <v>10</v>
      </c>
      <c r="W9" s="6">
        <v>10</v>
      </c>
      <c r="X9" s="6">
        <v>2173</v>
      </c>
      <c r="Y9" s="6">
        <v>3148</v>
      </c>
      <c r="Z9" s="6">
        <v>23</v>
      </c>
      <c r="AA9" s="6">
        <v>2</v>
      </c>
      <c r="AB9" s="6">
        <v>28</v>
      </c>
      <c r="AC9" s="39">
        <f t="shared" si="10"/>
        <v>5462</v>
      </c>
      <c r="AD9" s="69">
        <f t="shared" si="1"/>
        <v>5.7988555169814528E-2</v>
      </c>
      <c r="AF9" s="35" t="s">
        <v>20</v>
      </c>
      <c r="AG9" s="6">
        <v>8</v>
      </c>
      <c r="AH9" s="6">
        <v>71</v>
      </c>
      <c r="AI9" s="6">
        <v>1</v>
      </c>
      <c r="AJ9" s="6">
        <v>1</v>
      </c>
      <c r="AK9" s="6">
        <v>5</v>
      </c>
      <c r="AL9" s="6">
        <v>10</v>
      </c>
      <c r="AM9" s="6">
        <v>1707</v>
      </c>
      <c r="AN9" s="6">
        <v>2649</v>
      </c>
      <c r="AO9" s="6">
        <v>23</v>
      </c>
      <c r="AP9" s="6">
        <v>2</v>
      </c>
      <c r="AQ9" s="6">
        <v>24</v>
      </c>
      <c r="AR9" s="112">
        <f t="shared" si="11"/>
        <v>4501</v>
      </c>
      <c r="AS9" s="69">
        <f t="shared" si="2"/>
        <v>5.393325744413157E-2</v>
      </c>
      <c r="AU9" s="109" t="s">
        <v>20</v>
      </c>
      <c r="AV9" s="107">
        <v>2</v>
      </c>
      <c r="AW9" s="107">
        <v>48</v>
      </c>
      <c r="AX9" s="107">
        <v>1</v>
      </c>
      <c r="AY9" s="107"/>
      <c r="AZ9" s="107">
        <v>3</v>
      </c>
      <c r="BA9" s="107">
        <v>4</v>
      </c>
      <c r="BB9" s="107">
        <v>1148</v>
      </c>
      <c r="BC9" s="107">
        <v>1800</v>
      </c>
      <c r="BD9" s="107">
        <v>9</v>
      </c>
      <c r="BE9" s="107">
        <v>1</v>
      </c>
      <c r="BF9" s="107">
        <v>19</v>
      </c>
      <c r="BG9" s="112">
        <f t="shared" si="12"/>
        <v>3035</v>
      </c>
      <c r="BH9" s="69">
        <f t="shared" si="3"/>
        <v>4.9746758674949598E-2</v>
      </c>
      <c r="BJ9" s="109" t="s">
        <v>20</v>
      </c>
      <c r="BK9" s="107">
        <v>1</v>
      </c>
      <c r="BL9" s="107">
        <v>36</v>
      </c>
      <c r="BM9" s="107"/>
      <c r="BN9" s="107"/>
      <c r="BO9" s="107">
        <v>5</v>
      </c>
      <c r="BP9" s="107">
        <v>2</v>
      </c>
      <c r="BQ9" s="107">
        <v>783</v>
      </c>
      <c r="BR9" s="107">
        <v>1240</v>
      </c>
      <c r="BS9" s="107">
        <v>22</v>
      </c>
      <c r="BT9" s="107">
        <v>3</v>
      </c>
      <c r="BU9" s="107">
        <v>10</v>
      </c>
      <c r="BV9" s="112">
        <f t="shared" si="13"/>
        <v>2102</v>
      </c>
      <c r="BW9" s="69">
        <f t="shared" si="4"/>
        <v>3.9307352831176604E-2</v>
      </c>
      <c r="BY9" s="109" t="s">
        <v>20</v>
      </c>
      <c r="BZ9" s="107">
        <v>1</v>
      </c>
      <c r="CA9" s="107">
        <v>24</v>
      </c>
      <c r="CB9" s="107">
        <v>2</v>
      </c>
      <c r="CC9" s="107">
        <v>5</v>
      </c>
      <c r="CD9" s="107">
        <v>970</v>
      </c>
      <c r="CE9" s="107">
        <v>1201</v>
      </c>
      <c r="CF9" s="107">
        <v>32</v>
      </c>
      <c r="CG9" s="107">
        <v>4</v>
      </c>
      <c r="CH9" s="107">
        <v>19</v>
      </c>
      <c r="CI9" s="112">
        <f t="shared" si="5"/>
        <v>2258</v>
      </c>
      <c r="CJ9" s="69">
        <f t="shared" si="14"/>
        <v>4.3192164964229694E-2</v>
      </c>
      <c r="CL9" s="109" t="s">
        <v>20</v>
      </c>
      <c r="CM9" s="107"/>
      <c r="CN9" s="107">
        <v>27</v>
      </c>
      <c r="CO9" s="107"/>
      <c r="CP9" s="107"/>
      <c r="CQ9" s="107">
        <v>2</v>
      </c>
      <c r="CR9" s="107">
        <v>1297</v>
      </c>
      <c r="CS9" s="107">
        <v>1515</v>
      </c>
      <c r="CT9" s="107">
        <v>5</v>
      </c>
      <c r="CU9" s="107">
        <v>1</v>
      </c>
      <c r="CV9" s="107">
        <v>26</v>
      </c>
      <c r="CW9" s="112">
        <f t="shared" si="6"/>
        <v>2873</v>
      </c>
      <c r="CX9" s="69">
        <f t="shared" si="15"/>
        <v>5.3163338946355547E-2</v>
      </c>
      <c r="CZ9" s="138" t="s">
        <v>20</v>
      </c>
      <c r="DA9" s="107"/>
      <c r="DB9" s="107">
        <v>17</v>
      </c>
      <c r="DC9" s="107"/>
      <c r="DD9" s="107">
        <v>1</v>
      </c>
      <c r="DE9" s="107">
        <v>1</v>
      </c>
      <c r="DF9" s="107">
        <v>1073</v>
      </c>
      <c r="DG9" s="107">
        <v>1017</v>
      </c>
      <c r="DH9" s="107">
        <v>12</v>
      </c>
      <c r="DI9" s="107">
        <v>1</v>
      </c>
      <c r="DJ9" s="107">
        <v>7</v>
      </c>
      <c r="DK9" s="112">
        <f t="shared" si="7"/>
        <v>2129</v>
      </c>
      <c r="DL9" s="171">
        <f t="shared" si="16"/>
        <v>4.1487226455170799E-2</v>
      </c>
      <c r="DN9" s="138" t="s">
        <v>20</v>
      </c>
      <c r="DO9" s="107">
        <v>1</v>
      </c>
      <c r="DP9" s="107">
        <v>10</v>
      </c>
      <c r="DQ9" s="107"/>
      <c r="DR9" s="107"/>
      <c r="DS9" s="107">
        <v>1</v>
      </c>
      <c r="DT9" s="107">
        <v>3</v>
      </c>
      <c r="DU9" s="107">
        <v>499</v>
      </c>
      <c r="DV9" s="107">
        <v>494</v>
      </c>
      <c r="DW9" s="107">
        <v>1</v>
      </c>
      <c r="DX9" s="107">
        <v>1</v>
      </c>
      <c r="DY9" s="107">
        <v>7</v>
      </c>
      <c r="DZ9" s="112">
        <f t="shared" si="8"/>
        <v>1017</v>
      </c>
      <c r="EA9" s="171">
        <f t="shared" si="17"/>
        <v>3.8303642047380515E-2</v>
      </c>
    </row>
    <row r="10" spans="2:131" x14ac:dyDescent="0.25">
      <c r="B10" s="35" t="s">
        <v>21</v>
      </c>
      <c r="C10" s="6">
        <v>2</v>
      </c>
      <c r="D10" s="6">
        <v>3</v>
      </c>
      <c r="E10" s="6"/>
      <c r="F10" s="107"/>
      <c r="G10" s="6"/>
      <c r="H10" s="6"/>
      <c r="I10" s="6">
        <v>128</v>
      </c>
      <c r="J10" s="6">
        <v>269</v>
      </c>
      <c r="K10" s="6">
        <v>4</v>
      </c>
      <c r="L10" s="6"/>
      <c r="M10" s="6"/>
      <c r="N10" s="39">
        <f t="shared" si="9"/>
        <v>406</v>
      </c>
      <c r="O10" s="69">
        <f t="shared" si="0"/>
        <v>2.0108964834076277E-2</v>
      </c>
      <c r="Q10" s="35" t="s">
        <v>21</v>
      </c>
      <c r="R10" s="6">
        <v>5</v>
      </c>
      <c r="S10" s="6">
        <v>30</v>
      </c>
      <c r="T10" s="6"/>
      <c r="U10" s="6"/>
      <c r="V10" s="6">
        <v>2</v>
      </c>
      <c r="W10" s="6">
        <v>6</v>
      </c>
      <c r="X10" s="6">
        <v>961</v>
      </c>
      <c r="Y10" s="6">
        <v>1452</v>
      </c>
      <c r="Z10" s="6">
        <v>20</v>
      </c>
      <c r="AA10" s="6"/>
      <c r="AB10" s="6">
        <v>14</v>
      </c>
      <c r="AC10" s="39">
        <f t="shared" si="10"/>
        <v>2490</v>
      </c>
      <c r="AD10" s="69">
        <f t="shared" si="1"/>
        <v>2.6435646717839285E-2</v>
      </c>
      <c r="AF10" s="35" t="s">
        <v>21</v>
      </c>
      <c r="AG10" s="6">
        <v>6</v>
      </c>
      <c r="AH10" s="6">
        <v>27</v>
      </c>
      <c r="AI10" s="6"/>
      <c r="AJ10" s="6"/>
      <c r="AK10" s="6">
        <v>2</v>
      </c>
      <c r="AL10" s="6">
        <v>6</v>
      </c>
      <c r="AM10" s="6">
        <v>776</v>
      </c>
      <c r="AN10" s="6">
        <v>1266</v>
      </c>
      <c r="AO10" s="6">
        <v>13</v>
      </c>
      <c r="AP10" s="6">
        <v>2</v>
      </c>
      <c r="AQ10" s="6">
        <v>12</v>
      </c>
      <c r="AR10" s="112">
        <f t="shared" si="11"/>
        <v>2110</v>
      </c>
      <c r="AS10" s="69">
        <f t="shared" si="2"/>
        <v>2.5283086693427596E-2</v>
      </c>
      <c r="AU10" s="109" t="s">
        <v>21</v>
      </c>
      <c r="AV10" s="107">
        <v>13</v>
      </c>
      <c r="AW10" s="107">
        <v>30</v>
      </c>
      <c r="AX10" s="107">
        <v>10</v>
      </c>
      <c r="AY10" s="107">
        <v>6</v>
      </c>
      <c r="AZ10" s="107">
        <v>12</v>
      </c>
      <c r="BA10" s="107">
        <v>9</v>
      </c>
      <c r="BB10" s="107">
        <v>584</v>
      </c>
      <c r="BC10" s="107">
        <v>999</v>
      </c>
      <c r="BD10" s="107">
        <v>10</v>
      </c>
      <c r="BE10" s="107">
        <v>4</v>
      </c>
      <c r="BF10" s="107">
        <v>18</v>
      </c>
      <c r="BG10" s="112">
        <f t="shared" si="12"/>
        <v>1695</v>
      </c>
      <c r="BH10" s="69">
        <f t="shared" si="3"/>
        <v>2.7782786146306283E-2</v>
      </c>
      <c r="BJ10" s="109" t="s">
        <v>21</v>
      </c>
      <c r="BK10" s="107">
        <v>3</v>
      </c>
      <c r="BL10" s="107">
        <v>16</v>
      </c>
      <c r="BM10" s="107"/>
      <c r="BN10" s="107"/>
      <c r="BO10" s="107">
        <v>3</v>
      </c>
      <c r="BP10" s="107">
        <v>4</v>
      </c>
      <c r="BQ10" s="107">
        <v>522</v>
      </c>
      <c r="BR10" s="107">
        <v>832</v>
      </c>
      <c r="BS10" s="107">
        <v>12</v>
      </c>
      <c r="BT10" s="107"/>
      <c r="BU10" s="107">
        <v>10</v>
      </c>
      <c r="BV10" s="112">
        <f t="shared" si="13"/>
        <v>1402</v>
      </c>
      <c r="BW10" s="69">
        <f t="shared" si="4"/>
        <v>2.6217368539157754E-2</v>
      </c>
      <c r="BY10" s="109" t="s">
        <v>21</v>
      </c>
      <c r="BZ10" s="107"/>
      <c r="CA10" s="107">
        <v>14</v>
      </c>
      <c r="CB10" s="107"/>
      <c r="CC10" s="107">
        <v>2</v>
      </c>
      <c r="CD10" s="107">
        <v>527</v>
      </c>
      <c r="CE10" s="107">
        <v>677</v>
      </c>
      <c r="CF10" s="107">
        <v>18</v>
      </c>
      <c r="CG10" s="107"/>
      <c r="CH10" s="107">
        <v>4</v>
      </c>
      <c r="CI10" s="112">
        <f t="shared" si="5"/>
        <v>1242</v>
      </c>
      <c r="CJ10" s="69">
        <f t="shared" si="14"/>
        <v>2.3757603580856192E-2</v>
      </c>
      <c r="CL10" s="109" t="s">
        <v>21</v>
      </c>
      <c r="CM10" s="107"/>
      <c r="CN10" s="107">
        <v>5</v>
      </c>
      <c r="CO10" s="107">
        <v>1</v>
      </c>
      <c r="CP10" s="107"/>
      <c r="CQ10" s="107">
        <v>2</v>
      </c>
      <c r="CR10" s="107">
        <v>583</v>
      </c>
      <c r="CS10" s="107">
        <v>681</v>
      </c>
      <c r="CT10" s="107">
        <v>4</v>
      </c>
      <c r="CU10" s="107"/>
      <c r="CV10" s="107">
        <v>8</v>
      </c>
      <c r="CW10" s="112">
        <f t="shared" si="6"/>
        <v>1284</v>
      </c>
      <c r="CX10" s="69">
        <f t="shared" si="15"/>
        <v>2.3759737976721377E-2</v>
      </c>
      <c r="CZ10" s="138" t="s">
        <v>21</v>
      </c>
      <c r="DA10" s="107"/>
      <c r="DB10" s="107">
        <v>6</v>
      </c>
      <c r="DC10" s="107"/>
      <c r="DD10" s="107">
        <v>2</v>
      </c>
      <c r="DE10" s="107">
        <v>1</v>
      </c>
      <c r="DF10" s="107">
        <v>561</v>
      </c>
      <c r="DG10" s="107">
        <v>561</v>
      </c>
      <c r="DH10" s="107">
        <v>7</v>
      </c>
      <c r="DI10" s="107">
        <v>3</v>
      </c>
      <c r="DJ10" s="107">
        <v>6</v>
      </c>
      <c r="DK10" s="112">
        <f t="shared" si="7"/>
        <v>1147</v>
      </c>
      <c r="DL10" s="171">
        <f t="shared" si="16"/>
        <v>2.2351267611123021E-2</v>
      </c>
      <c r="DN10" s="138" t="s">
        <v>21</v>
      </c>
      <c r="DO10" s="107"/>
      <c r="DP10" s="107">
        <v>15</v>
      </c>
      <c r="DQ10" s="107"/>
      <c r="DR10" s="107"/>
      <c r="DS10" s="107">
        <v>2</v>
      </c>
      <c r="DT10" s="107"/>
      <c r="DU10" s="107">
        <v>264</v>
      </c>
      <c r="DV10" s="107">
        <v>278</v>
      </c>
      <c r="DW10" s="107"/>
      <c r="DX10" s="107"/>
      <c r="DY10" s="107">
        <v>2</v>
      </c>
      <c r="DZ10" s="112">
        <f t="shared" si="8"/>
        <v>561</v>
      </c>
      <c r="EA10" s="171">
        <f t="shared" si="17"/>
        <v>2.1129147678053559E-2</v>
      </c>
    </row>
    <row r="11" spans="2:131" x14ac:dyDescent="0.25">
      <c r="B11" s="35" t="s">
        <v>22</v>
      </c>
      <c r="C11" s="6">
        <v>1</v>
      </c>
      <c r="D11" s="6">
        <v>4</v>
      </c>
      <c r="E11" s="6"/>
      <c r="F11" s="107"/>
      <c r="G11" s="6"/>
      <c r="H11" s="6"/>
      <c r="I11" s="6">
        <v>108</v>
      </c>
      <c r="J11" s="6">
        <v>190</v>
      </c>
      <c r="K11" s="6">
        <v>2</v>
      </c>
      <c r="L11" s="6">
        <v>1</v>
      </c>
      <c r="M11" s="6">
        <v>4</v>
      </c>
      <c r="N11" s="39">
        <f t="shared" si="9"/>
        <v>310</v>
      </c>
      <c r="O11" s="69">
        <f t="shared" si="0"/>
        <v>1.5354135710747894E-2</v>
      </c>
      <c r="Q11" s="35" t="s">
        <v>22</v>
      </c>
      <c r="R11" s="6">
        <v>3</v>
      </c>
      <c r="S11" s="6">
        <v>28</v>
      </c>
      <c r="T11" s="6"/>
      <c r="U11" s="6"/>
      <c r="V11" s="6">
        <v>2</v>
      </c>
      <c r="W11" s="6">
        <v>1</v>
      </c>
      <c r="X11" s="6">
        <v>565</v>
      </c>
      <c r="Y11" s="6">
        <v>834</v>
      </c>
      <c r="Z11" s="6">
        <v>7</v>
      </c>
      <c r="AA11" s="6">
        <v>1</v>
      </c>
      <c r="AB11" s="6">
        <v>9</v>
      </c>
      <c r="AC11" s="39">
        <f t="shared" si="10"/>
        <v>1450</v>
      </c>
      <c r="AD11" s="69">
        <f t="shared" si="1"/>
        <v>1.5394252104765848E-2</v>
      </c>
      <c r="AF11" s="35" t="s">
        <v>22</v>
      </c>
      <c r="AG11" s="6">
        <v>4</v>
      </c>
      <c r="AH11" s="6">
        <v>26</v>
      </c>
      <c r="AI11" s="6"/>
      <c r="AJ11" s="6"/>
      <c r="AK11" s="6">
        <v>5</v>
      </c>
      <c r="AL11" s="6">
        <v>7</v>
      </c>
      <c r="AM11" s="6">
        <v>498</v>
      </c>
      <c r="AN11" s="6">
        <v>736</v>
      </c>
      <c r="AO11" s="6">
        <v>9</v>
      </c>
      <c r="AP11" s="6">
        <v>1</v>
      </c>
      <c r="AQ11" s="6">
        <v>9</v>
      </c>
      <c r="AR11" s="112">
        <f t="shared" si="11"/>
        <v>1295</v>
      </c>
      <c r="AS11" s="69">
        <f t="shared" si="2"/>
        <v>1.5517344676771913E-2</v>
      </c>
      <c r="AU11" s="109" t="s">
        <v>22</v>
      </c>
      <c r="AV11" s="107">
        <v>1</v>
      </c>
      <c r="AW11" s="107">
        <v>16</v>
      </c>
      <c r="AX11" s="107"/>
      <c r="AY11" s="107"/>
      <c r="AZ11" s="107">
        <v>5</v>
      </c>
      <c r="BA11" s="107">
        <v>3</v>
      </c>
      <c r="BB11" s="107">
        <v>383</v>
      </c>
      <c r="BC11" s="107">
        <v>606</v>
      </c>
      <c r="BD11" s="107">
        <v>3</v>
      </c>
      <c r="BE11" s="107">
        <v>2</v>
      </c>
      <c r="BF11" s="107">
        <v>10</v>
      </c>
      <c r="BG11" s="112">
        <f t="shared" si="12"/>
        <v>1029</v>
      </c>
      <c r="BH11" s="69">
        <f t="shared" si="3"/>
        <v>1.6866363979085051E-2</v>
      </c>
      <c r="BJ11" s="109" t="s">
        <v>22</v>
      </c>
      <c r="BK11" s="107">
        <v>2</v>
      </c>
      <c r="BL11" s="107">
        <v>25</v>
      </c>
      <c r="BM11" s="107"/>
      <c r="BN11" s="107"/>
      <c r="BO11" s="107">
        <v>2</v>
      </c>
      <c r="BP11" s="107">
        <v>3</v>
      </c>
      <c r="BQ11" s="107">
        <v>366</v>
      </c>
      <c r="BR11" s="107">
        <v>578</v>
      </c>
      <c r="BS11" s="107">
        <v>8</v>
      </c>
      <c r="BT11" s="107">
        <v>1</v>
      </c>
      <c r="BU11" s="107">
        <v>4</v>
      </c>
      <c r="BV11" s="112">
        <f t="shared" si="13"/>
        <v>989</v>
      </c>
      <c r="BW11" s="69">
        <f t="shared" si="4"/>
        <v>1.8494277806866632E-2</v>
      </c>
      <c r="BY11" s="109" t="s">
        <v>22</v>
      </c>
      <c r="BZ11" s="107">
        <v>1</v>
      </c>
      <c r="CA11" s="107">
        <v>11</v>
      </c>
      <c r="CB11" s="107">
        <v>1</v>
      </c>
      <c r="CC11" s="107">
        <v>2</v>
      </c>
      <c r="CD11" s="107">
        <v>391</v>
      </c>
      <c r="CE11" s="107">
        <v>479</v>
      </c>
      <c r="CF11" s="107">
        <v>9</v>
      </c>
      <c r="CG11" s="107"/>
      <c r="CH11" s="107">
        <v>4</v>
      </c>
      <c r="CI11" s="112">
        <f t="shared" si="5"/>
        <v>898</v>
      </c>
      <c r="CJ11" s="69">
        <f t="shared" si="14"/>
        <v>1.717739775813918E-2</v>
      </c>
      <c r="CL11" s="109" t="s">
        <v>22</v>
      </c>
      <c r="CM11" s="107"/>
      <c r="CN11" s="107">
        <v>6</v>
      </c>
      <c r="CO11" s="107"/>
      <c r="CP11" s="107"/>
      <c r="CQ11" s="107"/>
      <c r="CR11" s="107">
        <v>435</v>
      </c>
      <c r="CS11" s="107">
        <v>503</v>
      </c>
      <c r="CT11" s="107">
        <v>2</v>
      </c>
      <c r="CU11" s="107">
        <v>1</v>
      </c>
      <c r="CV11" s="107">
        <v>12</v>
      </c>
      <c r="CW11" s="112">
        <f t="shared" si="6"/>
        <v>959</v>
      </c>
      <c r="CX11" s="69">
        <f t="shared" si="15"/>
        <v>1.7745785607224146E-2</v>
      </c>
      <c r="CZ11" s="138" t="s">
        <v>22</v>
      </c>
      <c r="DA11" s="107"/>
      <c r="DB11" s="107">
        <v>7</v>
      </c>
      <c r="DC11" s="107"/>
      <c r="DD11" s="107"/>
      <c r="DE11" s="107">
        <v>1</v>
      </c>
      <c r="DF11" s="107">
        <v>455</v>
      </c>
      <c r="DG11" s="107">
        <v>418</v>
      </c>
      <c r="DH11" s="107">
        <v>3</v>
      </c>
      <c r="DI11" s="107">
        <v>1</v>
      </c>
      <c r="DJ11" s="107">
        <v>13</v>
      </c>
      <c r="DK11" s="112">
        <f t="shared" si="7"/>
        <v>898</v>
      </c>
      <c r="DL11" s="171">
        <f t="shared" si="16"/>
        <v>1.7499074380809478E-2</v>
      </c>
      <c r="DN11" s="138" t="s">
        <v>22</v>
      </c>
      <c r="DO11" s="107"/>
      <c r="DP11" s="107">
        <v>6</v>
      </c>
      <c r="DQ11" s="107"/>
      <c r="DR11" s="107"/>
      <c r="DS11" s="107">
        <v>1</v>
      </c>
      <c r="DT11" s="107"/>
      <c r="DU11" s="107">
        <v>243</v>
      </c>
      <c r="DV11" s="107">
        <v>223</v>
      </c>
      <c r="DW11" s="107"/>
      <c r="DX11" s="107">
        <v>5</v>
      </c>
      <c r="DY11" s="107">
        <v>7</v>
      </c>
      <c r="DZ11" s="112">
        <f t="shared" si="8"/>
        <v>485</v>
      </c>
      <c r="EA11" s="171">
        <f t="shared" si="17"/>
        <v>1.8266731949832398E-2</v>
      </c>
    </row>
    <row r="12" spans="2:131" x14ac:dyDescent="0.25">
      <c r="B12" s="35" t="s">
        <v>23</v>
      </c>
      <c r="C12" s="6">
        <v>1</v>
      </c>
      <c r="D12" s="6">
        <v>6</v>
      </c>
      <c r="E12" s="6"/>
      <c r="F12" s="107"/>
      <c r="G12" s="6"/>
      <c r="H12" s="6"/>
      <c r="I12" s="6">
        <v>172</v>
      </c>
      <c r="J12" s="6">
        <v>309</v>
      </c>
      <c r="K12" s="6">
        <v>4</v>
      </c>
      <c r="L12" s="6">
        <v>1</v>
      </c>
      <c r="M12" s="6">
        <v>2</v>
      </c>
      <c r="N12" s="39">
        <f t="shared" si="9"/>
        <v>495</v>
      </c>
      <c r="O12" s="69">
        <f t="shared" si="0"/>
        <v>2.4517087667161961E-2</v>
      </c>
      <c r="Q12" s="35" t="s">
        <v>23</v>
      </c>
      <c r="R12" s="6">
        <v>3</v>
      </c>
      <c r="S12" s="6">
        <v>29</v>
      </c>
      <c r="T12" s="6"/>
      <c r="U12" s="6"/>
      <c r="V12" s="6">
        <v>5</v>
      </c>
      <c r="W12" s="6">
        <v>3</v>
      </c>
      <c r="X12" s="6">
        <v>881</v>
      </c>
      <c r="Y12" s="6">
        <v>1262</v>
      </c>
      <c r="Z12" s="6">
        <v>12</v>
      </c>
      <c r="AA12" s="6">
        <v>1</v>
      </c>
      <c r="AB12" s="6">
        <v>9</v>
      </c>
      <c r="AC12" s="39">
        <f>SUM(R12:AB12)</f>
        <v>2205</v>
      </c>
      <c r="AD12" s="69">
        <f t="shared" si="1"/>
        <v>2.3409879924833583E-2</v>
      </c>
      <c r="AF12" s="35" t="s">
        <v>23</v>
      </c>
      <c r="AG12" s="6">
        <v>8</v>
      </c>
      <c r="AH12" s="6">
        <v>25</v>
      </c>
      <c r="AI12" s="6"/>
      <c r="AJ12" s="6"/>
      <c r="AK12" s="6">
        <v>11</v>
      </c>
      <c r="AL12" s="6">
        <v>4</v>
      </c>
      <c r="AM12" s="6">
        <v>876</v>
      </c>
      <c r="AN12" s="6">
        <v>1250</v>
      </c>
      <c r="AO12" s="6">
        <v>17</v>
      </c>
      <c r="AP12" s="6">
        <v>5</v>
      </c>
      <c r="AQ12" s="6">
        <v>8</v>
      </c>
      <c r="AR12" s="112">
        <f t="shared" si="11"/>
        <v>2204</v>
      </c>
      <c r="AS12" s="69">
        <f t="shared" si="2"/>
        <v>2.6409442214367026E-2</v>
      </c>
      <c r="AU12" s="109" t="s">
        <v>23</v>
      </c>
      <c r="AV12" s="107">
        <v>3</v>
      </c>
      <c r="AW12" s="107">
        <v>26</v>
      </c>
      <c r="AX12" s="107"/>
      <c r="AY12" s="107"/>
      <c r="AZ12" s="107">
        <v>4</v>
      </c>
      <c r="BA12" s="107">
        <v>4</v>
      </c>
      <c r="BB12" s="107">
        <v>625</v>
      </c>
      <c r="BC12" s="107">
        <v>1017</v>
      </c>
      <c r="BD12" s="107">
        <v>17</v>
      </c>
      <c r="BE12" s="107">
        <v>1</v>
      </c>
      <c r="BF12" s="107">
        <v>12</v>
      </c>
      <c r="BG12" s="112">
        <f t="shared" si="12"/>
        <v>1709</v>
      </c>
      <c r="BH12" s="69">
        <f t="shared" si="3"/>
        <v>2.8012260486157781E-2</v>
      </c>
      <c r="BJ12" s="109" t="s">
        <v>23</v>
      </c>
      <c r="BK12" s="107">
        <v>2</v>
      </c>
      <c r="BL12" s="107">
        <v>22</v>
      </c>
      <c r="BM12" s="107"/>
      <c r="BN12" s="107"/>
      <c r="BO12" s="107">
        <v>4</v>
      </c>
      <c r="BP12" s="107">
        <v>1</v>
      </c>
      <c r="BQ12" s="107">
        <v>630</v>
      </c>
      <c r="BR12" s="107">
        <v>988</v>
      </c>
      <c r="BS12" s="107">
        <v>10</v>
      </c>
      <c r="BT12" s="107">
        <v>4</v>
      </c>
      <c r="BU12" s="107">
        <v>19</v>
      </c>
      <c r="BV12" s="112">
        <f t="shared" si="13"/>
        <v>1680</v>
      </c>
      <c r="BW12" s="69">
        <f t="shared" si="4"/>
        <v>3.1415962300845236E-2</v>
      </c>
      <c r="BY12" s="109" t="s">
        <v>23</v>
      </c>
      <c r="BZ12" s="107">
        <v>4</v>
      </c>
      <c r="CA12" s="107">
        <v>29</v>
      </c>
      <c r="CB12" s="107">
        <v>1</v>
      </c>
      <c r="CC12" s="107">
        <v>3</v>
      </c>
      <c r="CD12" s="107">
        <v>638</v>
      </c>
      <c r="CE12" s="107">
        <v>778</v>
      </c>
      <c r="CF12" s="107">
        <v>19</v>
      </c>
      <c r="CG12" s="107">
        <v>3</v>
      </c>
      <c r="CH12" s="107">
        <v>13</v>
      </c>
      <c r="CI12" s="112">
        <f t="shared" si="5"/>
        <v>1488</v>
      </c>
      <c r="CJ12" s="69">
        <f t="shared" si="14"/>
        <v>2.8463215884310798E-2</v>
      </c>
      <c r="CL12" s="109" t="s">
        <v>23</v>
      </c>
      <c r="CM12" s="107">
        <v>1</v>
      </c>
      <c r="CN12" s="107">
        <v>8</v>
      </c>
      <c r="CO12" s="107"/>
      <c r="CP12" s="107">
        <v>2</v>
      </c>
      <c r="CQ12" s="107">
        <v>1</v>
      </c>
      <c r="CR12" s="107">
        <v>749</v>
      </c>
      <c r="CS12" s="107">
        <v>837</v>
      </c>
      <c r="CT12" s="107">
        <v>4</v>
      </c>
      <c r="CU12" s="107">
        <v>3</v>
      </c>
      <c r="CV12" s="107">
        <v>7</v>
      </c>
      <c r="CW12" s="112">
        <f t="shared" si="6"/>
        <v>1612</v>
      </c>
      <c r="CX12" s="69">
        <f t="shared" si="15"/>
        <v>2.9829203752706278E-2</v>
      </c>
      <c r="CZ12" s="138" t="s">
        <v>23</v>
      </c>
      <c r="DA12" s="107"/>
      <c r="DB12" s="107">
        <v>17</v>
      </c>
      <c r="DC12" s="107"/>
      <c r="DD12" s="107">
        <v>2</v>
      </c>
      <c r="DE12" s="107">
        <v>2</v>
      </c>
      <c r="DF12" s="107">
        <v>745</v>
      </c>
      <c r="DG12" s="107">
        <v>717</v>
      </c>
      <c r="DH12" s="107">
        <v>7</v>
      </c>
      <c r="DI12" s="107">
        <v>1</v>
      </c>
      <c r="DJ12" s="107">
        <v>5</v>
      </c>
      <c r="DK12" s="112">
        <f t="shared" si="7"/>
        <v>1496</v>
      </c>
      <c r="DL12" s="171">
        <f t="shared" si="16"/>
        <v>2.9152132821482161E-2</v>
      </c>
      <c r="DN12" s="138" t="s">
        <v>23</v>
      </c>
      <c r="DO12" s="107">
        <v>1</v>
      </c>
      <c r="DP12" s="107">
        <v>11</v>
      </c>
      <c r="DQ12" s="107"/>
      <c r="DR12" s="107"/>
      <c r="DS12" s="107">
        <v>2</v>
      </c>
      <c r="DT12" s="107">
        <v>2</v>
      </c>
      <c r="DU12" s="107">
        <v>360</v>
      </c>
      <c r="DV12" s="107">
        <v>346</v>
      </c>
      <c r="DW12" s="107">
        <v>2</v>
      </c>
      <c r="DX12" s="107"/>
      <c r="DY12" s="107">
        <v>3</v>
      </c>
      <c r="DZ12" s="112">
        <f t="shared" si="8"/>
        <v>727</v>
      </c>
      <c r="EA12" s="171">
        <f t="shared" si="17"/>
        <v>2.7381266242326091E-2</v>
      </c>
    </row>
    <row r="13" spans="2:131" x14ac:dyDescent="0.25">
      <c r="B13" s="35" t="s">
        <v>24</v>
      </c>
      <c r="C13" s="6">
        <v>3</v>
      </c>
      <c r="D13" s="6">
        <v>20</v>
      </c>
      <c r="E13" s="6"/>
      <c r="F13" s="107"/>
      <c r="G13" s="6">
        <v>2</v>
      </c>
      <c r="H13" s="6">
        <v>1</v>
      </c>
      <c r="I13" s="6">
        <v>428</v>
      </c>
      <c r="J13" s="6">
        <v>810</v>
      </c>
      <c r="K13" s="6">
        <v>9</v>
      </c>
      <c r="L13" s="6">
        <v>4</v>
      </c>
      <c r="M13" s="6">
        <v>9</v>
      </c>
      <c r="N13" s="39">
        <f t="shared" si="9"/>
        <v>1286</v>
      </c>
      <c r="O13" s="69">
        <f t="shared" si="0"/>
        <v>6.3694898464586425E-2</v>
      </c>
      <c r="Q13" s="35" t="s">
        <v>24</v>
      </c>
      <c r="R13" s="6">
        <v>5</v>
      </c>
      <c r="S13" s="6">
        <v>58</v>
      </c>
      <c r="T13" s="6">
        <v>1</v>
      </c>
      <c r="U13" s="6"/>
      <c r="V13" s="6">
        <v>12</v>
      </c>
      <c r="W13" s="6">
        <v>7</v>
      </c>
      <c r="X13" s="6">
        <v>2366</v>
      </c>
      <c r="Y13" s="6">
        <v>3230</v>
      </c>
      <c r="Z13" s="6">
        <v>23</v>
      </c>
      <c r="AA13" s="6">
        <v>5</v>
      </c>
      <c r="AB13" s="6">
        <v>39</v>
      </c>
      <c r="AC13" s="39">
        <f t="shared" si="10"/>
        <v>5746</v>
      </c>
      <c r="AD13" s="69">
        <f t="shared" si="1"/>
        <v>6.1003705237230733E-2</v>
      </c>
      <c r="AF13" s="35" t="s">
        <v>24</v>
      </c>
      <c r="AG13" s="6">
        <v>5</v>
      </c>
      <c r="AH13" s="6">
        <v>61</v>
      </c>
      <c r="AI13" s="6"/>
      <c r="AJ13" s="6"/>
      <c r="AK13" s="6">
        <v>11</v>
      </c>
      <c r="AL13" s="6">
        <v>16</v>
      </c>
      <c r="AM13" s="6">
        <v>1722</v>
      </c>
      <c r="AN13" s="6">
        <v>2489</v>
      </c>
      <c r="AO13" s="6">
        <v>14</v>
      </c>
      <c r="AP13" s="6">
        <v>5</v>
      </c>
      <c r="AQ13" s="6">
        <v>23</v>
      </c>
      <c r="AR13" s="112">
        <f t="shared" si="11"/>
        <v>4346</v>
      </c>
      <c r="AS13" s="69">
        <f t="shared" si="2"/>
        <v>5.2075969085135704E-2</v>
      </c>
      <c r="AU13" s="109" t="s">
        <v>24</v>
      </c>
      <c r="AV13" s="107">
        <v>1</v>
      </c>
      <c r="AW13" s="107">
        <v>40</v>
      </c>
      <c r="AX13" s="107"/>
      <c r="AY13" s="107"/>
      <c r="AZ13" s="107">
        <v>13</v>
      </c>
      <c r="BA13" s="107">
        <v>4</v>
      </c>
      <c r="BB13" s="107">
        <v>1015</v>
      </c>
      <c r="BC13" s="107">
        <v>1509</v>
      </c>
      <c r="BD13" s="107">
        <v>16</v>
      </c>
      <c r="BE13" s="107">
        <v>1</v>
      </c>
      <c r="BF13" s="107">
        <v>17</v>
      </c>
      <c r="BG13" s="112">
        <f t="shared" si="12"/>
        <v>2616</v>
      </c>
      <c r="BH13" s="69">
        <f t="shared" si="3"/>
        <v>4.2878919503679787E-2</v>
      </c>
      <c r="BJ13" s="109" t="s">
        <v>24</v>
      </c>
      <c r="BK13" s="107">
        <v>1</v>
      </c>
      <c r="BL13" s="107">
        <v>22</v>
      </c>
      <c r="BM13" s="107"/>
      <c r="BN13" s="107"/>
      <c r="BO13" s="107">
        <v>7</v>
      </c>
      <c r="BP13" s="107"/>
      <c r="BQ13" s="107">
        <v>713</v>
      </c>
      <c r="BR13" s="107">
        <v>1078</v>
      </c>
      <c r="BS13" s="107">
        <v>13</v>
      </c>
      <c r="BT13" s="107">
        <v>2</v>
      </c>
      <c r="BU13" s="107">
        <v>19</v>
      </c>
      <c r="BV13" s="112">
        <f t="shared" si="13"/>
        <v>1855</v>
      </c>
      <c r="BW13" s="69">
        <f t="shared" si="4"/>
        <v>3.4688458373849949E-2</v>
      </c>
      <c r="BY13" s="109" t="s">
        <v>24</v>
      </c>
      <c r="BZ13" s="107">
        <v>7</v>
      </c>
      <c r="CA13" s="107">
        <v>17</v>
      </c>
      <c r="CB13" s="107">
        <v>2</v>
      </c>
      <c r="CC13" s="107">
        <v>2</v>
      </c>
      <c r="CD13" s="107">
        <v>709</v>
      </c>
      <c r="CE13" s="107">
        <v>862</v>
      </c>
      <c r="CF13" s="107">
        <v>26</v>
      </c>
      <c r="CG13" s="107">
        <v>3</v>
      </c>
      <c r="CH13" s="107">
        <v>12</v>
      </c>
      <c r="CI13" s="112">
        <f t="shared" si="5"/>
        <v>1640</v>
      </c>
      <c r="CJ13" s="69">
        <f t="shared" si="14"/>
        <v>3.1370748689697386E-2</v>
      </c>
      <c r="CL13" s="109" t="s">
        <v>24</v>
      </c>
      <c r="CM13" s="107">
        <v>1</v>
      </c>
      <c r="CN13" s="107">
        <v>16</v>
      </c>
      <c r="CO13" s="107"/>
      <c r="CP13" s="107">
        <v>3</v>
      </c>
      <c r="CQ13" s="107">
        <v>1</v>
      </c>
      <c r="CR13" s="107">
        <v>866</v>
      </c>
      <c r="CS13" s="107">
        <v>961</v>
      </c>
      <c r="CT13" s="107">
        <v>3</v>
      </c>
      <c r="CU13" s="107">
        <v>9</v>
      </c>
      <c r="CV13" s="107">
        <v>18</v>
      </c>
      <c r="CW13" s="112">
        <f t="shared" si="6"/>
        <v>1878</v>
      </c>
      <c r="CX13" s="69">
        <f t="shared" si="15"/>
        <v>3.4751392461279396E-2</v>
      </c>
      <c r="CZ13" s="138" t="s">
        <v>24</v>
      </c>
      <c r="DA13" s="107"/>
      <c r="DB13" s="107">
        <v>8</v>
      </c>
      <c r="DC13" s="107">
        <v>2</v>
      </c>
      <c r="DD13" s="107">
        <v>3</v>
      </c>
      <c r="DE13" s="107"/>
      <c r="DF13" s="107">
        <v>766</v>
      </c>
      <c r="DG13" s="107">
        <v>718</v>
      </c>
      <c r="DH13" s="107">
        <v>1</v>
      </c>
      <c r="DI13" s="107">
        <v>1</v>
      </c>
      <c r="DJ13" s="107">
        <v>13</v>
      </c>
      <c r="DK13" s="112">
        <f t="shared" si="7"/>
        <v>1512</v>
      </c>
      <c r="DL13" s="171">
        <f t="shared" si="16"/>
        <v>2.9463920338289457E-2</v>
      </c>
      <c r="DN13" s="138" t="s">
        <v>24</v>
      </c>
      <c r="DO13" s="107">
        <v>1</v>
      </c>
      <c r="DP13" s="107">
        <v>10</v>
      </c>
      <c r="DQ13" s="107"/>
      <c r="DR13" s="107"/>
      <c r="DS13" s="107">
        <v>1</v>
      </c>
      <c r="DT13" s="107">
        <v>2</v>
      </c>
      <c r="DU13" s="107">
        <v>414</v>
      </c>
      <c r="DV13" s="107">
        <v>399</v>
      </c>
      <c r="DW13" s="107"/>
      <c r="DX13" s="107"/>
      <c r="DY13" s="107">
        <v>10</v>
      </c>
      <c r="DZ13" s="112">
        <f t="shared" si="8"/>
        <v>837</v>
      </c>
      <c r="EA13" s="171">
        <f t="shared" si="17"/>
        <v>3.1524236375277764E-2</v>
      </c>
    </row>
    <row r="14" spans="2:131" x14ac:dyDescent="0.25">
      <c r="B14" s="35" t="s">
        <v>25</v>
      </c>
      <c r="C14" s="6">
        <v>13</v>
      </c>
      <c r="D14" s="6">
        <v>19</v>
      </c>
      <c r="E14" s="6"/>
      <c r="F14" s="107"/>
      <c r="G14" s="6">
        <v>4</v>
      </c>
      <c r="H14" s="6">
        <v>2</v>
      </c>
      <c r="I14" s="6">
        <v>417</v>
      </c>
      <c r="J14" s="6">
        <v>780</v>
      </c>
      <c r="K14" s="6">
        <v>10</v>
      </c>
      <c r="L14" s="6"/>
      <c r="M14" s="6">
        <v>4</v>
      </c>
      <c r="N14" s="39">
        <f t="shared" si="9"/>
        <v>1249</v>
      </c>
      <c r="O14" s="69">
        <f t="shared" si="0"/>
        <v>6.1862308073303618E-2</v>
      </c>
      <c r="Q14" s="35" t="s">
        <v>25</v>
      </c>
      <c r="R14" s="6">
        <v>16</v>
      </c>
      <c r="S14" s="6">
        <v>67</v>
      </c>
      <c r="T14" s="6">
        <v>1</v>
      </c>
      <c r="U14" s="6">
        <v>1</v>
      </c>
      <c r="V14" s="6">
        <v>13</v>
      </c>
      <c r="W14" s="6">
        <v>21</v>
      </c>
      <c r="X14" s="6">
        <v>2359</v>
      </c>
      <c r="Y14" s="6">
        <v>3410</v>
      </c>
      <c r="Z14" s="6">
        <v>29</v>
      </c>
      <c r="AA14" s="6">
        <v>4</v>
      </c>
      <c r="AB14" s="6">
        <v>36</v>
      </c>
      <c r="AC14" s="39">
        <f t="shared" si="10"/>
        <v>5957</v>
      </c>
      <c r="AD14" s="69">
        <f t="shared" si="1"/>
        <v>6.3243834336613902E-2</v>
      </c>
      <c r="AF14" s="35" t="s">
        <v>25</v>
      </c>
      <c r="AG14" s="6">
        <v>13</v>
      </c>
      <c r="AH14" s="6">
        <v>68</v>
      </c>
      <c r="AI14" s="6"/>
      <c r="AJ14" s="6"/>
      <c r="AK14" s="6">
        <v>17</v>
      </c>
      <c r="AL14" s="6">
        <v>24</v>
      </c>
      <c r="AM14" s="6">
        <v>2137</v>
      </c>
      <c r="AN14" s="6">
        <v>3328</v>
      </c>
      <c r="AO14" s="6">
        <v>29</v>
      </c>
      <c r="AP14" s="6">
        <v>2</v>
      </c>
      <c r="AQ14" s="6">
        <v>35</v>
      </c>
      <c r="AR14" s="112">
        <f t="shared" si="11"/>
        <v>5653</v>
      </c>
      <c r="AS14" s="69">
        <f t="shared" si="2"/>
        <v>6.7737103828410528E-2</v>
      </c>
      <c r="AU14" s="109" t="s">
        <v>25</v>
      </c>
      <c r="AV14" s="107">
        <v>3</v>
      </c>
      <c r="AW14" s="107">
        <v>45</v>
      </c>
      <c r="AX14" s="107">
        <v>1</v>
      </c>
      <c r="AY14" s="107">
        <v>1</v>
      </c>
      <c r="AZ14" s="107">
        <v>14</v>
      </c>
      <c r="BA14" s="107">
        <v>9</v>
      </c>
      <c r="BB14" s="107">
        <v>1435</v>
      </c>
      <c r="BC14" s="107">
        <v>2422</v>
      </c>
      <c r="BD14" s="107">
        <v>22</v>
      </c>
      <c r="BE14" s="107">
        <v>5</v>
      </c>
      <c r="BF14" s="107">
        <v>32</v>
      </c>
      <c r="BG14" s="112">
        <f t="shared" si="12"/>
        <v>3989</v>
      </c>
      <c r="BH14" s="69">
        <f t="shared" si="3"/>
        <v>6.5383795833401634E-2</v>
      </c>
      <c r="BJ14" s="109" t="s">
        <v>25</v>
      </c>
      <c r="BK14" s="107">
        <v>7</v>
      </c>
      <c r="BL14" s="107">
        <v>48</v>
      </c>
      <c r="BM14" s="107"/>
      <c r="BN14" s="107"/>
      <c r="BO14" s="107">
        <v>7</v>
      </c>
      <c r="BP14" s="107">
        <v>6</v>
      </c>
      <c r="BQ14" s="107">
        <v>1370</v>
      </c>
      <c r="BR14" s="107">
        <v>2175</v>
      </c>
      <c r="BS14" s="107">
        <v>37</v>
      </c>
      <c r="BT14" s="107">
        <v>7</v>
      </c>
      <c r="BU14" s="107">
        <v>36</v>
      </c>
      <c r="BV14" s="112">
        <f t="shared" si="13"/>
        <v>3693</v>
      </c>
      <c r="BW14" s="69">
        <f t="shared" si="4"/>
        <v>6.9059017129179445E-2</v>
      </c>
      <c r="BY14" s="109" t="s">
        <v>25</v>
      </c>
      <c r="BZ14" s="107">
        <v>7</v>
      </c>
      <c r="CA14" s="107">
        <v>63</v>
      </c>
      <c r="CB14" s="107">
        <v>7</v>
      </c>
      <c r="CC14" s="107">
        <v>10</v>
      </c>
      <c r="CD14" s="107">
        <v>1885</v>
      </c>
      <c r="CE14" s="107">
        <v>2359</v>
      </c>
      <c r="CF14" s="107">
        <v>71</v>
      </c>
      <c r="CG14" s="107">
        <v>8</v>
      </c>
      <c r="CH14" s="107">
        <v>31</v>
      </c>
      <c r="CI14" s="112">
        <f t="shared" si="5"/>
        <v>4441</v>
      </c>
      <c r="CJ14" s="69">
        <f t="shared" si="14"/>
        <v>8.4949692031064686E-2</v>
      </c>
      <c r="CL14" s="109" t="s">
        <v>25</v>
      </c>
      <c r="CM14" s="107">
        <v>3</v>
      </c>
      <c r="CN14" s="107">
        <v>49</v>
      </c>
      <c r="CO14" s="107"/>
      <c r="CP14" s="107">
        <v>9</v>
      </c>
      <c r="CQ14" s="107">
        <v>9</v>
      </c>
      <c r="CR14" s="107">
        <v>2373</v>
      </c>
      <c r="CS14" s="107">
        <v>2704</v>
      </c>
      <c r="CT14" s="107">
        <v>10</v>
      </c>
      <c r="CU14" s="107">
        <v>2</v>
      </c>
      <c r="CV14" s="107">
        <v>39</v>
      </c>
      <c r="CW14" s="112">
        <f t="shared" si="6"/>
        <v>5198</v>
      </c>
      <c r="CX14" s="69">
        <f t="shared" si="15"/>
        <v>9.6186228974297294E-2</v>
      </c>
      <c r="CZ14" s="138" t="s">
        <v>25</v>
      </c>
      <c r="DA14" s="107">
        <v>3</v>
      </c>
      <c r="DB14" s="107">
        <v>45</v>
      </c>
      <c r="DC14" s="107"/>
      <c r="DD14" s="107">
        <v>3</v>
      </c>
      <c r="DE14" s="107">
        <v>7</v>
      </c>
      <c r="DF14" s="107">
        <v>2868</v>
      </c>
      <c r="DG14" s="107">
        <v>2795</v>
      </c>
      <c r="DH14" s="107">
        <v>14</v>
      </c>
      <c r="DI14" s="107">
        <v>7</v>
      </c>
      <c r="DJ14" s="107">
        <v>39</v>
      </c>
      <c r="DK14" s="112">
        <f t="shared" si="7"/>
        <v>5781</v>
      </c>
      <c r="DL14" s="171">
        <f t="shared" si="16"/>
        <v>0.11265272716643607</v>
      </c>
      <c r="DN14" s="138" t="s">
        <v>25</v>
      </c>
      <c r="DO14" s="107"/>
      <c r="DP14" s="107">
        <v>26</v>
      </c>
      <c r="DQ14" s="107"/>
      <c r="DR14" s="107"/>
      <c r="DS14" s="107">
        <v>2</v>
      </c>
      <c r="DT14" s="107">
        <v>1</v>
      </c>
      <c r="DU14" s="107">
        <v>1583</v>
      </c>
      <c r="DV14" s="107">
        <v>1585</v>
      </c>
      <c r="DW14" s="107">
        <v>8</v>
      </c>
      <c r="DX14" s="107">
        <v>1</v>
      </c>
      <c r="DY14" s="107">
        <v>11</v>
      </c>
      <c r="DZ14" s="112">
        <f t="shared" si="8"/>
        <v>3217</v>
      </c>
      <c r="EA14" s="171">
        <f t="shared" si="17"/>
        <v>0.12116304470641408</v>
      </c>
    </row>
    <row r="15" spans="2:131" x14ac:dyDescent="0.25">
      <c r="B15" s="35" t="s">
        <v>26</v>
      </c>
      <c r="C15" s="6">
        <v>2</v>
      </c>
      <c r="D15" s="6">
        <v>4</v>
      </c>
      <c r="E15" s="6"/>
      <c r="F15" s="107"/>
      <c r="G15" s="6"/>
      <c r="H15" s="6"/>
      <c r="I15" s="6">
        <v>101</v>
      </c>
      <c r="J15" s="6">
        <v>205</v>
      </c>
      <c r="K15" s="6">
        <v>3</v>
      </c>
      <c r="L15" s="6"/>
      <c r="M15" s="6">
        <v>1</v>
      </c>
      <c r="N15" s="39">
        <f t="shared" si="9"/>
        <v>316</v>
      </c>
      <c r="O15" s="69">
        <f t="shared" si="0"/>
        <v>1.5651312530955919E-2</v>
      </c>
      <c r="Q15" s="35" t="s">
        <v>26</v>
      </c>
      <c r="R15" s="6">
        <v>6</v>
      </c>
      <c r="S15" s="6">
        <v>26</v>
      </c>
      <c r="T15" s="6"/>
      <c r="U15" s="6"/>
      <c r="V15" s="6">
        <v>2</v>
      </c>
      <c r="W15" s="6">
        <v>6</v>
      </c>
      <c r="X15" s="6">
        <v>679</v>
      </c>
      <c r="Y15" s="6">
        <v>1037</v>
      </c>
      <c r="Z15" s="6">
        <v>4</v>
      </c>
      <c r="AA15" s="6"/>
      <c r="AB15" s="6">
        <v>9</v>
      </c>
      <c r="AC15" s="39">
        <f t="shared" si="10"/>
        <v>1769</v>
      </c>
      <c r="AD15" s="69">
        <f t="shared" si="1"/>
        <v>1.8780987567814336E-2</v>
      </c>
      <c r="AF15" s="35" t="s">
        <v>26</v>
      </c>
      <c r="AG15" s="6">
        <v>4</v>
      </c>
      <c r="AH15" s="6">
        <v>22</v>
      </c>
      <c r="AI15" s="6"/>
      <c r="AJ15" s="6"/>
      <c r="AK15" s="6">
        <v>4</v>
      </c>
      <c r="AL15" s="6"/>
      <c r="AM15" s="6">
        <v>630</v>
      </c>
      <c r="AN15" s="6">
        <v>1052</v>
      </c>
      <c r="AO15" s="6">
        <v>14</v>
      </c>
      <c r="AP15" s="6"/>
      <c r="AQ15" s="6">
        <v>13</v>
      </c>
      <c r="AR15" s="112">
        <f t="shared" si="11"/>
        <v>1739</v>
      </c>
      <c r="AS15" s="69">
        <f t="shared" si="2"/>
        <v>2.0837577137379427E-2</v>
      </c>
      <c r="AU15" s="109" t="s">
        <v>26</v>
      </c>
      <c r="AV15" s="107"/>
      <c r="AW15" s="107">
        <v>10</v>
      </c>
      <c r="AX15" s="107"/>
      <c r="AY15" s="107"/>
      <c r="AZ15" s="107">
        <v>5</v>
      </c>
      <c r="BA15" s="107">
        <v>2</v>
      </c>
      <c r="BB15" s="107">
        <v>452</v>
      </c>
      <c r="BC15" s="107">
        <v>749</v>
      </c>
      <c r="BD15" s="107">
        <v>4</v>
      </c>
      <c r="BE15" s="107">
        <v>3</v>
      </c>
      <c r="BF15" s="107">
        <v>10</v>
      </c>
      <c r="BG15" s="112">
        <f t="shared" si="12"/>
        <v>1235</v>
      </c>
      <c r="BH15" s="69">
        <f t="shared" si="3"/>
        <v>2.0242914979757085E-2</v>
      </c>
      <c r="BJ15" s="109" t="s">
        <v>26</v>
      </c>
      <c r="BK15" s="107">
        <v>6</v>
      </c>
      <c r="BL15" s="107">
        <v>16</v>
      </c>
      <c r="BM15" s="107">
        <v>1</v>
      </c>
      <c r="BN15" s="107"/>
      <c r="BO15" s="107"/>
      <c r="BP15" s="107">
        <v>1</v>
      </c>
      <c r="BQ15" s="107">
        <v>415</v>
      </c>
      <c r="BR15" s="107">
        <v>657</v>
      </c>
      <c r="BS15" s="107">
        <v>12</v>
      </c>
      <c r="BT15" s="107">
        <v>2</v>
      </c>
      <c r="BU15" s="107">
        <v>7</v>
      </c>
      <c r="BV15" s="112">
        <f t="shared" si="13"/>
        <v>1117</v>
      </c>
      <c r="BW15" s="69">
        <f t="shared" si="4"/>
        <v>2.0887874934550077E-2</v>
      </c>
      <c r="BY15" s="109" t="s">
        <v>26</v>
      </c>
      <c r="BZ15" s="107">
        <v>4</v>
      </c>
      <c r="CA15" s="107">
        <v>13</v>
      </c>
      <c r="CB15" s="107">
        <v>1</v>
      </c>
      <c r="CC15" s="107"/>
      <c r="CD15" s="107">
        <v>439</v>
      </c>
      <c r="CE15" s="107">
        <v>561</v>
      </c>
      <c r="CF15" s="107">
        <v>18</v>
      </c>
      <c r="CG15" s="107">
        <v>1</v>
      </c>
      <c r="CH15" s="107">
        <v>2</v>
      </c>
      <c r="CI15" s="112">
        <f t="shared" si="5"/>
        <v>1039</v>
      </c>
      <c r="CJ15" s="69">
        <f t="shared" si="14"/>
        <v>1.9874517005241212E-2</v>
      </c>
      <c r="CL15" s="109" t="s">
        <v>26</v>
      </c>
      <c r="CM15" s="107"/>
      <c r="CN15" s="107">
        <v>3</v>
      </c>
      <c r="CO15" s="107"/>
      <c r="CP15" s="107"/>
      <c r="CQ15" s="107">
        <v>1</v>
      </c>
      <c r="CR15" s="107">
        <v>476</v>
      </c>
      <c r="CS15" s="107">
        <v>552</v>
      </c>
      <c r="CT15" s="107">
        <v>3</v>
      </c>
      <c r="CU15" s="107">
        <v>2</v>
      </c>
      <c r="CV15" s="107">
        <v>5</v>
      </c>
      <c r="CW15" s="112">
        <f t="shared" si="6"/>
        <v>1042</v>
      </c>
      <c r="CX15" s="69">
        <f t="shared" si="15"/>
        <v>1.9281656520049591E-2</v>
      </c>
      <c r="CZ15" s="138" t="s">
        <v>26</v>
      </c>
      <c r="DA15" s="107"/>
      <c r="DB15" s="107">
        <v>3</v>
      </c>
      <c r="DC15" s="107"/>
      <c r="DD15" s="107"/>
      <c r="DE15" s="107">
        <v>1</v>
      </c>
      <c r="DF15" s="107">
        <v>468</v>
      </c>
      <c r="DG15" s="107">
        <v>448</v>
      </c>
      <c r="DH15" s="107">
        <v>2</v>
      </c>
      <c r="DI15" s="107"/>
      <c r="DJ15" s="107">
        <v>7</v>
      </c>
      <c r="DK15" s="112">
        <f t="shared" si="7"/>
        <v>929</v>
      </c>
      <c r="DL15" s="171">
        <f t="shared" si="16"/>
        <v>1.8103162694623615E-2</v>
      </c>
      <c r="DN15" s="138" t="s">
        <v>26</v>
      </c>
      <c r="DO15" s="107"/>
      <c r="DP15" s="107">
        <v>5</v>
      </c>
      <c r="DQ15" s="107"/>
      <c r="DR15" s="107">
        <v>1</v>
      </c>
      <c r="DS15" s="107">
        <v>2</v>
      </c>
      <c r="DT15" s="107"/>
      <c r="DU15" s="107">
        <v>264</v>
      </c>
      <c r="DV15" s="107">
        <v>257</v>
      </c>
      <c r="DW15" s="107">
        <v>1</v>
      </c>
      <c r="DX15" s="107"/>
      <c r="DY15" s="107"/>
      <c r="DZ15" s="112">
        <f t="shared" si="8"/>
        <v>530</v>
      </c>
      <c r="EA15" s="171">
        <f t="shared" si="17"/>
        <v>1.9961583367858086E-2</v>
      </c>
    </row>
    <row r="16" spans="2:131" x14ac:dyDescent="0.25">
      <c r="B16" s="35" t="s">
        <v>27</v>
      </c>
      <c r="C16" s="6">
        <v>3</v>
      </c>
      <c r="D16" s="6">
        <v>4</v>
      </c>
      <c r="E16" s="6"/>
      <c r="F16" s="107"/>
      <c r="G16" s="6"/>
      <c r="H16" s="6"/>
      <c r="I16" s="6">
        <v>80</v>
      </c>
      <c r="J16" s="6">
        <v>130</v>
      </c>
      <c r="K16" s="6"/>
      <c r="L16" s="6"/>
      <c r="M16" s="6">
        <v>1</v>
      </c>
      <c r="N16" s="39">
        <f t="shared" si="9"/>
        <v>218</v>
      </c>
      <c r="O16" s="69">
        <f t="shared" si="0"/>
        <v>1.0797424467558197E-2</v>
      </c>
      <c r="Q16" s="35" t="s">
        <v>27</v>
      </c>
      <c r="R16" s="6"/>
      <c r="S16" s="6">
        <v>11</v>
      </c>
      <c r="T16" s="6"/>
      <c r="U16" s="6"/>
      <c r="V16" s="6">
        <v>3</v>
      </c>
      <c r="W16" s="6">
        <v>2</v>
      </c>
      <c r="X16" s="6">
        <v>385</v>
      </c>
      <c r="Y16" s="6">
        <v>554</v>
      </c>
      <c r="Z16" s="6">
        <v>3</v>
      </c>
      <c r="AA16" s="6">
        <v>1</v>
      </c>
      <c r="AB16" s="6">
        <v>4</v>
      </c>
      <c r="AC16" s="39">
        <f t="shared" si="10"/>
        <v>963</v>
      </c>
      <c r="AD16" s="69">
        <f t="shared" si="1"/>
        <v>1.0223906742682422E-2</v>
      </c>
      <c r="AF16" s="35" t="s">
        <v>27</v>
      </c>
      <c r="AG16" s="6">
        <v>4</v>
      </c>
      <c r="AH16" s="6">
        <v>9</v>
      </c>
      <c r="AI16" s="6"/>
      <c r="AJ16" s="6"/>
      <c r="AK16" s="6">
        <v>4</v>
      </c>
      <c r="AL16" s="6">
        <v>2</v>
      </c>
      <c r="AM16" s="6">
        <v>341</v>
      </c>
      <c r="AN16" s="6">
        <v>476</v>
      </c>
      <c r="AO16" s="6">
        <v>9</v>
      </c>
      <c r="AP16" s="6"/>
      <c r="AQ16" s="6">
        <v>11</v>
      </c>
      <c r="AR16" s="112">
        <f t="shared" si="11"/>
        <v>856</v>
      </c>
      <c r="AS16" s="69">
        <f t="shared" si="2"/>
        <v>1.0257024743873943E-2</v>
      </c>
      <c r="AU16" s="109" t="s">
        <v>27</v>
      </c>
      <c r="AV16" s="107"/>
      <c r="AW16" s="107">
        <v>9</v>
      </c>
      <c r="AX16" s="107"/>
      <c r="AY16" s="107"/>
      <c r="AZ16" s="107">
        <v>1</v>
      </c>
      <c r="BA16" s="107">
        <v>2</v>
      </c>
      <c r="BB16" s="107">
        <v>242</v>
      </c>
      <c r="BC16" s="107">
        <v>369</v>
      </c>
      <c r="BD16" s="107">
        <v>9</v>
      </c>
      <c r="BE16" s="107">
        <v>1</v>
      </c>
      <c r="BF16" s="107">
        <v>2</v>
      </c>
      <c r="BG16" s="112">
        <f t="shared" si="12"/>
        <v>635</v>
      </c>
      <c r="BH16" s="69">
        <f t="shared" si="3"/>
        <v>1.0408300414692914E-2</v>
      </c>
      <c r="BJ16" s="109" t="s">
        <v>27</v>
      </c>
      <c r="BK16" s="107">
        <v>2</v>
      </c>
      <c r="BL16" s="107">
        <v>6</v>
      </c>
      <c r="BM16" s="107">
        <v>1</v>
      </c>
      <c r="BN16" s="107">
        <v>1</v>
      </c>
      <c r="BO16" s="107">
        <v>3</v>
      </c>
      <c r="BP16" s="107">
        <v>1</v>
      </c>
      <c r="BQ16" s="107">
        <v>227</v>
      </c>
      <c r="BR16" s="107">
        <v>363</v>
      </c>
      <c r="BS16" s="107">
        <v>5</v>
      </c>
      <c r="BT16" s="107"/>
      <c r="BU16" s="107">
        <v>6</v>
      </c>
      <c r="BV16" s="112">
        <f t="shared" si="13"/>
        <v>615</v>
      </c>
      <c r="BW16" s="69">
        <f t="shared" si="4"/>
        <v>1.150048619941656E-2</v>
      </c>
      <c r="BY16" s="109" t="s">
        <v>27</v>
      </c>
      <c r="BZ16" s="107">
        <v>2</v>
      </c>
      <c r="CA16" s="107">
        <v>14</v>
      </c>
      <c r="CB16" s="107">
        <v>1</v>
      </c>
      <c r="CC16" s="107">
        <v>1</v>
      </c>
      <c r="CD16" s="107">
        <v>259</v>
      </c>
      <c r="CE16" s="107">
        <v>312</v>
      </c>
      <c r="CF16" s="107">
        <v>9</v>
      </c>
      <c r="CG16" s="107"/>
      <c r="CH16" s="107">
        <v>2</v>
      </c>
      <c r="CI16" s="112">
        <f t="shared" si="5"/>
        <v>600</v>
      </c>
      <c r="CJ16" s="69">
        <f t="shared" si="14"/>
        <v>1.147710317915758E-2</v>
      </c>
      <c r="CL16" s="109" t="s">
        <v>27</v>
      </c>
      <c r="CM16" s="107">
        <v>1</v>
      </c>
      <c r="CN16" s="107">
        <v>8</v>
      </c>
      <c r="CO16" s="107"/>
      <c r="CP16" s="107">
        <v>2</v>
      </c>
      <c r="CQ16" s="107">
        <v>2</v>
      </c>
      <c r="CR16" s="107">
        <v>289</v>
      </c>
      <c r="CS16" s="107">
        <v>319</v>
      </c>
      <c r="CT16" s="107">
        <v>5</v>
      </c>
      <c r="CU16" s="107">
        <v>2</v>
      </c>
      <c r="CV16" s="107">
        <v>5</v>
      </c>
      <c r="CW16" s="112">
        <f t="shared" si="6"/>
        <v>633</v>
      </c>
      <c r="CX16" s="69">
        <f t="shared" si="15"/>
        <v>1.1713328768897689E-2</v>
      </c>
      <c r="CZ16" s="138" t="s">
        <v>27</v>
      </c>
      <c r="DA16" s="107">
        <v>1</v>
      </c>
      <c r="DB16" s="107">
        <v>4</v>
      </c>
      <c r="DC16" s="107"/>
      <c r="DD16" s="107">
        <v>1</v>
      </c>
      <c r="DE16" s="107">
        <v>1</v>
      </c>
      <c r="DF16" s="107">
        <v>292</v>
      </c>
      <c r="DG16" s="107">
        <v>269</v>
      </c>
      <c r="DH16" s="107"/>
      <c r="DI16" s="107">
        <v>1</v>
      </c>
      <c r="DJ16" s="107">
        <v>2</v>
      </c>
      <c r="DK16" s="112">
        <f t="shared" si="7"/>
        <v>571</v>
      </c>
      <c r="DL16" s="171">
        <f t="shared" si="16"/>
        <v>1.1126917006060369E-2</v>
      </c>
      <c r="DN16" s="138" t="s">
        <v>27</v>
      </c>
      <c r="DO16" s="107"/>
      <c r="DP16" s="107">
        <v>3</v>
      </c>
      <c r="DQ16" s="107"/>
      <c r="DR16" s="107"/>
      <c r="DS16" s="107"/>
      <c r="DT16" s="107"/>
      <c r="DU16" s="107">
        <v>116</v>
      </c>
      <c r="DV16" s="107">
        <v>108</v>
      </c>
      <c r="DW16" s="107">
        <v>1</v>
      </c>
      <c r="DX16" s="107">
        <v>1</v>
      </c>
      <c r="DY16" s="107"/>
      <c r="DZ16" s="112">
        <f t="shared" si="8"/>
        <v>229</v>
      </c>
      <c r="EA16" s="171">
        <f t="shared" si="17"/>
        <v>8.6249105495084938E-3</v>
      </c>
    </row>
    <row r="17" spans="2:131" x14ac:dyDescent="0.25">
      <c r="B17" s="35" t="s">
        <v>28</v>
      </c>
      <c r="C17" s="6"/>
      <c r="D17" s="6"/>
      <c r="E17" s="6"/>
      <c r="F17" s="107"/>
      <c r="G17" s="6"/>
      <c r="H17" s="6"/>
      <c r="I17" s="6"/>
      <c r="J17" s="6"/>
      <c r="K17" s="6"/>
      <c r="L17" s="6"/>
      <c r="M17" s="6"/>
      <c r="N17" s="39">
        <f t="shared" ref="N17:N31" si="18">SUM(C17:M17)</f>
        <v>0</v>
      </c>
      <c r="O17" s="69">
        <f t="shared" si="0"/>
        <v>0</v>
      </c>
      <c r="Q17" s="35" t="s">
        <v>28</v>
      </c>
      <c r="R17" s="6">
        <v>2</v>
      </c>
      <c r="S17" s="6">
        <v>43</v>
      </c>
      <c r="T17" s="6"/>
      <c r="U17" s="6"/>
      <c r="V17" s="6">
        <v>8</v>
      </c>
      <c r="W17" s="6">
        <v>10</v>
      </c>
      <c r="X17" s="6">
        <v>1356</v>
      </c>
      <c r="Y17" s="6">
        <v>1846</v>
      </c>
      <c r="Z17" s="6">
        <v>9</v>
      </c>
      <c r="AA17" s="6"/>
      <c r="AB17" s="6">
        <v>18</v>
      </c>
      <c r="AC17" s="39">
        <f t="shared" si="10"/>
        <v>3292</v>
      </c>
      <c r="AD17" s="69">
        <f t="shared" si="1"/>
        <v>3.4950260640613219E-2</v>
      </c>
      <c r="AF17" s="35" t="s">
        <v>28</v>
      </c>
      <c r="AG17" s="6">
        <v>5</v>
      </c>
      <c r="AH17" s="6">
        <v>46</v>
      </c>
      <c r="AI17" s="6"/>
      <c r="AJ17" s="6"/>
      <c r="AK17" s="6">
        <v>4</v>
      </c>
      <c r="AL17" s="6">
        <v>10</v>
      </c>
      <c r="AM17" s="6">
        <v>1119</v>
      </c>
      <c r="AN17" s="6">
        <v>1684</v>
      </c>
      <c r="AO17" s="6">
        <v>16</v>
      </c>
      <c r="AP17" s="6">
        <v>8</v>
      </c>
      <c r="AQ17" s="6">
        <v>24</v>
      </c>
      <c r="AR17" s="112">
        <f t="shared" si="11"/>
        <v>2916</v>
      </c>
      <c r="AS17" s="69">
        <f t="shared" si="2"/>
        <v>3.4940986160206099E-2</v>
      </c>
      <c r="AU17" s="109" t="s">
        <v>28</v>
      </c>
      <c r="AV17" s="107">
        <v>1</v>
      </c>
      <c r="AW17" s="107">
        <v>30</v>
      </c>
      <c r="AX17" s="107"/>
      <c r="AY17" s="107"/>
      <c r="AZ17" s="107">
        <v>6</v>
      </c>
      <c r="BA17" s="107">
        <v>9</v>
      </c>
      <c r="BB17" s="107">
        <v>761</v>
      </c>
      <c r="BC17" s="107">
        <v>1207</v>
      </c>
      <c r="BD17" s="107">
        <v>8</v>
      </c>
      <c r="BE17" s="107">
        <v>1</v>
      </c>
      <c r="BF17" s="107">
        <v>13</v>
      </c>
      <c r="BG17" s="112">
        <f t="shared" si="12"/>
        <v>2036</v>
      </c>
      <c r="BH17" s="69">
        <f t="shared" si="3"/>
        <v>3.337212542411775E-2</v>
      </c>
      <c r="BJ17" s="109" t="s">
        <v>28</v>
      </c>
      <c r="BK17" s="107">
        <v>5</v>
      </c>
      <c r="BL17" s="107">
        <v>35</v>
      </c>
      <c r="BM17" s="107"/>
      <c r="BN17" s="107"/>
      <c r="BO17" s="107">
        <v>3</v>
      </c>
      <c r="BP17" s="107"/>
      <c r="BQ17" s="107">
        <v>702</v>
      </c>
      <c r="BR17" s="107">
        <v>990</v>
      </c>
      <c r="BS17" s="107">
        <v>24</v>
      </c>
      <c r="BT17" s="107">
        <v>2</v>
      </c>
      <c r="BU17" s="107">
        <v>27</v>
      </c>
      <c r="BV17" s="112">
        <f t="shared" si="13"/>
        <v>1788</v>
      </c>
      <c r="BW17" s="69">
        <f t="shared" si="4"/>
        <v>3.3435559877328144E-2</v>
      </c>
      <c r="BY17" s="109" t="s">
        <v>28</v>
      </c>
      <c r="BZ17" s="107">
        <v>2</v>
      </c>
      <c r="CA17" s="107">
        <v>23</v>
      </c>
      <c r="CB17" s="107"/>
      <c r="CC17" s="107">
        <v>1</v>
      </c>
      <c r="CD17" s="107">
        <v>588</v>
      </c>
      <c r="CE17" s="107">
        <v>729</v>
      </c>
      <c r="CF17" s="107">
        <v>22</v>
      </c>
      <c r="CG17" s="107">
        <v>1</v>
      </c>
      <c r="CH17" s="107">
        <v>6</v>
      </c>
      <c r="CI17" s="112">
        <f t="shared" si="5"/>
        <v>1372</v>
      </c>
      <c r="CJ17" s="69">
        <f t="shared" si="14"/>
        <v>2.6244309269673669E-2</v>
      </c>
      <c r="CL17" s="109" t="s">
        <v>28</v>
      </c>
      <c r="CM17" s="107">
        <v>1</v>
      </c>
      <c r="CN17" s="107">
        <v>13</v>
      </c>
      <c r="CO17" s="107"/>
      <c r="CP17" s="107">
        <v>2</v>
      </c>
      <c r="CQ17" s="107">
        <v>3</v>
      </c>
      <c r="CR17" s="107">
        <v>681</v>
      </c>
      <c r="CS17" s="107">
        <v>773</v>
      </c>
      <c r="CT17" s="107">
        <v>1</v>
      </c>
      <c r="CU17" s="107">
        <v>6</v>
      </c>
      <c r="CV17" s="107">
        <v>7</v>
      </c>
      <c r="CW17" s="112">
        <f t="shared" si="6"/>
        <v>1487</v>
      </c>
      <c r="CX17" s="69">
        <f t="shared" si="15"/>
        <v>2.7516145149053498E-2</v>
      </c>
      <c r="CZ17" s="138" t="s">
        <v>28</v>
      </c>
      <c r="DA17" s="107"/>
      <c r="DB17" s="107">
        <v>10</v>
      </c>
      <c r="DC17" s="107">
        <v>1</v>
      </c>
      <c r="DD17" s="107">
        <v>2</v>
      </c>
      <c r="DE17" s="107">
        <v>1</v>
      </c>
      <c r="DF17" s="107">
        <v>624</v>
      </c>
      <c r="DG17" s="107">
        <v>581</v>
      </c>
      <c r="DH17" s="107">
        <v>12</v>
      </c>
      <c r="DI17" s="107">
        <v>2</v>
      </c>
      <c r="DJ17" s="107">
        <v>12</v>
      </c>
      <c r="DK17" s="112">
        <f t="shared" si="7"/>
        <v>1245</v>
      </c>
      <c r="DL17" s="171">
        <f t="shared" si="16"/>
        <v>2.4260966151567708E-2</v>
      </c>
      <c r="DN17" s="138" t="s">
        <v>28</v>
      </c>
      <c r="DO17" s="107">
        <v>1</v>
      </c>
      <c r="DP17" s="107">
        <v>6</v>
      </c>
      <c r="DQ17" s="107">
        <v>1</v>
      </c>
      <c r="DR17" s="107"/>
      <c r="DS17" s="107"/>
      <c r="DT17" s="107">
        <v>1</v>
      </c>
      <c r="DU17" s="107">
        <v>303</v>
      </c>
      <c r="DV17" s="107">
        <v>290</v>
      </c>
      <c r="DW17" s="107">
        <v>1</v>
      </c>
      <c r="DX17" s="107">
        <v>2</v>
      </c>
      <c r="DY17" s="107">
        <v>5</v>
      </c>
      <c r="DZ17" s="112">
        <f t="shared" si="8"/>
        <v>610</v>
      </c>
      <c r="EA17" s="171">
        <f t="shared" si="17"/>
        <v>2.2974652555459305E-2</v>
      </c>
    </row>
    <row r="18" spans="2:131" x14ac:dyDescent="0.25">
      <c r="B18" s="35" t="s">
        <v>29</v>
      </c>
      <c r="C18" s="6">
        <v>5</v>
      </c>
      <c r="D18" s="6">
        <v>11</v>
      </c>
      <c r="E18" s="6"/>
      <c r="F18" s="107"/>
      <c r="G18" s="6">
        <v>2</v>
      </c>
      <c r="H18" s="6">
        <v>1</v>
      </c>
      <c r="I18" s="6">
        <v>271</v>
      </c>
      <c r="J18" s="6">
        <v>536</v>
      </c>
      <c r="K18" s="6">
        <v>11</v>
      </c>
      <c r="L18" s="6">
        <v>1</v>
      </c>
      <c r="M18" s="6">
        <v>8</v>
      </c>
      <c r="N18" s="39">
        <f t="shared" si="18"/>
        <v>846</v>
      </c>
      <c r="O18" s="69">
        <f t="shared" si="0"/>
        <v>4.1901931649331349E-2</v>
      </c>
      <c r="Q18" s="35" t="s">
        <v>29</v>
      </c>
      <c r="R18" s="6">
        <v>5</v>
      </c>
      <c r="S18" s="6">
        <v>29</v>
      </c>
      <c r="T18" s="6"/>
      <c r="U18" s="6"/>
      <c r="V18" s="6">
        <v>5</v>
      </c>
      <c r="W18" s="6">
        <v>8</v>
      </c>
      <c r="X18" s="6">
        <v>884</v>
      </c>
      <c r="Y18" s="6">
        <v>1218</v>
      </c>
      <c r="Z18" s="6">
        <v>16</v>
      </c>
      <c r="AA18" s="6">
        <v>2</v>
      </c>
      <c r="AB18" s="6">
        <v>12</v>
      </c>
      <c r="AC18" s="39">
        <f t="shared" si="10"/>
        <v>2179</v>
      </c>
      <c r="AD18" s="69">
        <f t="shared" si="1"/>
        <v>2.3133845059506747E-2</v>
      </c>
      <c r="AF18" s="35" t="s">
        <v>29</v>
      </c>
      <c r="AG18" s="6">
        <v>1</v>
      </c>
      <c r="AH18" s="6">
        <v>41</v>
      </c>
      <c r="AI18" s="6"/>
      <c r="AJ18" s="6"/>
      <c r="AK18" s="6">
        <v>5</v>
      </c>
      <c r="AL18" s="6">
        <v>7</v>
      </c>
      <c r="AM18" s="6">
        <v>894</v>
      </c>
      <c r="AN18" s="6">
        <v>1262</v>
      </c>
      <c r="AO18" s="6">
        <v>17</v>
      </c>
      <c r="AP18" s="6"/>
      <c r="AQ18" s="6">
        <v>10</v>
      </c>
      <c r="AR18" s="112">
        <f t="shared" si="11"/>
        <v>2237</v>
      </c>
      <c r="AS18" s="69">
        <f t="shared" si="2"/>
        <v>2.6804864897250015E-2</v>
      </c>
      <c r="AU18" s="109" t="s">
        <v>29</v>
      </c>
      <c r="AV18" s="107">
        <v>1</v>
      </c>
      <c r="AW18" s="107">
        <v>12</v>
      </c>
      <c r="AX18" s="107"/>
      <c r="AY18" s="107"/>
      <c r="AZ18" s="107">
        <v>3</v>
      </c>
      <c r="BA18" s="107">
        <v>5</v>
      </c>
      <c r="BB18" s="107">
        <v>533</v>
      </c>
      <c r="BC18" s="107">
        <v>859</v>
      </c>
      <c r="BD18" s="107">
        <v>5</v>
      </c>
      <c r="BE18" s="107"/>
      <c r="BF18" s="107">
        <v>6</v>
      </c>
      <c r="BG18" s="112">
        <f t="shared" si="12"/>
        <v>1424</v>
      </c>
      <c r="BH18" s="69">
        <f t="shared" si="3"/>
        <v>2.3340818567752299E-2</v>
      </c>
      <c r="BJ18" s="109" t="s">
        <v>29</v>
      </c>
      <c r="BK18" s="107">
        <v>6</v>
      </c>
      <c r="BL18" s="107">
        <v>24</v>
      </c>
      <c r="BM18" s="107"/>
      <c r="BN18" s="107"/>
      <c r="BO18" s="107">
        <v>1</v>
      </c>
      <c r="BP18" s="107">
        <v>1</v>
      </c>
      <c r="BQ18" s="107">
        <v>589</v>
      </c>
      <c r="BR18" s="107">
        <v>837</v>
      </c>
      <c r="BS18" s="107">
        <v>12</v>
      </c>
      <c r="BT18" s="107">
        <v>2</v>
      </c>
      <c r="BU18" s="107">
        <v>9</v>
      </c>
      <c r="BV18" s="112">
        <f t="shared" si="13"/>
        <v>1481</v>
      </c>
      <c r="BW18" s="69">
        <f t="shared" si="4"/>
        <v>2.7694666766399881E-2</v>
      </c>
      <c r="BY18" s="109" t="s">
        <v>29</v>
      </c>
      <c r="BZ18" s="107">
        <v>5</v>
      </c>
      <c r="CA18" s="107">
        <v>17</v>
      </c>
      <c r="CB18" s="107">
        <v>1</v>
      </c>
      <c r="CC18" s="107">
        <v>5</v>
      </c>
      <c r="CD18" s="107">
        <v>507</v>
      </c>
      <c r="CE18" s="107">
        <v>627</v>
      </c>
      <c r="CF18" s="107">
        <v>18</v>
      </c>
      <c r="CG18" s="107">
        <v>1</v>
      </c>
      <c r="CH18" s="107">
        <v>10</v>
      </c>
      <c r="CI18" s="112">
        <f t="shared" si="5"/>
        <v>1191</v>
      </c>
      <c r="CJ18" s="69">
        <f t="shared" si="14"/>
        <v>2.2782049810627796E-2</v>
      </c>
      <c r="CL18" s="109" t="s">
        <v>29</v>
      </c>
      <c r="CM18" s="107"/>
      <c r="CN18" s="107">
        <v>11</v>
      </c>
      <c r="CO18" s="107"/>
      <c r="CP18" s="107">
        <v>2</v>
      </c>
      <c r="CQ18" s="107"/>
      <c r="CR18" s="107">
        <v>530</v>
      </c>
      <c r="CS18" s="107">
        <v>585</v>
      </c>
      <c r="CT18" s="107">
        <v>2</v>
      </c>
      <c r="CU18" s="107"/>
      <c r="CV18" s="107">
        <v>11</v>
      </c>
      <c r="CW18" s="112">
        <f t="shared" si="6"/>
        <v>1141</v>
      </c>
      <c r="CX18" s="69">
        <f t="shared" si="15"/>
        <v>2.1113598934142594E-2</v>
      </c>
      <c r="CZ18" s="138" t="s">
        <v>29</v>
      </c>
      <c r="DA18" s="107"/>
      <c r="DB18" s="107">
        <v>11</v>
      </c>
      <c r="DC18" s="107"/>
      <c r="DD18" s="107"/>
      <c r="DE18" s="107">
        <v>2</v>
      </c>
      <c r="DF18" s="107">
        <v>507</v>
      </c>
      <c r="DG18" s="107">
        <v>438</v>
      </c>
      <c r="DH18" s="107">
        <v>4</v>
      </c>
      <c r="DI18" s="107">
        <v>1</v>
      </c>
      <c r="DJ18" s="107">
        <v>3</v>
      </c>
      <c r="DK18" s="112">
        <f t="shared" si="7"/>
        <v>966</v>
      </c>
      <c r="DL18" s="171">
        <f t="shared" si="16"/>
        <v>1.8824171327240485E-2</v>
      </c>
      <c r="DN18" s="138" t="s">
        <v>29</v>
      </c>
      <c r="DO18" s="107"/>
      <c r="DP18" s="107">
        <v>5</v>
      </c>
      <c r="DQ18" s="107"/>
      <c r="DR18" s="107"/>
      <c r="DS18" s="107"/>
      <c r="DT18" s="107"/>
      <c r="DU18" s="107">
        <v>285</v>
      </c>
      <c r="DV18" s="107">
        <v>271</v>
      </c>
      <c r="DW18" s="107">
        <v>2</v>
      </c>
      <c r="DX18" s="107"/>
      <c r="DY18" s="107">
        <v>3</v>
      </c>
      <c r="DZ18" s="112">
        <f t="shared" si="8"/>
        <v>566</v>
      </c>
      <c r="EA18" s="171">
        <f t="shared" si="17"/>
        <v>2.1317464502278633E-2</v>
      </c>
    </row>
    <row r="19" spans="2:131" x14ac:dyDescent="0.25">
      <c r="B19" s="35" t="s">
        <v>30</v>
      </c>
      <c r="C19" s="6">
        <v>3</v>
      </c>
      <c r="D19" s="6">
        <v>8</v>
      </c>
      <c r="E19" s="6"/>
      <c r="F19" s="107"/>
      <c r="G19" s="6">
        <v>2</v>
      </c>
      <c r="H19" s="6">
        <v>2</v>
      </c>
      <c r="I19" s="6">
        <v>251</v>
      </c>
      <c r="J19" s="6">
        <v>418</v>
      </c>
      <c r="K19" s="6">
        <v>5</v>
      </c>
      <c r="L19" s="6"/>
      <c r="M19" s="6">
        <v>1</v>
      </c>
      <c r="N19" s="39">
        <f t="shared" si="18"/>
        <v>690</v>
      </c>
      <c r="O19" s="69">
        <f t="shared" si="0"/>
        <v>3.4175334323922731E-2</v>
      </c>
      <c r="Q19" s="35" t="s">
        <v>30</v>
      </c>
      <c r="R19" s="6">
        <v>7</v>
      </c>
      <c r="S19" s="6">
        <v>87</v>
      </c>
      <c r="T19" s="6">
        <v>1</v>
      </c>
      <c r="U19" s="6"/>
      <c r="V19" s="6">
        <v>13</v>
      </c>
      <c r="W19" s="6">
        <v>7</v>
      </c>
      <c r="X19" s="6">
        <v>2089</v>
      </c>
      <c r="Y19" s="6">
        <v>2972</v>
      </c>
      <c r="Z19" s="6">
        <v>20</v>
      </c>
      <c r="AA19" s="6">
        <v>3</v>
      </c>
      <c r="AB19" s="6">
        <v>22</v>
      </c>
      <c r="AC19" s="39">
        <f>SUM(R19:AB19)</f>
        <v>5221</v>
      </c>
      <c r="AD19" s="69">
        <f t="shared" si="1"/>
        <v>5.5429924302746549E-2</v>
      </c>
      <c r="AF19" s="35" t="s">
        <v>30</v>
      </c>
      <c r="AG19" s="6">
        <v>5</v>
      </c>
      <c r="AH19" s="6">
        <v>59</v>
      </c>
      <c r="AI19" s="6"/>
      <c r="AJ19" s="6"/>
      <c r="AK19" s="6">
        <v>6</v>
      </c>
      <c r="AL19" s="6">
        <v>15</v>
      </c>
      <c r="AM19" s="6">
        <v>1457</v>
      </c>
      <c r="AN19" s="6">
        <v>2164</v>
      </c>
      <c r="AO19" s="6">
        <v>22</v>
      </c>
      <c r="AP19" s="6"/>
      <c r="AQ19" s="6">
        <v>26</v>
      </c>
      <c r="AR19" s="112">
        <f t="shared" si="11"/>
        <v>3754</v>
      </c>
      <c r="AS19" s="69">
        <f t="shared" si="2"/>
        <v>4.4982325804325686E-2</v>
      </c>
      <c r="AU19" s="109" t="s">
        <v>30</v>
      </c>
      <c r="AV19" s="107">
        <v>3</v>
      </c>
      <c r="AW19" s="107">
        <v>32</v>
      </c>
      <c r="AX19" s="107"/>
      <c r="AY19" s="107">
        <v>1</v>
      </c>
      <c r="AZ19" s="107">
        <v>5</v>
      </c>
      <c r="BA19" s="107">
        <v>4</v>
      </c>
      <c r="BB19" s="107">
        <v>814</v>
      </c>
      <c r="BC19" s="107">
        <v>1289</v>
      </c>
      <c r="BD19" s="107">
        <v>12</v>
      </c>
      <c r="BE19" s="107">
        <v>5</v>
      </c>
      <c r="BF19" s="107">
        <v>21</v>
      </c>
      <c r="BG19" s="112">
        <f t="shared" si="12"/>
        <v>2186</v>
      </c>
      <c r="BH19" s="69">
        <f t="shared" si="3"/>
        <v>3.5830779065383796E-2</v>
      </c>
      <c r="BJ19" s="109" t="s">
        <v>30</v>
      </c>
      <c r="BK19" s="107">
        <v>3</v>
      </c>
      <c r="BL19" s="107">
        <v>29</v>
      </c>
      <c r="BM19" s="107">
        <v>1</v>
      </c>
      <c r="BN19" s="107"/>
      <c r="BO19" s="107">
        <v>5</v>
      </c>
      <c r="BP19" s="107">
        <v>2</v>
      </c>
      <c r="BQ19" s="107">
        <v>748</v>
      </c>
      <c r="BR19" s="107">
        <v>1167</v>
      </c>
      <c r="BS19" s="107">
        <v>20</v>
      </c>
      <c r="BT19" s="107">
        <v>3</v>
      </c>
      <c r="BU19" s="107">
        <v>18</v>
      </c>
      <c r="BV19" s="112">
        <f t="shared" si="13"/>
        <v>1996</v>
      </c>
      <c r="BW19" s="69">
        <f t="shared" si="4"/>
        <v>3.7325155209813748E-2</v>
      </c>
      <c r="BY19" s="109" t="s">
        <v>30</v>
      </c>
      <c r="BZ19" s="107">
        <v>2</v>
      </c>
      <c r="CA19" s="107">
        <v>31</v>
      </c>
      <c r="CB19" s="107">
        <v>3</v>
      </c>
      <c r="CC19" s="107">
        <v>4</v>
      </c>
      <c r="CD19" s="107">
        <v>750</v>
      </c>
      <c r="CE19" s="107">
        <v>917</v>
      </c>
      <c r="CF19" s="107">
        <v>28</v>
      </c>
      <c r="CG19" s="107"/>
      <c r="CH19" s="107">
        <v>11</v>
      </c>
      <c r="CI19" s="112">
        <f t="shared" si="5"/>
        <v>1746</v>
      </c>
      <c r="CJ19" s="69">
        <f t="shared" si="14"/>
        <v>3.3398370251348557E-2</v>
      </c>
      <c r="CL19" s="109" t="s">
        <v>30</v>
      </c>
      <c r="CM19" s="107"/>
      <c r="CN19" s="107">
        <v>32</v>
      </c>
      <c r="CO19" s="107"/>
      <c r="CP19" s="107">
        <v>3</v>
      </c>
      <c r="CQ19" s="107">
        <v>1</v>
      </c>
      <c r="CR19" s="107">
        <v>1040</v>
      </c>
      <c r="CS19" s="107">
        <v>1183</v>
      </c>
      <c r="CT19" s="107">
        <v>8</v>
      </c>
      <c r="CU19" s="107">
        <v>3</v>
      </c>
      <c r="CV19" s="107">
        <v>19</v>
      </c>
      <c r="CW19" s="112">
        <f t="shared" si="6"/>
        <v>2289</v>
      </c>
      <c r="CX19" s="69">
        <f t="shared" si="15"/>
        <v>4.2356729150089749E-2</v>
      </c>
      <c r="CZ19" s="138" t="s">
        <v>30</v>
      </c>
      <c r="DA19" s="107">
        <v>1</v>
      </c>
      <c r="DB19" s="107">
        <v>15</v>
      </c>
      <c r="DC19" s="107"/>
      <c r="DD19" s="107">
        <v>1</v>
      </c>
      <c r="DE19" s="107">
        <v>5</v>
      </c>
      <c r="DF19" s="107">
        <v>1071</v>
      </c>
      <c r="DG19" s="107">
        <v>1014</v>
      </c>
      <c r="DH19" s="107">
        <v>2</v>
      </c>
      <c r="DI19" s="107">
        <v>3</v>
      </c>
      <c r="DJ19" s="107">
        <v>6</v>
      </c>
      <c r="DK19" s="112">
        <f t="shared" si="7"/>
        <v>2118</v>
      </c>
      <c r="DL19" s="171">
        <f t="shared" si="16"/>
        <v>4.1272872537365786E-2</v>
      </c>
      <c r="DN19" s="138" t="s">
        <v>30</v>
      </c>
      <c r="DO19" s="107">
        <v>1</v>
      </c>
      <c r="DP19" s="107">
        <v>13</v>
      </c>
      <c r="DQ19" s="107"/>
      <c r="DR19" s="107"/>
      <c r="DS19" s="107">
        <v>1</v>
      </c>
      <c r="DT19" s="107">
        <v>1</v>
      </c>
      <c r="DU19" s="107">
        <v>473</v>
      </c>
      <c r="DV19" s="107">
        <v>443</v>
      </c>
      <c r="DW19" s="107">
        <v>2</v>
      </c>
      <c r="DX19" s="107">
        <v>2</v>
      </c>
      <c r="DY19" s="107">
        <v>3</v>
      </c>
      <c r="DZ19" s="112">
        <f t="shared" si="8"/>
        <v>939</v>
      </c>
      <c r="EA19" s="171">
        <f t="shared" si="17"/>
        <v>3.536589958946932E-2</v>
      </c>
    </row>
    <row r="20" spans="2:131" x14ac:dyDescent="0.25">
      <c r="B20" s="35" t="s">
        <v>31</v>
      </c>
      <c r="C20" s="6">
        <v>9</v>
      </c>
      <c r="D20" s="6">
        <v>20</v>
      </c>
      <c r="E20" s="6"/>
      <c r="F20" s="107"/>
      <c r="G20" s="6">
        <v>1</v>
      </c>
      <c r="H20" s="6">
        <v>1</v>
      </c>
      <c r="I20" s="6">
        <v>333</v>
      </c>
      <c r="J20" s="6">
        <v>671</v>
      </c>
      <c r="K20" s="6">
        <v>5</v>
      </c>
      <c r="L20" s="6"/>
      <c r="M20" s="6">
        <v>6</v>
      </c>
      <c r="N20" s="39">
        <f t="shared" si="18"/>
        <v>1046</v>
      </c>
      <c r="O20" s="69">
        <f t="shared" si="0"/>
        <v>5.1807825656265481E-2</v>
      </c>
      <c r="Q20" s="35" t="s">
        <v>31</v>
      </c>
      <c r="R20" s="6">
        <v>5</v>
      </c>
      <c r="S20" s="6">
        <v>23</v>
      </c>
      <c r="T20" s="6"/>
      <c r="U20" s="6"/>
      <c r="V20" s="6">
        <v>6</v>
      </c>
      <c r="W20" s="6">
        <v>7</v>
      </c>
      <c r="X20" s="6">
        <v>831</v>
      </c>
      <c r="Y20" s="6">
        <v>1176</v>
      </c>
      <c r="Z20" s="6">
        <v>16</v>
      </c>
      <c r="AA20" s="6">
        <v>2</v>
      </c>
      <c r="AB20" s="6">
        <v>8</v>
      </c>
      <c r="AC20" s="39">
        <f t="shared" si="10"/>
        <v>2074</v>
      </c>
      <c r="AD20" s="69">
        <f t="shared" si="1"/>
        <v>2.2019088872609911E-2</v>
      </c>
      <c r="AF20" s="35" t="s">
        <v>31</v>
      </c>
      <c r="AG20" s="6">
        <v>4</v>
      </c>
      <c r="AH20" s="6">
        <v>20</v>
      </c>
      <c r="AI20" s="6"/>
      <c r="AJ20" s="6"/>
      <c r="AK20" s="6">
        <v>2</v>
      </c>
      <c r="AL20" s="6">
        <v>4</v>
      </c>
      <c r="AM20" s="6">
        <v>601</v>
      </c>
      <c r="AN20" s="6">
        <v>896</v>
      </c>
      <c r="AO20" s="6">
        <v>7</v>
      </c>
      <c r="AP20" s="6">
        <v>3</v>
      </c>
      <c r="AQ20" s="6">
        <v>8</v>
      </c>
      <c r="AR20" s="112">
        <f t="shared" si="11"/>
        <v>1545</v>
      </c>
      <c r="AS20" s="69">
        <f t="shared" si="2"/>
        <v>1.8512971062249115E-2</v>
      </c>
      <c r="AU20" s="109" t="s">
        <v>31</v>
      </c>
      <c r="AV20" s="107">
        <v>2</v>
      </c>
      <c r="AW20" s="107">
        <v>15</v>
      </c>
      <c r="AX20" s="107"/>
      <c r="AY20" s="107"/>
      <c r="AZ20" s="107">
        <v>3</v>
      </c>
      <c r="BA20" s="107">
        <v>2</v>
      </c>
      <c r="BB20" s="107">
        <v>381</v>
      </c>
      <c r="BC20" s="107">
        <v>604</v>
      </c>
      <c r="BD20" s="107">
        <v>5</v>
      </c>
      <c r="BE20" s="107"/>
      <c r="BF20" s="107">
        <v>10</v>
      </c>
      <c r="BG20" s="112">
        <f t="shared" si="12"/>
        <v>1022</v>
      </c>
      <c r="BH20" s="69">
        <f t="shared" si="3"/>
        <v>1.6751626809159304E-2</v>
      </c>
      <c r="BJ20" s="109" t="s">
        <v>31</v>
      </c>
      <c r="BK20" s="107">
        <v>2</v>
      </c>
      <c r="BL20" s="107">
        <v>12</v>
      </c>
      <c r="BM20" s="107"/>
      <c r="BN20" s="107"/>
      <c r="BO20" s="107">
        <v>1</v>
      </c>
      <c r="BP20" s="107">
        <v>1</v>
      </c>
      <c r="BQ20" s="107">
        <v>377</v>
      </c>
      <c r="BR20" s="107">
        <v>545</v>
      </c>
      <c r="BS20" s="107">
        <v>6</v>
      </c>
      <c r="BT20" s="107">
        <v>3</v>
      </c>
      <c r="BU20" s="107">
        <v>7</v>
      </c>
      <c r="BV20" s="112">
        <f t="shared" si="13"/>
        <v>954</v>
      </c>
      <c r="BW20" s="69">
        <f t="shared" si="4"/>
        <v>1.7839778592265688E-2</v>
      </c>
      <c r="BY20" s="109" t="s">
        <v>31</v>
      </c>
      <c r="BZ20" s="107">
        <v>3</v>
      </c>
      <c r="CA20" s="107">
        <v>10</v>
      </c>
      <c r="CB20" s="107"/>
      <c r="CC20" s="107">
        <v>2</v>
      </c>
      <c r="CD20" s="107">
        <v>349</v>
      </c>
      <c r="CE20" s="107">
        <v>420</v>
      </c>
      <c r="CF20" s="107">
        <v>7</v>
      </c>
      <c r="CG20" s="107"/>
      <c r="CH20" s="107">
        <v>4</v>
      </c>
      <c r="CI20" s="112">
        <f t="shared" si="5"/>
        <v>795</v>
      </c>
      <c r="CJ20" s="69">
        <f t="shared" si="14"/>
        <v>1.5207161712383795E-2</v>
      </c>
      <c r="CL20" s="109" t="s">
        <v>31</v>
      </c>
      <c r="CM20" s="107"/>
      <c r="CN20" s="107">
        <v>6</v>
      </c>
      <c r="CO20" s="107"/>
      <c r="CP20" s="107">
        <v>2</v>
      </c>
      <c r="CQ20" s="107"/>
      <c r="CR20" s="107">
        <v>345</v>
      </c>
      <c r="CS20" s="107">
        <v>383</v>
      </c>
      <c r="CT20" s="107">
        <v>3</v>
      </c>
      <c r="CU20" s="107"/>
      <c r="CV20" s="107">
        <v>3</v>
      </c>
      <c r="CW20" s="112">
        <f t="shared" si="6"/>
        <v>742</v>
      </c>
      <c r="CX20" s="69">
        <f t="shared" si="15"/>
        <v>1.3730315871282915E-2</v>
      </c>
      <c r="CZ20" s="138" t="s">
        <v>31</v>
      </c>
      <c r="DA20" s="107"/>
      <c r="DB20" s="107">
        <v>6</v>
      </c>
      <c r="DC20" s="107"/>
      <c r="DD20" s="107">
        <v>1</v>
      </c>
      <c r="DE20" s="107">
        <v>2</v>
      </c>
      <c r="DF20" s="107">
        <v>378</v>
      </c>
      <c r="DG20" s="107">
        <v>354</v>
      </c>
      <c r="DH20" s="107">
        <v>3</v>
      </c>
      <c r="DI20" s="107"/>
      <c r="DJ20" s="107">
        <v>8</v>
      </c>
      <c r="DK20" s="112">
        <f t="shared" si="7"/>
        <v>752</v>
      </c>
      <c r="DL20" s="171">
        <f t="shared" si="16"/>
        <v>1.4654013289942903E-2</v>
      </c>
      <c r="DN20" s="138" t="s">
        <v>31</v>
      </c>
      <c r="DO20" s="107">
        <v>1</v>
      </c>
      <c r="DP20" s="107">
        <v>6</v>
      </c>
      <c r="DQ20" s="107"/>
      <c r="DR20" s="107"/>
      <c r="DS20" s="107"/>
      <c r="DT20" s="107">
        <v>2</v>
      </c>
      <c r="DU20" s="107">
        <v>187</v>
      </c>
      <c r="DV20" s="107">
        <v>175</v>
      </c>
      <c r="DW20" s="107"/>
      <c r="DX20" s="107"/>
      <c r="DY20" s="107">
        <v>3</v>
      </c>
      <c r="DZ20" s="112">
        <f t="shared" si="8"/>
        <v>374</v>
      </c>
      <c r="EA20" s="171">
        <f t="shared" si="17"/>
        <v>1.4086098452035704E-2</v>
      </c>
    </row>
    <row r="21" spans="2:131" x14ac:dyDescent="0.25">
      <c r="B21" s="35" t="s">
        <v>32</v>
      </c>
      <c r="C21" s="6">
        <v>1</v>
      </c>
      <c r="D21" s="6">
        <v>6</v>
      </c>
      <c r="E21" s="6"/>
      <c r="F21" s="107"/>
      <c r="G21" s="6"/>
      <c r="H21" s="6"/>
      <c r="I21" s="6">
        <v>156</v>
      </c>
      <c r="J21" s="6">
        <v>274</v>
      </c>
      <c r="K21" s="6">
        <v>3</v>
      </c>
      <c r="L21" s="6"/>
      <c r="M21" s="6">
        <v>3</v>
      </c>
      <c r="N21" s="39">
        <f t="shared" si="18"/>
        <v>443</v>
      </c>
      <c r="O21" s="69">
        <f t="shared" si="0"/>
        <v>2.1941555225359087E-2</v>
      </c>
      <c r="Q21" s="35" t="s">
        <v>32</v>
      </c>
      <c r="R21" s="6">
        <v>12</v>
      </c>
      <c r="S21" s="6">
        <v>47</v>
      </c>
      <c r="T21" s="6">
        <v>1</v>
      </c>
      <c r="U21" s="6"/>
      <c r="V21" s="6">
        <v>3</v>
      </c>
      <c r="W21" s="6">
        <v>10</v>
      </c>
      <c r="X21" s="6">
        <v>1256</v>
      </c>
      <c r="Y21" s="6">
        <v>1854</v>
      </c>
      <c r="Z21" s="6">
        <v>12</v>
      </c>
      <c r="AA21" s="6">
        <v>6</v>
      </c>
      <c r="AB21" s="6">
        <v>15</v>
      </c>
      <c r="AC21" s="39">
        <f t="shared" si="10"/>
        <v>3216</v>
      </c>
      <c r="AD21" s="69">
        <f t="shared" si="1"/>
        <v>3.41433894958117E-2</v>
      </c>
      <c r="AF21" s="35" t="s">
        <v>32</v>
      </c>
      <c r="AG21" s="6">
        <v>9</v>
      </c>
      <c r="AH21" s="6">
        <v>63</v>
      </c>
      <c r="AI21" s="6"/>
      <c r="AJ21" s="6"/>
      <c r="AK21" s="6">
        <v>11</v>
      </c>
      <c r="AL21" s="6">
        <v>11</v>
      </c>
      <c r="AM21" s="6">
        <v>1210</v>
      </c>
      <c r="AN21" s="6">
        <v>1931</v>
      </c>
      <c r="AO21" s="6">
        <v>15</v>
      </c>
      <c r="AP21" s="6">
        <v>3</v>
      </c>
      <c r="AQ21" s="6">
        <v>18</v>
      </c>
      <c r="AR21" s="112">
        <f t="shared" si="11"/>
        <v>3271</v>
      </c>
      <c r="AS21" s="69">
        <f t="shared" si="2"/>
        <v>3.9194775627583729E-2</v>
      </c>
      <c r="AU21" s="109" t="s">
        <v>32</v>
      </c>
      <c r="AV21" s="107">
        <v>3</v>
      </c>
      <c r="AW21" s="107">
        <v>29</v>
      </c>
      <c r="AX21" s="107"/>
      <c r="AY21" s="107"/>
      <c r="AZ21" s="107">
        <v>3</v>
      </c>
      <c r="BA21" s="107">
        <v>1</v>
      </c>
      <c r="BB21" s="107">
        <v>854</v>
      </c>
      <c r="BC21" s="107">
        <v>1423</v>
      </c>
      <c r="BD21" s="107">
        <v>16</v>
      </c>
      <c r="BE21" s="107">
        <v>2</v>
      </c>
      <c r="BF21" s="107">
        <v>11</v>
      </c>
      <c r="BG21" s="112">
        <f t="shared" si="12"/>
        <v>2342</v>
      </c>
      <c r="BH21" s="69">
        <f t="shared" si="3"/>
        <v>3.8387778852300478E-2</v>
      </c>
      <c r="BJ21" s="109" t="s">
        <v>32</v>
      </c>
      <c r="BK21" s="107">
        <v>5</v>
      </c>
      <c r="BL21" s="107">
        <v>33</v>
      </c>
      <c r="BM21" s="107"/>
      <c r="BN21" s="107"/>
      <c r="BO21" s="107">
        <v>5</v>
      </c>
      <c r="BP21" s="107">
        <v>4</v>
      </c>
      <c r="BQ21" s="107">
        <v>764</v>
      </c>
      <c r="BR21" s="107">
        <v>1236</v>
      </c>
      <c r="BS21" s="107">
        <v>19</v>
      </c>
      <c r="BT21" s="107">
        <v>8</v>
      </c>
      <c r="BU21" s="107">
        <v>16</v>
      </c>
      <c r="BV21" s="112">
        <f t="shared" si="13"/>
        <v>2090</v>
      </c>
      <c r="BW21" s="69">
        <f t="shared" si="4"/>
        <v>3.9082953100456279E-2</v>
      </c>
      <c r="BY21" s="109" t="s">
        <v>32</v>
      </c>
      <c r="BZ21" s="107">
        <v>3</v>
      </c>
      <c r="CA21" s="107">
        <v>25</v>
      </c>
      <c r="CB21" s="107">
        <v>1</v>
      </c>
      <c r="CC21" s="107">
        <v>1</v>
      </c>
      <c r="CD21" s="107">
        <v>819</v>
      </c>
      <c r="CE21" s="107">
        <v>1081</v>
      </c>
      <c r="CF21" s="107">
        <v>26</v>
      </c>
      <c r="CG21" s="107">
        <v>5</v>
      </c>
      <c r="CH21" s="107">
        <v>13</v>
      </c>
      <c r="CI21" s="112">
        <f t="shared" si="5"/>
        <v>1974</v>
      </c>
      <c r="CJ21" s="69">
        <f t="shared" si="14"/>
        <v>3.7759669459428442E-2</v>
      </c>
      <c r="CL21" s="109" t="s">
        <v>32</v>
      </c>
      <c r="CM21" s="107">
        <v>3</v>
      </c>
      <c r="CN21" s="107">
        <v>16</v>
      </c>
      <c r="CO21" s="107"/>
      <c r="CP21" s="107">
        <v>2</v>
      </c>
      <c r="CQ21" s="107">
        <v>3</v>
      </c>
      <c r="CR21" s="107">
        <v>910</v>
      </c>
      <c r="CS21" s="107">
        <v>1129</v>
      </c>
      <c r="CT21" s="107">
        <v>6</v>
      </c>
      <c r="CU21" s="107">
        <v>2</v>
      </c>
      <c r="CV21" s="107">
        <v>20</v>
      </c>
      <c r="CW21" s="112">
        <f t="shared" si="6"/>
        <v>2091</v>
      </c>
      <c r="CX21" s="69">
        <f t="shared" si="15"/>
        <v>3.8692844321903737E-2</v>
      </c>
      <c r="CZ21" s="138" t="s">
        <v>32</v>
      </c>
      <c r="DA21" s="107">
        <v>2</v>
      </c>
      <c r="DB21" s="107">
        <v>12</v>
      </c>
      <c r="DC21" s="107"/>
      <c r="DD21" s="107">
        <v>2</v>
      </c>
      <c r="DE21" s="107">
        <v>4</v>
      </c>
      <c r="DF21" s="107">
        <v>974</v>
      </c>
      <c r="DG21" s="107">
        <v>925</v>
      </c>
      <c r="DH21" s="107">
        <v>10</v>
      </c>
      <c r="DI21" s="107">
        <v>1</v>
      </c>
      <c r="DJ21" s="107">
        <v>7</v>
      </c>
      <c r="DK21" s="112">
        <f t="shared" si="7"/>
        <v>1937</v>
      </c>
      <c r="DL21" s="171">
        <f t="shared" si="16"/>
        <v>3.774577625348325E-2</v>
      </c>
      <c r="DN21" s="138" t="s">
        <v>32</v>
      </c>
      <c r="DO21" s="107">
        <v>2</v>
      </c>
      <c r="DP21" s="107">
        <v>9</v>
      </c>
      <c r="DQ21" s="107"/>
      <c r="DR21" s="107"/>
      <c r="DS21" s="107">
        <v>1</v>
      </c>
      <c r="DT21" s="107">
        <v>2</v>
      </c>
      <c r="DU21" s="107">
        <v>469</v>
      </c>
      <c r="DV21" s="107">
        <v>471</v>
      </c>
      <c r="DW21" s="107">
        <v>7</v>
      </c>
      <c r="DX21" s="107"/>
      <c r="DY21" s="107">
        <v>5</v>
      </c>
      <c r="DZ21" s="112">
        <f t="shared" si="8"/>
        <v>966</v>
      </c>
      <c r="EA21" s="171">
        <f t="shared" si="17"/>
        <v>3.6382810440284734E-2</v>
      </c>
    </row>
    <row r="22" spans="2:131" x14ac:dyDescent="0.25">
      <c r="B22" s="35" t="s">
        <v>33</v>
      </c>
      <c r="C22" s="6">
        <v>6</v>
      </c>
      <c r="D22" s="6">
        <v>11</v>
      </c>
      <c r="E22" s="6"/>
      <c r="F22" s="107"/>
      <c r="G22" s="6"/>
      <c r="H22" s="6"/>
      <c r="I22" s="6">
        <v>236</v>
      </c>
      <c r="J22" s="6">
        <v>420</v>
      </c>
      <c r="K22" s="6">
        <v>4</v>
      </c>
      <c r="L22" s="6">
        <v>3</v>
      </c>
      <c r="M22" s="6">
        <v>2</v>
      </c>
      <c r="N22" s="39">
        <f t="shared" si="18"/>
        <v>682</v>
      </c>
      <c r="O22" s="69">
        <f t="shared" si="0"/>
        <v>3.3779098563645367E-2</v>
      </c>
      <c r="Q22" s="35" t="s">
        <v>33</v>
      </c>
      <c r="R22" s="6">
        <v>30</v>
      </c>
      <c r="S22" s="6">
        <v>145</v>
      </c>
      <c r="T22" s="6"/>
      <c r="U22" s="6"/>
      <c r="V22" s="6">
        <v>15</v>
      </c>
      <c r="W22" s="6">
        <v>31</v>
      </c>
      <c r="X22" s="6">
        <v>4360</v>
      </c>
      <c r="Y22" s="6">
        <v>6791</v>
      </c>
      <c r="Z22" s="6">
        <v>45</v>
      </c>
      <c r="AA22" s="6">
        <v>11</v>
      </c>
      <c r="AB22" s="6">
        <v>53</v>
      </c>
      <c r="AC22" s="39">
        <f t="shared" si="10"/>
        <v>11481</v>
      </c>
      <c r="AD22" s="69">
        <f t="shared" si="1"/>
        <v>0.12189062649297704</v>
      </c>
      <c r="AF22" s="35" t="s">
        <v>33</v>
      </c>
      <c r="AG22" s="6">
        <v>34</v>
      </c>
      <c r="AH22" s="6">
        <v>201</v>
      </c>
      <c r="AI22" s="6">
        <v>1</v>
      </c>
      <c r="AJ22" s="6"/>
      <c r="AK22" s="6">
        <v>34</v>
      </c>
      <c r="AL22" s="6">
        <v>47</v>
      </c>
      <c r="AM22" s="6">
        <v>4114</v>
      </c>
      <c r="AN22" s="6">
        <v>6503</v>
      </c>
      <c r="AO22" s="6">
        <v>58</v>
      </c>
      <c r="AP22" s="6">
        <v>14</v>
      </c>
      <c r="AQ22" s="6">
        <v>60</v>
      </c>
      <c r="AR22" s="112">
        <f t="shared" si="11"/>
        <v>11066</v>
      </c>
      <c r="AS22" s="69">
        <f t="shared" si="2"/>
        <v>0.13259840632676292</v>
      </c>
      <c r="AU22" s="109" t="s">
        <v>33</v>
      </c>
      <c r="AV22" s="107">
        <v>10</v>
      </c>
      <c r="AW22" s="107">
        <v>74</v>
      </c>
      <c r="AX22" s="107">
        <v>1</v>
      </c>
      <c r="AY22" s="107">
        <v>1</v>
      </c>
      <c r="AZ22" s="107">
        <v>17</v>
      </c>
      <c r="BA22" s="107">
        <v>14</v>
      </c>
      <c r="BB22" s="107">
        <v>2620</v>
      </c>
      <c r="BC22" s="107">
        <v>4390</v>
      </c>
      <c r="BD22" s="107">
        <v>46</v>
      </c>
      <c r="BE22" s="107">
        <v>6</v>
      </c>
      <c r="BF22" s="107">
        <v>37</v>
      </c>
      <c r="BG22" s="112">
        <f t="shared" si="12"/>
        <v>7216</v>
      </c>
      <c r="BH22" s="69">
        <f t="shared" si="3"/>
        <v>0.11827763116917177</v>
      </c>
      <c r="BJ22" s="109" t="s">
        <v>33</v>
      </c>
      <c r="BK22" s="107">
        <v>12</v>
      </c>
      <c r="BL22" s="107">
        <v>94</v>
      </c>
      <c r="BM22" s="107">
        <v>1</v>
      </c>
      <c r="BN22" s="107"/>
      <c r="BO22" s="107">
        <v>11</v>
      </c>
      <c r="BP22" s="107">
        <v>9</v>
      </c>
      <c r="BQ22" s="107">
        <v>2505</v>
      </c>
      <c r="BR22" s="107">
        <v>3888</v>
      </c>
      <c r="BS22" s="107">
        <v>59</v>
      </c>
      <c r="BT22" s="107">
        <v>10</v>
      </c>
      <c r="BU22" s="107">
        <v>38</v>
      </c>
      <c r="BV22" s="112">
        <f t="shared" si="13"/>
        <v>6627</v>
      </c>
      <c r="BW22" s="69">
        <f t="shared" si="4"/>
        <v>0.12392475129029845</v>
      </c>
      <c r="BY22" s="109" t="s">
        <v>33</v>
      </c>
      <c r="BZ22" s="107">
        <v>12</v>
      </c>
      <c r="CA22" s="107">
        <v>96</v>
      </c>
      <c r="CB22" s="107">
        <v>9</v>
      </c>
      <c r="CC22" s="107">
        <v>11</v>
      </c>
      <c r="CD22" s="107">
        <v>2575</v>
      </c>
      <c r="CE22" s="107">
        <v>3367</v>
      </c>
      <c r="CF22" s="107">
        <v>89</v>
      </c>
      <c r="CG22" s="107">
        <v>8</v>
      </c>
      <c r="CH22" s="107">
        <v>26</v>
      </c>
      <c r="CI22" s="112">
        <f t="shared" si="5"/>
        <v>6193</v>
      </c>
      <c r="CJ22" s="69">
        <f t="shared" si="14"/>
        <v>0.11846283331420483</v>
      </c>
      <c r="CL22" s="109" t="s">
        <v>33</v>
      </c>
      <c r="CM22" s="107">
        <v>1</v>
      </c>
      <c r="CN22" s="107">
        <v>53</v>
      </c>
      <c r="CO22" s="107">
        <v>2</v>
      </c>
      <c r="CP22" s="107">
        <v>5</v>
      </c>
      <c r="CQ22" s="107">
        <v>4</v>
      </c>
      <c r="CR22" s="107">
        <v>2971</v>
      </c>
      <c r="CS22" s="107">
        <v>3401</v>
      </c>
      <c r="CT22" s="107">
        <v>16</v>
      </c>
      <c r="CU22" s="107">
        <v>6</v>
      </c>
      <c r="CV22" s="107">
        <v>30</v>
      </c>
      <c r="CW22" s="112">
        <f t="shared" si="6"/>
        <v>6489</v>
      </c>
      <c r="CX22" s="69">
        <f t="shared" si="15"/>
        <v>0.12007549823282322</v>
      </c>
      <c r="CZ22" s="138" t="s">
        <v>33</v>
      </c>
      <c r="DA22" s="107">
        <v>3</v>
      </c>
      <c r="DB22" s="107">
        <v>67</v>
      </c>
      <c r="DC22" s="107">
        <v>3</v>
      </c>
      <c r="DD22" s="107">
        <v>9</v>
      </c>
      <c r="DE22" s="107">
        <v>5</v>
      </c>
      <c r="DF22" s="107">
        <v>3206</v>
      </c>
      <c r="DG22" s="107">
        <v>3211</v>
      </c>
      <c r="DH22" s="107">
        <v>17</v>
      </c>
      <c r="DI22" s="107">
        <v>7</v>
      </c>
      <c r="DJ22" s="107">
        <v>44</v>
      </c>
      <c r="DK22" s="112">
        <f t="shared" si="7"/>
        <v>6572</v>
      </c>
      <c r="DL22" s="171">
        <f t="shared" si="16"/>
        <v>0.12806672252859677</v>
      </c>
      <c r="DN22" s="138" t="s">
        <v>33</v>
      </c>
      <c r="DO22" s="107">
        <v>1</v>
      </c>
      <c r="DP22" s="107">
        <v>38</v>
      </c>
      <c r="DQ22" s="107"/>
      <c r="DR22" s="107"/>
      <c r="DS22" s="107">
        <v>1</v>
      </c>
      <c r="DT22" s="107">
        <v>6</v>
      </c>
      <c r="DU22" s="107">
        <v>1539</v>
      </c>
      <c r="DV22" s="107">
        <v>1559</v>
      </c>
      <c r="DW22" s="107">
        <v>8</v>
      </c>
      <c r="DX22" s="107">
        <v>1</v>
      </c>
      <c r="DY22" s="107">
        <v>23</v>
      </c>
      <c r="DZ22" s="112">
        <f t="shared" si="8"/>
        <v>3176</v>
      </c>
      <c r="EA22" s="171">
        <f t="shared" si="17"/>
        <v>0.11961884674776845</v>
      </c>
    </row>
    <row r="23" spans="2:131" x14ac:dyDescent="0.25">
      <c r="B23" s="35" t="s">
        <v>34</v>
      </c>
      <c r="C23" s="6">
        <v>24</v>
      </c>
      <c r="D23" s="6">
        <v>40</v>
      </c>
      <c r="E23" s="6"/>
      <c r="F23" s="107"/>
      <c r="G23" s="6">
        <v>3</v>
      </c>
      <c r="H23" s="6">
        <v>1</v>
      </c>
      <c r="I23" s="6">
        <v>794</v>
      </c>
      <c r="J23" s="6">
        <v>1508</v>
      </c>
      <c r="K23" s="6">
        <v>24</v>
      </c>
      <c r="L23" s="6">
        <v>1</v>
      </c>
      <c r="M23" s="6">
        <v>6</v>
      </c>
      <c r="N23" s="39">
        <f t="shared" si="18"/>
        <v>2401</v>
      </c>
      <c r="O23" s="69">
        <f t="shared" si="0"/>
        <v>0.11892025755324417</v>
      </c>
      <c r="Q23" s="35" t="s">
        <v>34</v>
      </c>
      <c r="R23" s="6">
        <v>7</v>
      </c>
      <c r="S23" s="6">
        <v>46</v>
      </c>
      <c r="T23" s="6"/>
      <c r="U23" s="6"/>
      <c r="V23" s="6"/>
      <c r="W23" s="6">
        <v>5</v>
      </c>
      <c r="X23" s="6">
        <v>1335</v>
      </c>
      <c r="Y23" s="6">
        <v>1980</v>
      </c>
      <c r="Z23" s="6">
        <v>9</v>
      </c>
      <c r="AA23" s="6">
        <v>1</v>
      </c>
      <c r="AB23" s="6">
        <v>10</v>
      </c>
      <c r="AC23" s="39">
        <f t="shared" si="10"/>
        <v>3393</v>
      </c>
      <c r="AD23" s="69">
        <f t="shared" si="1"/>
        <v>3.6022549925152088E-2</v>
      </c>
      <c r="AF23" s="35" t="s">
        <v>34</v>
      </c>
      <c r="AG23" s="6">
        <v>8</v>
      </c>
      <c r="AH23" s="6">
        <v>37</v>
      </c>
      <c r="AI23" s="6"/>
      <c r="AJ23" s="6"/>
      <c r="AK23" s="6">
        <v>6</v>
      </c>
      <c r="AL23" s="6">
        <v>8</v>
      </c>
      <c r="AM23" s="6">
        <v>1024</v>
      </c>
      <c r="AN23" s="6">
        <v>1601</v>
      </c>
      <c r="AO23" s="6">
        <v>14</v>
      </c>
      <c r="AP23" s="6">
        <v>1</v>
      </c>
      <c r="AQ23" s="6">
        <v>17</v>
      </c>
      <c r="AR23" s="112">
        <f t="shared" si="11"/>
        <v>2716</v>
      </c>
      <c r="AS23" s="69">
        <f t="shared" si="2"/>
        <v>3.2544485051824334E-2</v>
      </c>
      <c r="AU23" s="109" t="s">
        <v>34</v>
      </c>
      <c r="AV23" s="107">
        <v>2</v>
      </c>
      <c r="AW23" s="107">
        <v>28</v>
      </c>
      <c r="AX23" s="107"/>
      <c r="AY23" s="107"/>
      <c r="AZ23" s="107">
        <v>3</v>
      </c>
      <c r="BA23" s="107">
        <v>3</v>
      </c>
      <c r="BB23" s="107">
        <v>687</v>
      </c>
      <c r="BC23" s="107">
        <v>1140</v>
      </c>
      <c r="BD23" s="107">
        <v>6</v>
      </c>
      <c r="BE23" s="107"/>
      <c r="BF23" s="107">
        <v>11</v>
      </c>
      <c r="BG23" s="112">
        <f t="shared" si="12"/>
        <v>1880</v>
      </c>
      <c r="BH23" s="69">
        <f t="shared" si="3"/>
        <v>3.0815125637201068E-2</v>
      </c>
      <c r="BJ23" s="109" t="s">
        <v>34</v>
      </c>
      <c r="BK23" s="107">
        <v>2</v>
      </c>
      <c r="BL23" s="107">
        <v>19</v>
      </c>
      <c r="BM23" s="107"/>
      <c r="BN23" s="107"/>
      <c r="BO23" s="107">
        <v>2</v>
      </c>
      <c r="BP23" s="107">
        <v>1</v>
      </c>
      <c r="BQ23" s="107">
        <v>497</v>
      </c>
      <c r="BR23" s="107">
        <v>811</v>
      </c>
      <c r="BS23" s="107">
        <v>16</v>
      </c>
      <c r="BT23" s="107">
        <v>1</v>
      </c>
      <c r="BU23" s="107">
        <v>6</v>
      </c>
      <c r="BV23" s="112">
        <f t="shared" si="13"/>
        <v>1355</v>
      </c>
      <c r="BW23" s="69">
        <f t="shared" si="4"/>
        <v>2.5338469593836486E-2</v>
      </c>
      <c r="BY23" s="109" t="s">
        <v>34</v>
      </c>
      <c r="BZ23" s="107">
        <v>1</v>
      </c>
      <c r="CA23" s="107">
        <v>19</v>
      </c>
      <c r="CB23" s="107"/>
      <c r="CC23" s="107">
        <v>1</v>
      </c>
      <c r="CD23" s="107">
        <v>533</v>
      </c>
      <c r="CE23" s="107">
        <v>688</v>
      </c>
      <c r="CF23" s="107">
        <v>21</v>
      </c>
      <c r="CG23" s="107"/>
      <c r="CH23" s="107">
        <v>8</v>
      </c>
      <c r="CI23" s="112">
        <f t="shared" si="5"/>
        <v>1271</v>
      </c>
      <c r="CJ23" s="69">
        <f t="shared" si="14"/>
        <v>2.4312330234515477E-2</v>
      </c>
      <c r="CL23" s="109" t="s">
        <v>34</v>
      </c>
      <c r="CM23" s="107">
        <v>1</v>
      </c>
      <c r="CN23" s="107">
        <v>11</v>
      </c>
      <c r="CO23" s="107"/>
      <c r="CP23" s="107"/>
      <c r="CQ23" s="107">
        <v>2</v>
      </c>
      <c r="CR23" s="107">
        <v>578</v>
      </c>
      <c r="CS23" s="107">
        <v>683</v>
      </c>
      <c r="CT23" s="107">
        <v>4</v>
      </c>
      <c r="CU23" s="107">
        <v>1</v>
      </c>
      <c r="CV23" s="107">
        <v>5</v>
      </c>
      <c r="CW23" s="112">
        <f t="shared" si="6"/>
        <v>1285</v>
      </c>
      <c r="CX23" s="69">
        <f t="shared" si="15"/>
        <v>2.3778242445550601E-2</v>
      </c>
      <c r="CZ23" s="138" t="s">
        <v>34</v>
      </c>
      <c r="DA23" s="107">
        <v>1</v>
      </c>
      <c r="DB23" s="107">
        <v>13</v>
      </c>
      <c r="DC23" s="107"/>
      <c r="DD23" s="107"/>
      <c r="DE23" s="107">
        <v>3</v>
      </c>
      <c r="DF23" s="107">
        <v>690</v>
      </c>
      <c r="DG23" s="107">
        <v>628</v>
      </c>
      <c r="DH23" s="107">
        <v>3</v>
      </c>
      <c r="DI23" s="107"/>
      <c r="DJ23" s="107">
        <v>10</v>
      </c>
      <c r="DK23" s="112">
        <f t="shared" si="7"/>
        <v>1348</v>
      </c>
      <c r="DL23" s="171">
        <f t="shared" si="16"/>
        <v>2.6268098291014674E-2</v>
      </c>
      <c r="DN23" s="138" t="s">
        <v>34</v>
      </c>
      <c r="DO23" s="107"/>
      <c r="DP23" s="107">
        <v>2</v>
      </c>
      <c r="DQ23" s="107"/>
      <c r="DR23" s="107"/>
      <c r="DS23" s="107"/>
      <c r="DT23" s="107">
        <v>1</v>
      </c>
      <c r="DU23" s="107">
        <v>306</v>
      </c>
      <c r="DV23" s="107">
        <v>280</v>
      </c>
      <c r="DW23" s="107">
        <v>1</v>
      </c>
      <c r="DX23" s="107"/>
      <c r="DY23" s="107">
        <v>2</v>
      </c>
      <c r="DZ23" s="112">
        <f t="shared" si="8"/>
        <v>592</v>
      </c>
      <c r="EA23" s="171">
        <f t="shared" si="17"/>
        <v>2.2296711988249032E-2</v>
      </c>
    </row>
    <row r="24" spans="2:131" x14ac:dyDescent="0.25">
      <c r="B24" s="35" t="s">
        <v>35</v>
      </c>
      <c r="C24" s="6"/>
      <c r="D24" s="6">
        <v>5</v>
      </c>
      <c r="E24" s="6"/>
      <c r="F24" s="107"/>
      <c r="G24" s="6"/>
      <c r="H24" s="6"/>
      <c r="I24" s="6">
        <v>191</v>
      </c>
      <c r="J24" s="6">
        <v>456</v>
      </c>
      <c r="K24" s="6">
        <v>4</v>
      </c>
      <c r="L24" s="6"/>
      <c r="M24" s="6">
        <v>2</v>
      </c>
      <c r="N24" s="39">
        <f t="shared" si="18"/>
        <v>658</v>
      </c>
      <c r="O24" s="69">
        <f t="shared" si="0"/>
        <v>3.2590391282813276E-2</v>
      </c>
      <c r="Q24" s="35" t="s">
        <v>35</v>
      </c>
      <c r="R24" s="6">
        <v>4</v>
      </c>
      <c r="S24" s="6">
        <v>14</v>
      </c>
      <c r="T24" s="6"/>
      <c r="U24" s="6"/>
      <c r="V24" s="6">
        <v>1</v>
      </c>
      <c r="W24" s="6">
        <v>1</v>
      </c>
      <c r="X24" s="6">
        <v>446</v>
      </c>
      <c r="Y24" s="6">
        <v>627</v>
      </c>
      <c r="Z24" s="6">
        <v>6</v>
      </c>
      <c r="AA24" s="6"/>
      <c r="AB24" s="6">
        <v>8</v>
      </c>
      <c r="AC24" s="39">
        <f>SUM(R24:AB24)</f>
        <v>1107</v>
      </c>
      <c r="AD24" s="69">
        <f t="shared" si="1"/>
        <v>1.1752715227569512E-2</v>
      </c>
      <c r="AF24" s="35" t="s">
        <v>35</v>
      </c>
      <c r="AG24" s="6">
        <v>4</v>
      </c>
      <c r="AH24" s="6">
        <v>9</v>
      </c>
      <c r="AI24" s="6"/>
      <c r="AJ24" s="6"/>
      <c r="AK24" s="6">
        <v>3</v>
      </c>
      <c r="AL24" s="6">
        <v>2</v>
      </c>
      <c r="AM24" s="6">
        <v>297</v>
      </c>
      <c r="AN24" s="6">
        <v>486</v>
      </c>
      <c r="AO24" s="6">
        <v>5</v>
      </c>
      <c r="AP24" s="6">
        <v>1</v>
      </c>
      <c r="AQ24" s="6">
        <v>4</v>
      </c>
      <c r="AR24" s="112">
        <f t="shared" si="11"/>
        <v>811</v>
      </c>
      <c r="AS24" s="69">
        <f t="shared" si="2"/>
        <v>9.7178119944880473E-3</v>
      </c>
      <c r="AU24" s="109" t="s">
        <v>35</v>
      </c>
      <c r="AV24" s="107"/>
      <c r="AW24" s="107">
        <v>5</v>
      </c>
      <c r="AX24" s="107"/>
      <c r="AY24" s="107"/>
      <c r="AZ24" s="107">
        <v>1</v>
      </c>
      <c r="BA24" s="107">
        <v>2</v>
      </c>
      <c r="BB24" s="107">
        <v>182</v>
      </c>
      <c r="BC24" s="107">
        <v>282</v>
      </c>
      <c r="BD24" s="107">
        <v>3</v>
      </c>
      <c r="BE24" s="107">
        <v>2</v>
      </c>
      <c r="BF24" s="107">
        <v>4</v>
      </c>
      <c r="BG24" s="112">
        <f t="shared" si="12"/>
        <v>481</v>
      </c>
      <c r="BH24" s="69">
        <f t="shared" si="3"/>
        <v>7.8840826763264434E-3</v>
      </c>
      <c r="BJ24" s="109" t="s">
        <v>35</v>
      </c>
      <c r="BK24" s="107"/>
      <c r="BL24" s="107">
        <v>9</v>
      </c>
      <c r="BM24" s="107"/>
      <c r="BN24" s="107"/>
      <c r="BO24" s="107">
        <v>2</v>
      </c>
      <c r="BP24" s="107">
        <v>1</v>
      </c>
      <c r="BQ24" s="107">
        <v>170</v>
      </c>
      <c r="BR24" s="107">
        <v>259</v>
      </c>
      <c r="BS24" s="107">
        <v>8</v>
      </c>
      <c r="BT24" s="107">
        <v>1</v>
      </c>
      <c r="BU24" s="107"/>
      <c r="BV24" s="112">
        <f t="shared" si="13"/>
        <v>450</v>
      </c>
      <c r="BW24" s="69">
        <f t="shared" si="4"/>
        <v>8.4149899020121172E-3</v>
      </c>
      <c r="BY24" s="109" t="s">
        <v>35</v>
      </c>
      <c r="BZ24" s="107"/>
      <c r="CA24" s="107">
        <v>8</v>
      </c>
      <c r="CB24" s="107"/>
      <c r="CC24" s="107">
        <v>1</v>
      </c>
      <c r="CD24" s="107">
        <v>215</v>
      </c>
      <c r="CE24" s="107">
        <v>258</v>
      </c>
      <c r="CF24" s="107">
        <v>2</v>
      </c>
      <c r="CG24" s="107">
        <v>2</v>
      </c>
      <c r="CH24" s="107">
        <v>4</v>
      </c>
      <c r="CI24" s="112">
        <f t="shared" si="5"/>
        <v>490</v>
      </c>
      <c r="CJ24" s="69">
        <f t="shared" si="14"/>
        <v>9.3729675963120235E-3</v>
      </c>
      <c r="CL24" s="109" t="s">
        <v>35</v>
      </c>
      <c r="CM24" s="107"/>
      <c r="CN24" s="107">
        <v>7</v>
      </c>
      <c r="CO24" s="107"/>
      <c r="CP24" s="107"/>
      <c r="CQ24" s="107"/>
      <c r="CR24" s="107">
        <v>219</v>
      </c>
      <c r="CS24" s="107">
        <v>253</v>
      </c>
      <c r="CT24" s="107">
        <v>1</v>
      </c>
      <c r="CU24" s="107">
        <v>2</v>
      </c>
      <c r="CV24" s="107">
        <v>3</v>
      </c>
      <c r="CW24" s="112">
        <f t="shared" si="6"/>
        <v>485</v>
      </c>
      <c r="CX24" s="69">
        <f t="shared" si="15"/>
        <v>8.9746673821727956E-3</v>
      </c>
      <c r="CZ24" s="138" t="s">
        <v>35</v>
      </c>
      <c r="DA24" s="107">
        <v>1</v>
      </c>
      <c r="DB24" s="107">
        <v>5</v>
      </c>
      <c r="DC24" s="107"/>
      <c r="DD24" s="107"/>
      <c r="DE24" s="107"/>
      <c r="DF24" s="107">
        <v>197</v>
      </c>
      <c r="DG24" s="107">
        <v>192</v>
      </c>
      <c r="DH24" s="107"/>
      <c r="DI24" s="107"/>
      <c r="DJ24" s="107">
        <v>3</v>
      </c>
      <c r="DK24" s="112">
        <f t="shared" si="7"/>
        <v>398</v>
      </c>
      <c r="DL24" s="171">
        <f t="shared" si="16"/>
        <v>7.7557144805814838E-3</v>
      </c>
      <c r="DN24" s="138" t="s">
        <v>35</v>
      </c>
      <c r="DO24" s="107">
        <v>1</v>
      </c>
      <c r="DP24" s="107">
        <v>2</v>
      </c>
      <c r="DQ24" s="107"/>
      <c r="DR24" s="107"/>
      <c r="DS24" s="107"/>
      <c r="DT24" s="107">
        <v>1</v>
      </c>
      <c r="DU24" s="107">
        <v>78</v>
      </c>
      <c r="DV24" s="107">
        <v>81</v>
      </c>
      <c r="DW24" s="107">
        <v>1</v>
      </c>
      <c r="DX24" s="107"/>
      <c r="DY24" s="107"/>
      <c r="DZ24" s="112">
        <f t="shared" si="8"/>
        <v>164</v>
      </c>
      <c r="EA24" s="171">
        <f t="shared" si="17"/>
        <v>6.1767918345825013E-3</v>
      </c>
    </row>
    <row r="25" spans="2:131" x14ac:dyDescent="0.25">
      <c r="B25" s="35" t="s">
        <v>36</v>
      </c>
      <c r="C25" s="6">
        <v>2</v>
      </c>
      <c r="D25" s="6">
        <v>4</v>
      </c>
      <c r="E25" s="6"/>
      <c r="F25" s="107"/>
      <c r="G25" s="6">
        <v>2</v>
      </c>
      <c r="H25" s="6"/>
      <c r="I25" s="6">
        <v>71</v>
      </c>
      <c r="J25" s="6">
        <v>147</v>
      </c>
      <c r="K25" s="6">
        <v>2</v>
      </c>
      <c r="L25" s="6"/>
      <c r="M25" s="6"/>
      <c r="N25" s="39">
        <f t="shared" si="18"/>
        <v>228</v>
      </c>
      <c r="O25" s="69">
        <f t="shared" si="0"/>
        <v>1.1292719167904903E-2</v>
      </c>
      <c r="Q25" s="35" t="s">
        <v>36</v>
      </c>
      <c r="R25" s="6"/>
      <c r="S25" s="6">
        <v>1</v>
      </c>
      <c r="T25" s="6"/>
      <c r="U25" s="6"/>
      <c r="V25" s="6"/>
      <c r="W25" s="6"/>
      <c r="X25" s="6">
        <v>50</v>
      </c>
      <c r="Y25" s="6">
        <v>78</v>
      </c>
      <c r="Z25" s="6">
        <v>1</v>
      </c>
      <c r="AA25" s="6"/>
      <c r="AB25" s="6">
        <v>1</v>
      </c>
      <c r="AC25" s="39">
        <f t="shared" si="10"/>
        <v>131</v>
      </c>
      <c r="AD25" s="69">
        <f t="shared" si="1"/>
        <v>1.3907910522236732E-3</v>
      </c>
      <c r="AF25" s="35" t="s">
        <v>36</v>
      </c>
      <c r="AG25" s="6"/>
      <c r="AH25" s="6">
        <v>1</v>
      </c>
      <c r="AI25" s="6"/>
      <c r="AJ25" s="6"/>
      <c r="AK25" s="6"/>
      <c r="AL25" s="6">
        <v>1</v>
      </c>
      <c r="AM25" s="6">
        <v>43</v>
      </c>
      <c r="AN25" s="6">
        <v>61</v>
      </c>
      <c r="AO25" s="6"/>
      <c r="AP25" s="6"/>
      <c r="AQ25" s="6"/>
      <c r="AR25" s="112">
        <f t="shared" si="11"/>
        <v>106</v>
      </c>
      <c r="AS25" s="69">
        <f t="shared" si="2"/>
        <v>1.2701455874423342E-3</v>
      </c>
      <c r="AU25" s="109" t="s">
        <v>36</v>
      </c>
      <c r="AV25" s="107"/>
      <c r="AW25" s="107"/>
      <c r="AX25" s="107"/>
      <c r="AY25" s="107"/>
      <c r="AZ25" s="107"/>
      <c r="BA25" s="107">
        <v>1</v>
      </c>
      <c r="BB25" s="107">
        <v>19</v>
      </c>
      <c r="BC25" s="107">
        <v>33</v>
      </c>
      <c r="BD25" s="107"/>
      <c r="BE25" s="107"/>
      <c r="BF25" s="107"/>
      <c r="BG25" s="112">
        <f t="shared" si="12"/>
        <v>53</v>
      </c>
      <c r="BH25" s="69">
        <f t="shared" si="3"/>
        <v>8.6872428658066846E-4</v>
      </c>
      <c r="BJ25" s="109" t="s">
        <v>36</v>
      </c>
      <c r="BK25" s="107">
        <v>1</v>
      </c>
      <c r="BL25" s="107"/>
      <c r="BM25" s="107"/>
      <c r="BN25" s="107"/>
      <c r="BO25" s="107"/>
      <c r="BP25" s="107"/>
      <c r="BQ25" s="107">
        <v>19</v>
      </c>
      <c r="BR25" s="107">
        <v>24</v>
      </c>
      <c r="BS25" s="107">
        <v>1</v>
      </c>
      <c r="BT25" s="107"/>
      <c r="BU25" s="107"/>
      <c r="BV25" s="112">
        <f t="shared" si="13"/>
        <v>45</v>
      </c>
      <c r="BW25" s="69">
        <f t="shared" si="4"/>
        <v>8.4149899020121181E-4</v>
      </c>
      <c r="BY25" s="109" t="s">
        <v>36</v>
      </c>
      <c r="BZ25" s="107"/>
      <c r="CA25" s="107">
        <v>1</v>
      </c>
      <c r="CB25" s="107"/>
      <c r="CC25" s="107"/>
      <c r="CD25" s="107">
        <v>29</v>
      </c>
      <c r="CE25" s="107">
        <v>30</v>
      </c>
      <c r="CF25" s="107"/>
      <c r="CG25" s="107"/>
      <c r="CH25" s="107"/>
      <c r="CI25" s="112">
        <f t="shared" si="5"/>
        <v>60</v>
      </c>
      <c r="CJ25" s="69">
        <f t="shared" si="14"/>
        <v>1.1477103179157581E-3</v>
      </c>
      <c r="CL25" s="109" t="s">
        <v>36</v>
      </c>
      <c r="CM25" s="107"/>
      <c r="CN25" s="107">
        <v>1</v>
      </c>
      <c r="CO25" s="107"/>
      <c r="CP25" s="107"/>
      <c r="CQ25" s="107"/>
      <c r="CR25" s="107">
        <v>29</v>
      </c>
      <c r="CS25" s="107">
        <v>33</v>
      </c>
      <c r="CT25" s="107"/>
      <c r="CU25" s="107"/>
      <c r="CV25" s="107">
        <v>1</v>
      </c>
      <c r="CW25" s="112">
        <f t="shared" si="6"/>
        <v>64</v>
      </c>
      <c r="CX25" s="69">
        <f t="shared" si="15"/>
        <v>1.1842860050702245E-3</v>
      </c>
      <c r="CZ25" s="138" t="s">
        <v>36</v>
      </c>
      <c r="DA25" s="107"/>
      <c r="DB25" s="107"/>
      <c r="DC25" s="107"/>
      <c r="DD25" s="107"/>
      <c r="DE25" s="107"/>
      <c r="DF25" s="107">
        <v>42</v>
      </c>
      <c r="DG25" s="107">
        <v>44</v>
      </c>
      <c r="DH25" s="107"/>
      <c r="DI25" s="107"/>
      <c r="DJ25" s="107"/>
      <c r="DK25" s="112">
        <f t="shared" si="7"/>
        <v>86</v>
      </c>
      <c r="DL25" s="171">
        <f t="shared" si="16"/>
        <v>1.6758579028392151E-3</v>
      </c>
      <c r="DN25" s="138" t="s">
        <v>36</v>
      </c>
      <c r="DO25" s="107"/>
      <c r="DP25" s="107"/>
      <c r="DQ25" s="107"/>
      <c r="DR25" s="107"/>
      <c r="DS25" s="107"/>
      <c r="DT25" s="107">
        <v>1</v>
      </c>
      <c r="DU25" s="107">
        <v>17</v>
      </c>
      <c r="DV25" s="107">
        <v>17</v>
      </c>
      <c r="DW25" s="107"/>
      <c r="DX25" s="107"/>
      <c r="DY25" s="107"/>
      <c r="DZ25" s="112">
        <f t="shared" si="8"/>
        <v>35</v>
      </c>
      <c r="EA25" s="171">
        <f t="shared" si="17"/>
        <v>1.3182177695755339E-3</v>
      </c>
    </row>
    <row r="26" spans="2:131" x14ac:dyDescent="0.25">
      <c r="B26" s="35" t="s">
        <v>37</v>
      </c>
      <c r="C26" s="6"/>
      <c r="D26" s="6"/>
      <c r="E26" s="6"/>
      <c r="F26" s="107"/>
      <c r="G26" s="6"/>
      <c r="H26" s="6"/>
      <c r="I26" s="6">
        <v>7</v>
      </c>
      <c r="J26" s="6">
        <v>19</v>
      </c>
      <c r="K26" s="6"/>
      <c r="L26" s="6"/>
      <c r="M26" s="6">
        <v>1</v>
      </c>
      <c r="N26" s="39">
        <f t="shared" si="18"/>
        <v>27</v>
      </c>
      <c r="O26" s="69">
        <f t="shared" si="0"/>
        <v>1.337295690936107E-3</v>
      </c>
      <c r="Q26" s="35" t="s">
        <v>37</v>
      </c>
      <c r="R26" s="6">
        <v>7</v>
      </c>
      <c r="S26" s="6">
        <v>77</v>
      </c>
      <c r="T26" s="6"/>
      <c r="U26" s="6"/>
      <c r="V26" s="6">
        <v>4</v>
      </c>
      <c r="W26" s="6">
        <v>12</v>
      </c>
      <c r="X26" s="6">
        <v>1465</v>
      </c>
      <c r="Y26" s="6">
        <v>2271</v>
      </c>
      <c r="Z26" s="6">
        <v>22</v>
      </c>
      <c r="AA26" s="6">
        <v>5</v>
      </c>
      <c r="AB26" s="6">
        <v>20</v>
      </c>
      <c r="AC26" s="39">
        <f>SUM(R26:AB26)</f>
        <v>3883</v>
      </c>
      <c r="AD26" s="69">
        <f t="shared" si="1"/>
        <v>4.1224745464003995E-2</v>
      </c>
      <c r="AF26" s="35" t="s">
        <v>37</v>
      </c>
      <c r="AG26" s="6">
        <v>11</v>
      </c>
      <c r="AH26" s="6">
        <v>54</v>
      </c>
      <c r="AI26" s="6">
        <v>1</v>
      </c>
      <c r="AJ26" s="6"/>
      <c r="AK26" s="6">
        <v>6</v>
      </c>
      <c r="AL26" s="6">
        <v>11</v>
      </c>
      <c r="AM26" s="6">
        <v>1452</v>
      </c>
      <c r="AN26" s="6">
        <v>2345</v>
      </c>
      <c r="AO26" s="6">
        <v>20</v>
      </c>
      <c r="AP26" s="6">
        <v>1</v>
      </c>
      <c r="AQ26" s="6">
        <v>10</v>
      </c>
      <c r="AR26" s="112">
        <f t="shared" si="11"/>
        <v>3911</v>
      </c>
      <c r="AS26" s="69">
        <f t="shared" si="2"/>
        <v>4.6863579174405368E-2</v>
      </c>
      <c r="AU26" s="109" t="s">
        <v>37</v>
      </c>
      <c r="AV26" s="107">
        <v>3</v>
      </c>
      <c r="AW26" s="107">
        <v>43</v>
      </c>
      <c r="AX26" s="107">
        <v>1</v>
      </c>
      <c r="AY26" s="107"/>
      <c r="AZ26" s="107">
        <v>11</v>
      </c>
      <c r="BA26" s="107">
        <v>9</v>
      </c>
      <c r="BB26" s="107">
        <v>1354</v>
      </c>
      <c r="BC26" s="107">
        <v>2237</v>
      </c>
      <c r="BD26" s="107">
        <v>20</v>
      </c>
      <c r="BE26" s="107">
        <v>3</v>
      </c>
      <c r="BF26" s="107">
        <v>21</v>
      </c>
      <c r="BG26" s="112">
        <f t="shared" si="12"/>
        <v>3702</v>
      </c>
      <c r="BH26" s="69">
        <f t="shared" si="3"/>
        <v>6.0679571866445937E-2</v>
      </c>
      <c r="BJ26" s="109" t="s">
        <v>37</v>
      </c>
      <c r="BK26" s="107">
        <v>5</v>
      </c>
      <c r="BL26" s="107">
        <v>40</v>
      </c>
      <c r="BM26" s="107">
        <v>1</v>
      </c>
      <c r="BN26" s="107"/>
      <c r="BO26" s="107">
        <v>4</v>
      </c>
      <c r="BP26" s="107">
        <v>4</v>
      </c>
      <c r="BQ26" s="107">
        <v>1132</v>
      </c>
      <c r="BR26" s="107">
        <v>1849</v>
      </c>
      <c r="BS26" s="107">
        <v>27</v>
      </c>
      <c r="BT26" s="107">
        <v>1</v>
      </c>
      <c r="BU26" s="107">
        <v>18</v>
      </c>
      <c r="BV26" s="112">
        <f t="shared" si="13"/>
        <v>3081</v>
      </c>
      <c r="BW26" s="69">
        <f t="shared" si="4"/>
        <v>5.7614630862442964E-2</v>
      </c>
      <c r="BY26" s="109" t="s">
        <v>37</v>
      </c>
      <c r="BZ26" s="107">
        <v>2</v>
      </c>
      <c r="CA26" s="107">
        <v>39</v>
      </c>
      <c r="CB26" s="107"/>
      <c r="CC26" s="107">
        <v>3</v>
      </c>
      <c r="CD26" s="107">
        <v>1073</v>
      </c>
      <c r="CE26" s="107">
        <v>1376</v>
      </c>
      <c r="CF26" s="107">
        <v>23</v>
      </c>
      <c r="CG26" s="107">
        <v>2</v>
      </c>
      <c r="CH26" s="107">
        <v>11</v>
      </c>
      <c r="CI26" s="112">
        <f t="shared" si="5"/>
        <v>2529</v>
      </c>
      <c r="CJ26" s="69">
        <f t="shared" si="14"/>
        <v>4.8375989900149199E-2</v>
      </c>
      <c r="CL26" s="109" t="s">
        <v>37</v>
      </c>
      <c r="CM26" s="107"/>
      <c r="CN26" s="107">
        <v>17</v>
      </c>
      <c r="CO26" s="107"/>
      <c r="CP26" s="107">
        <v>2</v>
      </c>
      <c r="CQ26" s="107">
        <v>1</v>
      </c>
      <c r="CR26" s="107">
        <v>961</v>
      </c>
      <c r="CS26" s="107">
        <v>1120</v>
      </c>
      <c r="CT26" s="107">
        <v>5</v>
      </c>
      <c r="CU26" s="107">
        <v>3</v>
      </c>
      <c r="CV26" s="107">
        <v>7</v>
      </c>
      <c r="CW26" s="112">
        <f t="shared" si="6"/>
        <v>2116</v>
      </c>
      <c r="CX26" s="69">
        <f t="shared" si="15"/>
        <v>3.9155456042634297E-2</v>
      </c>
      <c r="CZ26" s="138" t="s">
        <v>37</v>
      </c>
      <c r="DA26" s="107"/>
      <c r="DB26" s="107">
        <v>16</v>
      </c>
      <c r="DC26" s="107"/>
      <c r="DD26" s="107">
        <v>1</v>
      </c>
      <c r="DE26" s="107">
        <v>6</v>
      </c>
      <c r="DF26" s="107">
        <v>1063</v>
      </c>
      <c r="DG26" s="107">
        <v>1028</v>
      </c>
      <c r="DH26" s="107">
        <v>15</v>
      </c>
      <c r="DI26" s="107">
        <v>1</v>
      </c>
      <c r="DJ26" s="107">
        <v>10</v>
      </c>
      <c r="DK26" s="112">
        <f t="shared" si="7"/>
        <v>2140</v>
      </c>
      <c r="DL26" s="171">
        <f t="shared" si="16"/>
        <v>4.1701580372975819E-2</v>
      </c>
      <c r="DN26" s="138" t="s">
        <v>37</v>
      </c>
      <c r="DO26" s="107"/>
      <c r="DP26" s="107">
        <v>10</v>
      </c>
      <c r="DQ26" s="107"/>
      <c r="DR26" s="107"/>
      <c r="DS26" s="107"/>
      <c r="DT26" s="107">
        <v>2</v>
      </c>
      <c r="DU26" s="107">
        <v>493</v>
      </c>
      <c r="DV26" s="107">
        <v>480</v>
      </c>
      <c r="DW26" s="107">
        <v>3</v>
      </c>
      <c r="DX26" s="107"/>
      <c r="DY26" s="107">
        <v>1</v>
      </c>
      <c r="DZ26" s="112">
        <f t="shared" si="8"/>
        <v>989</v>
      </c>
      <c r="EA26" s="171">
        <f t="shared" si="17"/>
        <v>3.7249067831720085E-2</v>
      </c>
    </row>
    <row r="27" spans="2:131" x14ac:dyDescent="0.25">
      <c r="B27" s="35" t="s">
        <v>38</v>
      </c>
      <c r="C27" s="6">
        <v>8</v>
      </c>
      <c r="D27" s="6">
        <v>13</v>
      </c>
      <c r="E27" s="6"/>
      <c r="F27" s="107"/>
      <c r="G27" s="6">
        <v>1</v>
      </c>
      <c r="H27" s="6">
        <v>1</v>
      </c>
      <c r="I27" s="6">
        <v>261</v>
      </c>
      <c r="J27" s="6">
        <v>487</v>
      </c>
      <c r="K27" s="6">
        <v>7</v>
      </c>
      <c r="L27" s="6"/>
      <c r="M27" s="6">
        <v>5</v>
      </c>
      <c r="N27" s="39">
        <f t="shared" si="18"/>
        <v>783</v>
      </c>
      <c r="O27" s="69">
        <f t="shared" si="0"/>
        <v>3.8781575037147104E-2</v>
      </c>
      <c r="Q27" s="35" t="s">
        <v>38</v>
      </c>
      <c r="R27" s="6">
        <v>7</v>
      </c>
      <c r="S27" s="6">
        <v>34</v>
      </c>
      <c r="T27" s="6"/>
      <c r="U27" s="6"/>
      <c r="V27" s="6">
        <v>3</v>
      </c>
      <c r="W27" s="6">
        <v>6</v>
      </c>
      <c r="X27" s="6">
        <v>823</v>
      </c>
      <c r="Y27" s="6">
        <v>1208</v>
      </c>
      <c r="Z27" s="6">
        <v>4</v>
      </c>
      <c r="AA27" s="6">
        <v>3</v>
      </c>
      <c r="AB27" s="6">
        <v>13</v>
      </c>
      <c r="AC27" s="39">
        <f t="shared" si="10"/>
        <v>2101</v>
      </c>
      <c r="AD27" s="69">
        <f t="shared" si="1"/>
        <v>2.2305740463526239E-2</v>
      </c>
      <c r="AF27" s="35" t="s">
        <v>38</v>
      </c>
      <c r="AG27" s="6">
        <v>6</v>
      </c>
      <c r="AH27" s="6">
        <v>33</v>
      </c>
      <c r="AI27" s="6"/>
      <c r="AJ27" s="6"/>
      <c r="AK27" s="6">
        <v>6</v>
      </c>
      <c r="AL27" s="6">
        <v>4</v>
      </c>
      <c r="AM27" s="6">
        <v>868</v>
      </c>
      <c r="AN27" s="6">
        <v>1453</v>
      </c>
      <c r="AO27" s="6">
        <v>12</v>
      </c>
      <c r="AP27" s="6"/>
      <c r="AQ27" s="6">
        <v>10</v>
      </c>
      <c r="AR27" s="112">
        <f t="shared" si="11"/>
        <v>2392</v>
      </c>
      <c r="AS27" s="69">
        <f t="shared" si="2"/>
        <v>2.8662153256245881E-2</v>
      </c>
      <c r="AU27" s="109" t="s">
        <v>38</v>
      </c>
      <c r="AV27" s="107">
        <v>4</v>
      </c>
      <c r="AW27" s="107">
        <v>25</v>
      </c>
      <c r="AX27" s="107"/>
      <c r="AY27" s="107"/>
      <c r="AZ27" s="107">
        <v>3</v>
      </c>
      <c r="BA27" s="107">
        <v>6</v>
      </c>
      <c r="BB27" s="107">
        <v>724</v>
      </c>
      <c r="BC27" s="107">
        <v>1209</v>
      </c>
      <c r="BD27" s="107">
        <v>13</v>
      </c>
      <c r="BE27" s="107"/>
      <c r="BF27" s="107">
        <v>7</v>
      </c>
      <c r="BG27" s="112">
        <f t="shared" si="12"/>
        <v>1991</v>
      </c>
      <c r="BH27" s="69">
        <f t="shared" si="3"/>
        <v>3.2634529331737938E-2</v>
      </c>
      <c r="BJ27" s="109" t="s">
        <v>38</v>
      </c>
      <c r="BK27" s="107">
        <v>6</v>
      </c>
      <c r="BL27" s="107">
        <v>27</v>
      </c>
      <c r="BM27" s="107"/>
      <c r="BN27" s="107"/>
      <c r="BO27" s="107">
        <v>2</v>
      </c>
      <c r="BP27" s="107">
        <v>1</v>
      </c>
      <c r="BQ27" s="107">
        <v>601</v>
      </c>
      <c r="BR27" s="107">
        <v>1014</v>
      </c>
      <c r="BS27" s="107">
        <v>17</v>
      </c>
      <c r="BT27" s="107">
        <v>2</v>
      </c>
      <c r="BU27" s="107">
        <v>11</v>
      </c>
      <c r="BV27" s="112">
        <f t="shared" si="13"/>
        <v>1681</v>
      </c>
      <c r="BW27" s="69">
        <f t="shared" si="4"/>
        <v>3.1434662278405266E-2</v>
      </c>
      <c r="BY27" s="109" t="s">
        <v>38</v>
      </c>
      <c r="BZ27" s="107">
        <v>2</v>
      </c>
      <c r="CA27" s="107">
        <v>23</v>
      </c>
      <c r="CB27" s="107">
        <v>1</v>
      </c>
      <c r="CC27" s="107">
        <v>1</v>
      </c>
      <c r="CD27" s="107">
        <v>699</v>
      </c>
      <c r="CE27" s="107">
        <v>896</v>
      </c>
      <c r="CF27" s="107">
        <v>23</v>
      </c>
      <c r="CG27" s="107">
        <v>1</v>
      </c>
      <c r="CH27" s="107">
        <v>10</v>
      </c>
      <c r="CI27" s="112">
        <f t="shared" si="5"/>
        <v>1656</v>
      </c>
      <c r="CJ27" s="69">
        <f t="shared" si="14"/>
        <v>3.1676804774474925E-2</v>
      </c>
      <c r="CL27" s="109" t="s">
        <v>38</v>
      </c>
      <c r="CM27" s="107"/>
      <c r="CN27" s="107">
        <v>13</v>
      </c>
      <c r="CO27" s="107"/>
      <c r="CP27" s="107"/>
      <c r="CQ27" s="107">
        <v>3</v>
      </c>
      <c r="CR27" s="107">
        <v>772</v>
      </c>
      <c r="CS27" s="107">
        <v>881</v>
      </c>
      <c r="CT27" s="107">
        <v>3</v>
      </c>
      <c r="CU27" s="107">
        <v>1</v>
      </c>
      <c r="CV27" s="107">
        <v>6</v>
      </c>
      <c r="CW27" s="112">
        <f t="shared" si="6"/>
        <v>1679</v>
      </c>
      <c r="CX27" s="69">
        <f t="shared" si="15"/>
        <v>3.106900316426417E-2</v>
      </c>
      <c r="CZ27" s="138" t="s">
        <v>38</v>
      </c>
      <c r="DA27" s="107">
        <v>2</v>
      </c>
      <c r="DB27" s="107">
        <v>14</v>
      </c>
      <c r="DC27" s="107"/>
      <c r="DD27" s="107"/>
      <c r="DE27" s="107">
        <v>4</v>
      </c>
      <c r="DF27" s="107">
        <v>799</v>
      </c>
      <c r="DG27" s="107">
        <v>752</v>
      </c>
      <c r="DH27" s="107">
        <v>7</v>
      </c>
      <c r="DI27" s="107"/>
      <c r="DJ27" s="107">
        <v>5</v>
      </c>
      <c r="DK27" s="112">
        <f t="shared" si="7"/>
        <v>1583</v>
      </c>
      <c r="DL27" s="171">
        <f t="shared" si="16"/>
        <v>3.0847477444121831E-2</v>
      </c>
      <c r="DN27" s="138" t="s">
        <v>38</v>
      </c>
      <c r="DO27" s="107">
        <v>1</v>
      </c>
      <c r="DP27" s="107">
        <v>15</v>
      </c>
      <c r="DQ27" s="107"/>
      <c r="DR27" s="107"/>
      <c r="DS27" s="107">
        <v>1</v>
      </c>
      <c r="DT27" s="107">
        <v>1</v>
      </c>
      <c r="DU27" s="107">
        <v>455</v>
      </c>
      <c r="DV27" s="107">
        <v>464</v>
      </c>
      <c r="DW27" s="107">
        <v>1</v>
      </c>
      <c r="DX27" s="107">
        <v>1</v>
      </c>
      <c r="DY27" s="107">
        <v>4</v>
      </c>
      <c r="DZ27" s="112">
        <f t="shared" si="8"/>
        <v>943</v>
      </c>
      <c r="EA27" s="171">
        <f t="shared" si="17"/>
        <v>3.5516553048849382E-2</v>
      </c>
    </row>
    <row r="28" spans="2:131" x14ac:dyDescent="0.25">
      <c r="B28" s="35" t="s">
        <v>39</v>
      </c>
      <c r="C28" s="6">
        <v>4</v>
      </c>
      <c r="D28" s="6">
        <v>6</v>
      </c>
      <c r="E28" s="6"/>
      <c r="F28" s="107"/>
      <c r="G28" s="6">
        <v>2</v>
      </c>
      <c r="H28" s="6"/>
      <c r="I28" s="6">
        <v>143</v>
      </c>
      <c r="J28" s="6">
        <v>304</v>
      </c>
      <c r="K28" s="6">
        <v>6</v>
      </c>
      <c r="L28" s="6"/>
      <c r="M28" s="6">
        <v>1</v>
      </c>
      <c r="N28" s="39">
        <f t="shared" si="18"/>
        <v>466</v>
      </c>
      <c r="O28" s="69">
        <f t="shared" si="0"/>
        <v>2.3080733036156514E-2</v>
      </c>
      <c r="Q28" s="35" t="s">
        <v>39</v>
      </c>
      <c r="R28" s="6">
        <v>2</v>
      </c>
      <c r="S28" s="6">
        <v>21</v>
      </c>
      <c r="T28" s="6"/>
      <c r="U28" s="6"/>
      <c r="V28" s="6">
        <v>2</v>
      </c>
      <c r="W28" s="6">
        <v>1</v>
      </c>
      <c r="X28" s="6">
        <v>404</v>
      </c>
      <c r="Y28" s="6">
        <v>560</v>
      </c>
      <c r="Z28" s="6">
        <v>3</v>
      </c>
      <c r="AA28" s="6"/>
      <c r="AB28" s="6">
        <v>7</v>
      </c>
      <c r="AC28" s="39">
        <f t="shared" si="10"/>
        <v>1000</v>
      </c>
      <c r="AD28" s="69">
        <f t="shared" si="1"/>
        <v>1.0616725589493689E-2</v>
      </c>
      <c r="AF28" s="35" t="s">
        <v>39</v>
      </c>
      <c r="AG28" s="6">
        <v>2</v>
      </c>
      <c r="AH28" s="6">
        <v>16</v>
      </c>
      <c r="AI28" s="6"/>
      <c r="AJ28" s="6"/>
      <c r="AK28" s="6">
        <v>3</v>
      </c>
      <c r="AL28" s="6">
        <v>1</v>
      </c>
      <c r="AM28" s="6">
        <v>418</v>
      </c>
      <c r="AN28" s="6">
        <v>620</v>
      </c>
      <c r="AO28" s="6">
        <v>5</v>
      </c>
      <c r="AP28" s="6">
        <v>2</v>
      </c>
      <c r="AQ28" s="6">
        <v>5</v>
      </c>
      <c r="AR28" s="112">
        <f t="shared" si="11"/>
        <v>1072</v>
      </c>
      <c r="AS28" s="69">
        <f t="shared" si="2"/>
        <v>1.2845245940926248E-2</v>
      </c>
      <c r="AU28" s="109" t="s">
        <v>39</v>
      </c>
      <c r="AV28" s="107"/>
      <c r="AW28" s="107">
        <v>8</v>
      </c>
      <c r="AX28" s="107"/>
      <c r="AY28" s="107"/>
      <c r="AZ28" s="107">
        <v>2</v>
      </c>
      <c r="BA28" s="107">
        <v>2</v>
      </c>
      <c r="BB28" s="107">
        <v>272</v>
      </c>
      <c r="BC28" s="107">
        <v>391</v>
      </c>
      <c r="BD28" s="107">
        <v>2</v>
      </c>
      <c r="BE28" s="107"/>
      <c r="BF28" s="107">
        <v>3</v>
      </c>
      <c r="BG28" s="112">
        <f t="shared" si="12"/>
        <v>680</v>
      </c>
      <c r="BH28" s="69">
        <f t="shared" si="3"/>
        <v>1.1145896507072726E-2</v>
      </c>
      <c r="BJ28" s="109" t="s">
        <v>39</v>
      </c>
      <c r="BK28" s="107">
        <v>2</v>
      </c>
      <c r="BL28" s="107">
        <v>5</v>
      </c>
      <c r="BM28" s="107"/>
      <c r="BN28" s="107"/>
      <c r="BO28" s="107">
        <v>1</v>
      </c>
      <c r="BP28" s="107">
        <v>1</v>
      </c>
      <c r="BQ28" s="107">
        <v>239</v>
      </c>
      <c r="BR28" s="107">
        <v>357</v>
      </c>
      <c r="BS28" s="107">
        <v>5</v>
      </c>
      <c r="BT28" s="107"/>
      <c r="BU28" s="107">
        <v>3</v>
      </c>
      <c r="BV28" s="112">
        <f t="shared" si="13"/>
        <v>613</v>
      </c>
      <c r="BW28" s="69">
        <f t="shared" si="4"/>
        <v>1.1463086244296507E-2</v>
      </c>
      <c r="BY28" s="109" t="s">
        <v>39</v>
      </c>
      <c r="BZ28" s="107">
        <v>1</v>
      </c>
      <c r="CA28" s="107">
        <v>8</v>
      </c>
      <c r="CB28" s="107"/>
      <c r="CC28" s="107">
        <v>3</v>
      </c>
      <c r="CD28" s="107">
        <v>297</v>
      </c>
      <c r="CE28" s="107">
        <v>364</v>
      </c>
      <c r="CF28" s="107">
        <v>6</v>
      </c>
      <c r="CG28" s="107"/>
      <c r="CH28" s="107">
        <v>2</v>
      </c>
      <c r="CI28" s="112">
        <f t="shared" si="5"/>
        <v>681</v>
      </c>
      <c r="CJ28" s="69">
        <f t="shared" si="14"/>
        <v>1.3026512108343853E-2</v>
      </c>
      <c r="CL28" s="109" t="s">
        <v>39</v>
      </c>
      <c r="CM28" s="107">
        <v>1</v>
      </c>
      <c r="CN28" s="107">
        <v>12</v>
      </c>
      <c r="CO28" s="107"/>
      <c r="CP28" s="107"/>
      <c r="CQ28" s="107"/>
      <c r="CR28" s="107">
        <v>302</v>
      </c>
      <c r="CS28" s="107">
        <v>360</v>
      </c>
      <c r="CT28" s="107"/>
      <c r="CU28" s="107">
        <v>1</v>
      </c>
      <c r="CV28" s="107">
        <v>7</v>
      </c>
      <c r="CW28" s="112">
        <f t="shared" si="6"/>
        <v>683</v>
      </c>
      <c r="CX28" s="69">
        <f t="shared" si="15"/>
        <v>1.2638552210358802E-2</v>
      </c>
      <c r="CZ28" s="138" t="s">
        <v>39</v>
      </c>
      <c r="DA28" s="107"/>
      <c r="DB28" s="107">
        <v>5</v>
      </c>
      <c r="DC28" s="107"/>
      <c r="DD28" s="107"/>
      <c r="DE28" s="107">
        <v>4</v>
      </c>
      <c r="DF28" s="107">
        <v>325</v>
      </c>
      <c r="DG28" s="107">
        <v>315</v>
      </c>
      <c r="DH28" s="107">
        <v>1</v>
      </c>
      <c r="DI28" s="107">
        <v>1</v>
      </c>
      <c r="DJ28" s="107">
        <v>4</v>
      </c>
      <c r="DK28" s="112">
        <f t="shared" si="7"/>
        <v>655</v>
      </c>
      <c r="DL28" s="171">
        <f t="shared" si="16"/>
        <v>1.2763801469298673E-2</v>
      </c>
      <c r="DN28" s="138" t="s">
        <v>39</v>
      </c>
      <c r="DO28" s="107"/>
      <c r="DP28" s="107">
        <v>6</v>
      </c>
      <c r="DQ28" s="107"/>
      <c r="DR28" s="107"/>
      <c r="DS28" s="107">
        <v>1</v>
      </c>
      <c r="DT28" s="107"/>
      <c r="DU28" s="107">
        <v>202</v>
      </c>
      <c r="DV28" s="107">
        <v>174</v>
      </c>
      <c r="DW28" s="107">
        <v>2</v>
      </c>
      <c r="DX28" s="107">
        <v>1</v>
      </c>
      <c r="DY28" s="107"/>
      <c r="DZ28" s="112">
        <f t="shared" si="8"/>
        <v>386</v>
      </c>
      <c r="EA28" s="171">
        <f t="shared" si="17"/>
        <v>1.4538058830175888E-2</v>
      </c>
    </row>
    <row r="29" spans="2:131" x14ac:dyDescent="0.25">
      <c r="B29" s="35" t="s">
        <v>40</v>
      </c>
      <c r="C29" s="6">
        <v>1</v>
      </c>
      <c r="D29" s="6">
        <v>9</v>
      </c>
      <c r="E29" s="6"/>
      <c r="F29" s="107"/>
      <c r="G29" s="6"/>
      <c r="H29" s="6"/>
      <c r="I29" s="6">
        <v>82</v>
      </c>
      <c r="J29" s="6">
        <v>161</v>
      </c>
      <c r="K29" s="6"/>
      <c r="L29" s="6"/>
      <c r="M29" s="6">
        <v>2</v>
      </c>
      <c r="N29" s="39">
        <f t="shared" si="18"/>
        <v>255</v>
      </c>
      <c r="O29" s="69">
        <f t="shared" si="0"/>
        <v>1.2630014858841011E-2</v>
      </c>
      <c r="Q29" s="35" t="s">
        <v>40</v>
      </c>
      <c r="R29" s="6">
        <v>24</v>
      </c>
      <c r="S29" s="6">
        <v>147</v>
      </c>
      <c r="T29" s="6"/>
      <c r="U29" s="6"/>
      <c r="V29" s="6">
        <v>11</v>
      </c>
      <c r="W29" s="6">
        <v>19</v>
      </c>
      <c r="X29" s="6">
        <v>3853</v>
      </c>
      <c r="Y29" s="6">
        <v>5994</v>
      </c>
      <c r="Z29" s="6">
        <v>65</v>
      </c>
      <c r="AA29" s="6">
        <v>13</v>
      </c>
      <c r="AB29" s="6">
        <v>50</v>
      </c>
      <c r="AC29" s="39">
        <f t="shared" si="10"/>
        <v>10176</v>
      </c>
      <c r="AD29" s="69">
        <f t="shared" si="1"/>
        <v>0.10803579959868777</v>
      </c>
      <c r="AF29" s="35" t="s">
        <v>40</v>
      </c>
      <c r="AG29" s="6">
        <v>19</v>
      </c>
      <c r="AH29" s="6">
        <v>187</v>
      </c>
      <c r="AI29" s="6">
        <v>1</v>
      </c>
      <c r="AJ29" s="6"/>
      <c r="AK29" s="6">
        <v>24</v>
      </c>
      <c r="AL29" s="6">
        <v>46</v>
      </c>
      <c r="AM29" s="6">
        <v>4147</v>
      </c>
      <c r="AN29" s="6">
        <v>6702</v>
      </c>
      <c r="AO29" s="6">
        <v>46</v>
      </c>
      <c r="AP29" s="6">
        <v>7</v>
      </c>
      <c r="AQ29" s="6">
        <v>58</v>
      </c>
      <c r="AR29" s="112">
        <f t="shared" si="11"/>
        <v>11237</v>
      </c>
      <c r="AS29" s="69">
        <f t="shared" si="2"/>
        <v>0.13464741477442935</v>
      </c>
      <c r="AU29" s="109" t="s">
        <v>40</v>
      </c>
      <c r="AV29" s="107">
        <v>13</v>
      </c>
      <c r="AW29" s="107">
        <v>164</v>
      </c>
      <c r="AX29" s="107">
        <v>2</v>
      </c>
      <c r="AY29" s="107"/>
      <c r="AZ29" s="107">
        <v>28</v>
      </c>
      <c r="BA29" s="107">
        <v>14</v>
      </c>
      <c r="BB29" s="107">
        <v>4162</v>
      </c>
      <c r="BC29" s="107">
        <v>7103</v>
      </c>
      <c r="BD29" s="107">
        <v>46</v>
      </c>
      <c r="BE29" s="107">
        <v>9</v>
      </c>
      <c r="BF29" s="107">
        <v>56</v>
      </c>
      <c r="BG29" s="112">
        <f t="shared" si="12"/>
        <v>11597</v>
      </c>
      <c r="BH29" s="69">
        <f t="shared" si="3"/>
        <v>0.1900867085184153</v>
      </c>
      <c r="BJ29" s="109" t="s">
        <v>40</v>
      </c>
      <c r="BK29" s="107">
        <v>23</v>
      </c>
      <c r="BL29" s="107">
        <v>167</v>
      </c>
      <c r="BM29" s="107">
        <v>3</v>
      </c>
      <c r="BN29" s="107">
        <v>2</v>
      </c>
      <c r="BO29" s="107">
        <v>18</v>
      </c>
      <c r="BP29" s="107">
        <v>16</v>
      </c>
      <c r="BQ29" s="107">
        <v>4017</v>
      </c>
      <c r="BR29" s="107">
        <v>6699</v>
      </c>
      <c r="BS29" s="107">
        <v>77</v>
      </c>
      <c r="BT29" s="107">
        <v>9</v>
      </c>
      <c r="BU29" s="107">
        <v>56</v>
      </c>
      <c r="BV29" s="112">
        <f t="shared" si="13"/>
        <v>11087</v>
      </c>
      <c r="BW29" s="69">
        <f t="shared" si="4"/>
        <v>0.20732665120801855</v>
      </c>
      <c r="BY29" s="109" t="s">
        <v>40</v>
      </c>
      <c r="BZ29" s="107">
        <v>17</v>
      </c>
      <c r="CA29" s="107">
        <v>147</v>
      </c>
      <c r="CB29" s="107">
        <v>4</v>
      </c>
      <c r="CC29" s="107">
        <v>25</v>
      </c>
      <c r="CD29" s="107">
        <v>4878</v>
      </c>
      <c r="CE29" s="107">
        <v>6416</v>
      </c>
      <c r="CF29" s="107">
        <v>173</v>
      </c>
      <c r="CG29" s="107">
        <v>6</v>
      </c>
      <c r="CH29" s="107">
        <v>39</v>
      </c>
      <c r="CI29" s="112">
        <f t="shared" si="5"/>
        <v>11705</v>
      </c>
      <c r="CJ29" s="69">
        <f t="shared" si="14"/>
        <v>0.22389915452006581</v>
      </c>
      <c r="CL29" s="109" t="s">
        <v>40</v>
      </c>
      <c r="CM29" s="107">
        <v>6</v>
      </c>
      <c r="CN29" s="107">
        <v>109</v>
      </c>
      <c r="CO29" s="107"/>
      <c r="CP29" s="107">
        <v>5</v>
      </c>
      <c r="CQ29" s="107">
        <v>16</v>
      </c>
      <c r="CR29" s="107">
        <v>5281</v>
      </c>
      <c r="CS29" s="107">
        <v>6260</v>
      </c>
      <c r="CT29" s="107">
        <v>20</v>
      </c>
      <c r="CU29" s="107">
        <v>8</v>
      </c>
      <c r="CV29" s="107">
        <v>49</v>
      </c>
      <c r="CW29" s="112">
        <f t="shared" si="6"/>
        <v>11754</v>
      </c>
      <c r="CX29" s="69">
        <f t="shared" si="15"/>
        <v>0.21750152661867841</v>
      </c>
      <c r="CZ29" s="138" t="s">
        <v>40</v>
      </c>
      <c r="DA29" s="107">
        <v>4</v>
      </c>
      <c r="DB29" s="107">
        <v>117</v>
      </c>
      <c r="DC29" s="107"/>
      <c r="DD29" s="107">
        <v>3</v>
      </c>
      <c r="DE29" s="107">
        <v>21</v>
      </c>
      <c r="DF29" s="107">
        <v>5748</v>
      </c>
      <c r="DG29" s="107">
        <v>5698</v>
      </c>
      <c r="DH29" s="107">
        <v>32</v>
      </c>
      <c r="DI29" s="107">
        <v>5</v>
      </c>
      <c r="DJ29" s="107">
        <v>49</v>
      </c>
      <c r="DK29" s="112">
        <f t="shared" si="7"/>
        <v>11677</v>
      </c>
      <c r="DL29" s="171">
        <f t="shared" si="16"/>
        <v>0.22754642710992459</v>
      </c>
      <c r="DN29" s="138" t="s">
        <v>40</v>
      </c>
      <c r="DO29" s="107">
        <v>4</v>
      </c>
      <c r="DP29" s="107">
        <v>59</v>
      </c>
      <c r="DQ29" s="107"/>
      <c r="DR29" s="107"/>
      <c r="DS29" s="107">
        <v>2</v>
      </c>
      <c r="DT29" s="107">
        <v>4</v>
      </c>
      <c r="DU29" s="107">
        <v>3093</v>
      </c>
      <c r="DV29" s="107">
        <v>3137</v>
      </c>
      <c r="DW29" s="107">
        <v>18</v>
      </c>
      <c r="DX29" s="107">
        <v>4</v>
      </c>
      <c r="DY29" s="107">
        <v>24</v>
      </c>
      <c r="DZ29" s="112">
        <f t="shared" si="8"/>
        <v>6345</v>
      </c>
      <c r="EA29" s="171">
        <f t="shared" si="17"/>
        <v>0.23897404994162177</v>
      </c>
    </row>
    <row r="30" spans="2:131" x14ac:dyDescent="0.25">
      <c r="B30" s="35" t="s">
        <v>41</v>
      </c>
      <c r="C30" s="6">
        <v>21</v>
      </c>
      <c r="D30" s="6">
        <v>44</v>
      </c>
      <c r="E30" s="6"/>
      <c r="F30" s="107"/>
      <c r="G30" s="6">
        <v>3</v>
      </c>
      <c r="H30" s="6">
        <v>3</v>
      </c>
      <c r="I30" s="6">
        <v>752</v>
      </c>
      <c r="J30" s="6">
        <v>1475</v>
      </c>
      <c r="K30" s="6">
        <v>19</v>
      </c>
      <c r="L30" s="6"/>
      <c r="M30" s="6">
        <v>10</v>
      </c>
      <c r="N30" s="39">
        <f t="shared" si="18"/>
        <v>2327</v>
      </c>
      <c r="O30" s="69">
        <f t="shared" si="0"/>
        <v>0.11525507677067856</v>
      </c>
      <c r="Q30" s="35" t="s">
        <v>41</v>
      </c>
      <c r="R30" s="6">
        <v>1</v>
      </c>
      <c r="S30" s="6">
        <v>2</v>
      </c>
      <c r="T30" s="6">
        <v>1</v>
      </c>
      <c r="U30" s="6"/>
      <c r="V30" s="6">
        <v>3</v>
      </c>
      <c r="W30" s="6"/>
      <c r="X30" s="6">
        <v>167</v>
      </c>
      <c r="Y30" s="6">
        <v>227</v>
      </c>
      <c r="Z30" s="6">
        <v>3</v>
      </c>
      <c r="AA30" s="6"/>
      <c r="AB30" s="6">
        <v>4</v>
      </c>
      <c r="AC30" s="39">
        <f t="shared" si="10"/>
        <v>408</v>
      </c>
      <c r="AD30" s="69">
        <f t="shared" si="1"/>
        <v>4.3316240405134251E-3</v>
      </c>
      <c r="AF30" s="35" t="s">
        <v>41</v>
      </c>
      <c r="AG30" s="6">
        <v>2</v>
      </c>
      <c r="AH30" s="6">
        <v>5</v>
      </c>
      <c r="AI30" s="6">
        <v>1</v>
      </c>
      <c r="AJ30" s="6"/>
      <c r="AK30" s="6">
        <v>1</v>
      </c>
      <c r="AL30" s="6">
        <v>3</v>
      </c>
      <c r="AM30" s="6">
        <v>131</v>
      </c>
      <c r="AN30" s="6">
        <v>186</v>
      </c>
      <c r="AO30" s="6">
        <v>5</v>
      </c>
      <c r="AP30" s="6"/>
      <c r="AQ30" s="6">
        <v>2</v>
      </c>
      <c r="AR30" s="112">
        <f t="shared" si="11"/>
        <v>336</v>
      </c>
      <c r="AS30" s="69">
        <f t="shared" si="2"/>
        <v>4.0261218620813609E-3</v>
      </c>
      <c r="AU30" s="109" t="s">
        <v>41</v>
      </c>
      <c r="AV30" s="107"/>
      <c r="AW30" s="107">
        <v>5</v>
      </c>
      <c r="AX30" s="107"/>
      <c r="AY30" s="107"/>
      <c r="AZ30" s="107"/>
      <c r="BA30" s="107"/>
      <c r="BB30" s="107">
        <v>54</v>
      </c>
      <c r="BC30" s="107">
        <v>79</v>
      </c>
      <c r="BD30" s="107"/>
      <c r="BE30" s="107"/>
      <c r="BF30" s="107">
        <v>1</v>
      </c>
      <c r="BG30" s="112">
        <f t="shared" si="12"/>
        <v>139</v>
      </c>
      <c r="BH30" s="69">
        <f t="shared" si="3"/>
        <v>2.2783523742398661E-3</v>
      </c>
      <c r="BJ30" s="109" t="s">
        <v>41</v>
      </c>
      <c r="BK30" s="107"/>
      <c r="BL30" s="107">
        <v>1</v>
      </c>
      <c r="BM30" s="107"/>
      <c r="BN30" s="107"/>
      <c r="BO30" s="107">
        <v>1</v>
      </c>
      <c r="BP30" s="107"/>
      <c r="BQ30" s="107">
        <v>60</v>
      </c>
      <c r="BR30" s="107">
        <v>86</v>
      </c>
      <c r="BS30" s="107"/>
      <c r="BT30" s="107"/>
      <c r="BU30" s="107">
        <v>3</v>
      </c>
      <c r="BV30" s="112">
        <f t="shared" si="13"/>
        <v>151</v>
      </c>
      <c r="BW30" s="69">
        <f t="shared" si="4"/>
        <v>2.823696611564066E-3</v>
      </c>
      <c r="BY30" s="109" t="s">
        <v>41</v>
      </c>
      <c r="BZ30" s="107"/>
      <c r="CA30" s="107">
        <v>5</v>
      </c>
      <c r="CB30" s="107"/>
      <c r="CC30" s="107"/>
      <c r="CD30" s="107">
        <v>49</v>
      </c>
      <c r="CE30" s="107">
        <v>60</v>
      </c>
      <c r="CF30" s="107">
        <v>1</v>
      </c>
      <c r="CG30" s="107"/>
      <c r="CH30" s="107">
        <v>2</v>
      </c>
      <c r="CI30" s="112">
        <f t="shared" si="5"/>
        <v>117</v>
      </c>
      <c r="CJ30" s="69">
        <f t="shared" si="14"/>
        <v>2.2380351199357282E-3</v>
      </c>
      <c r="CL30" s="109" t="s">
        <v>41</v>
      </c>
      <c r="CM30" s="107"/>
      <c r="CN30" s="107">
        <v>3</v>
      </c>
      <c r="CO30" s="107"/>
      <c r="CP30" s="107"/>
      <c r="CQ30" s="107"/>
      <c r="CR30" s="107">
        <v>79</v>
      </c>
      <c r="CS30" s="107">
        <v>91</v>
      </c>
      <c r="CT30" s="107"/>
      <c r="CU30" s="107"/>
      <c r="CV30" s="107">
        <v>3</v>
      </c>
      <c r="CW30" s="112">
        <f t="shared" si="6"/>
        <v>176</v>
      </c>
      <c r="CX30" s="69">
        <f t="shared" si="15"/>
        <v>3.2567865139431175E-3</v>
      </c>
      <c r="CZ30" s="138" t="s">
        <v>41</v>
      </c>
      <c r="DA30" s="107"/>
      <c r="DB30" s="107">
        <v>1</v>
      </c>
      <c r="DC30" s="107"/>
      <c r="DD30" s="107"/>
      <c r="DE30" s="107"/>
      <c r="DF30" s="107">
        <v>90</v>
      </c>
      <c r="DG30" s="107">
        <v>83</v>
      </c>
      <c r="DH30" s="107"/>
      <c r="DI30" s="107"/>
      <c r="DJ30" s="107">
        <v>2</v>
      </c>
      <c r="DK30" s="112">
        <f t="shared" si="7"/>
        <v>176</v>
      </c>
      <c r="DL30" s="171">
        <f t="shared" si="16"/>
        <v>3.4296626848802541E-3</v>
      </c>
      <c r="DN30" s="138" t="s">
        <v>41</v>
      </c>
      <c r="DO30" s="107"/>
      <c r="DP30" s="107">
        <v>1</v>
      </c>
      <c r="DQ30" s="107"/>
      <c r="DR30" s="107"/>
      <c r="DS30" s="107"/>
      <c r="DT30" s="107"/>
      <c r="DU30" s="107">
        <v>46</v>
      </c>
      <c r="DV30" s="107">
        <v>43</v>
      </c>
      <c r="DW30" s="107"/>
      <c r="DX30" s="107"/>
      <c r="DY30" s="107">
        <v>1</v>
      </c>
      <c r="DZ30" s="112">
        <f t="shared" si="8"/>
        <v>91</v>
      </c>
      <c r="EA30" s="171">
        <f t="shared" si="17"/>
        <v>3.4273662008963879E-3</v>
      </c>
    </row>
    <row r="31" spans="2:131" x14ac:dyDescent="0.25">
      <c r="B31" s="35" t="s">
        <v>137</v>
      </c>
      <c r="C31" s="6"/>
      <c r="D31" s="6">
        <v>2</v>
      </c>
      <c r="E31" s="6"/>
      <c r="F31" s="107"/>
      <c r="G31" s="6">
        <v>1</v>
      </c>
      <c r="H31" s="6"/>
      <c r="I31" s="6">
        <v>30</v>
      </c>
      <c r="J31" s="6">
        <v>57</v>
      </c>
      <c r="K31" s="6"/>
      <c r="L31" s="6"/>
      <c r="M31" s="6"/>
      <c r="N31" s="39">
        <f t="shared" si="18"/>
        <v>90</v>
      </c>
      <c r="O31" s="69">
        <f t="shared" si="0"/>
        <v>4.4576523031203564E-3</v>
      </c>
      <c r="Q31" s="35" t="s">
        <v>137</v>
      </c>
      <c r="R31" s="6"/>
      <c r="S31" s="6"/>
      <c r="T31" s="6"/>
      <c r="U31" s="6"/>
      <c r="V31" s="6"/>
      <c r="W31" s="6"/>
      <c r="X31" s="6">
        <v>4</v>
      </c>
      <c r="Y31" s="6">
        <v>4</v>
      </c>
      <c r="Z31" s="6">
        <v>1</v>
      </c>
      <c r="AA31" s="6"/>
      <c r="AB31" s="6"/>
      <c r="AC31" s="39">
        <f>SUM(R31:AB31)</f>
        <v>9</v>
      </c>
      <c r="AD31" s="69">
        <f t="shared" si="1"/>
        <v>9.5550530305443199E-5</v>
      </c>
      <c r="AF31" s="35" t="s">
        <v>137</v>
      </c>
      <c r="AG31" s="6"/>
      <c r="AH31" s="6">
        <v>2</v>
      </c>
      <c r="AI31" s="6"/>
      <c r="AJ31" s="6"/>
      <c r="AK31" s="6">
        <v>4</v>
      </c>
      <c r="AL31" s="6"/>
      <c r="AM31" s="6">
        <v>32</v>
      </c>
      <c r="AN31" s="6">
        <v>40</v>
      </c>
      <c r="AO31" s="6">
        <v>2</v>
      </c>
      <c r="AP31" s="6"/>
      <c r="AQ31" s="6">
        <v>2</v>
      </c>
      <c r="AR31" s="112">
        <f t="shared" si="11"/>
        <v>82</v>
      </c>
      <c r="AS31" s="69">
        <f t="shared" si="2"/>
        <v>9.8256545443652261E-4</v>
      </c>
      <c r="AU31" s="109" t="s">
        <v>137</v>
      </c>
      <c r="AV31" s="107"/>
      <c r="AW31" s="107"/>
      <c r="AX31" s="107"/>
      <c r="AY31" s="107"/>
      <c r="AZ31" s="107">
        <v>4</v>
      </c>
      <c r="BA31" s="107"/>
      <c r="BB31" s="107">
        <v>25</v>
      </c>
      <c r="BC31" s="107">
        <v>35</v>
      </c>
      <c r="BD31" s="107">
        <v>1</v>
      </c>
      <c r="BE31" s="107"/>
      <c r="BF31" s="107">
        <v>1</v>
      </c>
      <c r="BG31" s="112">
        <f>SUM(AV31:BF31)</f>
        <v>66</v>
      </c>
      <c r="BH31" s="69">
        <f t="shared" si="3"/>
        <v>1.0818076021570588E-3</v>
      </c>
      <c r="BJ31" s="109" t="s">
        <v>137</v>
      </c>
      <c r="BK31" s="107"/>
      <c r="BL31" s="107"/>
      <c r="BM31" s="107"/>
      <c r="BN31" s="107"/>
      <c r="BO31" s="107">
        <v>1</v>
      </c>
      <c r="BP31" s="107"/>
      <c r="BQ31" s="107">
        <v>10</v>
      </c>
      <c r="BR31" s="107">
        <v>21</v>
      </c>
      <c r="BS31" s="107">
        <v>3</v>
      </c>
      <c r="BT31" s="107"/>
      <c r="BU31" s="107">
        <v>1</v>
      </c>
      <c r="BV31" s="112">
        <f t="shared" si="13"/>
        <v>36</v>
      </c>
      <c r="BW31" s="69">
        <f t="shared" si="4"/>
        <v>6.731991921609694E-4</v>
      </c>
      <c r="BY31" s="109" t="s">
        <v>137</v>
      </c>
      <c r="BZ31" s="107"/>
      <c r="CA31" s="107"/>
      <c r="CB31" s="107"/>
      <c r="CC31" s="107"/>
      <c r="CD31" s="107">
        <v>2</v>
      </c>
      <c r="CE31" s="107">
        <v>1</v>
      </c>
      <c r="CF31" s="107"/>
      <c r="CG31" s="107"/>
      <c r="CH31" s="107"/>
      <c r="CI31" s="112">
        <f t="shared" si="5"/>
        <v>3</v>
      </c>
      <c r="CJ31" s="69">
        <f t="shared" si="14"/>
        <v>5.7385515895787902E-5</v>
      </c>
      <c r="CL31" s="109" t="s">
        <v>137</v>
      </c>
      <c r="CM31" s="107">
        <v>1</v>
      </c>
      <c r="CN31" s="107">
        <v>1</v>
      </c>
      <c r="CO31" s="107"/>
      <c r="CP31" s="107">
        <v>1</v>
      </c>
      <c r="CQ31" s="107"/>
      <c r="CR31" s="107">
        <v>34</v>
      </c>
      <c r="CS31" s="107">
        <v>37</v>
      </c>
      <c r="CT31" s="107">
        <v>1</v>
      </c>
      <c r="CU31" s="107"/>
      <c r="CV31" s="107">
        <v>2</v>
      </c>
      <c r="CW31" s="112">
        <f t="shared" si="6"/>
        <v>77</v>
      </c>
      <c r="CX31" s="69">
        <f t="shared" si="15"/>
        <v>1.4248440998501138E-3</v>
      </c>
      <c r="CZ31" s="138" t="s">
        <v>137</v>
      </c>
      <c r="DA31" s="107"/>
      <c r="DB31" s="107">
        <v>1</v>
      </c>
      <c r="DC31" s="107"/>
      <c r="DD31" s="107"/>
      <c r="DE31" s="107"/>
      <c r="DF31" s="107">
        <v>13</v>
      </c>
      <c r="DG31" s="107">
        <v>19</v>
      </c>
      <c r="DH31" s="107">
        <v>2</v>
      </c>
      <c r="DI31" s="107"/>
      <c r="DJ31" s="107"/>
      <c r="DK31" s="112">
        <f t="shared" si="7"/>
        <v>35</v>
      </c>
      <c r="DL31" s="171">
        <f t="shared" si="16"/>
        <v>6.8203519301595966E-4</v>
      </c>
      <c r="DN31" s="138" t="s">
        <v>137</v>
      </c>
      <c r="DO31" s="107"/>
      <c r="DP31" s="107"/>
      <c r="DQ31" s="107"/>
      <c r="DR31" s="107"/>
      <c r="DS31" s="107"/>
      <c r="DT31" s="107"/>
      <c r="DU31" s="107">
        <v>2</v>
      </c>
      <c r="DV31" s="107">
        <v>6</v>
      </c>
      <c r="DW31" s="107"/>
      <c r="DX31" s="107"/>
      <c r="DY31" s="107"/>
      <c r="DZ31" s="112">
        <f t="shared" si="8"/>
        <v>8</v>
      </c>
      <c r="EA31" s="171">
        <f t="shared" si="17"/>
        <v>3.0130691876012201E-4</v>
      </c>
    </row>
    <row r="32" spans="2:131" ht="15.75" thickBot="1" x14ac:dyDescent="0.3">
      <c r="B32" s="37" t="s">
        <v>13</v>
      </c>
      <c r="C32" s="72">
        <f>SUM(C4:C31)</f>
        <v>142</v>
      </c>
      <c r="D32" s="72">
        <f t="shared" ref="D32:N32" si="19">SUM(D4:D31)</f>
        <v>314</v>
      </c>
      <c r="E32" s="72">
        <f t="shared" si="19"/>
        <v>1</v>
      </c>
      <c r="F32" s="72">
        <f t="shared" si="19"/>
        <v>0</v>
      </c>
      <c r="G32" s="72">
        <f t="shared" si="19"/>
        <v>32</v>
      </c>
      <c r="H32" s="72">
        <f t="shared" si="19"/>
        <v>14</v>
      </c>
      <c r="I32" s="72">
        <f t="shared" si="19"/>
        <v>6589</v>
      </c>
      <c r="J32" s="72">
        <f t="shared" si="19"/>
        <v>12841</v>
      </c>
      <c r="K32" s="72">
        <f t="shared" si="19"/>
        <v>147</v>
      </c>
      <c r="L32" s="72">
        <f t="shared" si="19"/>
        <v>15</v>
      </c>
      <c r="M32" s="72">
        <f t="shared" si="19"/>
        <v>95</v>
      </c>
      <c r="N32" s="72">
        <f t="shared" si="19"/>
        <v>20190</v>
      </c>
      <c r="O32" s="68">
        <f t="shared" si="0"/>
        <v>1</v>
      </c>
      <c r="Q32" s="45" t="s">
        <v>13</v>
      </c>
      <c r="R32" s="72">
        <f>SUM(R4:R31)</f>
        <v>201</v>
      </c>
      <c r="S32" s="72">
        <f t="shared" ref="S32:AC32" si="20">SUM(S4:S31)</f>
        <v>1288</v>
      </c>
      <c r="T32" s="72">
        <f t="shared" si="20"/>
        <v>7</v>
      </c>
      <c r="U32" s="72">
        <f t="shared" si="20"/>
        <v>1</v>
      </c>
      <c r="V32" s="72">
        <f t="shared" si="20"/>
        <v>153</v>
      </c>
      <c r="W32" s="72">
        <f t="shared" si="20"/>
        <v>217</v>
      </c>
      <c r="X32" s="72">
        <f t="shared" si="20"/>
        <v>37123</v>
      </c>
      <c r="Y32" s="72">
        <f t="shared" si="20"/>
        <v>54217</v>
      </c>
      <c r="Z32" s="72">
        <f t="shared" si="20"/>
        <v>427</v>
      </c>
      <c r="AA32" s="72">
        <f t="shared" si="20"/>
        <v>69</v>
      </c>
      <c r="AB32" s="72">
        <f t="shared" si="20"/>
        <v>488</v>
      </c>
      <c r="AC32" s="72">
        <f t="shared" si="20"/>
        <v>94191</v>
      </c>
      <c r="AD32" s="68">
        <f t="shared" si="1"/>
        <v>1</v>
      </c>
      <c r="AF32" s="45" t="s">
        <v>13</v>
      </c>
      <c r="AG32" s="72">
        <f>SUM(AG4:AG31)</f>
        <v>193</v>
      </c>
      <c r="AH32" s="72">
        <f t="shared" ref="AH32:AQ32" si="21">SUM(AH4:AH31)</f>
        <v>1278</v>
      </c>
      <c r="AI32" s="72">
        <f t="shared" si="21"/>
        <v>5</v>
      </c>
      <c r="AJ32" s="72">
        <f t="shared" si="21"/>
        <v>1</v>
      </c>
      <c r="AK32" s="72">
        <f t="shared" si="21"/>
        <v>229</v>
      </c>
      <c r="AL32" s="72">
        <f t="shared" si="21"/>
        <v>270</v>
      </c>
      <c r="AM32" s="72">
        <f t="shared" si="21"/>
        <v>31671</v>
      </c>
      <c r="AN32" s="72">
        <f t="shared" si="21"/>
        <v>48796</v>
      </c>
      <c r="AO32" s="72">
        <f t="shared" si="21"/>
        <v>447</v>
      </c>
      <c r="AP32" s="72">
        <f t="shared" si="21"/>
        <v>68</v>
      </c>
      <c r="AQ32" s="72">
        <f t="shared" si="21"/>
        <v>497</v>
      </c>
      <c r="AR32" s="72">
        <f>SUM(AR4:AR31)</f>
        <v>83455</v>
      </c>
      <c r="AS32" s="68">
        <f>SUM(AS4:AS31)</f>
        <v>1.0000000000000002</v>
      </c>
      <c r="AU32" s="45" t="s">
        <v>13</v>
      </c>
      <c r="AV32" s="72">
        <f>SUM(AV4:AV31)</f>
        <v>71</v>
      </c>
      <c r="AW32" s="72">
        <f t="shared" ref="AW32:BG32" si="22">SUM(AW4:AW31)</f>
        <v>822</v>
      </c>
      <c r="AX32" s="72">
        <f t="shared" si="22"/>
        <v>17</v>
      </c>
      <c r="AY32" s="72">
        <f t="shared" si="22"/>
        <v>10</v>
      </c>
      <c r="AZ32" s="72">
        <f t="shared" si="22"/>
        <v>182</v>
      </c>
      <c r="BA32" s="72">
        <f t="shared" si="22"/>
        <v>127</v>
      </c>
      <c r="BB32" s="72">
        <f t="shared" si="22"/>
        <v>22424</v>
      </c>
      <c r="BC32" s="72">
        <f t="shared" si="22"/>
        <v>36581</v>
      </c>
      <c r="BD32" s="72">
        <f t="shared" si="22"/>
        <v>324</v>
      </c>
      <c r="BE32" s="72">
        <f t="shared" si="22"/>
        <v>57</v>
      </c>
      <c r="BF32" s="72">
        <f t="shared" si="22"/>
        <v>394</v>
      </c>
      <c r="BG32" s="72">
        <f t="shared" si="22"/>
        <v>61009</v>
      </c>
      <c r="BH32" s="68">
        <f t="shared" si="3"/>
        <v>1</v>
      </c>
      <c r="BJ32" s="45" t="s">
        <v>13</v>
      </c>
      <c r="BK32" s="72">
        <f>SUM(BK4:BK31)</f>
        <v>111</v>
      </c>
      <c r="BL32" s="72">
        <f t="shared" ref="BL32:BV32" si="23">SUM(BL4:BL31)</f>
        <v>782</v>
      </c>
      <c r="BM32" s="72">
        <f t="shared" si="23"/>
        <v>9</v>
      </c>
      <c r="BN32" s="72">
        <f t="shared" si="23"/>
        <v>3</v>
      </c>
      <c r="BO32" s="72">
        <f t="shared" si="23"/>
        <v>106</v>
      </c>
      <c r="BP32" s="72">
        <f t="shared" si="23"/>
        <v>67</v>
      </c>
      <c r="BQ32" s="72">
        <f t="shared" si="23"/>
        <v>20018</v>
      </c>
      <c r="BR32" s="72">
        <f t="shared" si="23"/>
        <v>31465</v>
      </c>
      <c r="BS32" s="72">
        <f t="shared" si="23"/>
        <v>477</v>
      </c>
      <c r="BT32" s="72">
        <f t="shared" si="23"/>
        <v>71</v>
      </c>
      <c r="BU32" s="72">
        <f t="shared" si="23"/>
        <v>367</v>
      </c>
      <c r="BV32" s="72">
        <f t="shared" si="23"/>
        <v>53476</v>
      </c>
      <c r="BW32" s="68">
        <f t="shared" si="4"/>
        <v>1</v>
      </c>
      <c r="BY32" s="45" t="s">
        <v>13</v>
      </c>
      <c r="BZ32" s="72">
        <f>SUM(BZ4:BZ31)</f>
        <v>95</v>
      </c>
      <c r="CA32" s="72">
        <f t="shared" ref="CA32:CI32" si="24">SUM(CA4:CA31)</f>
        <v>757</v>
      </c>
      <c r="CB32" s="72">
        <f t="shared" si="24"/>
        <v>43</v>
      </c>
      <c r="CC32" s="72">
        <f t="shared" si="24"/>
        <v>105</v>
      </c>
      <c r="CD32" s="72">
        <f t="shared" si="24"/>
        <v>22179</v>
      </c>
      <c r="CE32" s="72">
        <f t="shared" si="24"/>
        <v>28002</v>
      </c>
      <c r="CF32" s="72">
        <f t="shared" si="24"/>
        <v>751</v>
      </c>
      <c r="CG32" s="72">
        <f t="shared" si="24"/>
        <v>55</v>
      </c>
      <c r="CH32" s="72">
        <f t="shared" si="24"/>
        <v>291</v>
      </c>
      <c r="CI32" s="72">
        <f t="shared" si="24"/>
        <v>52278</v>
      </c>
      <c r="CJ32" s="68">
        <f t="shared" si="14"/>
        <v>1</v>
      </c>
      <c r="CL32" s="45" t="s">
        <v>13</v>
      </c>
      <c r="CM32" s="72">
        <f>SUM(CM4:CM31)</f>
        <v>22</v>
      </c>
      <c r="CN32" s="72">
        <f t="shared" ref="CN32:CX32" si="25">SUM(CN4:CN31)</f>
        <v>483</v>
      </c>
      <c r="CO32" s="72">
        <f t="shared" si="25"/>
        <v>3</v>
      </c>
      <c r="CP32" s="72">
        <f t="shared" si="25"/>
        <v>50</v>
      </c>
      <c r="CQ32" s="72">
        <f t="shared" si="25"/>
        <v>54</v>
      </c>
      <c r="CR32" s="72">
        <f t="shared" si="25"/>
        <v>24602</v>
      </c>
      <c r="CS32" s="72">
        <f t="shared" si="25"/>
        <v>28308</v>
      </c>
      <c r="CT32" s="72">
        <f t="shared" si="25"/>
        <v>115</v>
      </c>
      <c r="CU32" s="72">
        <f t="shared" si="25"/>
        <v>59</v>
      </c>
      <c r="CV32" s="72">
        <f t="shared" si="25"/>
        <v>345</v>
      </c>
      <c r="CW32" s="72">
        <f t="shared" si="25"/>
        <v>54041</v>
      </c>
      <c r="CX32" s="146">
        <f t="shared" si="25"/>
        <v>1.0000000000000002</v>
      </c>
      <c r="CZ32" s="172" t="s">
        <v>13</v>
      </c>
      <c r="DA32" s="143">
        <f>SUM(DA4:DA31)</f>
        <v>19</v>
      </c>
      <c r="DB32" s="143">
        <f t="shared" ref="DB32:DL32" si="26">SUM(DB4:DB31)</f>
        <v>461</v>
      </c>
      <c r="DC32" s="143">
        <f t="shared" si="26"/>
        <v>6</v>
      </c>
      <c r="DD32" s="143">
        <f t="shared" si="26"/>
        <v>37</v>
      </c>
      <c r="DE32" s="143">
        <f t="shared" si="26"/>
        <v>79</v>
      </c>
      <c r="DF32" s="143">
        <f t="shared" si="26"/>
        <v>25583</v>
      </c>
      <c r="DG32" s="143">
        <f t="shared" si="26"/>
        <v>24639</v>
      </c>
      <c r="DH32" s="143">
        <f t="shared" si="26"/>
        <v>166</v>
      </c>
      <c r="DI32" s="143">
        <f t="shared" si="26"/>
        <v>39</v>
      </c>
      <c r="DJ32" s="143">
        <f t="shared" si="26"/>
        <v>288</v>
      </c>
      <c r="DK32" s="143">
        <f t="shared" si="26"/>
        <v>51317</v>
      </c>
      <c r="DL32" s="173">
        <f t="shared" si="26"/>
        <v>0.99999999999999978</v>
      </c>
      <c r="DN32" s="172" t="s">
        <v>13</v>
      </c>
      <c r="DO32" s="143">
        <f>SUM(DO4:DO31)</f>
        <v>16</v>
      </c>
      <c r="DP32" s="143">
        <f t="shared" ref="DP32:DZ32" si="27">SUM(DP4:DP31)</f>
        <v>287</v>
      </c>
      <c r="DQ32" s="143">
        <f t="shared" si="27"/>
        <v>1</v>
      </c>
      <c r="DR32" s="143">
        <f t="shared" si="27"/>
        <v>2</v>
      </c>
      <c r="DS32" s="143"/>
      <c r="DT32" s="143">
        <f t="shared" si="27"/>
        <v>37</v>
      </c>
      <c r="DU32" s="143">
        <f t="shared" si="27"/>
        <v>13060</v>
      </c>
      <c r="DV32" s="143">
        <f t="shared" si="27"/>
        <v>12903</v>
      </c>
      <c r="DW32" s="143">
        <f t="shared" si="27"/>
        <v>67</v>
      </c>
      <c r="DX32" s="143">
        <f t="shared" si="27"/>
        <v>21</v>
      </c>
      <c r="DY32" s="143">
        <f t="shared" si="27"/>
        <v>136</v>
      </c>
      <c r="DZ32" s="143">
        <f t="shared" si="27"/>
        <v>26551</v>
      </c>
      <c r="EA32" s="173">
        <f t="shared" si="17"/>
        <v>1</v>
      </c>
    </row>
    <row r="33" spans="2:131" ht="16.5" thickTop="1" thickBot="1" x14ac:dyDescent="0.3">
      <c r="B33" s="145"/>
      <c r="C33" s="70">
        <f>C32/'Tipo de Violação'!$O$32</f>
        <v>3.3971291866028708E-3</v>
      </c>
      <c r="D33" s="71">
        <f>D32/'Tipo de Violação'!$O$32</f>
        <v>7.5119617224880383E-3</v>
      </c>
      <c r="E33" s="71">
        <f>E32/'Tipo de Violação'!$O$32</f>
        <v>2.3923444976076556E-5</v>
      </c>
      <c r="F33" s="71">
        <f>F32/'Tipo de Violação'!$O$32</f>
        <v>0</v>
      </c>
      <c r="G33" s="71">
        <f>G32/'Tipo de Violação'!$O$32</f>
        <v>7.6555023923444978E-4</v>
      </c>
      <c r="H33" s="71">
        <f>H32/'Tipo de Violação'!$O$32</f>
        <v>3.3492822966507175E-4</v>
      </c>
      <c r="I33" s="71">
        <f>I32/'Tipo de Violação'!$O$32</f>
        <v>0.15763157894736843</v>
      </c>
      <c r="J33" s="71">
        <f>J32/'Tipo de Violação'!$O$32</f>
        <v>0.30720095693779903</v>
      </c>
      <c r="K33" s="71">
        <f>K32/'Tipo de Violação'!$O$32</f>
        <v>3.5167464114832536E-3</v>
      </c>
      <c r="L33" s="71">
        <f>L32/'Tipo de Violação'!$O$32</f>
        <v>3.5885167464114832E-4</v>
      </c>
      <c r="M33" s="71">
        <f>M32/'Tipo de Violação'!$O$32</f>
        <v>2.2727272727272726E-3</v>
      </c>
      <c r="N33" s="84">
        <f>N32/'Tipo de Violação'!$O$32</f>
        <v>0.48301435406698562</v>
      </c>
      <c r="R33" s="70">
        <f>R32/'Tipo de Violação'!$O$66</f>
        <v>3.3279798665496632E-3</v>
      </c>
      <c r="S33" s="71">
        <f>S32/'Tipo de Violação'!$O$66</f>
        <v>2.1325562527940128E-2</v>
      </c>
      <c r="T33" s="71">
        <f>T32/'Tipo de Violação'!$O$66</f>
        <v>1.158997963475007E-4</v>
      </c>
      <c r="U33" s="71">
        <f>U32/'Tipo de Violação'!$O$66</f>
        <v>1.6557113763928671E-5</v>
      </c>
      <c r="V33" s="71">
        <f>V32/'Tipo de Violação'!$O$66</f>
        <v>2.5332384058810867E-3</v>
      </c>
      <c r="W33" s="71">
        <f>W32/'Tipo de Violação'!$O$66</f>
        <v>3.5928936867725219E-3</v>
      </c>
      <c r="X33" s="71">
        <f>X32/'Tipo de Violação'!$O$66</f>
        <v>0.61464973425832414</v>
      </c>
      <c r="Y33" s="71">
        <f>Y32/'Tipo de Violação'!$O$66</f>
        <v>0.89767703693892076</v>
      </c>
      <c r="Z33" s="71">
        <f>Z32/'Tipo de Violação'!$O$66</f>
        <v>7.0698875771975428E-3</v>
      </c>
      <c r="AA33" s="71">
        <f>AA32/'Tipo de Violação'!$O$66</f>
        <v>1.1424408497110784E-3</v>
      </c>
      <c r="AB33" s="71">
        <f>AB32/'Tipo de Violação'!$O$66</f>
        <v>8.0798715167971925E-3</v>
      </c>
      <c r="AC33" s="84">
        <f>AC32/'Tipo de Violação'!$O$66</f>
        <v>1.5595311025382055</v>
      </c>
      <c r="AG33" s="70">
        <f>AG32/'Tipo de Violação'!$O$99</f>
        <v>3.6490830024579314E-3</v>
      </c>
      <c r="AH33" s="71">
        <f>AH32/'Tipo de Violação'!$O$99</f>
        <v>2.4163357912648894E-2</v>
      </c>
      <c r="AI33" s="71">
        <f>AI32/'Tipo de Violação'!$O$99</f>
        <v>9.4535829079221023E-5</v>
      </c>
      <c r="AJ33" s="71">
        <f>AJ32/'Tipo de Violação'!$O$99</f>
        <v>1.8907165815844207E-5</v>
      </c>
      <c r="AK33" s="71">
        <f>AK32/'Tipo de Violação'!$O$99</f>
        <v>4.329740971828323E-3</v>
      </c>
      <c r="AL33" s="71">
        <f>AL32/'Tipo de Violação'!$O$99</f>
        <v>5.1049347702779354E-3</v>
      </c>
      <c r="AM33" s="71">
        <f>AM32/'Tipo de Violação'!$O$99</f>
        <v>0.59880884855360184</v>
      </c>
      <c r="AN33" s="71">
        <f>AN32/'Tipo de Violação'!$O$99</f>
        <v>0.92259406314993386</v>
      </c>
      <c r="AO33" s="71">
        <f>AO32/'Tipo de Violação'!$O$99</f>
        <v>8.4515031196823603E-3</v>
      </c>
      <c r="AP33" s="71">
        <f>AP32/'Tipo de Violação'!$O$99</f>
        <v>1.2856872754774058E-3</v>
      </c>
      <c r="AQ33" s="71">
        <f>AQ32/'Tipo de Violação'!$O$99</f>
        <v>9.3968614104745704E-3</v>
      </c>
      <c r="AR33" s="84">
        <f>AR32/'Tipo de Violação'!$O$99</f>
        <v>1.5778975231612782</v>
      </c>
      <c r="AS33" s="106"/>
      <c r="AU33" s="106"/>
      <c r="AV33" s="70">
        <f>AV32/'Tipo de Violação'!$O$132</f>
        <v>1.8128893882136657E-3</v>
      </c>
      <c r="AW33" s="71">
        <f>AW32/'Tipo de Violação'!$O$132</f>
        <v>2.0988663057910327E-2</v>
      </c>
      <c r="AX33" s="71">
        <f>AX32/'Tipo de Violação'!$O$132</f>
        <v>4.3407210703707487E-4</v>
      </c>
      <c r="AY33" s="71">
        <f>AY32/'Tipo de Violação'!$O$132</f>
        <v>2.5533653355122051E-4</v>
      </c>
      <c r="AZ33" s="71">
        <f>AZ32/'Tipo de Violação'!$O$132</f>
        <v>4.6471249106322136E-3</v>
      </c>
      <c r="BA33" s="71">
        <f>BA32/'Tipo de Violação'!$O$132</f>
        <v>3.2427739761005004E-3</v>
      </c>
      <c r="BB33" s="71">
        <f>BB32/'Tipo de Violação'!$O$132</f>
        <v>0.57256664283525682</v>
      </c>
      <c r="BC33" s="71">
        <f>BC32/'Tipo de Violação'!$O$132</f>
        <v>0.93404657338371977</v>
      </c>
      <c r="BD33" s="71">
        <f>BD32/'Tipo de Violação'!$O$132</f>
        <v>8.2729036870595445E-3</v>
      </c>
      <c r="BE33" s="71">
        <f>BE32/'Tipo de Violação'!$O$132</f>
        <v>1.455418241241957E-3</v>
      </c>
      <c r="BF33" s="71">
        <f>BF32/'Tipo de Violação'!$O$132</f>
        <v>1.0060259421918087E-2</v>
      </c>
      <c r="BG33" s="84">
        <f>BG32/'Tipo de Violação'!$O$132</f>
        <v>1.5577826575426412</v>
      </c>
      <c r="BH33" s="106"/>
      <c r="BK33" s="70">
        <f>BK32/'Tipo de Violação'!$O$165</f>
        <v>3.2533192649257013E-3</v>
      </c>
      <c r="BL33" s="71">
        <f>BL32/'Tipo de Violação'!$O$165</f>
        <v>2.29197807673144E-2</v>
      </c>
      <c r="BM33" s="71">
        <f>BM32/'Tipo de Violação'!$O$165</f>
        <v>2.637826431020839E-4</v>
      </c>
      <c r="BN33" s="71">
        <f>BN32/'Tipo de Violação'!$O$165</f>
        <v>8.7927547700694626E-5</v>
      </c>
      <c r="BO33" s="71">
        <f>BO32/'Tipo de Violação'!$O$165</f>
        <v>3.1067733520912101E-3</v>
      </c>
      <c r="BP33" s="71">
        <f>BP32/'Tipo de Violação'!$O$165</f>
        <v>1.96371523198218E-3</v>
      </c>
      <c r="BQ33" s="71">
        <f>BQ32/'Tipo de Violação'!$O$165</f>
        <v>0.58671121662416836</v>
      </c>
      <c r="BR33" s="71">
        <f>BR32/'Tipo de Violação'!$O$165</f>
        <v>0.92221342946745211</v>
      </c>
      <c r="BS33" s="71">
        <f>BS32/'Tipo de Violação'!$O$165</f>
        <v>1.3980480084410446E-2</v>
      </c>
      <c r="BT33" s="71">
        <f>BT32/'Tipo de Violação'!$O$165</f>
        <v>2.0809519622497726E-3</v>
      </c>
      <c r="BU33" s="71">
        <f>BU32/'Tipo de Violação'!$O$165</f>
        <v>1.0756470002051642E-2</v>
      </c>
      <c r="BV33" s="84">
        <f>BV32/'Tipo de Violação'!$O$165</f>
        <v>1.5673378469474486</v>
      </c>
      <c r="BW33" s="106"/>
      <c r="BZ33" s="70">
        <f>BZ32/'Tipo de Violação'!$O$198</f>
        <v>2.9650436953807739E-3</v>
      </c>
      <c r="CA33" s="71">
        <f>CA32/'Tipo de Violação'!$O$198</f>
        <v>2.3626716604244695E-2</v>
      </c>
      <c r="CB33" s="71">
        <f>CB32/'Tipo de Violação'!$O$198</f>
        <v>1.3420724094881397E-3</v>
      </c>
      <c r="CC33" s="71">
        <f>CC32/'Tipo de Violação'!$O$198</f>
        <v>3.2771535580524347E-3</v>
      </c>
      <c r="CD33" s="71">
        <f>CD32/'Tipo de Violação'!$O$198</f>
        <v>0.69222846441947561</v>
      </c>
      <c r="CE33" s="71">
        <f>CE32/'Tipo de Violação'!$O$198</f>
        <v>0.87397003745318347</v>
      </c>
      <c r="CF33" s="71">
        <f>CF32/'Tipo de Violação'!$O$198</f>
        <v>2.3439450686641699E-2</v>
      </c>
      <c r="CG33" s="71">
        <f>CG32/'Tipo de Violação'!$O$198</f>
        <v>1.7166042446941324E-3</v>
      </c>
      <c r="CH33" s="71">
        <f>CH32/'Tipo de Violação'!$O$198</f>
        <v>9.082397003745319E-3</v>
      </c>
      <c r="CI33" s="84">
        <f>CI32/'Tipo de Violação'!$O$198</f>
        <v>1.6316479400749064</v>
      </c>
      <c r="CM33" s="70">
        <f>CM32/'Tipo de Violação'!$O$231</f>
        <v>6.6455218244978098E-4</v>
      </c>
      <c r="CN33" s="71">
        <f>CN32/'Tipo de Violação'!$O$231</f>
        <v>1.4589941096511102E-2</v>
      </c>
      <c r="CO33" s="71">
        <f>CO32/'Tipo de Violação'!$O$231</f>
        <v>9.062075215224287E-5</v>
      </c>
      <c r="CP33" s="71">
        <f>CP32/'Tipo de Violação'!$O$231</f>
        <v>1.5103458692040477E-3</v>
      </c>
      <c r="CQ33" s="71">
        <f>CQ32/'Tipo de Violação'!$O$231</f>
        <v>1.6311735387403716E-3</v>
      </c>
      <c r="CR33" s="71">
        <f>CR32/'Tipo de Violação'!$O$231</f>
        <v>0.7431505814831596</v>
      </c>
      <c r="CS33" s="71">
        <f>CS32/'Tipo de Violação'!$O$231</f>
        <v>0.8550974173085637</v>
      </c>
      <c r="CT33" s="71">
        <f>CT32/'Tipo de Violação'!$O$231</f>
        <v>3.4737954991693096E-3</v>
      </c>
      <c r="CU33" s="71">
        <f>CU32/'Tipo de Violação'!$O$231</f>
        <v>1.7822081256607762E-3</v>
      </c>
      <c r="CV33" s="71">
        <f>CV32/'Tipo de Violação'!$O$231</f>
        <v>1.042138649750793E-2</v>
      </c>
      <c r="CW33" s="84">
        <f>CW32/'Tipo de Violação'!$O$231</f>
        <v>1.6324120223531189</v>
      </c>
      <c r="CZ33" s="155"/>
      <c r="DA33" s="166">
        <f>DA32/'Tipo de Violação'!$O$265</f>
        <v>6.136554486144306E-4</v>
      </c>
      <c r="DB33" s="167">
        <f>DB32/'Tipo de Violação'!$O$265</f>
        <v>1.48892190426975E-2</v>
      </c>
      <c r="DC33" s="167">
        <f>DC32/'Tipo de Violação'!$O$265</f>
        <v>1.9378593114139912E-4</v>
      </c>
      <c r="DD33" s="167">
        <f>DD32/'Tipo de Violação'!$O$265</f>
        <v>1.1950132420386281E-3</v>
      </c>
      <c r="DE33" s="167">
        <f>DE32/'Tipo de Violação'!$O$265</f>
        <v>2.5515147600284221E-3</v>
      </c>
      <c r="DF33" s="167">
        <f>DF32/'Tipo de Violação'!$O$265</f>
        <v>0.8262709127317357</v>
      </c>
      <c r="DG33" s="167">
        <f>DG32/'Tipo de Violação'!$O$265</f>
        <v>0.7957819262321556</v>
      </c>
      <c r="DH33" s="167">
        <f>DH32/'Tipo de Violação'!$O$265</f>
        <v>5.3614107615787094E-3</v>
      </c>
      <c r="DI33" s="167">
        <f>DI32/'Tipo de Violação'!$O$265</f>
        <v>1.2596085524190944E-3</v>
      </c>
      <c r="DJ33" s="167">
        <f>DJ32/'Tipo de Violação'!$O$265</f>
        <v>9.3017246947871592E-3</v>
      </c>
      <c r="DK33" s="168">
        <f>DK32/'Tipo de Violação'!$O$265</f>
        <v>1.6574187713971966</v>
      </c>
      <c r="DL33" s="155"/>
      <c r="DN33" s="155"/>
      <c r="DO33" s="166">
        <f>DO32/'Tipo de Violação'!$O$298</f>
        <v>9.6554221229859397E-4</v>
      </c>
      <c r="DP33" s="167">
        <f>DP32/'Tipo de Violação'!$O$298</f>
        <v>1.7319413433106029E-2</v>
      </c>
      <c r="DQ33" s="167">
        <f>DQ32/'Tipo de Violação'!$O$298</f>
        <v>6.0346388268662123E-5</v>
      </c>
      <c r="DR33" s="167">
        <f>DR32/'Tipo de Violação'!$O$298</f>
        <v>1.2069277653732425E-4</v>
      </c>
      <c r="DS33" s="167"/>
      <c r="DT33" s="167">
        <f>DT32/'Tipo de Violação'!$O$298</f>
        <v>2.2328163659404983E-3</v>
      </c>
      <c r="DU33" s="167">
        <f>DU32/'Tipo de Violação'!$O$298</f>
        <v>0.78812383078872728</v>
      </c>
      <c r="DV33" s="167">
        <f>DV32/'Tipo de Violação'!$O$298</f>
        <v>0.77864944783054735</v>
      </c>
      <c r="DW33" s="167">
        <f>DW32/'Tipo de Violação'!$O$298</f>
        <v>4.043208014000362E-3</v>
      </c>
      <c r="DX33" s="167">
        <f>DX32/'Tipo de Violação'!$O$298</f>
        <v>1.2672741536419046E-3</v>
      </c>
      <c r="DY33" s="167">
        <f>DY32/'Tipo de Violação'!$O$298</f>
        <v>8.2071088045380484E-3</v>
      </c>
      <c r="DZ33" s="168">
        <f>DZ32/'Tipo de Violação'!$O$298</f>
        <v>1.602256954921248</v>
      </c>
      <c r="EA33" s="155"/>
    </row>
    <row r="34" spans="2:131" ht="15.75" thickTop="1" x14ac:dyDescent="0.25">
      <c r="B34" s="228" t="s">
        <v>308</v>
      </c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</row>
    <row r="35" spans="2:131" x14ac:dyDescent="0.25"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19"/>
    </row>
  </sheetData>
  <mergeCells count="10">
    <mergeCell ref="DN2:EA2"/>
    <mergeCell ref="CZ2:DL2"/>
    <mergeCell ref="B34:N34"/>
    <mergeCell ref="AU2:BH2"/>
    <mergeCell ref="CL2:CX2"/>
    <mergeCell ref="BY2:CJ2"/>
    <mergeCell ref="BJ2:BW2"/>
    <mergeCell ref="AF2:AS2"/>
    <mergeCell ref="B2:O2"/>
    <mergeCell ref="Q2:A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DD38"/>
  <sheetViews>
    <sheetView showGridLines="0" showRowColHeaders="0" zoomScale="85" zoomScaleNormal="85" workbookViewId="0"/>
  </sheetViews>
  <sheetFormatPr defaultColWidth="9.28515625" defaultRowHeight="15" x14ac:dyDescent="0.25"/>
  <cols>
    <col min="1" max="1" width="1.7109375" customWidth="1"/>
    <col min="2" max="2" width="8.7109375" customWidth="1"/>
    <col min="3" max="3" width="16.5703125" customWidth="1"/>
    <col min="4" max="4" width="13.7109375" customWidth="1"/>
    <col min="5" max="6" width="18.5703125" customWidth="1"/>
    <col min="7" max="7" width="14" customWidth="1"/>
    <col min="8" max="8" width="13.5703125" customWidth="1"/>
    <col min="9" max="9" width="15.5703125" customWidth="1"/>
    <col min="10" max="10" width="13.7109375" customWidth="1"/>
    <col min="11" max="11" width="8.28515625" style="2" customWidth="1"/>
    <col min="12" max="12" width="8.42578125" customWidth="1"/>
    <col min="13" max="13" width="1.7109375" customWidth="1"/>
    <col min="14" max="14" width="10.140625" customWidth="1"/>
    <col min="15" max="15" width="17.5703125" customWidth="1"/>
    <col min="16" max="16" width="12.140625" customWidth="1"/>
    <col min="17" max="17" width="17" customWidth="1"/>
    <col min="18" max="18" width="21" customWidth="1"/>
    <col min="19" max="19" width="13.140625" customWidth="1"/>
    <col min="20" max="20" width="14.7109375" customWidth="1"/>
    <col min="21" max="21" width="14.140625" customWidth="1"/>
    <col min="22" max="22" width="12.140625" customWidth="1"/>
    <col min="23" max="23" width="9.85546875" style="2" customWidth="1"/>
    <col min="24" max="24" width="9" customWidth="1"/>
    <col min="25" max="25" width="1.7109375" customWidth="1"/>
    <col min="27" max="27" width="16.7109375" customWidth="1"/>
    <col min="28" max="28" width="11" customWidth="1"/>
    <col min="29" max="29" width="18.140625" customWidth="1"/>
    <col min="30" max="30" width="19.140625" customWidth="1"/>
    <col min="31" max="31" width="13" customWidth="1"/>
    <col min="32" max="32" width="11.28515625" customWidth="1"/>
    <col min="33" max="33" width="16.7109375" customWidth="1"/>
    <col min="34" max="34" width="12.140625" customWidth="1"/>
    <col min="35" max="35" width="9.28515625" style="2"/>
    <col min="37" max="37" width="1.85546875" customWidth="1"/>
    <col min="40" max="40" width="9.28515625" style="106"/>
    <col min="41" max="41" width="13.7109375" customWidth="1"/>
    <col min="42" max="42" width="20.7109375" customWidth="1"/>
    <col min="43" max="43" width="12.28515625" customWidth="1"/>
    <col min="45" max="45" width="14.42578125" customWidth="1"/>
    <col min="49" max="49" width="1.85546875" style="106" customWidth="1"/>
    <col min="50" max="51" width="9.28515625" style="106"/>
    <col min="52" max="52" width="13.7109375" style="106" customWidth="1"/>
    <col min="53" max="53" width="13.28515625" style="106" customWidth="1"/>
    <col min="54" max="54" width="15.42578125" style="106" customWidth="1"/>
    <col min="55" max="55" width="13" style="106" customWidth="1"/>
    <col min="56" max="56" width="14.42578125" style="106" customWidth="1"/>
    <col min="57" max="57" width="14.5703125" style="106" customWidth="1"/>
    <col min="58" max="59" width="9.28515625" style="106"/>
    <col min="61" max="61" width="2.7109375" customWidth="1"/>
    <col min="62" max="64" width="9.28515625" style="106"/>
    <col min="65" max="65" width="13.7109375" style="106" customWidth="1"/>
    <col min="66" max="66" width="14.5703125" style="106" customWidth="1"/>
    <col min="67" max="67" width="14.42578125" style="106" customWidth="1"/>
    <col min="68" max="68" width="13.28515625" style="106" customWidth="1"/>
    <col min="69" max="69" width="15.42578125" style="106" customWidth="1"/>
    <col min="70" max="70" width="13" style="106" customWidth="1"/>
    <col min="71" max="72" width="9.28515625" style="106"/>
    <col min="73" max="73" width="2.7109375" style="155" customWidth="1"/>
    <col min="74" max="76" width="9.28515625" style="155"/>
    <col min="77" max="77" width="13.7109375" style="155" customWidth="1"/>
    <col min="78" max="78" width="14.5703125" style="155" customWidth="1"/>
    <col min="79" max="79" width="14.42578125" style="155" customWidth="1"/>
    <col min="80" max="80" width="13.28515625" style="155" customWidth="1"/>
    <col min="81" max="81" width="15.42578125" style="155" customWidth="1"/>
    <col min="82" max="82" width="13" style="155" customWidth="1"/>
    <col min="83" max="84" width="9.28515625" style="155"/>
    <col min="85" max="85" width="2.28515625" customWidth="1"/>
    <col min="87" max="92" width="12.5703125" customWidth="1"/>
    <col min="93" max="93" width="14.140625" customWidth="1"/>
    <col min="94" max="94" width="12.5703125" customWidth="1"/>
    <col min="97" max="97" width="2.28515625" customWidth="1"/>
    <col min="99" max="104" width="12.5703125" customWidth="1"/>
    <col min="105" max="105" width="13.7109375" customWidth="1"/>
    <col min="106" max="106" width="12.5703125" customWidth="1"/>
  </cols>
  <sheetData>
    <row r="1" spans="2:108" ht="15.75" thickBot="1" x14ac:dyDescent="0.3"/>
    <row r="2" spans="2:108" s="15" customFormat="1" ht="15.75" customHeight="1" thickTop="1" x14ac:dyDescent="0.25">
      <c r="B2" s="235" t="s">
        <v>338</v>
      </c>
      <c r="C2" s="236"/>
      <c r="D2" s="236"/>
      <c r="E2" s="236"/>
      <c r="F2" s="236"/>
      <c r="G2" s="236"/>
      <c r="H2" s="236"/>
      <c r="I2" s="236"/>
      <c r="J2" s="236"/>
      <c r="K2" s="236"/>
      <c r="L2" s="237"/>
      <c r="N2" s="235" t="s">
        <v>339</v>
      </c>
      <c r="O2" s="236"/>
      <c r="P2" s="236"/>
      <c r="Q2" s="236"/>
      <c r="R2" s="236"/>
      <c r="S2" s="236"/>
      <c r="T2" s="236"/>
      <c r="U2" s="236"/>
      <c r="V2" s="236"/>
      <c r="W2" s="236"/>
      <c r="X2" s="237"/>
      <c r="Z2" s="230" t="s">
        <v>340</v>
      </c>
      <c r="AA2" s="231"/>
      <c r="AB2" s="231"/>
      <c r="AC2" s="231"/>
      <c r="AD2" s="231"/>
      <c r="AE2" s="231"/>
      <c r="AF2" s="231"/>
      <c r="AG2" s="231"/>
      <c r="AH2" s="231"/>
      <c r="AI2" s="231"/>
      <c r="AJ2" s="232"/>
      <c r="AL2" s="230" t="s">
        <v>341</v>
      </c>
      <c r="AM2" s="231"/>
      <c r="AN2" s="231"/>
      <c r="AO2" s="231"/>
      <c r="AP2" s="231"/>
      <c r="AQ2" s="231"/>
      <c r="AR2" s="231"/>
      <c r="AS2" s="231"/>
      <c r="AT2" s="231"/>
      <c r="AU2" s="231"/>
      <c r="AV2" s="232"/>
      <c r="AX2" s="241" t="s">
        <v>353</v>
      </c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J2" s="233" t="s">
        <v>375</v>
      </c>
      <c r="BK2" s="234"/>
      <c r="BL2" s="234"/>
      <c r="BM2" s="234"/>
      <c r="BN2" s="234"/>
      <c r="BO2" s="234"/>
      <c r="BP2" s="234"/>
      <c r="BQ2" s="234"/>
      <c r="BR2" s="234"/>
      <c r="BS2" s="234"/>
      <c r="BT2" s="234"/>
      <c r="BV2" s="233" t="s">
        <v>409</v>
      </c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H2" s="225" t="s">
        <v>432</v>
      </c>
      <c r="CI2" s="226"/>
      <c r="CJ2" s="226"/>
      <c r="CK2" s="226"/>
      <c r="CL2" s="226"/>
      <c r="CM2" s="226"/>
      <c r="CN2" s="226"/>
      <c r="CO2" s="226"/>
      <c r="CP2" s="226"/>
      <c r="CQ2" s="226"/>
      <c r="CR2" s="227"/>
      <c r="CT2" s="225" t="s">
        <v>474</v>
      </c>
      <c r="CU2" s="226"/>
      <c r="CV2" s="226"/>
      <c r="CW2" s="226"/>
      <c r="CX2" s="226"/>
      <c r="CY2" s="226"/>
      <c r="CZ2" s="226"/>
      <c r="DA2" s="226"/>
      <c r="DB2" s="226"/>
      <c r="DC2" s="226"/>
      <c r="DD2" s="227"/>
    </row>
    <row r="3" spans="2:108" s="15" customFormat="1" ht="42" customHeight="1" x14ac:dyDescent="0.25">
      <c r="B3" s="44" t="s">
        <v>1</v>
      </c>
      <c r="C3" s="43" t="s">
        <v>235</v>
      </c>
      <c r="D3" s="43" t="s">
        <v>236</v>
      </c>
      <c r="E3" s="43" t="s">
        <v>237</v>
      </c>
      <c r="F3" s="43" t="s">
        <v>238</v>
      </c>
      <c r="G3" s="43" t="s">
        <v>239</v>
      </c>
      <c r="H3" s="43" t="s">
        <v>217</v>
      </c>
      <c r="I3" s="43" t="s">
        <v>240</v>
      </c>
      <c r="J3" s="43" t="s">
        <v>241</v>
      </c>
      <c r="K3" s="40" t="s">
        <v>13</v>
      </c>
      <c r="L3" s="75" t="s">
        <v>14</v>
      </c>
      <c r="N3" s="44" t="s">
        <v>1</v>
      </c>
      <c r="O3" s="43" t="s">
        <v>235</v>
      </c>
      <c r="P3" s="43" t="s">
        <v>236</v>
      </c>
      <c r="Q3" s="43" t="s">
        <v>237</v>
      </c>
      <c r="R3" s="43" t="s">
        <v>238</v>
      </c>
      <c r="S3" s="43" t="s">
        <v>239</v>
      </c>
      <c r="T3" s="43" t="s">
        <v>217</v>
      </c>
      <c r="U3" s="43" t="s">
        <v>240</v>
      </c>
      <c r="V3" s="43" t="s">
        <v>241</v>
      </c>
      <c r="W3" s="40" t="s">
        <v>13</v>
      </c>
      <c r="X3" s="75" t="s">
        <v>14</v>
      </c>
      <c r="Z3" s="44"/>
      <c r="AA3" s="43" t="s">
        <v>235</v>
      </c>
      <c r="AB3" s="43" t="s">
        <v>236</v>
      </c>
      <c r="AC3" s="43" t="s">
        <v>237</v>
      </c>
      <c r="AD3" s="43" t="s">
        <v>238</v>
      </c>
      <c r="AE3" s="43" t="s">
        <v>239</v>
      </c>
      <c r="AF3" s="43" t="s">
        <v>217</v>
      </c>
      <c r="AG3" s="43" t="s">
        <v>240</v>
      </c>
      <c r="AH3" s="43" t="s">
        <v>241</v>
      </c>
      <c r="AI3" s="40" t="s">
        <v>13</v>
      </c>
      <c r="AJ3" s="75" t="s">
        <v>14</v>
      </c>
      <c r="AL3" s="44" t="s">
        <v>1</v>
      </c>
      <c r="AM3" s="43" t="s">
        <v>235</v>
      </c>
      <c r="AN3" s="43" t="s">
        <v>236</v>
      </c>
      <c r="AO3" s="43" t="s">
        <v>237</v>
      </c>
      <c r="AP3" s="43" t="s">
        <v>238</v>
      </c>
      <c r="AQ3" s="43" t="s">
        <v>239</v>
      </c>
      <c r="AR3" s="43" t="s">
        <v>217</v>
      </c>
      <c r="AS3" s="43" t="s">
        <v>240</v>
      </c>
      <c r="AT3" s="43" t="s">
        <v>241</v>
      </c>
      <c r="AU3" s="40" t="s">
        <v>13</v>
      </c>
      <c r="AV3" s="75" t="s">
        <v>14</v>
      </c>
      <c r="AX3" s="44" t="s">
        <v>1</v>
      </c>
      <c r="AY3" s="43" t="s">
        <v>235</v>
      </c>
      <c r="AZ3" s="43" t="s">
        <v>236</v>
      </c>
      <c r="BA3" s="43" t="s">
        <v>237</v>
      </c>
      <c r="BB3" s="43" t="s">
        <v>238</v>
      </c>
      <c r="BC3" s="43" t="s">
        <v>239</v>
      </c>
      <c r="BD3" s="43" t="s">
        <v>217</v>
      </c>
      <c r="BE3" s="43" t="s">
        <v>240</v>
      </c>
      <c r="BF3" s="43" t="s">
        <v>241</v>
      </c>
      <c r="BG3" s="40" t="s">
        <v>13</v>
      </c>
      <c r="BH3" s="75" t="s">
        <v>14</v>
      </c>
      <c r="BJ3" s="44" t="s">
        <v>1</v>
      </c>
      <c r="BK3" s="43" t="s">
        <v>235</v>
      </c>
      <c r="BL3" s="43" t="s">
        <v>236</v>
      </c>
      <c r="BM3" s="43" t="s">
        <v>237</v>
      </c>
      <c r="BN3" s="43" t="s">
        <v>238</v>
      </c>
      <c r="BO3" s="43" t="s">
        <v>239</v>
      </c>
      <c r="BP3" s="43" t="s">
        <v>217</v>
      </c>
      <c r="BQ3" s="43" t="s">
        <v>240</v>
      </c>
      <c r="BR3" s="43" t="s">
        <v>241</v>
      </c>
      <c r="BS3" s="40" t="s">
        <v>13</v>
      </c>
      <c r="BT3" s="75" t="s">
        <v>14</v>
      </c>
      <c r="BV3" s="44" t="s">
        <v>1</v>
      </c>
      <c r="BW3" s="43" t="s">
        <v>235</v>
      </c>
      <c r="BX3" s="43" t="s">
        <v>236</v>
      </c>
      <c r="BY3" s="43" t="s">
        <v>237</v>
      </c>
      <c r="BZ3" s="43" t="s">
        <v>238</v>
      </c>
      <c r="CA3" s="43" t="s">
        <v>239</v>
      </c>
      <c r="CB3" s="43" t="s">
        <v>217</v>
      </c>
      <c r="CC3" s="43" t="s">
        <v>240</v>
      </c>
      <c r="CD3" s="43" t="s">
        <v>241</v>
      </c>
      <c r="CE3" s="40" t="s">
        <v>13</v>
      </c>
      <c r="CF3" s="75" t="s">
        <v>14</v>
      </c>
      <c r="CH3" s="169" t="s">
        <v>1</v>
      </c>
      <c r="CI3" s="43" t="s">
        <v>235</v>
      </c>
      <c r="CJ3" s="43" t="s">
        <v>236</v>
      </c>
      <c r="CK3" s="43" t="s">
        <v>237</v>
      </c>
      <c r="CL3" s="43" t="s">
        <v>238</v>
      </c>
      <c r="CM3" s="43" t="s">
        <v>239</v>
      </c>
      <c r="CN3" s="43" t="s">
        <v>217</v>
      </c>
      <c r="CO3" s="43" t="s">
        <v>240</v>
      </c>
      <c r="CP3" s="43" t="s">
        <v>241</v>
      </c>
      <c r="CQ3" s="40" t="s">
        <v>13</v>
      </c>
      <c r="CR3" s="177" t="s">
        <v>14</v>
      </c>
      <c r="CT3" s="169" t="s">
        <v>1</v>
      </c>
      <c r="CU3" s="43" t="s">
        <v>235</v>
      </c>
      <c r="CV3" s="43" t="s">
        <v>236</v>
      </c>
      <c r="CW3" s="43" t="s">
        <v>237</v>
      </c>
      <c r="CX3" s="43" t="s">
        <v>238</v>
      </c>
      <c r="CY3" s="43" t="s">
        <v>239</v>
      </c>
      <c r="CZ3" s="43" t="s">
        <v>217</v>
      </c>
      <c r="DA3" s="43" t="s">
        <v>240</v>
      </c>
      <c r="DB3" s="43" t="s">
        <v>241</v>
      </c>
      <c r="DC3" s="40" t="s">
        <v>13</v>
      </c>
      <c r="DD3" s="177" t="s">
        <v>14</v>
      </c>
    </row>
    <row r="4" spans="2:108" x14ac:dyDescent="0.25">
      <c r="B4" s="35" t="s">
        <v>15</v>
      </c>
      <c r="C4" s="6">
        <v>41</v>
      </c>
      <c r="D4" s="6"/>
      <c r="E4" s="6">
        <v>7</v>
      </c>
      <c r="F4" s="6"/>
      <c r="G4" s="6"/>
      <c r="H4" s="6"/>
      <c r="I4" s="6"/>
      <c r="J4" s="6"/>
      <c r="K4" s="39">
        <f>SUM(C4:J4)</f>
        <v>48</v>
      </c>
      <c r="L4" s="75">
        <f t="shared" ref="L4:L32" si="0">K4/$K$32</f>
        <v>4.4864005981867464E-3</v>
      </c>
      <c r="N4" s="35" t="s">
        <v>15</v>
      </c>
      <c r="O4" s="6">
        <v>242</v>
      </c>
      <c r="P4" s="6"/>
      <c r="Q4" s="6">
        <v>45</v>
      </c>
      <c r="R4" s="6"/>
      <c r="S4" s="6"/>
      <c r="T4" s="6">
        <v>5</v>
      </c>
      <c r="U4" s="6">
        <v>1</v>
      </c>
      <c r="V4" s="6"/>
      <c r="W4" s="39">
        <f t="shared" ref="W4:W30" si="1">SUM(O4:V4)</f>
        <v>293</v>
      </c>
      <c r="X4" s="75">
        <f t="shared" ref="X4:X32" si="2">W4/$W$32</f>
        <v>7.1991940833927128E-3</v>
      </c>
      <c r="Z4" s="35" t="s">
        <v>15</v>
      </c>
      <c r="AA4" s="6">
        <v>188</v>
      </c>
      <c r="AB4" s="6">
        <v>1</v>
      </c>
      <c r="AC4" s="6">
        <v>53</v>
      </c>
      <c r="AD4" s="6">
        <v>1</v>
      </c>
      <c r="AE4" s="6"/>
      <c r="AF4" s="6">
        <v>4</v>
      </c>
      <c r="AG4" s="6">
        <v>3</v>
      </c>
      <c r="AH4" s="6"/>
      <c r="AI4" s="39">
        <f t="shared" ref="AI4:AI31" si="3">SUM(AA4:AH4)</f>
        <v>250</v>
      </c>
      <c r="AJ4" s="75">
        <f t="shared" ref="AJ4:AJ31" si="4">AI4/$AI$32</f>
        <v>7.1243338747827081E-3</v>
      </c>
      <c r="AL4" s="109" t="s">
        <v>15</v>
      </c>
      <c r="AM4" s="107">
        <v>96</v>
      </c>
      <c r="AN4" s="107"/>
      <c r="AO4" s="107">
        <v>31</v>
      </c>
      <c r="AP4" s="107">
        <v>1</v>
      </c>
      <c r="AQ4" s="107"/>
      <c r="AR4" s="107">
        <v>1</v>
      </c>
      <c r="AS4" s="107"/>
      <c r="AT4" s="107"/>
      <c r="AU4" s="112">
        <f t="shared" ref="AU4:AU30" si="5">SUM(AM4:AT4)</f>
        <v>129</v>
      </c>
      <c r="AV4" s="75">
        <f t="shared" ref="AV4:AV32" si="6">AU4/$AU$32</f>
        <v>5.0400468841570621E-3</v>
      </c>
      <c r="AX4" s="109" t="s">
        <v>15</v>
      </c>
      <c r="AY4" s="107">
        <v>75</v>
      </c>
      <c r="AZ4" s="107"/>
      <c r="BA4" s="107">
        <v>16</v>
      </c>
      <c r="BB4" s="107"/>
      <c r="BC4" s="107"/>
      <c r="BD4" s="107">
        <v>2</v>
      </c>
      <c r="BE4" s="107"/>
      <c r="BF4" s="107"/>
      <c r="BG4" s="112">
        <f t="shared" ref="BG4:BG30" si="7">SUM(AY4:BF4)</f>
        <v>93</v>
      </c>
      <c r="BH4" s="75">
        <f t="shared" ref="BH4:BH32" si="8">BG4/$BG$32</f>
        <v>4.7143508896436356E-3</v>
      </c>
      <c r="BJ4" s="109" t="s">
        <v>15</v>
      </c>
      <c r="BK4" s="107">
        <v>61</v>
      </c>
      <c r="BL4" s="107"/>
      <c r="BM4" s="107">
        <v>11</v>
      </c>
      <c r="BN4" s="107"/>
      <c r="BO4" s="107"/>
      <c r="BP4" s="107">
        <v>2</v>
      </c>
      <c r="BQ4" s="107"/>
      <c r="BR4" s="107"/>
      <c r="BS4" s="112">
        <f>SUM(BK4:BR4)</f>
        <v>74</v>
      </c>
      <c r="BT4" s="75">
        <f t="shared" ref="BT4:BT32" si="9">BS4/$BS$32</f>
        <v>4.2230211721737149E-3</v>
      </c>
      <c r="BV4" s="109" t="s">
        <v>15</v>
      </c>
      <c r="BW4" s="107">
        <v>60</v>
      </c>
      <c r="BX4" s="107"/>
      <c r="BY4" s="107">
        <v>14</v>
      </c>
      <c r="BZ4" s="107"/>
      <c r="CA4" s="107">
        <v>1</v>
      </c>
      <c r="CB4" s="107"/>
      <c r="CC4" s="107">
        <v>1</v>
      </c>
      <c r="CD4" s="107"/>
      <c r="CE4" s="112">
        <f>SUM(BW4:CD4)</f>
        <v>76</v>
      </c>
      <c r="CF4" s="75">
        <f>CE4/$CE$32</f>
        <v>3.404407812220032E-3</v>
      </c>
      <c r="CH4" s="138" t="s">
        <v>15</v>
      </c>
      <c r="CI4" s="107">
        <v>50</v>
      </c>
      <c r="CJ4" s="107"/>
      <c r="CK4" s="107">
        <v>10</v>
      </c>
      <c r="CL4" s="107"/>
      <c r="CM4" s="107"/>
      <c r="CN4" s="107"/>
      <c r="CO4" s="107"/>
      <c r="CP4" s="107">
        <v>1</v>
      </c>
      <c r="CQ4" s="112">
        <f>SUM(CI4:CP4)</f>
        <v>61</v>
      </c>
      <c r="CR4" s="177">
        <f>CQ4/$CQ$32</f>
        <v>3.2774554051149796E-3</v>
      </c>
      <c r="CT4" s="138" t="s">
        <v>15</v>
      </c>
      <c r="CU4" s="107">
        <v>22</v>
      </c>
      <c r="CV4" s="107"/>
      <c r="CW4" s="107">
        <v>1</v>
      </c>
      <c r="CX4" s="107">
        <v>1</v>
      </c>
      <c r="CY4" s="107"/>
      <c r="CZ4" s="107"/>
      <c r="DA4" s="107"/>
      <c r="DB4" s="107"/>
      <c r="DC4" s="112">
        <f>SUM(CU4:DB4)</f>
        <v>24</v>
      </c>
      <c r="DD4" s="177">
        <f>DC4/$DC$32</f>
        <v>2.3890105514632692E-3</v>
      </c>
    </row>
    <row r="5" spans="2:108" x14ac:dyDescent="0.25">
      <c r="B5" s="35" t="s">
        <v>16</v>
      </c>
      <c r="C5" s="6">
        <v>164</v>
      </c>
      <c r="D5" s="6"/>
      <c r="E5" s="6">
        <v>49</v>
      </c>
      <c r="F5" s="6">
        <v>1</v>
      </c>
      <c r="G5" s="6">
        <v>1</v>
      </c>
      <c r="H5" s="6">
        <v>1</v>
      </c>
      <c r="I5" s="6">
        <v>3</v>
      </c>
      <c r="J5" s="6">
        <v>1</v>
      </c>
      <c r="K5" s="39">
        <f t="shared" ref="K5:K30" si="10">SUM(C5:J5)</f>
        <v>220</v>
      </c>
      <c r="L5" s="75">
        <f t="shared" si="0"/>
        <v>2.0562669408355921E-2</v>
      </c>
      <c r="N5" s="35" t="s">
        <v>16</v>
      </c>
      <c r="O5" s="6">
        <v>591</v>
      </c>
      <c r="P5" s="6">
        <v>1</v>
      </c>
      <c r="Q5" s="6">
        <v>153</v>
      </c>
      <c r="R5" s="6"/>
      <c r="S5" s="6">
        <v>2</v>
      </c>
      <c r="T5" s="6">
        <v>7</v>
      </c>
      <c r="U5" s="6">
        <v>3</v>
      </c>
      <c r="V5" s="6">
        <v>1</v>
      </c>
      <c r="W5" s="39">
        <f t="shared" si="1"/>
        <v>758</v>
      </c>
      <c r="X5" s="75">
        <f t="shared" si="2"/>
        <v>1.8624536229391385E-2</v>
      </c>
      <c r="Z5" s="35" t="s">
        <v>16</v>
      </c>
      <c r="AA5" s="6">
        <v>437</v>
      </c>
      <c r="AB5" s="6"/>
      <c r="AC5" s="6">
        <v>146</v>
      </c>
      <c r="AD5" s="6">
        <v>1</v>
      </c>
      <c r="AE5" s="6">
        <v>1</v>
      </c>
      <c r="AF5" s="6">
        <v>9</v>
      </c>
      <c r="AG5" s="6">
        <v>6</v>
      </c>
      <c r="AH5" s="6">
        <v>2</v>
      </c>
      <c r="AI5" s="39">
        <f t="shared" si="3"/>
        <v>602</v>
      </c>
      <c r="AJ5" s="75">
        <f t="shared" si="4"/>
        <v>1.7155395970476762E-2</v>
      </c>
      <c r="AL5" s="109" t="s">
        <v>16</v>
      </c>
      <c r="AM5" s="107">
        <v>298</v>
      </c>
      <c r="AN5" s="107"/>
      <c r="AO5" s="107">
        <v>72</v>
      </c>
      <c r="AP5" s="107">
        <v>1</v>
      </c>
      <c r="AQ5" s="107"/>
      <c r="AR5" s="107">
        <v>3</v>
      </c>
      <c r="AS5" s="107">
        <v>2</v>
      </c>
      <c r="AT5" s="107"/>
      <c r="AU5" s="112">
        <f t="shared" si="5"/>
        <v>376</v>
      </c>
      <c r="AV5" s="75">
        <f t="shared" si="6"/>
        <v>1.4690369212736863E-2</v>
      </c>
      <c r="AX5" s="109" t="s">
        <v>16</v>
      </c>
      <c r="AY5" s="107">
        <v>213</v>
      </c>
      <c r="AZ5" s="107"/>
      <c r="BA5" s="107">
        <v>57</v>
      </c>
      <c r="BB5" s="107">
        <v>1</v>
      </c>
      <c r="BC5" s="107"/>
      <c r="BD5" s="107">
        <v>5</v>
      </c>
      <c r="BE5" s="107">
        <v>3</v>
      </c>
      <c r="BF5" s="107">
        <v>3</v>
      </c>
      <c r="BG5" s="112">
        <f t="shared" si="7"/>
        <v>282</v>
      </c>
      <c r="BH5" s="75">
        <f t="shared" si="8"/>
        <v>1.4295128504080701E-2</v>
      </c>
      <c r="BJ5" s="109" t="s">
        <v>16</v>
      </c>
      <c r="BK5" s="107">
        <v>206</v>
      </c>
      <c r="BL5" s="107"/>
      <c r="BM5" s="107">
        <v>80</v>
      </c>
      <c r="BN5" s="107"/>
      <c r="BO5" s="107"/>
      <c r="BP5" s="107">
        <v>4</v>
      </c>
      <c r="BQ5" s="107">
        <v>3</v>
      </c>
      <c r="BR5" s="107">
        <v>1</v>
      </c>
      <c r="BS5" s="112">
        <f t="shared" ref="BS5:BS30" si="11">SUM(BK5:BR5)</f>
        <v>294</v>
      </c>
      <c r="BT5" s="75">
        <f t="shared" si="9"/>
        <v>1.6777948981338813E-2</v>
      </c>
      <c r="BV5" s="109" t="s">
        <v>16</v>
      </c>
      <c r="BW5" s="107">
        <v>241</v>
      </c>
      <c r="BX5" s="107"/>
      <c r="BY5" s="107">
        <v>62</v>
      </c>
      <c r="BZ5" s="107"/>
      <c r="CA5" s="107">
        <v>3</v>
      </c>
      <c r="CB5" s="107"/>
      <c r="CC5" s="107">
        <v>1</v>
      </c>
      <c r="CD5" s="107">
        <v>4</v>
      </c>
      <c r="CE5" s="112">
        <f t="shared" ref="CE5:CE26" si="12">SUM(BW5:CD5)</f>
        <v>311</v>
      </c>
      <c r="CF5" s="75">
        <f t="shared" ref="CF5:CF24" si="13">CE5/$CE$32</f>
        <v>1.3931195126321448E-2</v>
      </c>
      <c r="CH5" s="138" t="s">
        <v>16</v>
      </c>
      <c r="CI5" s="107">
        <v>178</v>
      </c>
      <c r="CJ5" s="107"/>
      <c r="CK5" s="107">
        <v>46</v>
      </c>
      <c r="CL5" s="107"/>
      <c r="CM5" s="107">
        <v>4</v>
      </c>
      <c r="CN5" s="107">
        <v>1</v>
      </c>
      <c r="CO5" s="107">
        <v>1</v>
      </c>
      <c r="CP5" s="107">
        <v>5</v>
      </c>
      <c r="CQ5" s="112">
        <f t="shared" ref="CQ5:CQ26" si="14">SUM(CI5:CP5)</f>
        <v>235</v>
      </c>
      <c r="CR5" s="177">
        <f t="shared" ref="CR5:CR31" si="15">CQ5/$CQ$32</f>
        <v>1.2626262626262626E-2</v>
      </c>
      <c r="CT5" s="138" t="s">
        <v>16</v>
      </c>
      <c r="CU5" s="107">
        <v>96</v>
      </c>
      <c r="CV5" s="107"/>
      <c r="CW5" s="107">
        <v>22</v>
      </c>
      <c r="CX5" s="107"/>
      <c r="CY5" s="107"/>
      <c r="CZ5" s="107"/>
      <c r="DA5" s="107">
        <v>1</v>
      </c>
      <c r="DB5" s="107">
        <v>1</v>
      </c>
      <c r="DC5" s="112">
        <f t="shared" ref="DC5:DC26" si="16">SUM(CU5:DB5)</f>
        <v>120</v>
      </c>
      <c r="DD5" s="177">
        <f t="shared" ref="DD5:DD32" si="17">DC5/$DC$32</f>
        <v>1.1945052757316344E-2</v>
      </c>
    </row>
    <row r="6" spans="2:108" x14ac:dyDescent="0.25">
      <c r="B6" s="35" t="s">
        <v>17</v>
      </c>
      <c r="C6" s="6">
        <v>276</v>
      </c>
      <c r="D6" s="6">
        <v>1</v>
      </c>
      <c r="E6" s="6">
        <v>90</v>
      </c>
      <c r="F6" s="6"/>
      <c r="G6" s="6">
        <v>1</v>
      </c>
      <c r="H6" s="6">
        <v>4</v>
      </c>
      <c r="I6" s="6">
        <v>3</v>
      </c>
      <c r="J6" s="6"/>
      <c r="K6" s="39">
        <f t="shared" si="10"/>
        <v>375</v>
      </c>
      <c r="L6" s="75">
        <f t="shared" si="0"/>
        <v>3.5050004673333954E-2</v>
      </c>
      <c r="N6" s="35" t="s">
        <v>17</v>
      </c>
      <c r="O6" s="6">
        <v>974</v>
      </c>
      <c r="P6" s="6"/>
      <c r="Q6" s="6">
        <v>318</v>
      </c>
      <c r="R6" s="6"/>
      <c r="S6" s="6">
        <v>3</v>
      </c>
      <c r="T6" s="6">
        <v>16</v>
      </c>
      <c r="U6" s="6">
        <v>10</v>
      </c>
      <c r="V6" s="6">
        <v>5</v>
      </c>
      <c r="W6" s="39">
        <f t="shared" si="1"/>
        <v>1326</v>
      </c>
      <c r="X6" s="75">
        <f t="shared" si="2"/>
        <v>3.258065308729944E-2</v>
      </c>
      <c r="Z6" s="35" t="s">
        <v>17</v>
      </c>
      <c r="AA6" s="6">
        <v>736</v>
      </c>
      <c r="AB6" s="6"/>
      <c r="AC6" s="6">
        <v>211</v>
      </c>
      <c r="AD6" s="6">
        <v>4</v>
      </c>
      <c r="AE6" s="6">
        <v>2</v>
      </c>
      <c r="AF6" s="6">
        <v>10</v>
      </c>
      <c r="AG6" s="6">
        <v>8</v>
      </c>
      <c r="AH6" s="6">
        <v>7</v>
      </c>
      <c r="AI6" s="39">
        <f t="shared" si="3"/>
        <v>978</v>
      </c>
      <c r="AJ6" s="75">
        <f t="shared" si="4"/>
        <v>2.7870394118149951E-2</v>
      </c>
      <c r="AL6" s="109" t="s">
        <v>17</v>
      </c>
      <c r="AM6" s="107">
        <v>610</v>
      </c>
      <c r="AN6" s="107"/>
      <c r="AO6" s="107">
        <v>222</v>
      </c>
      <c r="AP6" s="107">
        <v>2</v>
      </c>
      <c r="AQ6" s="107">
        <v>3</v>
      </c>
      <c r="AR6" s="107">
        <v>13</v>
      </c>
      <c r="AS6" s="107">
        <v>8</v>
      </c>
      <c r="AT6" s="107">
        <v>5</v>
      </c>
      <c r="AU6" s="112">
        <f t="shared" si="5"/>
        <v>863</v>
      </c>
      <c r="AV6" s="75">
        <f t="shared" si="6"/>
        <v>3.3717522953701895E-2</v>
      </c>
      <c r="AX6" s="109" t="s">
        <v>17</v>
      </c>
      <c r="AY6" s="107">
        <v>482</v>
      </c>
      <c r="AZ6" s="107"/>
      <c r="BA6" s="107">
        <v>186</v>
      </c>
      <c r="BB6" s="107">
        <v>1</v>
      </c>
      <c r="BC6" s="107">
        <v>4</v>
      </c>
      <c r="BD6" s="107">
        <v>12</v>
      </c>
      <c r="BE6" s="107">
        <v>24</v>
      </c>
      <c r="BF6" s="107">
        <v>4</v>
      </c>
      <c r="BG6" s="112">
        <f t="shared" si="7"/>
        <v>713</v>
      </c>
      <c r="BH6" s="75">
        <f t="shared" si="8"/>
        <v>3.6143356820601207E-2</v>
      </c>
      <c r="BJ6" s="109" t="s">
        <v>17</v>
      </c>
      <c r="BK6" s="107">
        <v>488</v>
      </c>
      <c r="BL6" s="107">
        <v>1</v>
      </c>
      <c r="BM6" s="107">
        <v>175</v>
      </c>
      <c r="BN6" s="107">
        <v>1</v>
      </c>
      <c r="BO6" s="107">
        <v>9</v>
      </c>
      <c r="BP6" s="107">
        <v>17</v>
      </c>
      <c r="BQ6" s="107">
        <v>20</v>
      </c>
      <c r="BR6" s="107">
        <v>15</v>
      </c>
      <c r="BS6" s="112">
        <f t="shared" si="11"/>
        <v>726</v>
      </c>
      <c r="BT6" s="75">
        <f t="shared" si="9"/>
        <v>4.1431261770244823E-2</v>
      </c>
      <c r="BV6" s="109" t="s">
        <v>17</v>
      </c>
      <c r="BW6" s="107">
        <v>458</v>
      </c>
      <c r="BX6" s="107"/>
      <c r="BY6" s="107">
        <v>160</v>
      </c>
      <c r="BZ6" s="107">
        <v>2</v>
      </c>
      <c r="CA6" s="107">
        <v>1</v>
      </c>
      <c r="CB6" s="107">
        <v>3</v>
      </c>
      <c r="CC6" s="107">
        <v>17</v>
      </c>
      <c r="CD6" s="107">
        <v>4</v>
      </c>
      <c r="CE6" s="112">
        <f t="shared" si="12"/>
        <v>645</v>
      </c>
      <c r="CF6" s="75">
        <f t="shared" si="13"/>
        <v>2.8892671564235799E-2</v>
      </c>
      <c r="CH6" s="138" t="s">
        <v>17</v>
      </c>
      <c r="CI6" s="107">
        <v>374</v>
      </c>
      <c r="CJ6" s="107"/>
      <c r="CK6" s="107">
        <v>117</v>
      </c>
      <c r="CL6" s="107">
        <v>1</v>
      </c>
      <c r="CM6" s="107">
        <v>2</v>
      </c>
      <c r="CN6" s="107">
        <v>1</v>
      </c>
      <c r="CO6" s="107">
        <v>5</v>
      </c>
      <c r="CP6" s="107">
        <v>4</v>
      </c>
      <c r="CQ6" s="112">
        <f t="shared" si="14"/>
        <v>504</v>
      </c>
      <c r="CR6" s="177">
        <f t="shared" si="15"/>
        <v>2.7079303675048357E-2</v>
      </c>
      <c r="CT6" s="138" t="s">
        <v>17</v>
      </c>
      <c r="CU6" s="107">
        <v>283</v>
      </c>
      <c r="CV6" s="107"/>
      <c r="CW6" s="107">
        <v>52</v>
      </c>
      <c r="CX6" s="107"/>
      <c r="CY6" s="107">
        <v>3</v>
      </c>
      <c r="CZ6" s="107">
        <v>1</v>
      </c>
      <c r="DA6" s="107">
        <v>9</v>
      </c>
      <c r="DB6" s="107">
        <v>2</v>
      </c>
      <c r="DC6" s="112">
        <f t="shared" si="16"/>
        <v>350</v>
      </c>
      <c r="DD6" s="177">
        <f t="shared" si="17"/>
        <v>3.4839737208839337E-2</v>
      </c>
    </row>
    <row r="7" spans="2:108" x14ac:dyDescent="0.25">
      <c r="B7" s="35" t="s">
        <v>18</v>
      </c>
      <c r="C7" s="6">
        <v>19</v>
      </c>
      <c r="D7" s="6"/>
      <c r="E7" s="6">
        <v>10</v>
      </c>
      <c r="F7" s="6"/>
      <c r="G7" s="6"/>
      <c r="H7" s="6">
        <v>1</v>
      </c>
      <c r="I7" s="6"/>
      <c r="J7" s="6"/>
      <c r="K7" s="39">
        <f t="shared" si="10"/>
        <v>30</v>
      </c>
      <c r="L7" s="75">
        <f t="shared" si="0"/>
        <v>2.8040003738667163E-3</v>
      </c>
      <c r="N7" s="35" t="s">
        <v>18</v>
      </c>
      <c r="O7" s="6">
        <v>84</v>
      </c>
      <c r="P7" s="6"/>
      <c r="Q7" s="6">
        <v>31</v>
      </c>
      <c r="R7" s="6"/>
      <c r="S7" s="6"/>
      <c r="T7" s="6"/>
      <c r="U7" s="6">
        <v>1</v>
      </c>
      <c r="V7" s="6"/>
      <c r="W7" s="39">
        <f t="shared" si="1"/>
        <v>116</v>
      </c>
      <c r="X7" s="75">
        <f t="shared" si="2"/>
        <v>2.8501928794319271E-3</v>
      </c>
      <c r="Z7" s="35" t="s">
        <v>18</v>
      </c>
      <c r="AA7" s="6">
        <v>88</v>
      </c>
      <c r="AB7" s="6"/>
      <c r="AC7" s="6">
        <v>23</v>
      </c>
      <c r="AD7" s="6">
        <v>1</v>
      </c>
      <c r="AE7" s="6">
        <v>1</v>
      </c>
      <c r="AF7" s="6">
        <v>4</v>
      </c>
      <c r="AG7" s="6"/>
      <c r="AH7" s="6"/>
      <c r="AI7" s="39">
        <f t="shared" si="3"/>
        <v>117</v>
      </c>
      <c r="AJ7" s="75">
        <f t="shared" si="4"/>
        <v>3.3341882533983072E-3</v>
      </c>
      <c r="AL7" s="109" t="s">
        <v>18</v>
      </c>
      <c r="AM7" s="107">
        <v>47</v>
      </c>
      <c r="AN7" s="107"/>
      <c r="AO7" s="107">
        <v>12</v>
      </c>
      <c r="AP7" s="107">
        <v>1</v>
      </c>
      <c r="AQ7" s="107">
        <v>1</v>
      </c>
      <c r="AR7" s="107">
        <v>1</v>
      </c>
      <c r="AS7" s="107">
        <v>3</v>
      </c>
      <c r="AT7" s="107">
        <v>2</v>
      </c>
      <c r="AU7" s="112">
        <f t="shared" si="5"/>
        <v>67</v>
      </c>
      <c r="AV7" s="75">
        <f t="shared" si="6"/>
        <v>2.617698769290877E-3</v>
      </c>
      <c r="AX7" s="109" t="s">
        <v>18</v>
      </c>
      <c r="AY7" s="107">
        <v>25</v>
      </c>
      <c r="AZ7" s="107"/>
      <c r="BA7" s="107">
        <v>11</v>
      </c>
      <c r="BB7" s="107"/>
      <c r="BC7" s="107"/>
      <c r="BD7" s="107">
        <v>1</v>
      </c>
      <c r="BE7" s="107">
        <v>1</v>
      </c>
      <c r="BF7" s="107"/>
      <c r="BG7" s="112">
        <f t="shared" si="7"/>
        <v>38</v>
      </c>
      <c r="BH7" s="75">
        <f t="shared" si="8"/>
        <v>1.9262939118973995E-3</v>
      </c>
      <c r="BJ7" s="109" t="s">
        <v>18</v>
      </c>
      <c r="BK7" s="107">
        <v>39</v>
      </c>
      <c r="BL7" s="107"/>
      <c r="BM7" s="107">
        <v>16</v>
      </c>
      <c r="BN7" s="107"/>
      <c r="BO7" s="107">
        <v>1</v>
      </c>
      <c r="BP7" s="107"/>
      <c r="BQ7" s="107"/>
      <c r="BR7" s="107"/>
      <c r="BS7" s="112">
        <f t="shared" si="11"/>
        <v>56</v>
      </c>
      <c r="BT7" s="75">
        <f t="shared" si="9"/>
        <v>3.1957998059692974E-3</v>
      </c>
      <c r="BV7" s="109" t="s">
        <v>18</v>
      </c>
      <c r="BW7" s="107">
        <v>33</v>
      </c>
      <c r="BX7" s="107"/>
      <c r="BY7" s="107">
        <v>14</v>
      </c>
      <c r="BZ7" s="107"/>
      <c r="CA7" s="107"/>
      <c r="CB7" s="107"/>
      <c r="CC7" s="107"/>
      <c r="CD7" s="107">
        <v>1</v>
      </c>
      <c r="CE7" s="112">
        <f t="shared" si="12"/>
        <v>48</v>
      </c>
      <c r="CF7" s="75">
        <f t="shared" si="13"/>
        <v>2.1501523024547572E-3</v>
      </c>
      <c r="CH7" s="138" t="s">
        <v>18</v>
      </c>
      <c r="CI7" s="107">
        <v>33</v>
      </c>
      <c r="CJ7" s="107"/>
      <c r="CK7" s="107">
        <v>10</v>
      </c>
      <c r="CL7" s="107"/>
      <c r="CM7" s="107">
        <v>1</v>
      </c>
      <c r="CN7" s="107"/>
      <c r="CO7" s="107"/>
      <c r="CP7" s="107">
        <v>1</v>
      </c>
      <c r="CQ7" s="112">
        <f t="shared" si="14"/>
        <v>45</v>
      </c>
      <c r="CR7" s="177">
        <f t="shared" si="15"/>
        <v>2.4177949709864605E-3</v>
      </c>
      <c r="CT7" s="138" t="s">
        <v>18</v>
      </c>
      <c r="CU7" s="107">
        <v>20</v>
      </c>
      <c r="CV7" s="107"/>
      <c r="CW7" s="107">
        <v>8</v>
      </c>
      <c r="CX7" s="107"/>
      <c r="CY7" s="107">
        <v>1</v>
      </c>
      <c r="CZ7" s="107"/>
      <c r="DA7" s="107"/>
      <c r="DB7" s="107">
        <v>1</v>
      </c>
      <c r="DC7" s="112">
        <f t="shared" si="16"/>
        <v>30</v>
      </c>
      <c r="DD7" s="177">
        <f t="shared" si="17"/>
        <v>2.9862631893290861E-3</v>
      </c>
    </row>
    <row r="8" spans="2:108" x14ac:dyDescent="0.25">
      <c r="B8" s="35" t="s">
        <v>19</v>
      </c>
      <c r="C8" s="6">
        <v>1037</v>
      </c>
      <c r="D8" s="6">
        <v>1</v>
      </c>
      <c r="E8" s="6">
        <v>258</v>
      </c>
      <c r="F8" s="6">
        <v>2</v>
      </c>
      <c r="G8" s="6">
        <v>1</v>
      </c>
      <c r="H8" s="6">
        <v>11</v>
      </c>
      <c r="I8" s="6">
        <v>8</v>
      </c>
      <c r="J8" s="6">
        <v>1</v>
      </c>
      <c r="K8" s="39">
        <f t="shared" si="10"/>
        <v>1319</v>
      </c>
      <c r="L8" s="75">
        <f t="shared" si="0"/>
        <v>0.12328254977100664</v>
      </c>
      <c r="N8" s="35" t="s">
        <v>19</v>
      </c>
      <c r="O8" s="6">
        <v>3775</v>
      </c>
      <c r="P8" s="6">
        <v>2</v>
      </c>
      <c r="Q8" s="6">
        <v>906</v>
      </c>
      <c r="R8" s="6">
        <v>3</v>
      </c>
      <c r="S8" s="6">
        <v>10</v>
      </c>
      <c r="T8" s="6">
        <v>41</v>
      </c>
      <c r="U8" s="6">
        <v>22</v>
      </c>
      <c r="V8" s="6">
        <v>3</v>
      </c>
      <c r="W8" s="39">
        <f t="shared" si="1"/>
        <v>4762</v>
      </c>
      <c r="X8" s="75">
        <f t="shared" si="2"/>
        <v>0.1170053318263348</v>
      </c>
      <c r="Z8" s="35" t="s">
        <v>19</v>
      </c>
      <c r="AA8" s="6">
        <v>2595</v>
      </c>
      <c r="AB8" s="6"/>
      <c r="AC8" s="6">
        <v>661</v>
      </c>
      <c r="AD8" s="6">
        <v>8</v>
      </c>
      <c r="AE8" s="6">
        <v>6</v>
      </c>
      <c r="AF8" s="6">
        <v>37</v>
      </c>
      <c r="AG8" s="6">
        <v>15</v>
      </c>
      <c r="AH8" s="6">
        <v>4</v>
      </c>
      <c r="AI8" s="39">
        <f t="shared" si="3"/>
        <v>3326</v>
      </c>
      <c r="AJ8" s="75">
        <f t="shared" si="4"/>
        <v>9.478213787010914E-2</v>
      </c>
      <c r="AL8" s="109" t="s">
        <v>19</v>
      </c>
      <c r="AM8" s="107">
        <v>1683</v>
      </c>
      <c r="AN8" s="107"/>
      <c r="AO8" s="107">
        <v>489</v>
      </c>
      <c r="AP8" s="107">
        <v>6</v>
      </c>
      <c r="AQ8" s="107">
        <v>6</v>
      </c>
      <c r="AR8" s="107">
        <v>18</v>
      </c>
      <c r="AS8" s="107">
        <v>21</v>
      </c>
      <c r="AT8" s="107">
        <v>15</v>
      </c>
      <c r="AU8" s="112">
        <f t="shared" si="5"/>
        <v>2238</v>
      </c>
      <c r="AV8" s="75">
        <f t="shared" si="6"/>
        <v>8.743895292049228E-2</v>
      </c>
      <c r="AX8" s="109" t="s">
        <v>19</v>
      </c>
      <c r="AY8" s="107">
        <v>1121</v>
      </c>
      <c r="AZ8" s="107"/>
      <c r="BA8" s="107">
        <v>292</v>
      </c>
      <c r="BB8" s="107">
        <v>2</v>
      </c>
      <c r="BC8" s="107">
        <v>7</v>
      </c>
      <c r="BD8" s="107">
        <v>22</v>
      </c>
      <c r="BE8" s="107">
        <v>26</v>
      </c>
      <c r="BF8" s="107">
        <v>10</v>
      </c>
      <c r="BG8" s="112">
        <f t="shared" si="7"/>
        <v>1480</v>
      </c>
      <c r="BH8" s="75">
        <f t="shared" si="8"/>
        <v>7.5024078673898723E-2</v>
      </c>
      <c r="BJ8" s="109" t="s">
        <v>19</v>
      </c>
      <c r="BK8" s="107">
        <v>989</v>
      </c>
      <c r="BL8" s="107">
        <v>1</v>
      </c>
      <c r="BM8" s="107">
        <v>258</v>
      </c>
      <c r="BN8" s="107">
        <v>3</v>
      </c>
      <c r="BO8" s="107">
        <v>14</v>
      </c>
      <c r="BP8" s="107">
        <v>35</v>
      </c>
      <c r="BQ8" s="107">
        <v>26</v>
      </c>
      <c r="BR8" s="107">
        <v>21</v>
      </c>
      <c r="BS8" s="112">
        <f t="shared" si="11"/>
        <v>1347</v>
      </c>
      <c r="BT8" s="75">
        <f t="shared" si="9"/>
        <v>7.6870398904297213E-2</v>
      </c>
      <c r="BV8" s="109" t="s">
        <v>19</v>
      </c>
      <c r="BW8" s="107">
        <v>930</v>
      </c>
      <c r="BX8" s="107"/>
      <c r="BY8" s="107">
        <v>250</v>
      </c>
      <c r="BZ8" s="107">
        <v>2</v>
      </c>
      <c r="CA8" s="107">
        <v>13</v>
      </c>
      <c r="CB8" s="107">
        <v>1</v>
      </c>
      <c r="CC8" s="107">
        <v>30</v>
      </c>
      <c r="CD8" s="107">
        <v>23</v>
      </c>
      <c r="CE8" s="112">
        <f t="shared" si="12"/>
        <v>1249</v>
      </c>
      <c r="CF8" s="75">
        <f t="shared" si="13"/>
        <v>5.5948754703458163E-2</v>
      </c>
      <c r="CH8" s="138" t="s">
        <v>19</v>
      </c>
      <c r="CI8" s="107">
        <v>837</v>
      </c>
      <c r="CJ8" s="107"/>
      <c r="CK8" s="107">
        <v>165</v>
      </c>
      <c r="CL8" s="107"/>
      <c r="CM8" s="107">
        <v>14</v>
      </c>
      <c r="CN8" s="107">
        <v>4</v>
      </c>
      <c r="CO8" s="107">
        <v>11</v>
      </c>
      <c r="CP8" s="107">
        <v>14</v>
      </c>
      <c r="CQ8" s="112">
        <f t="shared" si="14"/>
        <v>1045</v>
      </c>
      <c r="CR8" s="177">
        <f t="shared" si="15"/>
        <v>5.614657210401891E-2</v>
      </c>
      <c r="CT8" s="138" t="s">
        <v>19</v>
      </c>
      <c r="CU8" s="107">
        <v>425</v>
      </c>
      <c r="CV8" s="107"/>
      <c r="CW8" s="107">
        <v>90</v>
      </c>
      <c r="CX8" s="107">
        <v>1</v>
      </c>
      <c r="CY8" s="107">
        <v>10</v>
      </c>
      <c r="CZ8" s="107">
        <v>3</v>
      </c>
      <c r="DA8" s="107">
        <v>9</v>
      </c>
      <c r="DB8" s="107">
        <v>7</v>
      </c>
      <c r="DC8" s="112">
        <f t="shared" si="16"/>
        <v>545</v>
      </c>
      <c r="DD8" s="177">
        <f t="shared" si="17"/>
        <v>5.4250447939478398E-2</v>
      </c>
    </row>
    <row r="9" spans="2:108" x14ac:dyDescent="0.25">
      <c r="B9" s="35" t="s">
        <v>20</v>
      </c>
      <c r="C9" s="6">
        <v>338</v>
      </c>
      <c r="D9" s="6"/>
      <c r="E9" s="6">
        <v>103</v>
      </c>
      <c r="F9" s="6">
        <v>1</v>
      </c>
      <c r="G9" s="6"/>
      <c r="H9" s="6">
        <v>6</v>
      </c>
      <c r="I9" s="6">
        <v>4</v>
      </c>
      <c r="J9" s="6">
        <v>1</v>
      </c>
      <c r="K9" s="39">
        <f t="shared" si="10"/>
        <v>453</v>
      </c>
      <c r="L9" s="75">
        <f t="shared" si="0"/>
        <v>4.2340405645387422E-2</v>
      </c>
      <c r="N9" s="35" t="s">
        <v>20</v>
      </c>
      <c r="O9" s="6">
        <v>1682</v>
      </c>
      <c r="P9" s="6"/>
      <c r="Q9" s="6">
        <v>385</v>
      </c>
      <c r="R9" s="6">
        <v>5</v>
      </c>
      <c r="S9" s="6">
        <v>1</v>
      </c>
      <c r="T9" s="6">
        <v>14</v>
      </c>
      <c r="U9" s="6">
        <v>10</v>
      </c>
      <c r="V9" s="6">
        <v>4</v>
      </c>
      <c r="W9" s="39">
        <f t="shared" si="1"/>
        <v>2101</v>
      </c>
      <c r="X9" s="75">
        <f t="shared" si="2"/>
        <v>5.1622889997297229E-2</v>
      </c>
      <c r="Z9" s="35" t="s">
        <v>20</v>
      </c>
      <c r="AA9" s="6">
        <v>1109</v>
      </c>
      <c r="AB9" s="6"/>
      <c r="AC9" s="6">
        <v>328</v>
      </c>
      <c r="AD9" s="6">
        <v>4</v>
      </c>
      <c r="AE9" s="6">
        <v>5</v>
      </c>
      <c r="AF9" s="6">
        <v>15</v>
      </c>
      <c r="AG9" s="6">
        <v>8</v>
      </c>
      <c r="AH9" s="6">
        <v>7</v>
      </c>
      <c r="AI9" s="39">
        <f t="shared" si="3"/>
        <v>1476</v>
      </c>
      <c r="AJ9" s="75">
        <f t="shared" si="4"/>
        <v>4.2062067196717109E-2</v>
      </c>
      <c r="AL9" s="109" t="s">
        <v>20</v>
      </c>
      <c r="AM9" s="107">
        <v>752</v>
      </c>
      <c r="AN9" s="107"/>
      <c r="AO9" s="107">
        <v>223</v>
      </c>
      <c r="AP9" s="107">
        <v>7</v>
      </c>
      <c r="AQ9" s="107">
        <v>3</v>
      </c>
      <c r="AR9" s="107">
        <v>5</v>
      </c>
      <c r="AS9" s="107">
        <v>11</v>
      </c>
      <c r="AT9" s="107">
        <v>2</v>
      </c>
      <c r="AU9" s="112">
        <f t="shared" si="5"/>
        <v>1003</v>
      </c>
      <c r="AV9" s="75">
        <f t="shared" si="6"/>
        <v>3.9187341277593282E-2</v>
      </c>
      <c r="AX9" s="109" t="s">
        <v>20</v>
      </c>
      <c r="AY9" s="107">
        <v>567</v>
      </c>
      <c r="AZ9" s="107">
        <v>1</v>
      </c>
      <c r="BA9" s="107">
        <v>142</v>
      </c>
      <c r="BB9" s="107">
        <v>1</v>
      </c>
      <c r="BC9" s="107">
        <v>1</v>
      </c>
      <c r="BD9" s="107">
        <v>13</v>
      </c>
      <c r="BE9" s="107">
        <v>8</v>
      </c>
      <c r="BF9" s="107">
        <v>4</v>
      </c>
      <c r="BG9" s="112">
        <f t="shared" si="7"/>
        <v>737</v>
      </c>
      <c r="BH9" s="75">
        <f t="shared" si="8"/>
        <v>3.7359963501799563E-2</v>
      </c>
      <c r="BJ9" s="109" t="s">
        <v>20</v>
      </c>
      <c r="BK9" s="107">
        <v>481</v>
      </c>
      <c r="BL9" s="107"/>
      <c r="BM9" s="107">
        <v>135</v>
      </c>
      <c r="BN9" s="107">
        <v>2</v>
      </c>
      <c r="BO9" s="107">
        <v>4</v>
      </c>
      <c r="BP9" s="107">
        <v>19</v>
      </c>
      <c r="BQ9" s="107">
        <v>9</v>
      </c>
      <c r="BR9" s="107">
        <v>10</v>
      </c>
      <c r="BS9" s="112">
        <f t="shared" si="11"/>
        <v>660</v>
      </c>
      <c r="BT9" s="75">
        <f t="shared" si="9"/>
        <v>3.7664783427495289E-2</v>
      </c>
      <c r="BV9" s="109" t="s">
        <v>20</v>
      </c>
      <c r="BW9" s="107">
        <v>627</v>
      </c>
      <c r="BX9" s="107"/>
      <c r="BY9" s="107">
        <v>195</v>
      </c>
      <c r="BZ9" s="107">
        <v>1</v>
      </c>
      <c r="CA9" s="107">
        <v>18</v>
      </c>
      <c r="CB9" s="107">
        <v>4</v>
      </c>
      <c r="CC9" s="107">
        <v>19</v>
      </c>
      <c r="CD9" s="107">
        <v>15</v>
      </c>
      <c r="CE9" s="112">
        <f t="shared" si="12"/>
        <v>879</v>
      </c>
      <c r="CF9" s="75">
        <f t="shared" si="13"/>
        <v>3.9374664038702739E-2</v>
      </c>
      <c r="CH9" s="138" t="s">
        <v>20</v>
      </c>
      <c r="CI9" s="107">
        <v>533</v>
      </c>
      <c r="CJ9" s="107"/>
      <c r="CK9" s="107">
        <v>128</v>
      </c>
      <c r="CL9" s="107"/>
      <c r="CM9" s="107">
        <v>5</v>
      </c>
      <c r="CN9" s="107"/>
      <c r="CO9" s="107">
        <v>13</v>
      </c>
      <c r="CP9" s="107">
        <v>6</v>
      </c>
      <c r="CQ9" s="112">
        <f t="shared" si="14"/>
        <v>685</v>
      </c>
      <c r="CR9" s="177">
        <f t="shared" si="15"/>
        <v>3.6804212336127233E-2</v>
      </c>
      <c r="CT9" s="138" t="s">
        <v>20</v>
      </c>
      <c r="CU9" s="107">
        <v>244</v>
      </c>
      <c r="CV9" s="107"/>
      <c r="CW9" s="107">
        <v>55</v>
      </c>
      <c r="CX9" s="107"/>
      <c r="CY9" s="107">
        <v>4</v>
      </c>
      <c r="CZ9" s="107">
        <v>3</v>
      </c>
      <c r="DA9" s="107">
        <v>5</v>
      </c>
      <c r="DB9" s="107">
        <v>6</v>
      </c>
      <c r="DC9" s="112">
        <f t="shared" si="16"/>
        <v>317</v>
      </c>
      <c r="DD9" s="177">
        <f t="shared" si="17"/>
        <v>3.1554847700577343E-2</v>
      </c>
    </row>
    <row r="10" spans="2:108" x14ac:dyDescent="0.25">
      <c r="B10" s="35" t="s">
        <v>21</v>
      </c>
      <c r="C10" s="6">
        <v>183</v>
      </c>
      <c r="D10" s="6"/>
      <c r="E10" s="6">
        <v>41</v>
      </c>
      <c r="F10" s="6"/>
      <c r="G10" s="6"/>
      <c r="H10" s="6">
        <v>4</v>
      </c>
      <c r="I10" s="6">
        <v>1</v>
      </c>
      <c r="J10" s="6"/>
      <c r="K10" s="39">
        <f t="shared" si="10"/>
        <v>229</v>
      </c>
      <c r="L10" s="75">
        <f t="shared" si="0"/>
        <v>2.1403869520515935E-2</v>
      </c>
      <c r="N10" s="35" t="s">
        <v>21</v>
      </c>
      <c r="O10" s="6">
        <v>1008</v>
      </c>
      <c r="P10" s="6"/>
      <c r="Q10" s="6">
        <v>197</v>
      </c>
      <c r="R10" s="6"/>
      <c r="S10" s="6">
        <v>2</v>
      </c>
      <c r="T10" s="6">
        <v>13</v>
      </c>
      <c r="U10" s="6">
        <v>8</v>
      </c>
      <c r="V10" s="6">
        <v>3</v>
      </c>
      <c r="W10" s="39">
        <f t="shared" si="1"/>
        <v>1231</v>
      </c>
      <c r="X10" s="75">
        <f t="shared" si="2"/>
        <v>3.0246443401557778E-2</v>
      </c>
      <c r="Z10" s="35" t="s">
        <v>21</v>
      </c>
      <c r="AA10" s="6">
        <v>672</v>
      </c>
      <c r="AB10" s="6"/>
      <c r="AC10" s="6">
        <v>116</v>
      </c>
      <c r="AD10" s="6"/>
      <c r="AE10" s="6">
        <v>2</v>
      </c>
      <c r="AF10" s="6">
        <v>15</v>
      </c>
      <c r="AG10" s="6">
        <v>11</v>
      </c>
      <c r="AH10" s="6">
        <v>4</v>
      </c>
      <c r="AI10" s="39">
        <f t="shared" si="3"/>
        <v>820</v>
      </c>
      <c r="AJ10" s="75">
        <f t="shared" si="4"/>
        <v>2.3367815109287281E-2</v>
      </c>
      <c r="AL10" s="109" t="s">
        <v>21</v>
      </c>
      <c r="AM10" s="107">
        <v>487</v>
      </c>
      <c r="AN10" s="107"/>
      <c r="AO10" s="107">
        <v>89</v>
      </c>
      <c r="AP10" s="107">
        <v>4</v>
      </c>
      <c r="AQ10" s="107">
        <v>4</v>
      </c>
      <c r="AR10" s="107">
        <v>3</v>
      </c>
      <c r="AS10" s="107">
        <v>12</v>
      </c>
      <c r="AT10" s="107">
        <v>4</v>
      </c>
      <c r="AU10" s="112">
        <f t="shared" si="5"/>
        <v>603</v>
      </c>
      <c r="AV10" s="75">
        <f t="shared" si="6"/>
        <v>2.3559288923617895E-2</v>
      </c>
      <c r="AX10" s="109" t="s">
        <v>21</v>
      </c>
      <c r="AY10" s="107">
        <v>313</v>
      </c>
      <c r="AZ10" s="107"/>
      <c r="BA10" s="107">
        <v>62</v>
      </c>
      <c r="BB10" s="107"/>
      <c r="BC10" s="107">
        <v>2</v>
      </c>
      <c r="BD10" s="107">
        <v>8</v>
      </c>
      <c r="BE10" s="107">
        <v>9</v>
      </c>
      <c r="BF10" s="107">
        <v>3</v>
      </c>
      <c r="BG10" s="112">
        <f t="shared" si="7"/>
        <v>397</v>
      </c>
      <c r="BH10" s="75">
        <f t="shared" si="8"/>
        <v>2.0124702184822832E-2</v>
      </c>
      <c r="BJ10" s="109" t="s">
        <v>21</v>
      </c>
      <c r="BK10" s="107">
        <v>236</v>
      </c>
      <c r="BL10" s="107"/>
      <c r="BM10" s="107">
        <v>46</v>
      </c>
      <c r="BN10" s="107">
        <v>2</v>
      </c>
      <c r="BO10" s="107">
        <v>3</v>
      </c>
      <c r="BP10" s="107">
        <v>9</v>
      </c>
      <c r="BQ10" s="107">
        <v>3</v>
      </c>
      <c r="BR10" s="107">
        <v>3</v>
      </c>
      <c r="BS10" s="112">
        <f t="shared" si="11"/>
        <v>302</v>
      </c>
      <c r="BT10" s="75">
        <f t="shared" si="9"/>
        <v>1.7234491810762996E-2</v>
      </c>
      <c r="BV10" s="109" t="s">
        <v>21</v>
      </c>
      <c r="BW10" s="107">
        <v>309</v>
      </c>
      <c r="BX10" s="107"/>
      <c r="BY10" s="107">
        <v>50</v>
      </c>
      <c r="BZ10" s="107"/>
      <c r="CA10" s="107">
        <v>7</v>
      </c>
      <c r="CB10" s="107"/>
      <c r="CC10" s="107">
        <v>14</v>
      </c>
      <c r="CD10" s="107">
        <v>3</v>
      </c>
      <c r="CE10" s="112">
        <f t="shared" si="12"/>
        <v>383</v>
      </c>
      <c r="CF10" s="75">
        <f t="shared" si="13"/>
        <v>1.7156423580003584E-2</v>
      </c>
      <c r="CH10" s="138" t="s">
        <v>21</v>
      </c>
      <c r="CI10" s="107">
        <v>247</v>
      </c>
      <c r="CJ10" s="107"/>
      <c r="CK10" s="107">
        <v>35</v>
      </c>
      <c r="CL10" s="107"/>
      <c r="CM10" s="107">
        <v>3</v>
      </c>
      <c r="CN10" s="107"/>
      <c r="CO10" s="107">
        <v>3</v>
      </c>
      <c r="CP10" s="107">
        <v>3</v>
      </c>
      <c r="CQ10" s="112">
        <f t="shared" si="14"/>
        <v>291</v>
      </c>
      <c r="CR10" s="177">
        <f t="shared" si="15"/>
        <v>1.5635074145712444E-2</v>
      </c>
      <c r="CT10" s="138" t="s">
        <v>21</v>
      </c>
      <c r="CU10" s="107">
        <v>129</v>
      </c>
      <c r="CV10" s="107"/>
      <c r="CW10" s="107">
        <v>15</v>
      </c>
      <c r="CX10" s="107"/>
      <c r="CY10" s="107">
        <v>2</v>
      </c>
      <c r="CZ10" s="107"/>
      <c r="DA10" s="107">
        <v>2</v>
      </c>
      <c r="DB10" s="107">
        <v>2</v>
      </c>
      <c r="DC10" s="112">
        <f t="shared" si="16"/>
        <v>150</v>
      </c>
      <c r="DD10" s="177">
        <f t="shared" si="17"/>
        <v>1.4931315946645431E-2</v>
      </c>
    </row>
    <row r="11" spans="2:108" x14ac:dyDescent="0.25">
      <c r="B11" s="35" t="s">
        <v>22</v>
      </c>
      <c r="C11" s="6">
        <v>147</v>
      </c>
      <c r="D11" s="6"/>
      <c r="E11" s="6">
        <v>68</v>
      </c>
      <c r="F11" s="6">
        <v>1</v>
      </c>
      <c r="G11" s="6"/>
      <c r="H11" s="6">
        <v>4</v>
      </c>
      <c r="I11" s="6">
        <v>7</v>
      </c>
      <c r="J11" s="6"/>
      <c r="K11" s="39">
        <f t="shared" si="10"/>
        <v>227</v>
      </c>
      <c r="L11" s="75">
        <f t="shared" si="0"/>
        <v>2.1216936162258154E-2</v>
      </c>
      <c r="N11" s="35" t="s">
        <v>22</v>
      </c>
      <c r="O11" s="6">
        <v>531</v>
      </c>
      <c r="P11" s="6"/>
      <c r="Q11" s="6">
        <v>181</v>
      </c>
      <c r="R11" s="6">
        <v>3</v>
      </c>
      <c r="S11" s="6"/>
      <c r="T11" s="6">
        <v>11</v>
      </c>
      <c r="U11" s="6">
        <v>8</v>
      </c>
      <c r="V11" s="6">
        <v>2</v>
      </c>
      <c r="W11" s="39">
        <f t="shared" si="1"/>
        <v>736</v>
      </c>
      <c r="X11" s="75">
        <f t="shared" si="2"/>
        <v>1.8083982407430158E-2</v>
      </c>
      <c r="Z11" s="35" t="s">
        <v>22</v>
      </c>
      <c r="AA11" s="6">
        <v>441</v>
      </c>
      <c r="AB11" s="6"/>
      <c r="AC11" s="6">
        <v>112</v>
      </c>
      <c r="AD11" s="6">
        <v>1</v>
      </c>
      <c r="AE11" s="6">
        <v>3</v>
      </c>
      <c r="AF11" s="6">
        <v>6</v>
      </c>
      <c r="AG11" s="6">
        <v>8</v>
      </c>
      <c r="AH11" s="6">
        <v>1</v>
      </c>
      <c r="AI11" s="39">
        <f t="shared" si="3"/>
        <v>572</v>
      </c>
      <c r="AJ11" s="75">
        <f t="shared" si="4"/>
        <v>1.6300475905502834E-2</v>
      </c>
      <c r="AL11" s="109" t="s">
        <v>22</v>
      </c>
      <c r="AM11" s="107">
        <v>327</v>
      </c>
      <c r="AN11" s="107"/>
      <c r="AO11" s="107">
        <v>93</v>
      </c>
      <c r="AP11" s="107">
        <v>2</v>
      </c>
      <c r="AQ11" s="107">
        <v>2</v>
      </c>
      <c r="AR11" s="107">
        <v>1</v>
      </c>
      <c r="AS11" s="107">
        <v>5</v>
      </c>
      <c r="AT11" s="107">
        <v>4</v>
      </c>
      <c r="AU11" s="112">
        <f t="shared" si="5"/>
        <v>434</v>
      </c>
      <c r="AV11" s="75">
        <f t="shared" si="6"/>
        <v>1.6956436804063293E-2</v>
      </c>
      <c r="AX11" s="109" t="s">
        <v>22</v>
      </c>
      <c r="AY11" s="107">
        <v>252</v>
      </c>
      <c r="AZ11" s="107"/>
      <c r="BA11" s="107">
        <v>62</v>
      </c>
      <c r="BB11" s="107"/>
      <c r="BC11" s="107"/>
      <c r="BD11" s="107">
        <v>8</v>
      </c>
      <c r="BE11" s="107">
        <v>4</v>
      </c>
      <c r="BF11" s="107">
        <v>2</v>
      </c>
      <c r="BG11" s="112">
        <f t="shared" si="7"/>
        <v>328</v>
      </c>
      <c r="BH11" s="75">
        <f t="shared" si="8"/>
        <v>1.6626957976377553E-2</v>
      </c>
      <c r="BJ11" s="109" t="s">
        <v>22</v>
      </c>
      <c r="BK11" s="107">
        <v>211</v>
      </c>
      <c r="BL11" s="107"/>
      <c r="BM11" s="107">
        <v>50</v>
      </c>
      <c r="BN11" s="107"/>
      <c r="BO11" s="107">
        <v>5</v>
      </c>
      <c r="BP11" s="107">
        <v>7</v>
      </c>
      <c r="BQ11" s="107">
        <v>3</v>
      </c>
      <c r="BR11" s="107">
        <v>3</v>
      </c>
      <c r="BS11" s="112">
        <f t="shared" si="11"/>
        <v>279</v>
      </c>
      <c r="BT11" s="75">
        <f t="shared" si="9"/>
        <v>1.5921931176168466E-2</v>
      </c>
      <c r="BV11" s="109" t="s">
        <v>22</v>
      </c>
      <c r="BW11" s="107">
        <v>290</v>
      </c>
      <c r="BX11" s="107"/>
      <c r="BY11" s="107">
        <v>77</v>
      </c>
      <c r="BZ11" s="107">
        <v>1</v>
      </c>
      <c r="CA11" s="107">
        <v>5</v>
      </c>
      <c r="CB11" s="107">
        <v>2</v>
      </c>
      <c r="CC11" s="107">
        <v>8</v>
      </c>
      <c r="CD11" s="107">
        <v>7</v>
      </c>
      <c r="CE11" s="112">
        <f t="shared" si="12"/>
        <v>390</v>
      </c>
      <c r="CF11" s="75">
        <f t="shared" si="13"/>
        <v>1.7469987457444901E-2</v>
      </c>
      <c r="CH11" s="138" t="s">
        <v>22</v>
      </c>
      <c r="CI11" s="107">
        <v>255</v>
      </c>
      <c r="CJ11" s="107"/>
      <c r="CK11" s="107">
        <v>45</v>
      </c>
      <c r="CL11" s="107"/>
      <c r="CM11" s="107">
        <v>4</v>
      </c>
      <c r="CN11" s="107"/>
      <c r="CO11" s="107">
        <v>4</v>
      </c>
      <c r="CP11" s="107">
        <v>4</v>
      </c>
      <c r="CQ11" s="112">
        <f t="shared" si="14"/>
        <v>312</v>
      </c>
      <c r="CR11" s="177">
        <f t="shared" si="15"/>
        <v>1.6763378465506126E-2</v>
      </c>
      <c r="CT11" s="138" t="s">
        <v>22</v>
      </c>
      <c r="CU11" s="107">
        <v>141</v>
      </c>
      <c r="CV11" s="107"/>
      <c r="CW11" s="107">
        <v>15</v>
      </c>
      <c r="CX11" s="107"/>
      <c r="CY11" s="107">
        <v>2</v>
      </c>
      <c r="CZ11" s="107"/>
      <c r="DA11" s="107">
        <v>3</v>
      </c>
      <c r="DB11" s="107">
        <v>3</v>
      </c>
      <c r="DC11" s="112">
        <f t="shared" si="16"/>
        <v>164</v>
      </c>
      <c r="DD11" s="177">
        <f t="shared" si="17"/>
        <v>1.6324905434999006E-2</v>
      </c>
    </row>
    <row r="12" spans="2:108" x14ac:dyDescent="0.25">
      <c r="B12" s="35" t="s">
        <v>23</v>
      </c>
      <c r="C12" s="6">
        <v>228</v>
      </c>
      <c r="D12" s="6"/>
      <c r="E12" s="6">
        <v>57</v>
      </c>
      <c r="F12" s="6"/>
      <c r="G12" s="6"/>
      <c r="H12" s="6">
        <v>5</v>
      </c>
      <c r="I12" s="6">
        <v>2</v>
      </c>
      <c r="J12" s="6"/>
      <c r="K12" s="39">
        <f t="shared" si="10"/>
        <v>292</v>
      </c>
      <c r="L12" s="75">
        <f t="shared" si="0"/>
        <v>2.7292270305636041E-2</v>
      </c>
      <c r="N12" s="35" t="s">
        <v>23</v>
      </c>
      <c r="O12" s="6">
        <v>1197</v>
      </c>
      <c r="P12" s="6"/>
      <c r="Q12" s="6">
        <v>282</v>
      </c>
      <c r="R12" s="6">
        <v>6</v>
      </c>
      <c r="S12" s="6">
        <v>4</v>
      </c>
      <c r="T12" s="6">
        <v>14</v>
      </c>
      <c r="U12" s="6">
        <v>17</v>
      </c>
      <c r="V12" s="6">
        <v>3</v>
      </c>
      <c r="W12" s="39">
        <f t="shared" si="1"/>
        <v>1523</v>
      </c>
      <c r="X12" s="75">
        <f t="shared" si="2"/>
        <v>3.7421066856679529E-2</v>
      </c>
      <c r="Z12" s="35" t="s">
        <v>23</v>
      </c>
      <c r="AA12" s="6">
        <v>1032</v>
      </c>
      <c r="AB12" s="6"/>
      <c r="AC12" s="6">
        <v>241</v>
      </c>
      <c r="AD12" s="6">
        <v>3</v>
      </c>
      <c r="AE12" s="6">
        <v>2</v>
      </c>
      <c r="AF12" s="6">
        <v>13</v>
      </c>
      <c r="AG12" s="6">
        <v>9</v>
      </c>
      <c r="AH12" s="6">
        <v>5</v>
      </c>
      <c r="AI12" s="39">
        <f t="shared" si="3"/>
        <v>1305</v>
      </c>
      <c r="AJ12" s="75">
        <f t="shared" si="4"/>
        <v>3.7189022826365735E-2</v>
      </c>
      <c r="AL12" s="109" t="s">
        <v>23</v>
      </c>
      <c r="AM12" s="107">
        <v>778</v>
      </c>
      <c r="AN12" s="107"/>
      <c r="AO12" s="107">
        <v>190</v>
      </c>
      <c r="AP12" s="107">
        <v>2</v>
      </c>
      <c r="AQ12" s="107">
        <v>4</v>
      </c>
      <c r="AR12" s="107">
        <v>2</v>
      </c>
      <c r="AS12" s="107">
        <v>9</v>
      </c>
      <c r="AT12" s="107">
        <v>7</v>
      </c>
      <c r="AU12" s="112">
        <f t="shared" si="5"/>
        <v>992</v>
      </c>
      <c r="AV12" s="75">
        <f t="shared" si="6"/>
        <v>3.8757569837858954E-2</v>
      </c>
      <c r="AX12" s="109" t="s">
        <v>23</v>
      </c>
      <c r="AY12" s="107">
        <v>623</v>
      </c>
      <c r="AZ12" s="107"/>
      <c r="BA12" s="107">
        <v>162</v>
      </c>
      <c r="BB12" s="107">
        <v>1</v>
      </c>
      <c r="BC12" s="107"/>
      <c r="BD12" s="107">
        <v>6</v>
      </c>
      <c r="BE12" s="107">
        <v>8</v>
      </c>
      <c r="BF12" s="107">
        <v>3</v>
      </c>
      <c r="BG12" s="112">
        <f t="shared" si="7"/>
        <v>803</v>
      </c>
      <c r="BH12" s="75">
        <f t="shared" si="8"/>
        <v>4.0705631875095044E-2</v>
      </c>
      <c r="BJ12" s="109" t="s">
        <v>23</v>
      </c>
      <c r="BK12" s="107">
        <v>412</v>
      </c>
      <c r="BL12" s="107"/>
      <c r="BM12" s="107">
        <v>98</v>
      </c>
      <c r="BN12" s="107"/>
      <c r="BO12" s="107">
        <v>6</v>
      </c>
      <c r="BP12" s="107">
        <v>12</v>
      </c>
      <c r="BQ12" s="107">
        <v>8</v>
      </c>
      <c r="BR12" s="107">
        <v>4</v>
      </c>
      <c r="BS12" s="112">
        <f t="shared" si="11"/>
        <v>540</v>
      </c>
      <c r="BT12" s="75">
        <f t="shared" si="9"/>
        <v>3.0816640986132512E-2</v>
      </c>
      <c r="BV12" s="109" t="s">
        <v>23</v>
      </c>
      <c r="BW12" s="107">
        <v>581</v>
      </c>
      <c r="BX12" s="107"/>
      <c r="BY12" s="107">
        <v>147</v>
      </c>
      <c r="BZ12" s="107">
        <v>3</v>
      </c>
      <c r="CA12" s="107">
        <v>8</v>
      </c>
      <c r="CB12" s="107">
        <v>2</v>
      </c>
      <c r="CC12" s="107">
        <v>15</v>
      </c>
      <c r="CD12" s="107">
        <v>6</v>
      </c>
      <c r="CE12" s="112">
        <f t="shared" si="12"/>
        <v>762</v>
      </c>
      <c r="CF12" s="75">
        <f t="shared" si="13"/>
        <v>3.4133667801469272E-2</v>
      </c>
      <c r="CH12" s="138" t="s">
        <v>23</v>
      </c>
      <c r="CI12" s="107">
        <v>496</v>
      </c>
      <c r="CJ12" s="107"/>
      <c r="CK12" s="107">
        <v>74</v>
      </c>
      <c r="CL12" s="107"/>
      <c r="CM12" s="107">
        <v>11</v>
      </c>
      <c r="CN12" s="107">
        <v>2</v>
      </c>
      <c r="CO12" s="107">
        <v>11</v>
      </c>
      <c r="CP12" s="107">
        <v>16</v>
      </c>
      <c r="CQ12" s="112">
        <f t="shared" si="14"/>
        <v>610</v>
      </c>
      <c r="CR12" s="177">
        <f t="shared" si="15"/>
        <v>3.2774554051149797E-2</v>
      </c>
      <c r="CT12" s="138" t="s">
        <v>23</v>
      </c>
      <c r="CU12" s="107">
        <v>289</v>
      </c>
      <c r="CV12" s="107"/>
      <c r="CW12" s="107">
        <v>46</v>
      </c>
      <c r="CX12" s="107"/>
      <c r="CY12" s="107">
        <v>6</v>
      </c>
      <c r="CZ12" s="107">
        <v>3</v>
      </c>
      <c r="DA12" s="107">
        <v>6</v>
      </c>
      <c r="DB12" s="107">
        <v>4</v>
      </c>
      <c r="DC12" s="112">
        <f t="shared" si="16"/>
        <v>354</v>
      </c>
      <c r="DD12" s="177">
        <f t="shared" si="17"/>
        <v>3.5237905634083216E-2</v>
      </c>
    </row>
    <row r="13" spans="2:108" x14ac:dyDescent="0.25">
      <c r="B13" s="35" t="s">
        <v>24</v>
      </c>
      <c r="C13" s="6">
        <v>483</v>
      </c>
      <c r="D13" s="6"/>
      <c r="E13" s="6">
        <v>119</v>
      </c>
      <c r="F13" s="6"/>
      <c r="G13" s="6"/>
      <c r="H13" s="6">
        <v>7</v>
      </c>
      <c r="I13" s="6">
        <v>2</v>
      </c>
      <c r="J13" s="6">
        <v>2</v>
      </c>
      <c r="K13" s="39">
        <f t="shared" si="10"/>
        <v>613</v>
      </c>
      <c r="L13" s="75">
        <f t="shared" si="0"/>
        <v>5.7295074306009906E-2</v>
      </c>
      <c r="N13" s="35" t="s">
        <v>24</v>
      </c>
      <c r="O13" s="6">
        <v>1694</v>
      </c>
      <c r="P13" s="6"/>
      <c r="Q13" s="6">
        <v>380</v>
      </c>
      <c r="R13" s="6"/>
      <c r="S13" s="6">
        <v>2</v>
      </c>
      <c r="T13" s="6">
        <v>20</v>
      </c>
      <c r="U13" s="6">
        <v>7</v>
      </c>
      <c r="V13" s="6">
        <v>1</v>
      </c>
      <c r="W13" s="39">
        <f t="shared" si="1"/>
        <v>2104</v>
      </c>
      <c r="X13" s="75">
        <f t="shared" si="2"/>
        <v>5.1696601882110123E-2</v>
      </c>
      <c r="Z13" s="35" t="s">
        <v>24</v>
      </c>
      <c r="AA13" s="6">
        <v>1222</v>
      </c>
      <c r="AB13" s="6"/>
      <c r="AC13" s="6">
        <v>322</v>
      </c>
      <c r="AD13" s="6">
        <v>6</v>
      </c>
      <c r="AE13" s="6"/>
      <c r="AF13" s="6">
        <v>19</v>
      </c>
      <c r="AG13" s="6">
        <v>8</v>
      </c>
      <c r="AH13" s="6">
        <v>2</v>
      </c>
      <c r="AI13" s="39">
        <f t="shared" si="3"/>
        <v>1579</v>
      </c>
      <c r="AJ13" s="75">
        <f t="shared" si="4"/>
        <v>4.4997292753127582E-2</v>
      </c>
      <c r="AL13" s="109" t="s">
        <v>24</v>
      </c>
      <c r="AM13" s="107">
        <v>803</v>
      </c>
      <c r="AN13" s="107"/>
      <c r="AO13" s="107">
        <v>225</v>
      </c>
      <c r="AP13" s="107"/>
      <c r="AQ13" s="107">
        <v>1</v>
      </c>
      <c r="AR13" s="107">
        <v>6</v>
      </c>
      <c r="AS13" s="107">
        <v>8</v>
      </c>
      <c r="AT13" s="107">
        <v>4</v>
      </c>
      <c r="AU13" s="112">
        <f t="shared" si="5"/>
        <v>1047</v>
      </c>
      <c r="AV13" s="75">
        <f t="shared" si="6"/>
        <v>4.0906427036530572E-2</v>
      </c>
      <c r="AX13" s="109" t="s">
        <v>24</v>
      </c>
      <c r="AY13" s="107">
        <v>523</v>
      </c>
      <c r="AZ13" s="107"/>
      <c r="BA13" s="107">
        <v>135</v>
      </c>
      <c r="BB13" s="107">
        <v>1</v>
      </c>
      <c r="BC13" s="107"/>
      <c r="BD13" s="107">
        <v>13</v>
      </c>
      <c r="BE13" s="107">
        <v>7</v>
      </c>
      <c r="BF13" s="107"/>
      <c r="BG13" s="112">
        <f t="shared" si="7"/>
        <v>679</v>
      </c>
      <c r="BH13" s="75">
        <f t="shared" si="8"/>
        <v>3.441983068890353E-2</v>
      </c>
      <c r="BJ13" s="109" t="s">
        <v>24</v>
      </c>
      <c r="BK13" s="107">
        <v>391</v>
      </c>
      <c r="BL13" s="107"/>
      <c r="BM13" s="107">
        <v>102</v>
      </c>
      <c r="BN13" s="107">
        <v>1</v>
      </c>
      <c r="BO13" s="107">
        <v>1</v>
      </c>
      <c r="BP13" s="107">
        <v>12</v>
      </c>
      <c r="BQ13" s="107">
        <v>4</v>
      </c>
      <c r="BR13" s="107">
        <v>4</v>
      </c>
      <c r="BS13" s="112">
        <f t="shared" si="11"/>
        <v>515</v>
      </c>
      <c r="BT13" s="75">
        <f t="shared" si="9"/>
        <v>2.9389944644181931E-2</v>
      </c>
      <c r="BV13" s="109" t="s">
        <v>24</v>
      </c>
      <c r="BW13" s="107">
        <v>556</v>
      </c>
      <c r="BX13" s="107"/>
      <c r="BY13" s="107">
        <v>147</v>
      </c>
      <c r="BZ13" s="107"/>
      <c r="CA13" s="107">
        <v>8</v>
      </c>
      <c r="CB13" s="107">
        <v>4</v>
      </c>
      <c r="CC13" s="107">
        <v>5</v>
      </c>
      <c r="CD13" s="107">
        <v>5</v>
      </c>
      <c r="CE13" s="112">
        <f t="shared" si="12"/>
        <v>725</v>
      </c>
      <c r="CF13" s="75">
        <f t="shared" si="13"/>
        <v>3.2476258734993727E-2</v>
      </c>
      <c r="CH13" s="138" t="s">
        <v>24</v>
      </c>
      <c r="CI13" s="107">
        <v>431</v>
      </c>
      <c r="CJ13" s="107"/>
      <c r="CK13" s="107">
        <v>92</v>
      </c>
      <c r="CL13" s="107"/>
      <c r="CM13" s="107">
        <v>7</v>
      </c>
      <c r="CN13" s="107">
        <v>1</v>
      </c>
      <c r="CO13" s="107">
        <v>2</v>
      </c>
      <c r="CP13" s="107">
        <v>5</v>
      </c>
      <c r="CQ13" s="112">
        <f t="shared" si="14"/>
        <v>538</v>
      </c>
      <c r="CR13" s="177">
        <f t="shared" si="15"/>
        <v>2.8906082097571461E-2</v>
      </c>
      <c r="CT13" s="138" t="s">
        <v>24</v>
      </c>
      <c r="CU13" s="107">
        <v>278</v>
      </c>
      <c r="CV13" s="107"/>
      <c r="CW13" s="107">
        <v>53</v>
      </c>
      <c r="CX13" s="107"/>
      <c r="CY13" s="107">
        <v>1</v>
      </c>
      <c r="CZ13" s="107">
        <v>1</v>
      </c>
      <c r="DA13" s="107">
        <v>3</v>
      </c>
      <c r="DB13" s="107">
        <v>2</v>
      </c>
      <c r="DC13" s="112">
        <f t="shared" si="16"/>
        <v>338</v>
      </c>
      <c r="DD13" s="177">
        <f t="shared" si="17"/>
        <v>3.3645231933107707E-2</v>
      </c>
    </row>
    <row r="14" spans="2:108" x14ac:dyDescent="0.25">
      <c r="B14" s="35" t="s">
        <v>25</v>
      </c>
      <c r="C14" s="6">
        <v>637</v>
      </c>
      <c r="D14" s="6"/>
      <c r="E14" s="6">
        <v>205</v>
      </c>
      <c r="F14" s="6">
        <v>1</v>
      </c>
      <c r="G14" s="6"/>
      <c r="H14" s="6">
        <v>12</v>
      </c>
      <c r="I14" s="6">
        <v>5</v>
      </c>
      <c r="J14" s="6"/>
      <c r="K14" s="39">
        <f t="shared" si="10"/>
        <v>860</v>
      </c>
      <c r="L14" s="75">
        <f t="shared" si="0"/>
        <v>8.0381344050845877E-2</v>
      </c>
      <c r="N14" s="35" t="s">
        <v>25</v>
      </c>
      <c r="O14" s="6">
        <v>2710</v>
      </c>
      <c r="P14" s="6"/>
      <c r="Q14" s="6">
        <v>645</v>
      </c>
      <c r="R14" s="6">
        <v>5</v>
      </c>
      <c r="S14" s="6">
        <v>11</v>
      </c>
      <c r="T14" s="6">
        <v>27</v>
      </c>
      <c r="U14" s="6">
        <v>45</v>
      </c>
      <c r="V14" s="6">
        <v>9</v>
      </c>
      <c r="W14" s="39">
        <f t="shared" si="1"/>
        <v>3452</v>
      </c>
      <c r="X14" s="75">
        <f t="shared" si="2"/>
        <v>8.4817808791370797E-2</v>
      </c>
      <c r="Z14" s="35" t="s">
        <v>25</v>
      </c>
      <c r="AA14" s="6">
        <v>2277</v>
      </c>
      <c r="AB14" s="6"/>
      <c r="AC14" s="6">
        <v>600</v>
      </c>
      <c r="AD14" s="6">
        <v>2</v>
      </c>
      <c r="AE14" s="6">
        <v>7</v>
      </c>
      <c r="AF14" s="6">
        <v>40</v>
      </c>
      <c r="AG14" s="6">
        <v>36</v>
      </c>
      <c r="AH14" s="6">
        <v>12</v>
      </c>
      <c r="AI14" s="39">
        <f t="shared" si="3"/>
        <v>2974</v>
      </c>
      <c r="AJ14" s="75">
        <f t="shared" si="4"/>
        <v>8.4751075774415097E-2</v>
      </c>
      <c r="AL14" s="109" t="s">
        <v>25</v>
      </c>
      <c r="AM14" s="107">
        <v>1491</v>
      </c>
      <c r="AN14" s="107"/>
      <c r="AO14" s="107">
        <v>450</v>
      </c>
      <c r="AP14" s="107">
        <v>4</v>
      </c>
      <c r="AQ14" s="107">
        <v>4</v>
      </c>
      <c r="AR14" s="107">
        <v>12</v>
      </c>
      <c r="AS14" s="107">
        <v>23</v>
      </c>
      <c r="AT14" s="107">
        <v>11</v>
      </c>
      <c r="AU14" s="112">
        <f t="shared" si="5"/>
        <v>1995</v>
      </c>
      <c r="AV14" s="75">
        <f t="shared" si="6"/>
        <v>7.7944911115452237E-2</v>
      </c>
      <c r="AX14" s="109" t="s">
        <v>25</v>
      </c>
      <c r="AY14" s="107">
        <v>1235</v>
      </c>
      <c r="AZ14" s="107"/>
      <c r="BA14" s="107">
        <v>282</v>
      </c>
      <c r="BB14" s="107">
        <v>5</v>
      </c>
      <c r="BC14" s="107">
        <v>2</v>
      </c>
      <c r="BD14" s="107">
        <v>25</v>
      </c>
      <c r="BE14" s="107">
        <v>26</v>
      </c>
      <c r="BF14" s="107">
        <v>7</v>
      </c>
      <c r="BG14" s="112">
        <f t="shared" si="7"/>
        <v>1582</v>
      </c>
      <c r="BH14" s="75">
        <f t="shared" si="8"/>
        <v>8.0194657068991732E-2</v>
      </c>
      <c r="BJ14" s="109" t="s">
        <v>25</v>
      </c>
      <c r="BK14" s="107">
        <v>1084</v>
      </c>
      <c r="BL14" s="107"/>
      <c r="BM14" s="107">
        <v>310</v>
      </c>
      <c r="BN14" s="107">
        <v>2</v>
      </c>
      <c r="BO14" s="107">
        <v>12</v>
      </c>
      <c r="BP14" s="107">
        <v>34</v>
      </c>
      <c r="BQ14" s="107">
        <v>29</v>
      </c>
      <c r="BR14" s="107">
        <v>18</v>
      </c>
      <c r="BS14" s="112">
        <f t="shared" si="11"/>
        <v>1489</v>
      </c>
      <c r="BT14" s="75">
        <f t="shared" si="9"/>
        <v>8.4974034126576503E-2</v>
      </c>
      <c r="BV14" s="109" t="s">
        <v>25</v>
      </c>
      <c r="BW14" s="107">
        <v>1572</v>
      </c>
      <c r="BX14" s="107"/>
      <c r="BY14" s="107">
        <v>381</v>
      </c>
      <c r="BZ14" s="107">
        <v>1</v>
      </c>
      <c r="CA14" s="107">
        <v>29</v>
      </c>
      <c r="CB14" s="107">
        <v>8</v>
      </c>
      <c r="CC14" s="107">
        <v>55</v>
      </c>
      <c r="CD14" s="107">
        <v>25</v>
      </c>
      <c r="CE14" s="112">
        <f t="shared" si="12"/>
        <v>2071</v>
      </c>
      <c r="CF14" s="75">
        <f t="shared" si="13"/>
        <v>9.2770112882995873E-2</v>
      </c>
      <c r="CH14" s="138" t="s">
        <v>25</v>
      </c>
      <c r="CI14" s="107">
        <v>1574</v>
      </c>
      <c r="CJ14" s="107"/>
      <c r="CK14" s="107">
        <v>308</v>
      </c>
      <c r="CL14" s="107">
        <v>3</v>
      </c>
      <c r="CM14" s="107">
        <v>12</v>
      </c>
      <c r="CN14" s="107">
        <v>2</v>
      </c>
      <c r="CO14" s="107">
        <v>19</v>
      </c>
      <c r="CP14" s="107">
        <v>19</v>
      </c>
      <c r="CQ14" s="112">
        <f t="shared" si="14"/>
        <v>1937</v>
      </c>
      <c r="CR14" s="177">
        <f t="shared" si="15"/>
        <v>0.10407264130668387</v>
      </c>
      <c r="CT14" s="138" t="s">
        <v>25</v>
      </c>
      <c r="CU14" s="107">
        <v>860</v>
      </c>
      <c r="CV14" s="107"/>
      <c r="CW14" s="107">
        <v>166</v>
      </c>
      <c r="CX14" s="107"/>
      <c r="CY14" s="107">
        <v>12</v>
      </c>
      <c r="CZ14" s="107">
        <v>3</v>
      </c>
      <c r="DA14" s="107">
        <v>18</v>
      </c>
      <c r="DB14" s="107">
        <v>16</v>
      </c>
      <c r="DC14" s="112">
        <f t="shared" si="16"/>
        <v>1075</v>
      </c>
      <c r="DD14" s="177">
        <f t="shared" si="17"/>
        <v>0.10700776428429226</v>
      </c>
    </row>
    <row r="15" spans="2:108" x14ac:dyDescent="0.25">
      <c r="B15" s="35" t="s">
        <v>26</v>
      </c>
      <c r="C15" s="6">
        <v>151</v>
      </c>
      <c r="D15" s="6"/>
      <c r="E15" s="6">
        <v>48</v>
      </c>
      <c r="F15" s="6"/>
      <c r="G15" s="6"/>
      <c r="H15" s="6">
        <v>5</v>
      </c>
      <c r="I15" s="6">
        <v>1</v>
      </c>
      <c r="J15" s="6"/>
      <c r="K15" s="39">
        <f t="shared" si="10"/>
        <v>205</v>
      </c>
      <c r="L15" s="75">
        <f t="shared" si="0"/>
        <v>1.9160669221422563E-2</v>
      </c>
      <c r="N15" s="35" t="s">
        <v>26</v>
      </c>
      <c r="O15" s="6">
        <v>609</v>
      </c>
      <c r="P15" s="6"/>
      <c r="Q15" s="6">
        <v>175</v>
      </c>
      <c r="R15" s="6"/>
      <c r="S15" s="6">
        <v>1</v>
      </c>
      <c r="T15" s="6">
        <v>12</v>
      </c>
      <c r="U15" s="6">
        <v>5</v>
      </c>
      <c r="V15" s="6"/>
      <c r="W15" s="39">
        <f t="shared" si="1"/>
        <v>802</v>
      </c>
      <c r="X15" s="75">
        <f t="shared" si="2"/>
        <v>1.970564387331384E-2</v>
      </c>
      <c r="Z15" s="35" t="s">
        <v>26</v>
      </c>
      <c r="AA15" s="6">
        <v>460</v>
      </c>
      <c r="AB15" s="6"/>
      <c r="AC15" s="6">
        <v>132</v>
      </c>
      <c r="AD15" s="6">
        <v>1</v>
      </c>
      <c r="AE15" s="6"/>
      <c r="AF15" s="6">
        <v>10</v>
      </c>
      <c r="AG15" s="6">
        <v>6</v>
      </c>
      <c r="AH15" s="6"/>
      <c r="AI15" s="39">
        <f t="shared" si="3"/>
        <v>609</v>
      </c>
      <c r="AJ15" s="75">
        <f t="shared" si="4"/>
        <v>1.7354877318970677E-2</v>
      </c>
      <c r="AL15" s="109" t="s">
        <v>26</v>
      </c>
      <c r="AM15" s="107">
        <v>362</v>
      </c>
      <c r="AN15" s="107"/>
      <c r="AO15" s="107">
        <v>103</v>
      </c>
      <c r="AP15" s="107">
        <v>4</v>
      </c>
      <c r="AQ15" s="107"/>
      <c r="AR15" s="107">
        <v>4</v>
      </c>
      <c r="AS15" s="107">
        <v>4</v>
      </c>
      <c r="AT15" s="107">
        <v>1</v>
      </c>
      <c r="AU15" s="112">
        <f t="shared" si="5"/>
        <v>478</v>
      </c>
      <c r="AV15" s="75">
        <f t="shared" si="6"/>
        <v>1.8675522563000587E-2</v>
      </c>
      <c r="AX15" s="109" t="s">
        <v>26</v>
      </c>
      <c r="AY15" s="107">
        <v>318</v>
      </c>
      <c r="AZ15" s="107"/>
      <c r="BA15" s="107">
        <v>95</v>
      </c>
      <c r="BB15" s="107"/>
      <c r="BC15" s="107">
        <v>1</v>
      </c>
      <c r="BD15" s="107">
        <v>4</v>
      </c>
      <c r="BE15" s="107">
        <v>5</v>
      </c>
      <c r="BF15" s="107">
        <v>3</v>
      </c>
      <c r="BG15" s="112">
        <f t="shared" si="7"/>
        <v>426</v>
      </c>
      <c r="BH15" s="75">
        <f t="shared" si="8"/>
        <v>2.1594768591270849E-2</v>
      </c>
      <c r="BJ15" s="109" t="s">
        <v>26</v>
      </c>
      <c r="BK15" s="107">
        <v>243</v>
      </c>
      <c r="BL15" s="107"/>
      <c r="BM15" s="107">
        <v>71</v>
      </c>
      <c r="BN15" s="107"/>
      <c r="BO15" s="107">
        <v>1</v>
      </c>
      <c r="BP15" s="107">
        <v>3</v>
      </c>
      <c r="BQ15" s="107">
        <v>5</v>
      </c>
      <c r="BR15" s="107">
        <v>5</v>
      </c>
      <c r="BS15" s="112">
        <f t="shared" si="11"/>
        <v>328</v>
      </c>
      <c r="BT15" s="75">
        <f t="shared" si="9"/>
        <v>1.8718256006391598E-2</v>
      </c>
      <c r="BV15" s="109" t="s">
        <v>26</v>
      </c>
      <c r="BW15" s="107">
        <v>281</v>
      </c>
      <c r="BX15" s="107"/>
      <c r="BY15" s="107">
        <v>86</v>
      </c>
      <c r="BZ15" s="107">
        <v>1</v>
      </c>
      <c r="CA15" s="107">
        <v>2</v>
      </c>
      <c r="CB15" s="107"/>
      <c r="CC15" s="107">
        <v>4</v>
      </c>
      <c r="CD15" s="107">
        <v>1</v>
      </c>
      <c r="CE15" s="112">
        <f t="shared" si="12"/>
        <v>375</v>
      </c>
      <c r="CF15" s="75">
        <f t="shared" si="13"/>
        <v>1.679806486292779E-2</v>
      </c>
      <c r="CH15" s="138" t="s">
        <v>26</v>
      </c>
      <c r="CI15" s="107">
        <v>256</v>
      </c>
      <c r="CJ15" s="107"/>
      <c r="CK15" s="107">
        <v>54</v>
      </c>
      <c r="CL15" s="107">
        <v>1</v>
      </c>
      <c r="CM15" s="107">
        <v>3</v>
      </c>
      <c r="CN15" s="107"/>
      <c r="CO15" s="107">
        <v>3</v>
      </c>
      <c r="CP15" s="107">
        <v>5</v>
      </c>
      <c r="CQ15" s="112">
        <f t="shared" si="14"/>
        <v>322</v>
      </c>
      <c r="CR15" s="177">
        <f t="shared" si="15"/>
        <v>1.7300666236836449E-2</v>
      </c>
      <c r="CT15" s="138" t="s">
        <v>26</v>
      </c>
      <c r="CU15" s="107">
        <v>162</v>
      </c>
      <c r="CV15" s="107"/>
      <c r="CW15" s="107">
        <v>39</v>
      </c>
      <c r="CX15" s="107"/>
      <c r="CY15" s="107">
        <v>2</v>
      </c>
      <c r="CZ15" s="107"/>
      <c r="DA15" s="107">
        <v>2</v>
      </c>
      <c r="DB15" s="107">
        <v>4</v>
      </c>
      <c r="DC15" s="112">
        <f t="shared" si="16"/>
        <v>209</v>
      </c>
      <c r="DD15" s="177">
        <f t="shared" si="17"/>
        <v>2.0804300218992634E-2</v>
      </c>
    </row>
    <row r="16" spans="2:108" x14ac:dyDescent="0.25">
      <c r="B16" s="35" t="s">
        <v>27</v>
      </c>
      <c r="C16" s="6">
        <v>152</v>
      </c>
      <c r="D16" s="6"/>
      <c r="E16" s="6">
        <v>46</v>
      </c>
      <c r="F16" s="6"/>
      <c r="G16" s="6"/>
      <c r="H16" s="6">
        <v>3</v>
      </c>
      <c r="I16" s="6"/>
      <c r="J16" s="6">
        <v>1</v>
      </c>
      <c r="K16" s="39">
        <f t="shared" si="10"/>
        <v>202</v>
      </c>
      <c r="L16" s="75">
        <f t="shared" si="0"/>
        <v>1.8880269184035892E-2</v>
      </c>
      <c r="N16" s="35" t="s">
        <v>27</v>
      </c>
      <c r="O16" s="6">
        <v>558</v>
      </c>
      <c r="P16" s="6"/>
      <c r="Q16" s="6">
        <v>137</v>
      </c>
      <c r="R16" s="6">
        <v>1</v>
      </c>
      <c r="S16" s="6">
        <v>3</v>
      </c>
      <c r="T16" s="6">
        <v>7</v>
      </c>
      <c r="U16" s="6">
        <v>5</v>
      </c>
      <c r="V16" s="6">
        <v>2</v>
      </c>
      <c r="W16" s="39">
        <f t="shared" si="1"/>
        <v>713</v>
      </c>
      <c r="X16" s="75">
        <f t="shared" si="2"/>
        <v>1.7518857957197966E-2</v>
      </c>
      <c r="Z16" s="35" t="s">
        <v>27</v>
      </c>
      <c r="AA16" s="6">
        <v>511</v>
      </c>
      <c r="AB16" s="6"/>
      <c r="AC16" s="6">
        <v>151</v>
      </c>
      <c r="AD16" s="6">
        <v>3</v>
      </c>
      <c r="AE16" s="6">
        <v>1</v>
      </c>
      <c r="AF16" s="6">
        <v>7</v>
      </c>
      <c r="AG16" s="6">
        <v>8</v>
      </c>
      <c r="AH16" s="6">
        <v>3</v>
      </c>
      <c r="AI16" s="39">
        <f t="shared" si="3"/>
        <v>684</v>
      </c>
      <c r="AJ16" s="75">
        <f t="shared" si="4"/>
        <v>1.9492177481405488E-2</v>
      </c>
      <c r="AL16" s="109" t="s">
        <v>27</v>
      </c>
      <c r="AM16" s="107">
        <v>406</v>
      </c>
      <c r="AN16" s="107"/>
      <c r="AO16" s="107">
        <v>108</v>
      </c>
      <c r="AP16" s="107"/>
      <c r="AQ16" s="107">
        <v>1</v>
      </c>
      <c r="AR16" s="107">
        <v>5</v>
      </c>
      <c r="AS16" s="107">
        <v>7</v>
      </c>
      <c r="AT16" s="107">
        <v>4</v>
      </c>
      <c r="AU16" s="112">
        <f t="shared" si="5"/>
        <v>531</v>
      </c>
      <c r="AV16" s="75">
        <f t="shared" si="6"/>
        <v>2.0746239499902324E-2</v>
      </c>
      <c r="AX16" s="109" t="s">
        <v>27</v>
      </c>
      <c r="AY16" s="107">
        <v>350</v>
      </c>
      <c r="AZ16" s="107"/>
      <c r="BA16" s="107">
        <v>116</v>
      </c>
      <c r="BB16" s="107">
        <v>2</v>
      </c>
      <c r="BC16" s="107">
        <v>1</v>
      </c>
      <c r="BD16" s="107">
        <v>4</v>
      </c>
      <c r="BE16" s="107">
        <v>8</v>
      </c>
      <c r="BF16" s="107">
        <v>1</v>
      </c>
      <c r="BG16" s="112">
        <f t="shared" si="7"/>
        <v>482</v>
      </c>
      <c r="BH16" s="75">
        <f t="shared" si="8"/>
        <v>2.4433517514067016E-2</v>
      </c>
      <c r="BJ16" s="109" t="s">
        <v>27</v>
      </c>
      <c r="BK16" s="107">
        <v>321</v>
      </c>
      <c r="BL16" s="107"/>
      <c r="BM16" s="107">
        <v>70</v>
      </c>
      <c r="BN16" s="107">
        <v>1</v>
      </c>
      <c r="BO16" s="107">
        <v>6</v>
      </c>
      <c r="BP16" s="107">
        <v>8</v>
      </c>
      <c r="BQ16" s="107">
        <v>13</v>
      </c>
      <c r="BR16" s="107">
        <v>5</v>
      </c>
      <c r="BS16" s="112">
        <f t="shared" si="11"/>
        <v>424</v>
      </c>
      <c r="BT16" s="75">
        <f t="shared" si="9"/>
        <v>2.4196769959481824E-2</v>
      </c>
      <c r="BV16" s="109" t="s">
        <v>27</v>
      </c>
      <c r="BW16" s="107">
        <v>364</v>
      </c>
      <c r="BX16" s="107"/>
      <c r="BY16" s="107">
        <v>87</v>
      </c>
      <c r="BZ16" s="107">
        <v>1</v>
      </c>
      <c r="CA16" s="107">
        <v>6</v>
      </c>
      <c r="CB16" s="107">
        <v>3</v>
      </c>
      <c r="CC16" s="107">
        <v>9</v>
      </c>
      <c r="CD16" s="107">
        <v>7</v>
      </c>
      <c r="CE16" s="112">
        <f t="shared" si="12"/>
        <v>477</v>
      </c>
      <c r="CF16" s="75">
        <f t="shared" si="13"/>
        <v>2.1367138505644149E-2</v>
      </c>
      <c r="CH16" s="138" t="s">
        <v>27</v>
      </c>
      <c r="CI16" s="107">
        <v>243</v>
      </c>
      <c r="CJ16" s="107"/>
      <c r="CK16" s="107">
        <v>58</v>
      </c>
      <c r="CL16" s="107"/>
      <c r="CM16" s="107">
        <v>4</v>
      </c>
      <c r="CN16" s="107">
        <v>1</v>
      </c>
      <c r="CO16" s="107">
        <v>2</v>
      </c>
      <c r="CP16" s="107">
        <v>2</v>
      </c>
      <c r="CQ16" s="112">
        <f t="shared" si="14"/>
        <v>310</v>
      </c>
      <c r="CR16" s="177">
        <f t="shared" si="15"/>
        <v>1.665592091124006E-2</v>
      </c>
      <c r="CT16" s="138" t="s">
        <v>27</v>
      </c>
      <c r="CU16" s="107">
        <v>157</v>
      </c>
      <c r="CV16" s="107"/>
      <c r="CW16" s="107">
        <v>25</v>
      </c>
      <c r="CX16" s="107"/>
      <c r="CY16" s="107">
        <v>2</v>
      </c>
      <c r="CZ16" s="107"/>
      <c r="DA16" s="107">
        <v>1</v>
      </c>
      <c r="DB16" s="107">
        <v>1</v>
      </c>
      <c r="DC16" s="112">
        <f t="shared" si="16"/>
        <v>186</v>
      </c>
      <c r="DD16" s="177">
        <f t="shared" si="17"/>
        <v>1.8514831773840335E-2</v>
      </c>
    </row>
    <row r="17" spans="2:108" x14ac:dyDescent="0.25">
      <c r="B17" s="35" t="s">
        <v>28</v>
      </c>
      <c r="C17" s="6">
        <v>291</v>
      </c>
      <c r="D17" s="6"/>
      <c r="E17" s="6">
        <v>103</v>
      </c>
      <c r="F17" s="6">
        <v>2</v>
      </c>
      <c r="G17" s="6"/>
      <c r="H17" s="6">
        <v>13</v>
      </c>
      <c r="I17" s="6">
        <v>6</v>
      </c>
      <c r="J17" s="6">
        <v>1</v>
      </c>
      <c r="K17" s="39">
        <f t="shared" si="10"/>
        <v>416</v>
      </c>
      <c r="L17" s="75">
        <f t="shared" si="0"/>
        <v>3.8882138517618466E-2</v>
      </c>
      <c r="N17" s="35" t="s">
        <v>28</v>
      </c>
      <c r="O17" s="6">
        <v>1205</v>
      </c>
      <c r="P17" s="6"/>
      <c r="Q17" s="6">
        <v>304</v>
      </c>
      <c r="R17" s="6">
        <v>4</v>
      </c>
      <c r="S17" s="6">
        <v>2</v>
      </c>
      <c r="T17" s="6">
        <v>20</v>
      </c>
      <c r="U17" s="6">
        <v>6</v>
      </c>
      <c r="V17" s="6">
        <v>5</v>
      </c>
      <c r="W17" s="39">
        <f t="shared" si="1"/>
        <v>1546</v>
      </c>
      <c r="X17" s="75">
        <f t="shared" si="2"/>
        <v>3.7986191306911721E-2</v>
      </c>
      <c r="Z17" s="35" t="s">
        <v>28</v>
      </c>
      <c r="AA17" s="6">
        <v>1039</v>
      </c>
      <c r="AB17" s="6"/>
      <c r="AC17" s="6">
        <v>339</v>
      </c>
      <c r="AD17" s="6">
        <v>11</v>
      </c>
      <c r="AE17" s="6">
        <v>3</v>
      </c>
      <c r="AF17" s="6">
        <v>17</v>
      </c>
      <c r="AG17" s="6">
        <v>7</v>
      </c>
      <c r="AH17" s="6">
        <v>4</v>
      </c>
      <c r="AI17" s="39">
        <f t="shared" si="3"/>
        <v>1420</v>
      </c>
      <c r="AJ17" s="75">
        <f t="shared" si="4"/>
        <v>4.0466216408765777E-2</v>
      </c>
      <c r="AL17" s="109" t="s">
        <v>28</v>
      </c>
      <c r="AM17" s="107">
        <v>731</v>
      </c>
      <c r="AN17" s="107"/>
      <c r="AO17" s="107">
        <v>206</v>
      </c>
      <c r="AP17" s="107">
        <v>1</v>
      </c>
      <c r="AQ17" s="107">
        <v>2</v>
      </c>
      <c r="AR17" s="107">
        <v>9</v>
      </c>
      <c r="AS17" s="107">
        <v>14</v>
      </c>
      <c r="AT17" s="107">
        <v>4</v>
      </c>
      <c r="AU17" s="112">
        <f t="shared" si="5"/>
        <v>967</v>
      </c>
      <c r="AV17" s="75">
        <f t="shared" si="6"/>
        <v>3.7780816565735495E-2</v>
      </c>
      <c r="AX17" s="109" t="s">
        <v>28</v>
      </c>
      <c r="AY17" s="107">
        <v>676</v>
      </c>
      <c r="AZ17" s="107"/>
      <c r="BA17" s="107">
        <v>219</v>
      </c>
      <c r="BB17" s="107">
        <v>5</v>
      </c>
      <c r="BC17" s="107">
        <v>5</v>
      </c>
      <c r="BD17" s="107">
        <v>25</v>
      </c>
      <c r="BE17" s="107">
        <v>14</v>
      </c>
      <c r="BF17" s="107">
        <v>6</v>
      </c>
      <c r="BG17" s="112">
        <f t="shared" si="7"/>
        <v>950</v>
      </c>
      <c r="BH17" s="75">
        <f t="shared" si="8"/>
        <v>4.8157347797434989E-2</v>
      </c>
      <c r="BJ17" s="109" t="s">
        <v>28</v>
      </c>
      <c r="BK17" s="107">
        <v>502</v>
      </c>
      <c r="BL17" s="107"/>
      <c r="BM17" s="107">
        <v>171</v>
      </c>
      <c r="BN17" s="107">
        <v>3</v>
      </c>
      <c r="BO17" s="107">
        <v>5</v>
      </c>
      <c r="BP17" s="107">
        <v>16</v>
      </c>
      <c r="BQ17" s="107">
        <v>14</v>
      </c>
      <c r="BR17" s="107">
        <v>11</v>
      </c>
      <c r="BS17" s="112">
        <f t="shared" si="11"/>
        <v>722</v>
      </c>
      <c r="BT17" s="75">
        <f t="shared" si="9"/>
        <v>4.120299035553273E-2</v>
      </c>
      <c r="BV17" s="109" t="s">
        <v>28</v>
      </c>
      <c r="BW17" s="107">
        <v>550</v>
      </c>
      <c r="BX17" s="107"/>
      <c r="BY17" s="107">
        <v>149</v>
      </c>
      <c r="BZ17" s="107"/>
      <c r="CA17" s="107">
        <v>13</v>
      </c>
      <c r="CB17" s="107">
        <v>7</v>
      </c>
      <c r="CC17" s="107">
        <v>9</v>
      </c>
      <c r="CD17" s="107">
        <v>9</v>
      </c>
      <c r="CE17" s="112">
        <f t="shared" si="12"/>
        <v>737</v>
      </c>
      <c r="CF17" s="75">
        <f t="shared" si="13"/>
        <v>3.3013796810607419E-2</v>
      </c>
      <c r="CH17" s="138" t="s">
        <v>28</v>
      </c>
      <c r="CI17" s="107">
        <v>523</v>
      </c>
      <c r="CJ17" s="107"/>
      <c r="CK17" s="107">
        <v>108</v>
      </c>
      <c r="CL17" s="107">
        <v>4</v>
      </c>
      <c r="CM17" s="107">
        <v>6</v>
      </c>
      <c r="CN17" s="107">
        <v>1</v>
      </c>
      <c r="CO17" s="107">
        <v>9</v>
      </c>
      <c r="CP17" s="107">
        <v>4</v>
      </c>
      <c r="CQ17" s="112">
        <f t="shared" si="14"/>
        <v>655</v>
      </c>
      <c r="CR17" s="177">
        <f t="shared" si="15"/>
        <v>3.5192349022136256E-2</v>
      </c>
      <c r="CT17" s="138" t="s">
        <v>28</v>
      </c>
      <c r="CU17" s="107">
        <v>278</v>
      </c>
      <c r="CV17" s="107"/>
      <c r="CW17" s="107">
        <v>52</v>
      </c>
      <c r="CX17" s="107"/>
      <c r="CY17" s="107">
        <v>4</v>
      </c>
      <c r="CZ17" s="107">
        <v>1</v>
      </c>
      <c r="DA17" s="107">
        <v>5</v>
      </c>
      <c r="DB17" s="107">
        <v>5</v>
      </c>
      <c r="DC17" s="112">
        <f t="shared" si="16"/>
        <v>345</v>
      </c>
      <c r="DD17" s="177">
        <f t="shared" si="17"/>
        <v>3.434202667728449E-2</v>
      </c>
    </row>
    <row r="18" spans="2:108" x14ac:dyDescent="0.25">
      <c r="B18" s="35" t="s">
        <v>29</v>
      </c>
      <c r="C18" s="6">
        <v>319</v>
      </c>
      <c r="D18" s="6"/>
      <c r="E18" s="6">
        <v>101</v>
      </c>
      <c r="F18" s="6">
        <v>1</v>
      </c>
      <c r="G18" s="6"/>
      <c r="H18" s="6">
        <v>7</v>
      </c>
      <c r="I18" s="6">
        <v>2</v>
      </c>
      <c r="J18" s="6">
        <v>1</v>
      </c>
      <c r="K18" s="39">
        <f t="shared" si="10"/>
        <v>431</v>
      </c>
      <c r="L18" s="75">
        <f t="shared" si="0"/>
        <v>4.0284138704551831E-2</v>
      </c>
      <c r="N18" s="35" t="s">
        <v>29</v>
      </c>
      <c r="O18" s="6">
        <v>708</v>
      </c>
      <c r="P18" s="6"/>
      <c r="Q18" s="6">
        <v>225</v>
      </c>
      <c r="R18" s="6">
        <v>1</v>
      </c>
      <c r="S18" s="6">
        <v>1</v>
      </c>
      <c r="T18" s="6">
        <v>10</v>
      </c>
      <c r="U18" s="6">
        <v>4</v>
      </c>
      <c r="V18" s="6">
        <v>4</v>
      </c>
      <c r="W18" s="39">
        <f t="shared" si="1"/>
        <v>953</v>
      </c>
      <c r="X18" s="75">
        <f t="shared" si="2"/>
        <v>2.3415808742229538E-2</v>
      </c>
      <c r="Z18" s="35" t="s">
        <v>29</v>
      </c>
      <c r="AA18" s="6">
        <v>797</v>
      </c>
      <c r="AB18" s="6"/>
      <c r="AC18" s="6">
        <v>223</v>
      </c>
      <c r="AD18" s="6">
        <v>2</v>
      </c>
      <c r="AE18" s="6">
        <v>2</v>
      </c>
      <c r="AF18" s="6">
        <v>8</v>
      </c>
      <c r="AG18" s="6">
        <v>6</v>
      </c>
      <c r="AH18" s="6">
        <v>3</v>
      </c>
      <c r="AI18" s="39">
        <f t="shared" si="3"/>
        <v>1041</v>
      </c>
      <c r="AJ18" s="75">
        <f t="shared" si="4"/>
        <v>2.9665726254595196E-2</v>
      </c>
      <c r="AL18" s="109" t="s">
        <v>29</v>
      </c>
      <c r="AM18" s="107">
        <v>520</v>
      </c>
      <c r="AN18" s="107"/>
      <c r="AO18" s="107">
        <v>148</v>
      </c>
      <c r="AP18" s="107"/>
      <c r="AQ18" s="107"/>
      <c r="AR18" s="107">
        <v>2</v>
      </c>
      <c r="AS18" s="107">
        <v>2</v>
      </c>
      <c r="AT18" s="107">
        <v>3</v>
      </c>
      <c r="AU18" s="112">
        <f t="shared" si="5"/>
        <v>675</v>
      </c>
      <c r="AV18" s="75">
        <f t="shared" si="6"/>
        <v>2.6372338347333463E-2</v>
      </c>
      <c r="AX18" s="109" t="s">
        <v>29</v>
      </c>
      <c r="AY18" s="107">
        <v>488</v>
      </c>
      <c r="AZ18" s="107"/>
      <c r="BA18" s="107">
        <v>122</v>
      </c>
      <c r="BB18" s="107">
        <v>1</v>
      </c>
      <c r="BC18" s="107">
        <v>1</v>
      </c>
      <c r="BD18" s="107">
        <v>11</v>
      </c>
      <c r="BE18" s="107">
        <v>7</v>
      </c>
      <c r="BF18" s="107">
        <v>3</v>
      </c>
      <c r="BG18" s="112">
        <f t="shared" si="7"/>
        <v>633</v>
      </c>
      <c r="BH18" s="75">
        <f t="shared" si="8"/>
        <v>3.2088001216606682E-2</v>
      </c>
      <c r="BJ18" s="109" t="s">
        <v>29</v>
      </c>
      <c r="BK18" s="107">
        <v>246</v>
      </c>
      <c r="BL18" s="107"/>
      <c r="BM18" s="107">
        <v>89</v>
      </c>
      <c r="BN18" s="107">
        <v>1</v>
      </c>
      <c r="BO18" s="107">
        <v>2</v>
      </c>
      <c r="BP18" s="107">
        <v>13</v>
      </c>
      <c r="BQ18" s="107">
        <v>5</v>
      </c>
      <c r="BR18" s="107">
        <v>3</v>
      </c>
      <c r="BS18" s="112">
        <f t="shared" si="11"/>
        <v>359</v>
      </c>
      <c r="BT18" s="75">
        <f t="shared" si="9"/>
        <v>2.0487359470410318E-2</v>
      </c>
      <c r="BV18" s="109" t="s">
        <v>29</v>
      </c>
      <c r="BW18" s="107">
        <v>324</v>
      </c>
      <c r="BX18" s="107"/>
      <c r="BY18" s="107">
        <v>113</v>
      </c>
      <c r="BZ18" s="107"/>
      <c r="CA18" s="107">
        <v>11</v>
      </c>
      <c r="CB18" s="107">
        <v>2</v>
      </c>
      <c r="CC18" s="107">
        <v>7</v>
      </c>
      <c r="CD18" s="107">
        <v>9</v>
      </c>
      <c r="CE18" s="112">
        <f t="shared" si="12"/>
        <v>466</v>
      </c>
      <c r="CF18" s="75">
        <f t="shared" si="13"/>
        <v>2.0874395269664933E-2</v>
      </c>
      <c r="CH18" s="138" t="s">
        <v>29</v>
      </c>
      <c r="CI18" s="107">
        <v>306</v>
      </c>
      <c r="CJ18" s="107"/>
      <c r="CK18" s="107">
        <v>92</v>
      </c>
      <c r="CL18" s="107"/>
      <c r="CM18" s="107">
        <v>7</v>
      </c>
      <c r="CN18" s="107">
        <v>1</v>
      </c>
      <c r="CO18" s="107">
        <v>7</v>
      </c>
      <c r="CP18" s="107">
        <v>6</v>
      </c>
      <c r="CQ18" s="112">
        <f t="shared" si="14"/>
        <v>419</v>
      </c>
      <c r="CR18" s="177">
        <f t="shared" si="15"/>
        <v>2.2512357618740597E-2</v>
      </c>
      <c r="CT18" s="138" t="s">
        <v>29</v>
      </c>
      <c r="CU18" s="107">
        <v>166</v>
      </c>
      <c r="CV18" s="107"/>
      <c r="CW18" s="107">
        <v>42</v>
      </c>
      <c r="CX18" s="107"/>
      <c r="CY18" s="107">
        <v>1</v>
      </c>
      <c r="CZ18" s="107">
        <v>2</v>
      </c>
      <c r="DA18" s="107">
        <v>4</v>
      </c>
      <c r="DB18" s="107"/>
      <c r="DC18" s="112">
        <f t="shared" si="16"/>
        <v>215</v>
      </c>
      <c r="DD18" s="177">
        <f t="shared" si="17"/>
        <v>2.140155285685845E-2</v>
      </c>
    </row>
    <row r="19" spans="2:108" x14ac:dyDescent="0.25">
      <c r="B19" s="35" t="s">
        <v>30</v>
      </c>
      <c r="C19" s="6">
        <v>396</v>
      </c>
      <c r="D19" s="6"/>
      <c r="E19" s="6">
        <v>145</v>
      </c>
      <c r="F19" s="6">
        <v>1</v>
      </c>
      <c r="G19" s="6"/>
      <c r="H19" s="6">
        <v>7</v>
      </c>
      <c r="I19" s="6">
        <v>6</v>
      </c>
      <c r="J19" s="6"/>
      <c r="K19" s="39">
        <f t="shared" si="10"/>
        <v>555</v>
      </c>
      <c r="L19" s="75">
        <f t="shared" si="0"/>
        <v>5.1874006916534258E-2</v>
      </c>
      <c r="N19" s="35" t="s">
        <v>30</v>
      </c>
      <c r="O19" s="6">
        <v>1858</v>
      </c>
      <c r="P19" s="6"/>
      <c r="Q19" s="6">
        <v>477</v>
      </c>
      <c r="R19" s="6">
        <v>5</v>
      </c>
      <c r="S19" s="6">
        <v>4</v>
      </c>
      <c r="T19" s="6">
        <v>27</v>
      </c>
      <c r="U19" s="6">
        <v>16</v>
      </c>
      <c r="V19" s="6">
        <v>7</v>
      </c>
      <c r="W19" s="39">
        <f t="shared" si="1"/>
        <v>2394</v>
      </c>
      <c r="X19" s="75">
        <f t="shared" si="2"/>
        <v>5.8822084080689944E-2</v>
      </c>
      <c r="Z19" s="35" t="s">
        <v>30</v>
      </c>
      <c r="AA19" s="6">
        <v>1192</v>
      </c>
      <c r="AB19" s="6"/>
      <c r="AC19" s="6">
        <v>365</v>
      </c>
      <c r="AD19" s="6">
        <v>2</v>
      </c>
      <c r="AE19" s="6">
        <v>3</v>
      </c>
      <c r="AF19" s="6">
        <v>29</v>
      </c>
      <c r="AG19" s="6">
        <v>7</v>
      </c>
      <c r="AH19" s="6">
        <v>4</v>
      </c>
      <c r="AI19" s="39">
        <f t="shared" si="3"/>
        <v>1602</v>
      </c>
      <c r="AJ19" s="75">
        <f t="shared" si="4"/>
        <v>4.5652731469607591E-2</v>
      </c>
      <c r="AL19" s="109" t="s">
        <v>30</v>
      </c>
      <c r="AM19" s="107">
        <v>798</v>
      </c>
      <c r="AN19" s="107"/>
      <c r="AO19" s="107">
        <v>266</v>
      </c>
      <c r="AP19" s="107">
        <v>4</v>
      </c>
      <c r="AQ19" s="107">
        <v>5</v>
      </c>
      <c r="AR19" s="107">
        <v>11</v>
      </c>
      <c r="AS19" s="107">
        <v>13</v>
      </c>
      <c r="AT19" s="107">
        <v>10</v>
      </c>
      <c r="AU19" s="112">
        <f t="shared" si="5"/>
        <v>1107</v>
      </c>
      <c r="AV19" s="75">
        <f t="shared" si="6"/>
        <v>4.3250634889626882E-2</v>
      </c>
      <c r="AX19" s="109" t="s">
        <v>30</v>
      </c>
      <c r="AY19" s="107">
        <v>565</v>
      </c>
      <c r="AZ19" s="107"/>
      <c r="BA19" s="107">
        <v>177</v>
      </c>
      <c r="BB19" s="107">
        <v>3</v>
      </c>
      <c r="BC19" s="107">
        <v>2</v>
      </c>
      <c r="BD19" s="107">
        <v>23</v>
      </c>
      <c r="BE19" s="107">
        <v>10</v>
      </c>
      <c r="BF19" s="107">
        <v>2</v>
      </c>
      <c r="BG19" s="112">
        <f t="shared" si="7"/>
        <v>782</v>
      </c>
      <c r="BH19" s="75">
        <f t="shared" si="8"/>
        <v>3.9641101029046485E-2</v>
      </c>
      <c r="BJ19" s="109" t="s">
        <v>30</v>
      </c>
      <c r="BK19" s="107">
        <v>382</v>
      </c>
      <c r="BL19" s="107">
        <v>1</v>
      </c>
      <c r="BM19" s="107">
        <v>148</v>
      </c>
      <c r="BN19" s="107">
        <v>2</v>
      </c>
      <c r="BO19" s="107">
        <v>10</v>
      </c>
      <c r="BP19" s="107">
        <v>13</v>
      </c>
      <c r="BQ19" s="107">
        <v>7</v>
      </c>
      <c r="BR19" s="107">
        <v>8</v>
      </c>
      <c r="BS19" s="112">
        <f t="shared" si="11"/>
        <v>571</v>
      </c>
      <c r="BT19" s="75">
        <f t="shared" si="9"/>
        <v>3.2585744450151229E-2</v>
      </c>
      <c r="BV19" s="109" t="s">
        <v>30</v>
      </c>
      <c r="BW19" s="107">
        <v>593</v>
      </c>
      <c r="BX19" s="107">
        <v>1</v>
      </c>
      <c r="BY19" s="107">
        <v>165</v>
      </c>
      <c r="BZ19" s="107">
        <v>1</v>
      </c>
      <c r="CA19" s="107">
        <v>16</v>
      </c>
      <c r="CB19" s="107">
        <v>1</v>
      </c>
      <c r="CC19" s="107">
        <v>11</v>
      </c>
      <c r="CD19" s="107">
        <v>16</v>
      </c>
      <c r="CE19" s="112">
        <f t="shared" si="12"/>
        <v>804</v>
      </c>
      <c r="CF19" s="75">
        <f t="shared" si="13"/>
        <v>3.601505106611718E-2</v>
      </c>
      <c r="CH19" s="138" t="s">
        <v>30</v>
      </c>
      <c r="CI19" s="107">
        <v>511</v>
      </c>
      <c r="CJ19" s="107"/>
      <c r="CK19" s="107">
        <v>112</v>
      </c>
      <c r="CL19" s="107"/>
      <c r="CM19" s="107">
        <v>9</v>
      </c>
      <c r="CN19" s="107">
        <v>1</v>
      </c>
      <c r="CO19" s="107">
        <v>5</v>
      </c>
      <c r="CP19" s="107">
        <v>3</v>
      </c>
      <c r="CQ19" s="112">
        <f t="shared" si="14"/>
        <v>641</v>
      </c>
      <c r="CR19" s="177">
        <f t="shared" si="15"/>
        <v>3.4440146142273802E-2</v>
      </c>
      <c r="CT19" s="138" t="s">
        <v>30</v>
      </c>
      <c r="CU19" s="107">
        <v>234</v>
      </c>
      <c r="CV19" s="107"/>
      <c r="CW19" s="107">
        <v>58</v>
      </c>
      <c r="CX19" s="107">
        <v>1</v>
      </c>
      <c r="CY19" s="107">
        <v>5</v>
      </c>
      <c r="CZ19" s="107">
        <v>2</v>
      </c>
      <c r="DA19" s="107"/>
      <c r="DB19" s="107">
        <v>8</v>
      </c>
      <c r="DC19" s="112">
        <f t="shared" si="16"/>
        <v>308</v>
      </c>
      <c r="DD19" s="177">
        <f t="shared" si="17"/>
        <v>3.0658968743778617E-2</v>
      </c>
    </row>
    <row r="20" spans="2:108" x14ac:dyDescent="0.25">
      <c r="B20" s="35" t="s">
        <v>31</v>
      </c>
      <c r="C20" s="6">
        <v>156</v>
      </c>
      <c r="D20" s="6"/>
      <c r="E20" s="6">
        <v>44</v>
      </c>
      <c r="F20" s="6"/>
      <c r="G20" s="6"/>
      <c r="H20" s="6">
        <v>2</v>
      </c>
      <c r="I20" s="6">
        <v>1</v>
      </c>
      <c r="J20" s="6">
        <v>1</v>
      </c>
      <c r="K20" s="39">
        <f t="shared" si="10"/>
        <v>204</v>
      </c>
      <c r="L20" s="75">
        <f t="shared" si="0"/>
        <v>1.9067202542293674E-2</v>
      </c>
      <c r="N20" s="35" t="s">
        <v>31</v>
      </c>
      <c r="O20" s="6">
        <v>546</v>
      </c>
      <c r="P20" s="6"/>
      <c r="Q20" s="6">
        <v>150</v>
      </c>
      <c r="R20" s="6">
        <v>1</v>
      </c>
      <c r="S20" s="6">
        <v>1</v>
      </c>
      <c r="T20" s="6">
        <v>6</v>
      </c>
      <c r="U20" s="6">
        <v>5</v>
      </c>
      <c r="V20" s="6"/>
      <c r="W20" s="39">
        <f t="shared" si="1"/>
        <v>709</v>
      </c>
      <c r="X20" s="75">
        <f t="shared" si="2"/>
        <v>1.7420575444114107E-2</v>
      </c>
      <c r="Z20" s="35" t="s">
        <v>31</v>
      </c>
      <c r="AA20" s="6">
        <v>442</v>
      </c>
      <c r="AB20" s="6"/>
      <c r="AC20" s="6">
        <v>114</v>
      </c>
      <c r="AD20" s="6"/>
      <c r="AE20" s="6"/>
      <c r="AF20" s="6">
        <v>4</v>
      </c>
      <c r="AG20" s="6">
        <v>4</v>
      </c>
      <c r="AH20" s="6">
        <v>1</v>
      </c>
      <c r="AI20" s="39">
        <f t="shared" si="3"/>
        <v>565</v>
      </c>
      <c r="AJ20" s="75">
        <f t="shared" si="4"/>
        <v>1.6100994557008919E-2</v>
      </c>
      <c r="AL20" s="109" t="s">
        <v>31</v>
      </c>
      <c r="AM20" s="107">
        <v>297</v>
      </c>
      <c r="AN20" s="107"/>
      <c r="AO20" s="107">
        <v>76</v>
      </c>
      <c r="AP20" s="107"/>
      <c r="AQ20" s="107">
        <v>1</v>
      </c>
      <c r="AR20" s="107">
        <v>2</v>
      </c>
      <c r="AS20" s="107"/>
      <c r="AT20" s="107"/>
      <c r="AU20" s="112">
        <f t="shared" si="5"/>
        <v>376</v>
      </c>
      <c r="AV20" s="75">
        <f t="shared" si="6"/>
        <v>1.4690369212736863E-2</v>
      </c>
      <c r="AX20" s="109" t="s">
        <v>31</v>
      </c>
      <c r="AY20" s="107">
        <v>202</v>
      </c>
      <c r="AZ20" s="107"/>
      <c r="BA20" s="107">
        <v>70</v>
      </c>
      <c r="BB20" s="107"/>
      <c r="BC20" s="107">
        <v>1</v>
      </c>
      <c r="BD20" s="107">
        <v>2</v>
      </c>
      <c r="BE20" s="107">
        <v>3</v>
      </c>
      <c r="BF20" s="107">
        <v>1</v>
      </c>
      <c r="BG20" s="112">
        <f t="shared" si="7"/>
        <v>279</v>
      </c>
      <c r="BH20" s="75">
        <f t="shared" si="8"/>
        <v>1.4143052668930907E-2</v>
      </c>
      <c r="BJ20" s="109" t="s">
        <v>31</v>
      </c>
      <c r="BK20" s="107">
        <v>157</v>
      </c>
      <c r="BL20" s="107"/>
      <c r="BM20" s="107">
        <v>51</v>
      </c>
      <c r="BN20" s="107">
        <v>1</v>
      </c>
      <c r="BO20" s="107">
        <v>4</v>
      </c>
      <c r="BP20" s="107">
        <v>5</v>
      </c>
      <c r="BQ20" s="107">
        <v>3</v>
      </c>
      <c r="BR20" s="107">
        <v>6</v>
      </c>
      <c r="BS20" s="112">
        <f t="shared" si="11"/>
        <v>227</v>
      </c>
      <c r="BT20" s="75">
        <f t="shared" si="9"/>
        <v>1.295440278491126E-2</v>
      </c>
      <c r="BV20" s="109" t="s">
        <v>31</v>
      </c>
      <c r="BW20" s="107">
        <v>207</v>
      </c>
      <c r="BX20" s="107"/>
      <c r="BY20" s="107">
        <v>58</v>
      </c>
      <c r="BZ20" s="107">
        <v>1</v>
      </c>
      <c r="CA20" s="107">
        <v>2</v>
      </c>
      <c r="CB20" s="107"/>
      <c r="CC20" s="107"/>
      <c r="CD20" s="107">
        <v>4</v>
      </c>
      <c r="CE20" s="112">
        <f t="shared" si="12"/>
        <v>272</v>
      </c>
      <c r="CF20" s="75">
        <f t="shared" si="13"/>
        <v>1.2184196380576957E-2</v>
      </c>
      <c r="CH20" s="138" t="s">
        <v>31</v>
      </c>
      <c r="CI20" s="107">
        <v>212</v>
      </c>
      <c r="CJ20" s="107"/>
      <c r="CK20" s="107">
        <v>41</v>
      </c>
      <c r="CL20" s="107">
        <v>3</v>
      </c>
      <c r="CM20" s="107">
        <v>1</v>
      </c>
      <c r="CN20" s="107">
        <v>2</v>
      </c>
      <c r="CO20" s="107">
        <v>2</v>
      </c>
      <c r="CP20" s="107">
        <v>1</v>
      </c>
      <c r="CQ20" s="112">
        <f t="shared" si="14"/>
        <v>262</v>
      </c>
      <c r="CR20" s="177">
        <f t="shared" si="15"/>
        <v>1.4076939608854502E-2</v>
      </c>
      <c r="CT20" s="138" t="s">
        <v>31</v>
      </c>
      <c r="CU20" s="107">
        <v>121</v>
      </c>
      <c r="CV20" s="107"/>
      <c r="CW20" s="107">
        <v>22</v>
      </c>
      <c r="CX20" s="107"/>
      <c r="CY20" s="107">
        <v>2</v>
      </c>
      <c r="CZ20" s="107"/>
      <c r="DA20" s="107">
        <v>1</v>
      </c>
      <c r="DB20" s="107">
        <v>4</v>
      </c>
      <c r="DC20" s="112">
        <f t="shared" si="16"/>
        <v>150</v>
      </c>
      <c r="DD20" s="177">
        <f t="shared" si="17"/>
        <v>1.4931315946645431E-2</v>
      </c>
    </row>
    <row r="21" spans="2:108" x14ac:dyDescent="0.25">
      <c r="B21" s="35" t="s">
        <v>32</v>
      </c>
      <c r="C21" s="6">
        <v>372</v>
      </c>
      <c r="D21" s="6"/>
      <c r="E21" s="6">
        <v>118</v>
      </c>
      <c r="F21" s="6"/>
      <c r="G21" s="6">
        <v>2</v>
      </c>
      <c r="H21" s="6">
        <v>11</v>
      </c>
      <c r="I21" s="6">
        <v>1</v>
      </c>
      <c r="J21" s="6"/>
      <c r="K21" s="39">
        <f t="shared" si="10"/>
        <v>504</v>
      </c>
      <c r="L21" s="75">
        <f t="shared" si="0"/>
        <v>4.7107206280960837E-2</v>
      </c>
      <c r="N21" s="35" t="s">
        <v>32</v>
      </c>
      <c r="O21" s="6">
        <v>1427</v>
      </c>
      <c r="P21" s="6"/>
      <c r="Q21" s="6">
        <v>371</v>
      </c>
      <c r="R21" s="6">
        <v>6</v>
      </c>
      <c r="S21" s="6">
        <v>5</v>
      </c>
      <c r="T21" s="6">
        <v>17</v>
      </c>
      <c r="U21" s="6">
        <v>18</v>
      </c>
      <c r="V21" s="6">
        <v>4</v>
      </c>
      <c r="W21" s="39">
        <f t="shared" si="1"/>
        <v>1848</v>
      </c>
      <c r="X21" s="75">
        <f t="shared" si="2"/>
        <v>4.5406521044743117E-2</v>
      </c>
      <c r="Z21" s="35" t="s">
        <v>32</v>
      </c>
      <c r="AA21" s="6">
        <v>1342</v>
      </c>
      <c r="AB21" s="6"/>
      <c r="AC21" s="6">
        <v>376</v>
      </c>
      <c r="AD21" s="6">
        <v>4</v>
      </c>
      <c r="AE21" s="6">
        <v>7</v>
      </c>
      <c r="AF21" s="6">
        <v>24</v>
      </c>
      <c r="AG21" s="6">
        <v>19</v>
      </c>
      <c r="AH21" s="6">
        <v>7</v>
      </c>
      <c r="AI21" s="39">
        <f t="shared" si="3"/>
        <v>1779</v>
      </c>
      <c r="AJ21" s="75">
        <f t="shared" si="4"/>
        <v>5.069675985295375E-2</v>
      </c>
      <c r="AL21" s="109" t="s">
        <v>32</v>
      </c>
      <c r="AM21" s="107">
        <v>1047</v>
      </c>
      <c r="AN21" s="107"/>
      <c r="AO21" s="107">
        <v>321</v>
      </c>
      <c r="AP21" s="107">
        <v>2</v>
      </c>
      <c r="AQ21" s="107">
        <v>4</v>
      </c>
      <c r="AR21" s="107">
        <v>8</v>
      </c>
      <c r="AS21" s="107">
        <v>31</v>
      </c>
      <c r="AT21" s="107">
        <v>8</v>
      </c>
      <c r="AU21" s="112">
        <f t="shared" si="5"/>
        <v>1421</v>
      </c>
      <c r="AV21" s="75">
        <f t="shared" si="6"/>
        <v>5.5518655987497556E-2</v>
      </c>
      <c r="AX21" s="109" t="s">
        <v>32</v>
      </c>
      <c r="AY21" s="107">
        <v>758</v>
      </c>
      <c r="AZ21" s="107"/>
      <c r="BA21" s="107">
        <v>185</v>
      </c>
      <c r="BB21" s="107">
        <v>3</v>
      </c>
      <c r="BC21" s="107">
        <v>4</v>
      </c>
      <c r="BD21" s="107">
        <v>14</v>
      </c>
      <c r="BE21" s="107">
        <v>11</v>
      </c>
      <c r="BF21" s="107">
        <v>7</v>
      </c>
      <c r="BG21" s="112">
        <f>SUM(AY21:BF21)</f>
        <v>982</v>
      </c>
      <c r="BH21" s="75">
        <f t="shared" si="8"/>
        <v>4.97794900390328E-2</v>
      </c>
      <c r="BJ21" s="109" t="s">
        <v>32</v>
      </c>
      <c r="BK21" s="107">
        <v>547</v>
      </c>
      <c r="BL21" s="107"/>
      <c r="BM21" s="107">
        <v>133</v>
      </c>
      <c r="BN21" s="107">
        <v>1</v>
      </c>
      <c r="BO21" s="107">
        <v>9</v>
      </c>
      <c r="BP21" s="107">
        <v>12</v>
      </c>
      <c r="BQ21" s="107">
        <v>7</v>
      </c>
      <c r="BR21" s="107">
        <v>7</v>
      </c>
      <c r="BS21" s="112">
        <f t="shared" si="11"/>
        <v>716</v>
      </c>
      <c r="BT21" s="75">
        <f t="shared" si="9"/>
        <v>4.0860583233464587E-2</v>
      </c>
      <c r="BV21" s="109" t="s">
        <v>32</v>
      </c>
      <c r="BW21" s="107">
        <v>771</v>
      </c>
      <c r="BX21" s="107"/>
      <c r="BY21" s="107">
        <v>165</v>
      </c>
      <c r="BZ21" s="107">
        <v>1</v>
      </c>
      <c r="CA21" s="107">
        <v>16</v>
      </c>
      <c r="CB21" s="107">
        <v>4</v>
      </c>
      <c r="CC21" s="107">
        <v>13</v>
      </c>
      <c r="CD21" s="107">
        <v>14</v>
      </c>
      <c r="CE21" s="112">
        <f t="shared" si="12"/>
        <v>984</v>
      </c>
      <c r="CF21" s="75">
        <f t="shared" si="13"/>
        <v>4.407812220032252E-2</v>
      </c>
      <c r="CH21" s="138" t="s">
        <v>32</v>
      </c>
      <c r="CI21" s="107">
        <v>641</v>
      </c>
      <c r="CJ21" s="107"/>
      <c r="CK21" s="107">
        <v>122</v>
      </c>
      <c r="CL21" s="107"/>
      <c r="CM21" s="107">
        <v>11</v>
      </c>
      <c r="CN21" s="107"/>
      <c r="CO21" s="107">
        <v>7</v>
      </c>
      <c r="CP21" s="107">
        <v>11</v>
      </c>
      <c r="CQ21" s="112">
        <f t="shared" si="14"/>
        <v>792</v>
      </c>
      <c r="CR21" s="177">
        <f t="shared" si="15"/>
        <v>4.2553191489361701E-2</v>
      </c>
      <c r="CT21" s="138" t="s">
        <v>32</v>
      </c>
      <c r="CU21" s="107">
        <v>367</v>
      </c>
      <c r="CV21" s="107"/>
      <c r="CW21" s="107">
        <v>60</v>
      </c>
      <c r="CX21" s="107">
        <v>1</v>
      </c>
      <c r="CY21" s="107">
        <v>7</v>
      </c>
      <c r="CZ21" s="107">
        <v>1</v>
      </c>
      <c r="DA21" s="107">
        <v>6</v>
      </c>
      <c r="DB21" s="107">
        <v>7</v>
      </c>
      <c r="DC21" s="112">
        <f t="shared" si="16"/>
        <v>449</v>
      </c>
      <c r="DD21" s="177">
        <f t="shared" si="17"/>
        <v>4.4694405733625327E-2</v>
      </c>
    </row>
    <row r="22" spans="2:108" x14ac:dyDescent="0.25">
      <c r="B22" s="35" t="s">
        <v>33</v>
      </c>
      <c r="C22" s="6">
        <v>789</v>
      </c>
      <c r="D22" s="6"/>
      <c r="E22" s="6">
        <v>239</v>
      </c>
      <c r="F22" s="6">
        <v>4</v>
      </c>
      <c r="G22" s="6">
        <v>2</v>
      </c>
      <c r="H22" s="6">
        <v>11</v>
      </c>
      <c r="I22" s="6">
        <v>3</v>
      </c>
      <c r="J22" s="6">
        <v>1</v>
      </c>
      <c r="K22" s="39">
        <f t="shared" si="10"/>
        <v>1049</v>
      </c>
      <c r="L22" s="75">
        <f t="shared" si="0"/>
        <v>9.8046546406206192E-2</v>
      </c>
      <c r="N22" s="35" t="s">
        <v>33</v>
      </c>
      <c r="O22" s="6">
        <v>2912</v>
      </c>
      <c r="P22" s="6"/>
      <c r="Q22" s="6">
        <v>767</v>
      </c>
      <c r="R22" s="6">
        <v>5</v>
      </c>
      <c r="S22" s="6">
        <v>8</v>
      </c>
      <c r="T22" s="6">
        <v>43</v>
      </c>
      <c r="U22" s="6">
        <v>40</v>
      </c>
      <c r="V22" s="6">
        <v>13</v>
      </c>
      <c r="W22" s="39">
        <f t="shared" si="1"/>
        <v>3788</v>
      </c>
      <c r="X22" s="75">
        <f t="shared" si="2"/>
        <v>9.3073539890415002E-2</v>
      </c>
      <c r="Z22" s="35" t="s">
        <v>33</v>
      </c>
      <c r="AA22" s="6">
        <v>2780</v>
      </c>
      <c r="AB22" s="6"/>
      <c r="AC22" s="6">
        <v>715</v>
      </c>
      <c r="AD22" s="6">
        <v>8</v>
      </c>
      <c r="AE22" s="6">
        <v>9</v>
      </c>
      <c r="AF22" s="6">
        <v>44</v>
      </c>
      <c r="AG22" s="6">
        <v>41</v>
      </c>
      <c r="AH22" s="6">
        <v>16</v>
      </c>
      <c r="AI22" s="39">
        <f t="shared" si="3"/>
        <v>3613</v>
      </c>
      <c r="AJ22" s="75">
        <f t="shared" si="4"/>
        <v>0.10296087315835969</v>
      </c>
      <c r="AL22" s="109" t="s">
        <v>33</v>
      </c>
      <c r="AM22" s="107">
        <v>1626</v>
      </c>
      <c r="AN22" s="107"/>
      <c r="AO22" s="107">
        <v>438</v>
      </c>
      <c r="AP22" s="107">
        <v>11</v>
      </c>
      <c r="AQ22" s="107">
        <v>14</v>
      </c>
      <c r="AR22" s="107">
        <v>16</v>
      </c>
      <c r="AS22" s="107">
        <v>24</v>
      </c>
      <c r="AT22" s="107">
        <v>15</v>
      </c>
      <c r="AU22" s="112">
        <f t="shared" si="5"/>
        <v>2144</v>
      </c>
      <c r="AV22" s="75">
        <f t="shared" si="6"/>
        <v>8.3766360617308064E-2</v>
      </c>
      <c r="AX22" s="109" t="s">
        <v>33</v>
      </c>
      <c r="AY22" s="107">
        <v>1226</v>
      </c>
      <c r="AZ22" s="107"/>
      <c r="BA22" s="107">
        <v>325</v>
      </c>
      <c r="BB22" s="107">
        <v>1</v>
      </c>
      <c r="BC22" s="107">
        <v>4</v>
      </c>
      <c r="BD22" s="107">
        <v>32</v>
      </c>
      <c r="BE22" s="107">
        <v>30</v>
      </c>
      <c r="BF22" s="107">
        <v>13</v>
      </c>
      <c r="BG22" s="112">
        <f t="shared" si="7"/>
        <v>1631</v>
      </c>
      <c r="BH22" s="75">
        <f t="shared" si="8"/>
        <v>8.2678562376438378E-2</v>
      </c>
      <c r="BJ22" s="109" t="s">
        <v>33</v>
      </c>
      <c r="BK22" s="107">
        <v>926</v>
      </c>
      <c r="BL22" s="107"/>
      <c r="BM22" s="107">
        <v>270</v>
      </c>
      <c r="BN22" s="107">
        <v>4</v>
      </c>
      <c r="BO22" s="107">
        <v>11</v>
      </c>
      <c r="BP22" s="107">
        <v>51</v>
      </c>
      <c r="BQ22" s="107">
        <v>24</v>
      </c>
      <c r="BR22" s="107">
        <v>18</v>
      </c>
      <c r="BS22" s="112">
        <f t="shared" si="11"/>
        <v>1304</v>
      </c>
      <c r="BT22" s="75">
        <f t="shared" si="9"/>
        <v>7.4416481196142206E-2</v>
      </c>
      <c r="BV22" s="109" t="s">
        <v>33</v>
      </c>
      <c r="BW22" s="107">
        <v>1293</v>
      </c>
      <c r="BX22" s="107"/>
      <c r="BY22" s="107">
        <v>351</v>
      </c>
      <c r="BZ22" s="107">
        <v>3</v>
      </c>
      <c r="CA22" s="107">
        <v>35</v>
      </c>
      <c r="CB22" s="107">
        <v>3</v>
      </c>
      <c r="CC22" s="107">
        <v>34</v>
      </c>
      <c r="CD22" s="107">
        <v>33</v>
      </c>
      <c r="CE22" s="112">
        <f t="shared" si="12"/>
        <v>1752</v>
      </c>
      <c r="CF22" s="75">
        <f t="shared" si="13"/>
        <v>7.8480559039598635E-2</v>
      </c>
      <c r="CH22" s="138" t="s">
        <v>33</v>
      </c>
      <c r="CI22" s="107">
        <v>1299</v>
      </c>
      <c r="CJ22" s="107"/>
      <c r="CK22" s="107">
        <v>276</v>
      </c>
      <c r="CL22" s="107">
        <v>1</v>
      </c>
      <c r="CM22" s="107">
        <v>19</v>
      </c>
      <c r="CN22" s="107">
        <v>2</v>
      </c>
      <c r="CO22" s="107">
        <v>34</v>
      </c>
      <c r="CP22" s="107">
        <v>20</v>
      </c>
      <c r="CQ22" s="112">
        <f t="shared" si="14"/>
        <v>1651</v>
      </c>
      <c r="CR22" s="177">
        <f t="shared" si="15"/>
        <v>8.8706211046636577E-2</v>
      </c>
      <c r="CT22" s="138" t="s">
        <v>33</v>
      </c>
      <c r="CU22" s="107">
        <v>604</v>
      </c>
      <c r="CV22" s="107"/>
      <c r="CW22" s="107">
        <v>116</v>
      </c>
      <c r="CX22" s="107"/>
      <c r="CY22" s="107">
        <v>21</v>
      </c>
      <c r="CZ22" s="107">
        <v>1</v>
      </c>
      <c r="DA22" s="107">
        <v>16</v>
      </c>
      <c r="DB22" s="107">
        <v>21</v>
      </c>
      <c r="DC22" s="112">
        <f t="shared" si="16"/>
        <v>779</v>
      </c>
      <c r="DD22" s="177">
        <f t="shared" si="17"/>
        <v>7.7543300816245275E-2</v>
      </c>
    </row>
    <row r="23" spans="2:108" x14ac:dyDescent="0.25">
      <c r="B23" s="35" t="s">
        <v>34</v>
      </c>
      <c r="C23" s="6">
        <v>194</v>
      </c>
      <c r="D23" s="6"/>
      <c r="E23" s="6">
        <v>56</v>
      </c>
      <c r="F23" s="6">
        <v>1</v>
      </c>
      <c r="G23" s="6"/>
      <c r="H23" s="6">
        <v>2</v>
      </c>
      <c r="I23" s="6">
        <v>2</v>
      </c>
      <c r="J23" s="6"/>
      <c r="K23" s="39">
        <f t="shared" si="10"/>
        <v>255</v>
      </c>
      <c r="L23" s="75">
        <f t="shared" si="0"/>
        <v>2.3834003177867092E-2</v>
      </c>
      <c r="N23" s="35" t="s">
        <v>34</v>
      </c>
      <c r="O23" s="6">
        <v>855</v>
      </c>
      <c r="P23" s="6"/>
      <c r="Q23" s="6">
        <v>234</v>
      </c>
      <c r="R23" s="6">
        <v>3</v>
      </c>
      <c r="S23" s="6">
        <v>2</v>
      </c>
      <c r="T23" s="6">
        <v>7</v>
      </c>
      <c r="U23" s="6">
        <v>3</v>
      </c>
      <c r="V23" s="6">
        <v>2</v>
      </c>
      <c r="W23" s="39">
        <f>SUM(O23:V23)</f>
        <v>1106</v>
      </c>
      <c r="X23" s="75">
        <f t="shared" si="2"/>
        <v>2.7175114867687165E-2</v>
      </c>
      <c r="Z23" s="35" t="s">
        <v>34</v>
      </c>
      <c r="AA23" s="6">
        <v>595</v>
      </c>
      <c r="AB23" s="6"/>
      <c r="AC23" s="6">
        <v>197</v>
      </c>
      <c r="AD23" s="6">
        <v>3</v>
      </c>
      <c r="AE23" s="6">
        <v>2</v>
      </c>
      <c r="AF23" s="6">
        <v>15</v>
      </c>
      <c r="AG23" s="6">
        <v>5</v>
      </c>
      <c r="AH23" s="6">
        <v>3</v>
      </c>
      <c r="AI23" s="39">
        <f t="shared" si="3"/>
        <v>820</v>
      </c>
      <c r="AJ23" s="75">
        <f t="shared" si="4"/>
        <v>2.3367815109287281E-2</v>
      </c>
      <c r="AL23" s="109" t="s">
        <v>34</v>
      </c>
      <c r="AM23" s="107">
        <v>556</v>
      </c>
      <c r="AN23" s="107"/>
      <c r="AO23" s="107">
        <v>151</v>
      </c>
      <c r="AP23" s="107">
        <v>4</v>
      </c>
      <c r="AQ23" s="107">
        <v>2</v>
      </c>
      <c r="AR23" s="107">
        <v>2</v>
      </c>
      <c r="AS23" s="107">
        <v>6</v>
      </c>
      <c r="AT23" s="107">
        <v>5</v>
      </c>
      <c r="AU23" s="112">
        <f t="shared" si="5"/>
        <v>726</v>
      </c>
      <c r="AV23" s="75">
        <f t="shared" si="6"/>
        <v>2.8364915022465326E-2</v>
      </c>
      <c r="AX23" s="109" t="s">
        <v>34</v>
      </c>
      <c r="AY23" s="107">
        <v>312</v>
      </c>
      <c r="AZ23" s="107"/>
      <c r="BA23" s="107">
        <v>94</v>
      </c>
      <c r="BB23" s="107"/>
      <c r="BC23" s="107">
        <v>1</v>
      </c>
      <c r="BD23" s="107">
        <v>2</v>
      </c>
      <c r="BE23" s="107">
        <v>5</v>
      </c>
      <c r="BF23" s="107">
        <v>4</v>
      </c>
      <c r="BG23" s="112">
        <f t="shared" si="7"/>
        <v>418</v>
      </c>
      <c r="BH23" s="75">
        <f t="shared" si="8"/>
        <v>2.1189233030871394E-2</v>
      </c>
      <c r="BJ23" s="109" t="s">
        <v>34</v>
      </c>
      <c r="BK23" s="107">
        <v>241</v>
      </c>
      <c r="BL23" s="107"/>
      <c r="BM23" s="107">
        <v>96</v>
      </c>
      <c r="BN23" s="107">
        <v>1</v>
      </c>
      <c r="BO23" s="107">
        <v>5</v>
      </c>
      <c r="BP23" s="107">
        <v>7</v>
      </c>
      <c r="BQ23" s="107">
        <v>10</v>
      </c>
      <c r="BR23" s="107">
        <v>3</v>
      </c>
      <c r="BS23" s="112">
        <f t="shared" si="11"/>
        <v>363</v>
      </c>
      <c r="BT23" s="75">
        <f t="shared" si="9"/>
        <v>2.0715630885122412E-2</v>
      </c>
      <c r="BV23" s="109" t="s">
        <v>34</v>
      </c>
      <c r="BW23" s="107">
        <v>312</v>
      </c>
      <c r="BX23" s="107"/>
      <c r="BY23" s="107">
        <v>88</v>
      </c>
      <c r="BZ23" s="107"/>
      <c r="CA23" s="107">
        <v>6</v>
      </c>
      <c r="CB23" s="107">
        <v>2</v>
      </c>
      <c r="CC23" s="107">
        <v>7</v>
      </c>
      <c r="CD23" s="107">
        <v>5</v>
      </c>
      <c r="CE23" s="112">
        <f t="shared" si="12"/>
        <v>420</v>
      </c>
      <c r="CF23" s="75">
        <f t="shared" si="13"/>
        <v>1.8813832646479126E-2</v>
      </c>
      <c r="CH23" s="138" t="s">
        <v>34</v>
      </c>
      <c r="CI23" s="107">
        <v>258</v>
      </c>
      <c r="CJ23" s="107"/>
      <c r="CK23" s="107">
        <v>54</v>
      </c>
      <c r="CL23" s="107"/>
      <c r="CM23" s="107"/>
      <c r="CN23" s="107"/>
      <c r="CO23" s="107"/>
      <c r="CP23" s="107">
        <v>1</v>
      </c>
      <c r="CQ23" s="112">
        <f t="shared" si="14"/>
        <v>313</v>
      </c>
      <c r="CR23" s="177">
        <f t="shared" si="15"/>
        <v>1.6817107242639157E-2</v>
      </c>
      <c r="CT23" s="138" t="s">
        <v>34</v>
      </c>
      <c r="CU23" s="107">
        <v>139</v>
      </c>
      <c r="CV23" s="107"/>
      <c r="CW23" s="107">
        <v>29</v>
      </c>
      <c r="CX23" s="107"/>
      <c r="CY23" s="107">
        <v>4</v>
      </c>
      <c r="CZ23" s="107"/>
      <c r="DA23" s="107">
        <v>3</v>
      </c>
      <c r="DB23" s="107">
        <v>3</v>
      </c>
      <c r="DC23" s="112">
        <f t="shared" si="16"/>
        <v>178</v>
      </c>
      <c r="DD23" s="177">
        <f t="shared" si="17"/>
        <v>1.771849492335258E-2</v>
      </c>
    </row>
    <row r="24" spans="2:108" x14ac:dyDescent="0.25">
      <c r="B24" s="35" t="s">
        <v>35</v>
      </c>
      <c r="C24" s="6">
        <v>121</v>
      </c>
      <c r="D24" s="6"/>
      <c r="E24" s="6">
        <v>40</v>
      </c>
      <c r="F24" s="6"/>
      <c r="G24" s="6"/>
      <c r="H24" s="6">
        <v>1</v>
      </c>
      <c r="I24" s="6"/>
      <c r="J24" s="6"/>
      <c r="K24" s="39">
        <f t="shared" si="10"/>
        <v>162</v>
      </c>
      <c r="L24" s="75">
        <f t="shared" si="0"/>
        <v>1.5141602018880269E-2</v>
      </c>
      <c r="N24" s="35" t="s">
        <v>35</v>
      </c>
      <c r="O24" s="6">
        <v>400</v>
      </c>
      <c r="P24" s="6"/>
      <c r="Q24" s="6">
        <v>118</v>
      </c>
      <c r="R24" s="6">
        <v>1</v>
      </c>
      <c r="S24" s="6">
        <v>1</v>
      </c>
      <c r="T24" s="6">
        <v>6</v>
      </c>
      <c r="U24" s="6">
        <v>3</v>
      </c>
      <c r="V24" s="6"/>
      <c r="W24" s="39">
        <f t="shared" si="1"/>
        <v>529</v>
      </c>
      <c r="X24" s="75">
        <f t="shared" si="2"/>
        <v>1.2997862355340426E-2</v>
      </c>
      <c r="Z24" s="35" t="s">
        <v>35</v>
      </c>
      <c r="AA24" s="6">
        <v>349</v>
      </c>
      <c r="AB24" s="6"/>
      <c r="AC24" s="6">
        <v>110</v>
      </c>
      <c r="AD24" s="6">
        <v>2</v>
      </c>
      <c r="AE24" s="6">
        <v>1</v>
      </c>
      <c r="AF24" s="6">
        <v>4</v>
      </c>
      <c r="AG24" s="6">
        <v>3</v>
      </c>
      <c r="AH24" s="6">
        <v>1</v>
      </c>
      <c r="AI24" s="39">
        <f t="shared" si="3"/>
        <v>470</v>
      </c>
      <c r="AJ24" s="75">
        <f t="shared" si="4"/>
        <v>1.339374768459149E-2</v>
      </c>
      <c r="AL24" s="109" t="s">
        <v>35</v>
      </c>
      <c r="AM24" s="107">
        <v>178</v>
      </c>
      <c r="AN24" s="107"/>
      <c r="AO24" s="107">
        <v>53</v>
      </c>
      <c r="AP24" s="107"/>
      <c r="AQ24" s="107">
        <v>2</v>
      </c>
      <c r="AR24" s="107">
        <v>3</v>
      </c>
      <c r="AS24" s="107">
        <v>2</v>
      </c>
      <c r="AT24" s="107">
        <v>1</v>
      </c>
      <c r="AU24" s="112">
        <f t="shared" si="5"/>
        <v>239</v>
      </c>
      <c r="AV24" s="75">
        <f t="shared" si="6"/>
        <v>9.3377612815002935E-3</v>
      </c>
      <c r="AX24" s="109" t="s">
        <v>35</v>
      </c>
      <c r="AY24" s="107">
        <v>200</v>
      </c>
      <c r="AZ24" s="107"/>
      <c r="BA24" s="107">
        <v>43</v>
      </c>
      <c r="BB24" s="107"/>
      <c r="BC24" s="107"/>
      <c r="BD24" s="107">
        <v>3</v>
      </c>
      <c r="BE24" s="107"/>
      <c r="BF24" s="107"/>
      <c r="BG24" s="112">
        <f t="shared" si="7"/>
        <v>246</v>
      </c>
      <c r="BH24" s="75">
        <f t="shared" si="8"/>
        <v>1.2470218482283165E-2</v>
      </c>
      <c r="BJ24" s="109" t="s">
        <v>35</v>
      </c>
      <c r="BK24" s="107">
        <v>157</v>
      </c>
      <c r="BL24" s="107"/>
      <c r="BM24" s="107">
        <v>45</v>
      </c>
      <c r="BN24" s="107"/>
      <c r="BO24" s="107">
        <v>1</v>
      </c>
      <c r="BP24" s="107">
        <v>4</v>
      </c>
      <c r="BQ24" s="107"/>
      <c r="BR24" s="107">
        <v>1</v>
      </c>
      <c r="BS24" s="112">
        <f t="shared" si="11"/>
        <v>208</v>
      </c>
      <c r="BT24" s="75">
        <f t="shared" si="9"/>
        <v>1.1870113565028819E-2</v>
      </c>
      <c r="BV24" s="109" t="s">
        <v>35</v>
      </c>
      <c r="BW24" s="107">
        <v>175</v>
      </c>
      <c r="BX24" s="107"/>
      <c r="BY24" s="107">
        <v>44</v>
      </c>
      <c r="BZ24" s="107"/>
      <c r="CA24" s="107">
        <v>6</v>
      </c>
      <c r="CB24" s="107"/>
      <c r="CC24" s="107">
        <v>4</v>
      </c>
      <c r="CD24" s="107">
        <v>6</v>
      </c>
      <c r="CE24" s="112">
        <f t="shared" si="12"/>
        <v>235</v>
      </c>
      <c r="CF24" s="75">
        <f t="shared" si="13"/>
        <v>1.0526787314101416E-2</v>
      </c>
      <c r="CH24" s="138" t="s">
        <v>35</v>
      </c>
      <c r="CI24" s="107">
        <v>111</v>
      </c>
      <c r="CJ24" s="107"/>
      <c r="CK24" s="107">
        <v>23</v>
      </c>
      <c r="CL24" s="107"/>
      <c r="CM24" s="107">
        <v>1</v>
      </c>
      <c r="CN24" s="107">
        <v>1</v>
      </c>
      <c r="CO24" s="107">
        <v>1</v>
      </c>
      <c r="CP24" s="107">
        <v>1</v>
      </c>
      <c r="CQ24" s="112">
        <f t="shared" si="14"/>
        <v>138</v>
      </c>
      <c r="CR24" s="177">
        <f t="shared" si="15"/>
        <v>7.4145712443584788E-3</v>
      </c>
      <c r="CT24" s="138" t="s">
        <v>35</v>
      </c>
      <c r="CU24" s="107">
        <v>83</v>
      </c>
      <c r="CV24" s="107"/>
      <c r="CW24" s="107">
        <v>9</v>
      </c>
      <c r="CX24" s="107"/>
      <c r="CY24" s="107">
        <v>3</v>
      </c>
      <c r="CZ24" s="107"/>
      <c r="DA24" s="107"/>
      <c r="DB24" s="107"/>
      <c r="DC24" s="112">
        <f t="shared" si="16"/>
        <v>95</v>
      </c>
      <c r="DD24" s="177">
        <f t="shared" si="17"/>
        <v>9.4565000995421068E-3</v>
      </c>
    </row>
    <row r="25" spans="2:108" x14ac:dyDescent="0.25">
      <c r="B25" s="35" t="s">
        <v>36</v>
      </c>
      <c r="C25" s="6">
        <v>15</v>
      </c>
      <c r="D25" s="6"/>
      <c r="E25" s="6">
        <v>4</v>
      </c>
      <c r="F25" s="6"/>
      <c r="G25" s="6"/>
      <c r="H25" s="6"/>
      <c r="I25" s="6"/>
      <c r="J25" s="6"/>
      <c r="K25" s="39">
        <f t="shared" si="10"/>
        <v>19</v>
      </c>
      <c r="L25" s="75">
        <f t="shared" si="0"/>
        <v>1.7758669034489204E-3</v>
      </c>
      <c r="N25" s="35" t="s">
        <v>36</v>
      </c>
      <c r="O25" s="6">
        <v>44</v>
      </c>
      <c r="P25" s="6"/>
      <c r="Q25" s="6">
        <v>14</v>
      </c>
      <c r="R25" s="6"/>
      <c r="S25" s="6"/>
      <c r="T25" s="6">
        <v>1</v>
      </c>
      <c r="U25" s="6"/>
      <c r="V25" s="6"/>
      <c r="W25" s="39">
        <f t="shared" si="1"/>
        <v>59</v>
      </c>
      <c r="X25" s="75">
        <f t="shared" si="2"/>
        <v>1.4496670679869283E-3</v>
      </c>
      <c r="Z25" s="35" t="s">
        <v>36</v>
      </c>
      <c r="AA25" s="6">
        <v>31</v>
      </c>
      <c r="AB25" s="6"/>
      <c r="AC25" s="6">
        <v>11</v>
      </c>
      <c r="AD25" s="6"/>
      <c r="AE25" s="6"/>
      <c r="AF25" s="6"/>
      <c r="AG25" s="6"/>
      <c r="AH25" s="6"/>
      <c r="AI25" s="39">
        <f t="shared" si="3"/>
        <v>42</v>
      </c>
      <c r="AJ25" s="75">
        <f t="shared" si="4"/>
        <v>1.1968880909634949E-3</v>
      </c>
      <c r="AL25" s="109" t="s">
        <v>36</v>
      </c>
      <c r="AM25" s="107">
        <v>26</v>
      </c>
      <c r="AN25" s="107"/>
      <c r="AO25" s="107">
        <v>6</v>
      </c>
      <c r="AP25" s="107"/>
      <c r="AQ25" s="107"/>
      <c r="AR25" s="107"/>
      <c r="AS25" s="107"/>
      <c r="AT25" s="107"/>
      <c r="AU25" s="112">
        <f t="shared" si="5"/>
        <v>32</v>
      </c>
      <c r="AV25" s="75">
        <f t="shared" si="6"/>
        <v>1.2502441883180308E-3</v>
      </c>
      <c r="AX25" s="109" t="s">
        <v>36</v>
      </c>
      <c r="AY25" s="107">
        <v>25</v>
      </c>
      <c r="AZ25" s="107"/>
      <c r="BA25" s="107">
        <v>9</v>
      </c>
      <c r="BB25" s="107"/>
      <c r="BC25" s="107"/>
      <c r="BD25" s="107"/>
      <c r="BE25" s="107"/>
      <c r="BF25" s="107"/>
      <c r="BG25" s="112">
        <f t="shared" si="7"/>
        <v>34</v>
      </c>
      <c r="BH25" s="75">
        <f t="shared" si="8"/>
        <v>1.7235261316976733E-3</v>
      </c>
      <c r="BJ25" s="109" t="s">
        <v>36</v>
      </c>
      <c r="BK25" s="107">
        <v>23</v>
      </c>
      <c r="BL25" s="107"/>
      <c r="BM25" s="107">
        <v>5</v>
      </c>
      <c r="BN25" s="107"/>
      <c r="BO25" s="107">
        <v>2</v>
      </c>
      <c r="BP25" s="107"/>
      <c r="BQ25" s="107">
        <v>1</v>
      </c>
      <c r="BR25" s="107"/>
      <c r="BS25" s="112">
        <f t="shared" si="11"/>
        <v>31</v>
      </c>
      <c r="BT25" s="75">
        <f t="shared" si="9"/>
        <v>1.7691034640187181E-3</v>
      </c>
      <c r="BV25" s="109" t="s">
        <v>36</v>
      </c>
      <c r="BW25" s="107">
        <v>26</v>
      </c>
      <c r="BX25" s="107"/>
      <c r="BY25" s="107">
        <v>9</v>
      </c>
      <c r="BZ25" s="107"/>
      <c r="CA25" s="107"/>
      <c r="CB25" s="107"/>
      <c r="CC25" s="107">
        <v>2</v>
      </c>
      <c r="CD25" s="107">
        <v>1</v>
      </c>
      <c r="CE25" s="112">
        <f t="shared" si="12"/>
        <v>38</v>
      </c>
      <c r="CF25" s="75">
        <f>CE25/$CE$32</f>
        <v>1.702203906110016E-3</v>
      </c>
      <c r="CH25" s="138" t="s">
        <v>36</v>
      </c>
      <c r="CI25" s="107">
        <v>25</v>
      </c>
      <c r="CJ25" s="107"/>
      <c r="CK25" s="107">
        <v>4</v>
      </c>
      <c r="CL25" s="107"/>
      <c r="CM25" s="107"/>
      <c r="CN25" s="107"/>
      <c r="CO25" s="107"/>
      <c r="CP25" s="107"/>
      <c r="CQ25" s="112">
        <f t="shared" si="14"/>
        <v>29</v>
      </c>
      <c r="CR25" s="177">
        <f t="shared" si="15"/>
        <v>1.5581345368579412E-3</v>
      </c>
      <c r="CT25" s="138" t="s">
        <v>36</v>
      </c>
      <c r="CU25" s="107">
        <v>18</v>
      </c>
      <c r="CV25" s="107"/>
      <c r="CW25" s="107">
        <v>3</v>
      </c>
      <c r="CX25" s="107"/>
      <c r="CY25" s="107"/>
      <c r="CZ25" s="107"/>
      <c r="DA25" s="107">
        <v>1</v>
      </c>
      <c r="DB25" s="107">
        <v>1</v>
      </c>
      <c r="DC25" s="112">
        <f t="shared" si="16"/>
        <v>23</v>
      </c>
      <c r="DD25" s="177">
        <f t="shared" si="17"/>
        <v>2.2894684451522994E-3</v>
      </c>
    </row>
    <row r="26" spans="2:108" x14ac:dyDescent="0.25">
      <c r="B26" s="35" t="s">
        <v>37</v>
      </c>
      <c r="C26" s="6">
        <v>371</v>
      </c>
      <c r="D26" s="6"/>
      <c r="E26" s="6">
        <v>127</v>
      </c>
      <c r="F26" s="6"/>
      <c r="G26" s="6"/>
      <c r="H26" s="6">
        <v>12</v>
      </c>
      <c r="I26" s="6">
        <v>2</v>
      </c>
      <c r="J26" s="6"/>
      <c r="K26" s="39">
        <f t="shared" si="10"/>
        <v>512</v>
      </c>
      <c r="L26" s="75">
        <f t="shared" si="0"/>
        <v>4.7854939713991962E-2</v>
      </c>
      <c r="N26" s="35" t="s">
        <v>37</v>
      </c>
      <c r="O26" s="6">
        <v>1501</v>
      </c>
      <c r="P26" s="6"/>
      <c r="Q26" s="6">
        <v>393</v>
      </c>
      <c r="R26" s="6">
        <v>4</v>
      </c>
      <c r="S26" s="6">
        <v>6</v>
      </c>
      <c r="T26" s="6">
        <v>46</v>
      </c>
      <c r="U26" s="6">
        <v>20</v>
      </c>
      <c r="V26" s="6">
        <v>6</v>
      </c>
      <c r="W26" s="39">
        <f t="shared" si="1"/>
        <v>1976</v>
      </c>
      <c r="X26" s="75">
        <f t="shared" si="2"/>
        <v>4.8551561463426617E-2</v>
      </c>
      <c r="Z26" s="35" t="s">
        <v>37</v>
      </c>
      <c r="AA26" s="6">
        <v>1389</v>
      </c>
      <c r="AB26" s="6">
        <v>1</v>
      </c>
      <c r="AC26" s="6">
        <v>406</v>
      </c>
      <c r="AD26" s="6">
        <v>4</v>
      </c>
      <c r="AE26" s="6">
        <v>4</v>
      </c>
      <c r="AF26" s="6">
        <v>25</v>
      </c>
      <c r="AG26" s="6">
        <v>27</v>
      </c>
      <c r="AH26" s="6">
        <v>14</v>
      </c>
      <c r="AI26" s="39">
        <f t="shared" si="3"/>
        <v>1870</v>
      </c>
      <c r="AJ26" s="75">
        <f t="shared" si="4"/>
        <v>5.3290017383374653E-2</v>
      </c>
      <c r="AL26" s="109" t="s">
        <v>37</v>
      </c>
      <c r="AM26" s="107">
        <v>1132</v>
      </c>
      <c r="AN26" s="107"/>
      <c r="AO26" s="107">
        <v>341</v>
      </c>
      <c r="AP26" s="107">
        <v>4</v>
      </c>
      <c r="AQ26" s="107">
        <v>7</v>
      </c>
      <c r="AR26" s="107">
        <v>7</v>
      </c>
      <c r="AS26" s="107">
        <v>14</v>
      </c>
      <c r="AT26" s="107">
        <v>10</v>
      </c>
      <c r="AU26" s="112">
        <f t="shared" si="5"/>
        <v>1515</v>
      </c>
      <c r="AV26" s="75">
        <f t="shared" si="6"/>
        <v>5.9191248290681772E-2</v>
      </c>
      <c r="AX26" s="109" t="s">
        <v>37</v>
      </c>
      <c r="AY26" s="107">
        <v>837</v>
      </c>
      <c r="AZ26" s="107"/>
      <c r="BA26" s="107">
        <v>241</v>
      </c>
      <c r="BB26" s="107"/>
      <c r="BC26" s="107">
        <v>1</v>
      </c>
      <c r="BD26" s="107">
        <v>16</v>
      </c>
      <c r="BE26" s="107">
        <v>18</v>
      </c>
      <c r="BF26" s="107">
        <v>5</v>
      </c>
      <c r="BG26" s="112">
        <f t="shared" si="7"/>
        <v>1118</v>
      </c>
      <c r="BH26" s="75">
        <f t="shared" si="8"/>
        <v>5.6673594565823493E-2</v>
      </c>
      <c r="BJ26" s="109" t="s">
        <v>37</v>
      </c>
      <c r="BK26" s="107">
        <v>575</v>
      </c>
      <c r="BL26" s="107"/>
      <c r="BM26" s="107">
        <v>162</v>
      </c>
      <c r="BN26" s="107">
        <v>1</v>
      </c>
      <c r="BO26" s="107">
        <v>9</v>
      </c>
      <c r="BP26" s="107">
        <v>24</v>
      </c>
      <c r="BQ26" s="107">
        <v>11</v>
      </c>
      <c r="BR26" s="107">
        <v>9</v>
      </c>
      <c r="BS26" s="112">
        <f t="shared" si="11"/>
        <v>791</v>
      </c>
      <c r="BT26" s="75">
        <f t="shared" si="9"/>
        <v>4.5140672259316325E-2</v>
      </c>
      <c r="BV26" s="109" t="s">
        <v>37</v>
      </c>
      <c r="BW26" s="107">
        <v>692</v>
      </c>
      <c r="BX26" s="107"/>
      <c r="BY26" s="107">
        <v>191</v>
      </c>
      <c r="BZ26" s="107">
        <v>4</v>
      </c>
      <c r="CA26" s="107">
        <v>19</v>
      </c>
      <c r="CB26" s="107">
        <v>4</v>
      </c>
      <c r="CC26" s="107">
        <v>25</v>
      </c>
      <c r="CD26" s="107">
        <v>17</v>
      </c>
      <c r="CE26" s="112">
        <f t="shared" si="12"/>
        <v>952</v>
      </c>
      <c r="CF26" s="75">
        <f t="shared" ref="CF26:CF31" si="18">CE26/$CE$32</f>
        <v>4.264468733201935E-2</v>
      </c>
      <c r="CH26" s="138" t="s">
        <v>37</v>
      </c>
      <c r="CI26" s="107">
        <v>685</v>
      </c>
      <c r="CJ26" s="107"/>
      <c r="CK26" s="107">
        <v>118</v>
      </c>
      <c r="CL26" s="107">
        <v>1</v>
      </c>
      <c r="CM26" s="107">
        <v>7</v>
      </c>
      <c r="CN26" s="107">
        <v>2</v>
      </c>
      <c r="CO26" s="107">
        <v>13</v>
      </c>
      <c r="CP26" s="107">
        <v>11</v>
      </c>
      <c r="CQ26" s="112">
        <f t="shared" si="14"/>
        <v>837</v>
      </c>
      <c r="CR26" s="177">
        <f t="shared" si="15"/>
        <v>4.497098646034816E-2</v>
      </c>
      <c r="CT26" s="138" t="s">
        <v>37</v>
      </c>
      <c r="CU26" s="107">
        <v>305</v>
      </c>
      <c r="CV26" s="107"/>
      <c r="CW26" s="107">
        <v>51</v>
      </c>
      <c r="CX26" s="107">
        <v>1</v>
      </c>
      <c r="CY26" s="107">
        <v>3</v>
      </c>
      <c r="CZ26" s="107">
        <v>2</v>
      </c>
      <c r="DA26" s="107">
        <v>11</v>
      </c>
      <c r="DB26" s="107">
        <v>13</v>
      </c>
      <c r="DC26" s="112">
        <f t="shared" si="16"/>
        <v>386</v>
      </c>
      <c r="DD26" s="177">
        <f t="shared" si="17"/>
        <v>3.8423253036034243E-2</v>
      </c>
    </row>
    <row r="27" spans="2:108" x14ac:dyDescent="0.25">
      <c r="B27" s="35" t="s">
        <v>38</v>
      </c>
      <c r="C27" s="6">
        <v>214</v>
      </c>
      <c r="D27" s="6"/>
      <c r="E27" s="6">
        <v>61</v>
      </c>
      <c r="F27" s="6"/>
      <c r="G27" s="6">
        <v>1</v>
      </c>
      <c r="H27" s="6">
        <v>2</v>
      </c>
      <c r="I27" s="6">
        <v>1</v>
      </c>
      <c r="J27" s="6"/>
      <c r="K27" s="39">
        <f t="shared" si="10"/>
        <v>279</v>
      </c>
      <c r="L27" s="75">
        <f t="shared" si="0"/>
        <v>2.6077203476960464E-2</v>
      </c>
      <c r="N27" s="35" t="s">
        <v>38</v>
      </c>
      <c r="O27" s="6">
        <v>822</v>
      </c>
      <c r="P27" s="6"/>
      <c r="Q27" s="6">
        <v>260</v>
      </c>
      <c r="R27" s="6">
        <v>4</v>
      </c>
      <c r="S27" s="6">
        <v>3</v>
      </c>
      <c r="T27" s="6">
        <v>23</v>
      </c>
      <c r="U27" s="6">
        <v>15</v>
      </c>
      <c r="V27" s="6">
        <v>3</v>
      </c>
      <c r="W27" s="39">
        <f t="shared" si="1"/>
        <v>1130</v>
      </c>
      <c r="X27" s="75">
        <f t="shared" si="2"/>
        <v>2.7764809946190325E-2</v>
      </c>
      <c r="Z27" s="35" t="s">
        <v>38</v>
      </c>
      <c r="AA27" s="6">
        <v>1084</v>
      </c>
      <c r="AB27" s="6"/>
      <c r="AC27" s="6">
        <v>354</v>
      </c>
      <c r="AD27" s="6">
        <v>5</v>
      </c>
      <c r="AE27" s="6">
        <v>9</v>
      </c>
      <c r="AF27" s="6">
        <v>13</v>
      </c>
      <c r="AG27" s="6">
        <v>38</v>
      </c>
      <c r="AH27" s="6">
        <v>9</v>
      </c>
      <c r="AI27" s="39">
        <f t="shared" si="3"/>
        <v>1512</v>
      </c>
      <c r="AJ27" s="75">
        <f t="shared" si="4"/>
        <v>4.3087971274685818E-2</v>
      </c>
      <c r="AL27" s="109" t="s">
        <v>38</v>
      </c>
      <c r="AM27" s="107">
        <v>960</v>
      </c>
      <c r="AN27" s="107"/>
      <c r="AO27" s="107">
        <v>354</v>
      </c>
      <c r="AP27" s="107">
        <v>3</v>
      </c>
      <c r="AQ27" s="107">
        <v>5</v>
      </c>
      <c r="AR27" s="107">
        <v>10</v>
      </c>
      <c r="AS27" s="107">
        <v>31</v>
      </c>
      <c r="AT27" s="107">
        <v>14</v>
      </c>
      <c r="AU27" s="112">
        <f t="shared" si="5"/>
        <v>1377</v>
      </c>
      <c r="AV27" s="75">
        <f t="shared" si="6"/>
        <v>5.3799570228560266E-2</v>
      </c>
      <c r="AX27" s="109" t="s">
        <v>38</v>
      </c>
      <c r="AY27" s="107">
        <v>684</v>
      </c>
      <c r="AZ27" s="107"/>
      <c r="BA27" s="107">
        <v>174</v>
      </c>
      <c r="BB27" s="107">
        <v>3</v>
      </c>
      <c r="BC27" s="107">
        <v>6</v>
      </c>
      <c r="BD27" s="107">
        <v>13</v>
      </c>
      <c r="BE27" s="107">
        <v>17</v>
      </c>
      <c r="BF27" s="107">
        <v>6</v>
      </c>
      <c r="BG27" s="112">
        <f t="shared" si="7"/>
        <v>903</v>
      </c>
      <c r="BH27" s="75">
        <f t="shared" si="8"/>
        <v>4.5774826380088202E-2</v>
      </c>
      <c r="BJ27" s="109" t="s">
        <v>38</v>
      </c>
      <c r="BK27" s="107">
        <v>579</v>
      </c>
      <c r="BL27" s="107"/>
      <c r="BM27" s="107">
        <v>203</v>
      </c>
      <c r="BN27" s="107">
        <v>1</v>
      </c>
      <c r="BO27" s="107">
        <v>9</v>
      </c>
      <c r="BP27" s="107">
        <v>20</v>
      </c>
      <c r="BQ27" s="107">
        <v>14</v>
      </c>
      <c r="BR27" s="107">
        <v>8</v>
      </c>
      <c r="BS27" s="112">
        <f>SUM(BK27:BR27)</f>
        <v>834</v>
      </c>
      <c r="BT27" s="75">
        <f t="shared" si="9"/>
        <v>4.7594589967471325E-2</v>
      </c>
      <c r="BV27" s="109" t="s">
        <v>38</v>
      </c>
      <c r="BW27" s="107">
        <v>584</v>
      </c>
      <c r="BX27" s="107"/>
      <c r="BY27" s="107">
        <v>176</v>
      </c>
      <c r="BZ27" s="107"/>
      <c r="CA27" s="107">
        <v>6</v>
      </c>
      <c r="CB27" s="107">
        <v>1</v>
      </c>
      <c r="CC27" s="107">
        <v>19</v>
      </c>
      <c r="CD27" s="107">
        <v>10</v>
      </c>
      <c r="CE27" s="112">
        <f>SUM(BW27:CD27)</f>
        <v>796</v>
      </c>
      <c r="CF27" s="75">
        <f t="shared" si="18"/>
        <v>3.565669234904139E-2</v>
      </c>
      <c r="CH27" s="138" t="s">
        <v>38</v>
      </c>
      <c r="CI27" s="107">
        <v>604</v>
      </c>
      <c r="CJ27" s="107"/>
      <c r="CK27" s="107">
        <v>123</v>
      </c>
      <c r="CL27" s="107"/>
      <c r="CM27" s="107">
        <v>8</v>
      </c>
      <c r="CN27" s="107">
        <v>2</v>
      </c>
      <c r="CO27" s="107">
        <v>12</v>
      </c>
      <c r="CP27" s="107">
        <v>12</v>
      </c>
      <c r="CQ27" s="112">
        <f>SUM(CI27:CP27)</f>
        <v>761</v>
      </c>
      <c r="CR27" s="177">
        <f t="shared" si="15"/>
        <v>4.0887599398237696E-2</v>
      </c>
      <c r="CT27" s="138" t="s">
        <v>38</v>
      </c>
      <c r="CU27" s="107">
        <v>332</v>
      </c>
      <c r="CV27" s="107"/>
      <c r="CW27" s="107">
        <v>48</v>
      </c>
      <c r="CX27" s="107">
        <v>1</v>
      </c>
      <c r="CY27" s="107">
        <v>3</v>
      </c>
      <c r="CZ27" s="107">
        <v>2</v>
      </c>
      <c r="DA27" s="107">
        <v>4</v>
      </c>
      <c r="DB27" s="107">
        <v>6</v>
      </c>
      <c r="DC27" s="112">
        <f>SUM(CU27:DB27)</f>
        <v>396</v>
      </c>
      <c r="DD27" s="177">
        <f t="shared" si="17"/>
        <v>3.9418674099143937E-2</v>
      </c>
    </row>
    <row r="28" spans="2:108" x14ac:dyDescent="0.25">
      <c r="B28" s="35" t="s">
        <v>39</v>
      </c>
      <c r="C28" s="6">
        <v>76</v>
      </c>
      <c r="D28" s="6"/>
      <c r="E28" s="6">
        <v>25</v>
      </c>
      <c r="F28" s="6">
        <v>1</v>
      </c>
      <c r="G28" s="6"/>
      <c r="H28" s="6">
        <v>1</v>
      </c>
      <c r="I28" s="6"/>
      <c r="J28" s="6"/>
      <c r="K28" s="39">
        <f t="shared" si="10"/>
        <v>103</v>
      </c>
      <c r="L28" s="75">
        <f t="shared" si="0"/>
        <v>9.6270679502757275E-3</v>
      </c>
      <c r="N28" s="35" t="s">
        <v>39</v>
      </c>
      <c r="O28" s="6">
        <v>315</v>
      </c>
      <c r="P28" s="6"/>
      <c r="Q28" s="6">
        <v>75</v>
      </c>
      <c r="R28" s="6">
        <v>2</v>
      </c>
      <c r="S28" s="6">
        <v>1</v>
      </c>
      <c r="T28" s="6">
        <v>5</v>
      </c>
      <c r="U28" s="6">
        <v>2</v>
      </c>
      <c r="V28" s="6">
        <v>1</v>
      </c>
      <c r="W28" s="39">
        <f t="shared" si="1"/>
        <v>401</v>
      </c>
      <c r="X28" s="75">
        <f t="shared" si="2"/>
        <v>9.8528219366569199E-3</v>
      </c>
      <c r="Z28" s="35" t="s">
        <v>39</v>
      </c>
      <c r="AA28" s="6">
        <v>282</v>
      </c>
      <c r="AB28" s="6"/>
      <c r="AC28" s="6">
        <v>98</v>
      </c>
      <c r="AD28" s="6">
        <v>1</v>
      </c>
      <c r="AE28" s="6">
        <v>1</v>
      </c>
      <c r="AF28" s="6"/>
      <c r="AG28" s="6">
        <v>3</v>
      </c>
      <c r="AH28" s="6">
        <v>1</v>
      </c>
      <c r="AI28" s="39">
        <f t="shared" si="3"/>
        <v>386</v>
      </c>
      <c r="AJ28" s="75">
        <f t="shared" si="4"/>
        <v>1.0999971502664501E-2</v>
      </c>
      <c r="AL28" s="109" t="s">
        <v>39</v>
      </c>
      <c r="AM28" s="107">
        <v>171</v>
      </c>
      <c r="AN28" s="107"/>
      <c r="AO28" s="107">
        <v>47</v>
      </c>
      <c r="AP28" s="107"/>
      <c r="AQ28" s="107">
        <v>2</v>
      </c>
      <c r="AR28" s="107">
        <v>3</v>
      </c>
      <c r="AS28" s="107"/>
      <c r="AT28" s="107">
        <v>2</v>
      </c>
      <c r="AU28" s="112">
        <f t="shared" si="5"/>
        <v>225</v>
      </c>
      <c r="AV28" s="75">
        <f t="shared" si="6"/>
        <v>8.7907794491111548E-3</v>
      </c>
      <c r="AX28" s="109" t="s">
        <v>39</v>
      </c>
      <c r="AY28" s="107">
        <v>173</v>
      </c>
      <c r="AZ28" s="107"/>
      <c r="BA28" s="107">
        <v>40</v>
      </c>
      <c r="BB28" s="107"/>
      <c r="BC28" s="107"/>
      <c r="BD28" s="107">
        <v>4</v>
      </c>
      <c r="BE28" s="107"/>
      <c r="BF28" s="107"/>
      <c r="BG28" s="112">
        <f>SUM(AY28:BF28)</f>
        <v>217</v>
      </c>
      <c r="BH28" s="75">
        <f t="shared" si="8"/>
        <v>1.100015207583515E-2</v>
      </c>
      <c r="BJ28" s="109" t="s">
        <v>39</v>
      </c>
      <c r="BK28" s="107">
        <v>103</v>
      </c>
      <c r="BL28" s="107"/>
      <c r="BM28" s="107">
        <v>36</v>
      </c>
      <c r="BN28" s="107">
        <v>1</v>
      </c>
      <c r="BO28" s="107">
        <v>1</v>
      </c>
      <c r="BP28" s="107">
        <v>2</v>
      </c>
      <c r="BQ28" s="107">
        <v>1</v>
      </c>
      <c r="BR28" s="107">
        <v>1</v>
      </c>
      <c r="BS28" s="112">
        <f t="shared" si="11"/>
        <v>145</v>
      </c>
      <c r="BT28" s="75">
        <f t="shared" si="9"/>
        <v>8.27483878331336E-3</v>
      </c>
      <c r="BV28" s="109" t="s">
        <v>39</v>
      </c>
      <c r="BW28" s="107">
        <v>148</v>
      </c>
      <c r="BX28" s="107"/>
      <c r="BY28" s="107">
        <v>53</v>
      </c>
      <c r="BZ28" s="107"/>
      <c r="CA28" s="107">
        <v>2</v>
      </c>
      <c r="CB28" s="107">
        <v>1</v>
      </c>
      <c r="CC28" s="107">
        <v>1</v>
      </c>
      <c r="CD28" s="107">
        <v>2</v>
      </c>
      <c r="CE28" s="112">
        <f>SUM(BW28:CD28)</f>
        <v>207</v>
      </c>
      <c r="CF28" s="75">
        <f t="shared" si="18"/>
        <v>9.2725318043361399E-3</v>
      </c>
      <c r="CH28" s="138" t="s">
        <v>39</v>
      </c>
      <c r="CI28" s="107">
        <v>112</v>
      </c>
      <c r="CJ28" s="107"/>
      <c r="CK28" s="107">
        <v>24</v>
      </c>
      <c r="CL28" s="107"/>
      <c r="CM28" s="107">
        <v>3</v>
      </c>
      <c r="CN28" s="107">
        <v>1</v>
      </c>
      <c r="CO28" s="107">
        <v>1</v>
      </c>
      <c r="CP28" s="107">
        <v>3</v>
      </c>
      <c r="CQ28" s="112">
        <f>SUM(CI28:CP28)</f>
        <v>144</v>
      </c>
      <c r="CR28" s="177">
        <f t="shared" si="15"/>
        <v>7.7369439071566732E-3</v>
      </c>
      <c r="CT28" s="138" t="s">
        <v>39</v>
      </c>
      <c r="CU28" s="107">
        <v>81</v>
      </c>
      <c r="CV28" s="107"/>
      <c r="CW28" s="107">
        <v>17</v>
      </c>
      <c r="CX28" s="107"/>
      <c r="CY28" s="107"/>
      <c r="CZ28" s="107">
        <v>1</v>
      </c>
      <c r="DA28" s="107"/>
      <c r="DB28" s="107"/>
      <c r="DC28" s="112">
        <f>SUM(CU28:DB28)</f>
        <v>99</v>
      </c>
      <c r="DD28" s="177">
        <f t="shared" si="17"/>
        <v>9.8546685247859842E-3</v>
      </c>
    </row>
    <row r="29" spans="2:108" x14ac:dyDescent="0.25">
      <c r="B29" s="35" t="s">
        <v>40</v>
      </c>
      <c r="C29" s="6">
        <v>769</v>
      </c>
      <c r="D29" s="6">
        <v>1</v>
      </c>
      <c r="E29" s="6">
        <v>271</v>
      </c>
      <c r="F29" s="6"/>
      <c r="G29" s="6">
        <v>1</v>
      </c>
      <c r="H29" s="6">
        <v>15</v>
      </c>
      <c r="I29" s="6">
        <v>11</v>
      </c>
      <c r="J29" s="6">
        <v>2</v>
      </c>
      <c r="K29" s="39">
        <f t="shared" si="10"/>
        <v>1070</v>
      </c>
      <c r="L29" s="75">
        <f t="shared" si="0"/>
        <v>0.10000934666791289</v>
      </c>
      <c r="N29" s="35" t="s">
        <v>40</v>
      </c>
      <c r="O29" s="6">
        <v>3106</v>
      </c>
      <c r="P29" s="6">
        <v>1</v>
      </c>
      <c r="Q29" s="6">
        <v>799</v>
      </c>
      <c r="R29" s="6">
        <v>3</v>
      </c>
      <c r="S29" s="6">
        <v>16</v>
      </c>
      <c r="T29" s="6">
        <v>40</v>
      </c>
      <c r="U29" s="6">
        <v>43</v>
      </c>
      <c r="V29" s="6">
        <v>16</v>
      </c>
      <c r="W29" s="39">
        <f t="shared" si="1"/>
        <v>4024</v>
      </c>
      <c r="X29" s="75">
        <f t="shared" si="2"/>
        <v>9.887220816236271E-2</v>
      </c>
      <c r="Z29" s="35" t="s">
        <v>40</v>
      </c>
      <c r="AA29" s="6">
        <v>3302</v>
      </c>
      <c r="AB29" s="6"/>
      <c r="AC29" s="6">
        <v>752</v>
      </c>
      <c r="AD29" s="6">
        <v>6</v>
      </c>
      <c r="AE29" s="6">
        <v>38</v>
      </c>
      <c r="AF29" s="6">
        <v>54</v>
      </c>
      <c r="AG29" s="6">
        <v>86</v>
      </c>
      <c r="AH29" s="6">
        <v>26</v>
      </c>
      <c r="AI29" s="39">
        <f t="shared" si="3"/>
        <v>4264</v>
      </c>
      <c r="AJ29" s="75">
        <f t="shared" si="4"/>
        <v>0.12151263856829386</v>
      </c>
      <c r="AL29" s="109" t="s">
        <v>40</v>
      </c>
      <c r="AM29" s="107">
        <v>2892</v>
      </c>
      <c r="AN29" s="107"/>
      <c r="AO29" s="107">
        <v>672</v>
      </c>
      <c r="AP29" s="107">
        <v>7</v>
      </c>
      <c r="AQ29" s="107">
        <v>25</v>
      </c>
      <c r="AR29" s="107">
        <v>35</v>
      </c>
      <c r="AS29" s="107">
        <v>60</v>
      </c>
      <c r="AT29" s="107">
        <v>42</v>
      </c>
      <c r="AU29" s="112">
        <f t="shared" si="5"/>
        <v>3733</v>
      </c>
      <c r="AV29" s="75">
        <f t="shared" si="6"/>
        <v>0.1458487985934753</v>
      </c>
      <c r="AX29" s="109" t="s">
        <v>40</v>
      </c>
      <c r="AY29" s="107">
        <v>2141</v>
      </c>
      <c r="AZ29" s="107"/>
      <c r="BA29" s="107">
        <v>522</v>
      </c>
      <c r="BB29" s="107">
        <v>5</v>
      </c>
      <c r="BC29" s="107">
        <v>10</v>
      </c>
      <c r="BD29" s="107">
        <v>65</v>
      </c>
      <c r="BE29" s="107">
        <v>53</v>
      </c>
      <c r="BF29" s="107">
        <v>27</v>
      </c>
      <c r="BG29" s="112">
        <f t="shared" si="7"/>
        <v>2823</v>
      </c>
      <c r="BH29" s="75">
        <f t="shared" si="8"/>
        <v>0.14310336087595682</v>
      </c>
      <c r="BJ29" s="109" t="s">
        <v>40</v>
      </c>
      <c r="BK29" s="107">
        <v>1896</v>
      </c>
      <c r="BL29" s="107"/>
      <c r="BM29" s="107">
        <v>457</v>
      </c>
      <c r="BN29" s="107">
        <v>5</v>
      </c>
      <c r="BO29" s="107">
        <v>40</v>
      </c>
      <c r="BP29" s="107">
        <v>85</v>
      </c>
      <c r="BQ29" s="107">
        <v>75</v>
      </c>
      <c r="BR29" s="107">
        <v>40</v>
      </c>
      <c r="BS29" s="112">
        <f t="shared" si="11"/>
        <v>2598</v>
      </c>
      <c r="BT29" s="75">
        <f t="shared" si="9"/>
        <v>0.14826228385550419</v>
      </c>
      <c r="BV29" s="109" t="s">
        <v>40</v>
      </c>
      <c r="BW29" s="107">
        <v>2534</v>
      </c>
      <c r="BX29" s="107"/>
      <c r="BY29" s="107">
        <v>588</v>
      </c>
      <c r="BZ29" s="107">
        <v>2</v>
      </c>
      <c r="CA29" s="107">
        <v>50</v>
      </c>
      <c r="CB29" s="107">
        <v>4</v>
      </c>
      <c r="CC29" s="107">
        <v>103</v>
      </c>
      <c r="CD29" s="107">
        <v>51</v>
      </c>
      <c r="CE29" s="112">
        <f>SUM(BW29:CD29)</f>
        <v>3332</v>
      </c>
      <c r="CF29" s="75">
        <f t="shared" si="18"/>
        <v>0.14925640566206774</v>
      </c>
      <c r="CH29" s="138" t="s">
        <v>40</v>
      </c>
      <c r="CI29" s="107">
        <v>2505</v>
      </c>
      <c r="CJ29" s="107"/>
      <c r="CK29" s="107">
        <v>422</v>
      </c>
      <c r="CL29" s="107">
        <v>3</v>
      </c>
      <c r="CM29" s="107">
        <v>45</v>
      </c>
      <c r="CN29" s="107">
        <v>8</v>
      </c>
      <c r="CO29" s="107">
        <v>55</v>
      </c>
      <c r="CP29" s="107">
        <v>46</v>
      </c>
      <c r="CQ29" s="112">
        <f>SUM(CI29:CP29)</f>
        <v>3084</v>
      </c>
      <c r="CR29" s="177">
        <f t="shared" si="15"/>
        <v>0.16569954867827208</v>
      </c>
      <c r="CT29" s="138" t="s">
        <v>40</v>
      </c>
      <c r="CU29" s="107">
        <v>1382</v>
      </c>
      <c r="CV29" s="107"/>
      <c r="CW29" s="107">
        <v>237</v>
      </c>
      <c r="CX29" s="107">
        <v>1</v>
      </c>
      <c r="CY29" s="107">
        <v>29</v>
      </c>
      <c r="CZ29" s="107">
        <v>9</v>
      </c>
      <c r="DA29" s="107">
        <v>32</v>
      </c>
      <c r="DB29" s="107">
        <v>27</v>
      </c>
      <c r="DC29" s="112">
        <f>SUM(CU29:DB29)</f>
        <v>1717</v>
      </c>
      <c r="DD29" s="177">
        <f t="shared" si="17"/>
        <v>0.17091379653593469</v>
      </c>
    </row>
    <row r="30" spans="2:108" x14ac:dyDescent="0.25">
      <c r="B30" s="35" t="s">
        <v>41</v>
      </c>
      <c r="C30" s="6">
        <v>46</v>
      </c>
      <c r="D30" s="6"/>
      <c r="E30" s="6">
        <v>20</v>
      </c>
      <c r="F30" s="6"/>
      <c r="G30" s="6"/>
      <c r="H30" s="6">
        <v>1</v>
      </c>
      <c r="I30" s="6"/>
      <c r="J30" s="6"/>
      <c r="K30" s="39">
        <f t="shared" si="10"/>
        <v>67</v>
      </c>
      <c r="L30" s="75">
        <f t="shared" si="0"/>
        <v>6.2622675016356672E-3</v>
      </c>
      <c r="N30" s="35" t="s">
        <v>41</v>
      </c>
      <c r="O30" s="6">
        <v>156</v>
      </c>
      <c r="P30" s="6"/>
      <c r="Q30" s="6">
        <v>48</v>
      </c>
      <c r="R30" s="6">
        <v>1</v>
      </c>
      <c r="S30" s="6"/>
      <c r="T30" s="6">
        <v>2</v>
      </c>
      <c r="U30" s="6">
        <v>1</v>
      </c>
      <c r="V30" s="6"/>
      <c r="W30" s="39">
        <f t="shared" si="1"/>
        <v>208</v>
      </c>
      <c r="X30" s="75">
        <f t="shared" si="2"/>
        <v>5.1106906803606968E-3</v>
      </c>
      <c r="Z30" s="35" t="s">
        <v>41</v>
      </c>
      <c r="AA30" s="6">
        <v>130</v>
      </c>
      <c r="AB30" s="6"/>
      <c r="AC30" s="6">
        <v>45</v>
      </c>
      <c r="AD30" s="6">
        <v>1</v>
      </c>
      <c r="AE30" s="6"/>
      <c r="AF30" s="6">
        <v>5</v>
      </c>
      <c r="AG30" s="6"/>
      <c r="AH30" s="6"/>
      <c r="AI30" s="39">
        <f t="shared" si="3"/>
        <v>181</v>
      </c>
      <c r="AJ30" s="75">
        <f t="shared" si="4"/>
        <v>5.1580177253426809E-3</v>
      </c>
      <c r="AL30" s="109" t="s">
        <v>41</v>
      </c>
      <c r="AM30" s="107">
        <v>84</v>
      </c>
      <c r="AN30" s="107"/>
      <c r="AO30" s="107">
        <v>40</v>
      </c>
      <c r="AP30" s="107"/>
      <c r="AQ30" s="107"/>
      <c r="AR30" s="107"/>
      <c r="AS30" s="107"/>
      <c r="AT30" s="107">
        <v>1</v>
      </c>
      <c r="AU30" s="112">
        <f t="shared" si="5"/>
        <v>125</v>
      </c>
      <c r="AV30" s="75">
        <f t="shared" si="6"/>
        <v>4.883766360617308E-3</v>
      </c>
      <c r="AX30" s="109" t="s">
        <v>41</v>
      </c>
      <c r="AY30" s="107">
        <v>64</v>
      </c>
      <c r="AZ30" s="107"/>
      <c r="BA30" s="107">
        <v>13</v>
      </c>
      <c r="BB30" s="107"/>
      <c r="BC30" s="107"/>
      <c r="BD30" s="107"/>
      <c r="BE30" s="107">
        <v>1</v>
      </c>
      <c r="BF30" s="107">
        <v>2</v>
      </c>
      <c r="BG30" s="112">
        <f t="shared" si="7"/>
        <v>80</v>
      </c>
      <c r="BH30" s="75">
        <f t="shared" si="8"/>
        <v>4.0553556039945255E-3</v>
      </c>
      <c r="BJ30" s="109" t="s">
        <v>41</v>
      </c>
      <c r="BK30" s="107">
        <v>46</v>
      </c>
      <c r="BL30" s="107"/>
      <c r="BM30" s="107">
        <v>19</v>
      </c>
      <c r="BN30" s="107">
        <v>1</v>
      </c>
      <c r="BO30" s="107"/>
      <c r="BP30" s="107">
        <v>5</v>
      </c>
      <c r="BQ30" s="107">
        <v>3</v>
      </c>
      <c r="BR30" s="107">
        <v>1</v>
      </c>
      <c r="BS30" s="112">
        <f t="shared" si="11"/>
        <v>75</v>
      </c>
      <c r="BT30" s="75">
        <f t="shared" si="9"/>
        <v>4.2800890258517374E-3</v>
      </c>
      <c r="BV30" s="109" t="s">
        <v>41</v>
      </c>
      <c r="BW30" s="107">
        <v>84</v>
      </c>
      <c r="BX30" s="107"/>
      <c r="BY30" s="107">
        <v>18</v>
      </c>
      <c r="BZ30" s="107"/>
      <c r="CA30" s="107"/>
      <c r="CB30" s="107"/>
      <c r="CC30" s="107">
        <v>1</v>
      </c>
      <c r="CD30" s="107">
        <v>1</v>
      </c>
      <c r="CE30" s="112">
        <f>SUM(BW30:CD30)</f>
        <v>104</v>
      </c>
      <c r="CF30" s="75">
        <f t="shared" si="18"/>
        <v>4.6586633219853069E-3</v>
      </c>
      <c r="CH30" s="138" t="s">
        <v>41</v>
      </c>
      <c r="CI30" s="107">
        <v>82</v>
      </c>
      <c r="CJ30" s="107"/>
      <c r="CK30" s="107">
        <v>13</v>
      </c>
      <c r="CL30" s="107"/>
      <c r="CM30" s="107">
        <v>1</v>
      </c>
      <c r="CN30" s="107"/>
      <c r="CO30" s="107"/>
      <c r="CP30" s="107">
        <v>1</v>
      </c>
      <c r="CQ30" s="112">
        <f>SUM(CI30:CP30)</f>
        <v>97</v>
      </c>
      <c r="CR30" s="177">
        <f t="shared" si="15"/>
        <v>5.2116913819041481E-3</v>
      </c>
      <c r="CT30" s="138" t="s">
        <v>41</v>
      </c>
      <c r="CU30" s="107">
        <v>55</v>
      </c>
      <c r="CV30" s="107"/>
      <c r="CW30" s="107">
        <v>14</v>
      </c>
      <c r="CX30" s="107"/>
      <c r="CY30" s="107">
        <v>2</v>
      </c>
      <c r="CZ30" s="107"/>
      <c r="DA30" s="107">
        <v>1</v>
      </c>
      <c r="DB30" s="107">
        <v>2</v>
      </c>
      <c r="DC30" s="112">
        <f>SUM(CU30:DB30)</f>
        <v>74</v>
      </c>
      <c r="DD30" s="177">
        <f t="shared" si="17"/>
        <v>7.3661158670117457E-3</v>
      </c>
    </row>
    <row r="31" spans="2:108" x14ac:dyDescent="0.25">
      <c r="B31" s="35" t="s">
        <v>137</v>
      </c>
      <c r="C31" s="6"/>
      <c r="D31" s="6"/>
      <c r="E31" s="6"/>
      <c r="F31" s="6"/>
      <c r="G31" s="6"/>
      <c r="H31" s="6"/>
      <c r="I31" s="6"/>
      <c r="J31" s="6"/>
      <c r="K31" s="39">
        <f>SUM(C31:J31)</f>
        <v>0</v>
      </c>
      <c r="L31" s="75">
        <f t="shared" si="0"/>
        <v>0</v>
      </c>
      <c r="N31" s="35" t="s">
        <v>137</v>
      </c>
      <c r="O31" s="6">
        <v>41</v>
      </c>
      <c r="P31" s="6"/>
      <c r="Q31" s="6">
        <v>10</v>
      </c>
      <c r="R31" s="6"/>
      <c r="S31" s="6">
        <v>10</v>
      </c>
      <c r="T31" s="6">
        <v>1</v>
      </c>
      <c r="U31" s="6">
        <v>40</v>
      </c>
      <c r="V31" s="6">
        <v>9</v>
      </c>
      <c r="W31" s="39">
        <f>SUM(O31:V31)</f>
        <v>111</v>
      </c>
      <c r="X31" s="75">
        <f t="shared" si="2"/>
        <v>2.7273397380771025E-3</v>
      </c>
      <c r="Z31" s="35" t="s">
        <v>137</v>
      </c>
      <c r="AA31" s="6">
        <v>91</v>
      </c>
      <c r="AB31" s="6"/>
      <c r="AC31" s="6">
        <v>16</v>
      </c>
      <c r="AD31" s="6"/>
      <c r="AE31" s="6">
        <v>14</v>
      </c>
      <c r="AF31" s="6">
        <v>3</v>
      </c>
      <c r="AG31" s="6">
        <v>82</v>
      </c>
      <c r="AH31" s="6">
        <v>28</v>
      </c>
      <c r="AI31" s="39">
        <f t="shared" si="3"/>
        <v>234</v>
      </c>
      <c r="AJ31" s="75">
        <f t="shared" si="4"/>
        <v>6.6683765067966144E-3</v>
      </c>
      <c r="AL31" s="109" t="s">
        <v>137</v>
      </c>
      <c r="AM31" s="107">
        <v>90</v>
      </c>
      <c r="AN31" s="107"/>
      <c r="AO31" s="107">
        <v>11</v>
      </c>
      <c r="AP31" s="107">
        <v>1</v>
      </c>
      <c r="AQ31" s="107">
        <v>12</v>
      </c>
      <c r="AR31" s="107">
        <v>2</v>
      </c>
      <c r="AS31" s="107">
        <v>42</v>
      </c>
      <c r="AT31" s="107">
        <v>19</v>
      </c>
      <c r="AU31" s="112">
        <f>SUM(AM31:AT31)</f>
        <v>177</v>
      </c>
      <c r="AV31" s="75">
        <f t="shared" si="6"/>
        <v>6.915413166634108E-3</v>
      </c>
      <c r="AX31" s="109" t="s">
        <v>137</v>
      </c>
      <c r="AY31" s="107">
        <v>58</v>
      </c>
      <c r="AZ31" s="107"/>
      <c r="BA31" s="107">
        <v>6</v>
      </c>
      <c r="BB31" s="107"/>
      <c r="BC31" s="107">
        <v>4</v>
      </c>
      <c r="BD31" s="107">
        <v>3</v>
      </c>
      <c r="BE31" s="107">
        <v>505</v>
      </c>
      <c r="BF31" s="107">
        <v>15</v>
      </c>
      <c r="BG31" s="112">
        <f>SUM(AY31:BF31)</f>
        <v>591</v>
      </c>
      <c r="BH31" s="75">
        <f t="shared" si="8"/>
        <v>2.9958939524509554E-2</v>
      </c>
      <c r="BJ31" s="109" t="s">
        <v>137</v>
      </c>
      <c r="BK31" s="107">
        <v>18</v>
      </c>
      <c r="BL31" s="107"/>
      <c r="BM31" s="107">
        <v>1</v>
      </c>
      <c r="BN31" s="107"/>
      <c r="BO31" s="107">
        <v>1</v>
      </c>
      <c r="BP31" s="107">
        <v>3</v>
      </c>
      <c r="BQ31" s="107">
        <v>1517</v>
      </c>
      <c r="BR31" s="107">
        <v>5</v>
      </c>
      <c r="BS31" s="112">
        <f>SUM(BK31:BR31)</f>
        <v>1545</v>
      </c>
      <c r="BT31" s="75">
        <f t="shared" si="9"/>
        <v>8.8169833932545794E-2</v>
      </c>
      <c r="BV31" s="109" t="s">
        <v>137</v>
      </c>
      <c r="BW31" s="107">
        <v>52</v>
      </c>
      <c r="BX31" s="107"/>
      <c r="BY31" s="107">
        <v>5</v>
      </c>
      <c r="BZ31" s="107"/>
      <c r="CA31" s="107">
        <v>6</v>
      </c>
      <c r="CB31" s="107"/>
      <c r="CC31" s="107">
        <f>72+2686</f>
        <v>2758</v>
      </c>
      <c r="CD31" s="107">
        <v>13</v>
      </c>
      <c r="CE31" s="112">
        <f>SUM(BW31:CD31)</f>
        <v>2834</v>
      </c>
      <c r="CF31" s="75">
        <f t="shared" si="18"/>
        <v>0.12694857552409963</v>
      </c>
      <c r="CH31" s="138" t="s">
        <v>137</v>
      </c>
      <c r="CI31" s="107">
        <v>19</v>
      </c>
      <c r="CJ31" s="107"/>
      <c r="CK31" s="107">
        <v>5</v>
      </c>
      <c r="CL31" s="107"/>
      <c r="CM31" s="107">
        <v>3</v>
      </c>
      <c r="CN31" s="107">
        <v>3</v>
      </c>
      <c r="CO31" s="107">
        <v>1859</v>
      </c>
      <c r="CP31" s="107">
        <v>5</v>
      </c>
      <c r="CQ31" s="112">
        <f>SUM(CI31:CP31)</f>
        <v>1894</v>
      </c>
      <c r="CR31" s="177">
        <f t="shared" si="15"/>
        <v>0.10176230388996346</v>
      </c>
      <c r="CT31" s="138" t="s">
        <v>137</v>
      </c>
      <c r="CU31" s="107">
        <v>6</v>
      </c>
      <c r="CV31" s="107"/>
      <c r="CW31" s="107">
        <v>3</v>
      </c>
      <c r="CX31" s="107"/>
      <c r="CY31" s="107">
        <v>2</v>
      </c>
      <c r="CZ31" s="107"/>
      <c r="DA31" s="107">
        <v>956</v>
      </c>
      <c r="DB31" s="107">
        <v>3</v>
      </c>
      <c r="DC31" s="112">
        <f>SUM(CU31:DB31)</f>
        <v>970</v>
      </c>
      <c r="DD31" s="177">
        <f t="shared" si="17"/>
        <v>9.655584312164045E-2</v>
      </c>
    </row>
    <row r="32" spans="2:108" ht="15.75" thickBot="1" x14ac:dyDescent="0.3">
      <c r="B32" s="37" t="s">
        <v>13</v>
      </c>
      <c r="C32" s="72">
        <f>SUM(C4:C31)</f>
        <v>7985</v>
      </c>
      <c r="D32" s="72">
        <f t="shared" ref="D32:K32" si="19">SUM(D4:D31)</f>
        <v>3</v>
      </c>
      <c r="E32" s="72">
        <f t="shared" si="19"/>
        <v>2455</v>
      </c>
      <c r="F32" s="72">
        <f t="shared" si="19"/>
        <v>16</v>
      </c>
      <c r="G32" s="72">
        <f t="shared" si="19"/>
        <v>9</v>
      </c>
      <c r="H32" s="72">
        <f t="shared" si="19"/>
        <v>148</v>
      </c>
      <c r="I32" s="72">
        <f t="shared" si="19"/>
        <v>71</v>
      </c>
      <c r="J32" s="72">
        <f t="shared" si="19"/>
        <v>12</v>
      </c>
      <c r="K32" s="72">
        <f t="shared" si="19"/>
        <v>10699</v>
      </c>
      <c r="L32" s="68">
        <f t="shared" si="0"/>
        <v>1</v>
      </c>
      <c r="N32" s="45" t="s">
        <v>13</v>
      </c>
      <c r="O32" s="72">
        <f>SUM(O4:O31)</f>
        <v>31551</v>
      </c>
      <c r="P32" s="72">
        <f t="shared" ref="P32:W32" si="20">SUM(P4:P31)</f>
        <v>4</v>
      </c>
      <c r="Q32" s="72">
        <f t="shared" si="20"/>
        <v>8080</v>
      </c>
      <c r="R32" s="72">
        <f t="shared" si="20"/>
        <v>63</v>
      </c>
      <c r="S32" s="72">
        <f t="shared" si="20"/>
        <v>99</v>
      </c>
      <c r="T32" s="72">
        <f t="shared" si="20"/>
        <v>441</v>
      </c>
      <c r="U32" s="72">
        <f t="shared" si="20"/>
        <v>358</v>
      </c>
      <c r="V32" s="72">
        <f t="shared" si="20"/>
        <v>103</v>
      </c>
      <c r="W32" s="72">
        <f t="shared" si="20"/>
        <v>40699</v>
      </c>
      <c r="X32" s="68">
        <f t="shared" si="2"/>
        <v>1</v>
      </c>
      <c r="Z32" s="45" t="s">
        <v>13</v>
      </c>
      <c r="AA32" s="72">
        <f>SUM(AA4:AA31)</f>
        <v>26613</v>
      </c>
      <c r="AB32" s="72">
        <f t="shared" ref="AB32:AI32" si="21">SUM(AB4:AB31)</f>
        <v>2</v>
      </c>
      <c r="AC32" s="72">
        <f t="shared" si="21"/>
        <v>7217</v>
      </c>
      <c r="AD32" s="72">
        <f t="shared" si="21"/>
        <v>84</v>
      </c>
      <c r="AE32" s="72">
        <f t="shared" si="21"/>
        <v>123</v>
      </c>
      <c r="AF32" s="72">
        <f t="shared" si="21"/>
        <v>434</v>
      </c>
      <c r="AG32" s="72">
        <f t="shared" si="21"/>
        <v>454</v>
      </c>
      <c r="AH32" s="72">
        <f t="shared" si="21"/>
        <v>164</v>
      </c>
      <c r="AI32" s="72">
        <f t="shared" si="21"/>
        <v>35091</v>
      </c>
      <c r="AJ32" s="68">
        <f>SUM(AJ4:AJ30)</f>
        <v>0.99333162349320325</v>
      </c>
      <c r="AL32" s="45" t="s">
        <v>13</v>
      </c>
      <c r="AM32" s="72">
        <f>SUM(AM4:AM31)</f>
        <v>19248</v>
      </c>
      <c r="AN32" s="72">
        <f t="shared" ref="AN32:AU32" si="22">SUM(AN4:AN31)</f>
        <v>0</v>
      </c>
      <c r="AO32" s="72">
        <f t="shared" si="22"/>
        <v>5437</v>
      </c>
      <c r="AP32" s="72">
        <f t="shared" si="22"/>
        <v>71</v>
      </c>
      <c r="AQ32" s="72">
        <f t="shared" si="22"/>
        <v>110</v>
      </c>
      <c r="AR32" s="72">
        <f t="shared" si="22"/>
        <v>184</v>
      </c>
      <c r="AS32" s="72">
        <f t="shared" si="22"/>
        <v>352</v>
      </c>
      <c r="AT32" s="72">
        <f t="shared" si="22"/>
        <v>193</v>
      </c>
      <c r="AU32" s="72">
        <f t="shared" si="22"/>
        <v>25595</v>
      </c>
      <c r="AV32" s="68">
        <f t="shared" si="6"/>
        <v>1</v>
      </c>
      <c r="AX32" s="45" t="s">
        <v>13</v>
      </c>
      <c r="AY32" s="72">
        <f>SUM(AY4:AY31)</f>
        <v>14506</v>
      </c>
      <c r="AZ32" s="72">
        <f t="shared" ref="AZ32:BG32" si="23">SUM(AZ4:AZ31)</f>
        <v>1</v>
      </c>
      <c r="BA32" s="72">
        <f t="shared" si="23"/>
        <v>3858</v>
      </c>
      <c r="BB32" s="72">
        <f t="shared" si="23"/>
        <v>35</v>
      </c>
      <c r="BC32" s="72">
        <f t="shared" si="23"/>
        <v>57</v>
      </c>
      <c r="BD32" s="72">
        <f t="shared" si="23"/>
        <v>336</v>
      </c>
      <c r="BE32" s="72">
        <f t="shared" si="23"/>
        <v>803</v>
      </c>
      <c r="BF32" s="72">
        <f t="shared" si="23"/>
        <v>131</v>
      </c>
      <c r="BG32" s="72">
        <f t="shared" si="23"/>
        <v>19727</v>
      </c>
      <c r="BH32" s="68">
        <f t="shared" si="8"/>
        <v>1</v>
      </c>
      <c r="BJ32" s="45" t="s">
        <v>13</v>
      </c>
      <c r="BK32" s="72">
        <f>SUM(BK4:BK31)</f>
        <v>11560</v>
      </c>
      <c r="BL32" s="72">
        <f t="shared" ref="BL32:BS32" si="24">SUM(BL4:BL31)</f>
        <v>3</v>
      </c>
      <c r="BM32" s="72">
        <f t="shared" si="24"/>
        <v>3308</v>
      </c>
      <c r="BN32" s="72">
        <f t="shared" si="24"/>
        <v>34</v>
      </c>
      <c r="BO32" s="72">
        <f t="shared" si="24"/>
        <v>171</v>
      </c>
      <c r="BP32" s="72">
        <f t="shared" si="24"/>
        <v>422</v>
      </c>
      <c r="BQ32" s="72">
        <f t="shared" si="24"/>
        <v>1815</v>
      </c>
      <c r="BR32" s="72">
        <f t="shared" si="24"/>
        <v>210</v>
      </c>
      <c r="BS32" s="72">
        <f t="shared" si="24"/>
        <v>17523</v>
      </c>
      <c r="BT32" s="68">
        <f t="shared" si="9"/>
        <v>1</v>
      </c>
      <c r="BV32" s="45" t="s">
        <v>13</v>
      </c>
      <c r="BW32" s="72">
        <f>SUM(BW4:BW31)</f>
        <v>14647</v>
      </c>
      <c r="BX32" s="72">
        <f t="shared" ref="BX32:CE32" si="25">SUM(BX4:BX31)</f>
        <v>1</v>
      </c>
      <c r="BY32" s="72">
        <f t="shared" si="25"/>
        <v>3843</v>
      </c>
      <c r="BZ32" s="72">
        <f t="shared" si="25"/>
        <v>24</v>
      </c>
      <c r="CA32" s="72">
        <f t="shared" si="25"/>
        <v>289</v>
      </c>
      <c r="CB32" s="72">
        <f t="shared" si="25"/>
        <v>56</v>
      </c>
      <c r="CC32" s="72">
        <f t="shared" si="25"/>
        <v>3172</v>
      </c>
      <c r="CD32" s="72">
        <f t="shared" si="25"/>
        <v>292</v>
      </c>
      <c r="CE32" s="72">
        <f t="shared" si="25"/>
        <v>22324</v>
      </c>
      <c r="CF32" s="164">
        <f>SUM(CF4:CF31)</f>
        <v>0.99999999999999989</v>
      </c>
      <c r="CH32" s="172" t="s">
        <v>13</v>
      </c>
      <c r="CI32" s="143">
        <f>SUM(CI4:CI31)</f>
        <v>13400</v>
      </c>
      <c r="CJ32" s="143">
        <f t="shared" ref="CJ32:CQ32" si="26">SUM(CJ4:CJ31)</f>
        <v>0</v>
      </c>
      <c r="CK32" s="143">
        <f t="shared" si="26"/>
        <v>2679</v>
      </c>
      <c r="CL32" s="143">
        <f t="shared" si="26"/>
        <v>17</v>
      </c>
      <c r="CM32" s="143">
        <f t="shared" si="26"/>
        <v>191</v>
      </c>
      <c r="CN32" s="143">
        <f t="shared" si="26"/>
        <v>36</v>
      </c>
      <c r="CO32" s="143">
        <f t="shared" si="26"/>
        <v>2079</v>
      </c>
      <c r="CP32" s="143">
        <f t="shared" si="26"/>
        <v>210</v>
      </c>
      <c r="CQ32" s="143">
        <f t="shared" si="26"/>
        <v>18612</v>
      </c>
      <c r="CR32" s="178">
        <f>SUM(CR4:CR31)</f>
        <v>0.99999999999999989</v>
      </c>
      <c r="CT32" s="172" t="s">
        <v>13</v>
      </c>
      <c r="CU32" s="143">
        <f>SUM(CU4:CU31)</f>
        <v>7277</v>
      </c>
      <c r="CV32" s="143">
        <f t="shared" ref="CV32:DC32" si="27">SUM(CV4:CV31)</f>
        <v>0</v>
      </c>
      <c r="CW32" s="143">
        <f t="shared" si="27"/>
        <v>1348</v>
      </c>
      <c r="CX32" s="143">
        <f t="shared" si="27"/>
        <v>7</v>
      </c>
      <c r="CY32" s="143">
        <f t="shared" si="27"/>
        <v>131</v>
      </c>
      <c r="CZ32" s="143">
        <f t="shared" si="27"/>
        <v>35</v>
      </c>
      <c r="DA32" s="143">
        <f t="shared" si="27"/>
        <v>1099</v>
      </c>
      <c r="DB32" s="143">
        <f t="shared" si="27"/>
        <v>149</v>
      </c>
      <c r="DC32" s="143">
        <f t="shared" si="27"/>
        <v>10046</v>
      </c>
      <c r="DD32" s="178">
        <f t="shared" si="17"/>
        <v>1</v>
      </c>
    </row>
    <row r="33" spans="2:108" ht="16.5" thickTop="1" thickBot="1" x14ac:dyDescent="0.3">
      <c r="B33" s="145"/>
      <c r="C33" s="74">
        <f>C32/'Tipo de Violação'!$R$32</f>
        <v>0.27992988606485542</v>
      </c>
      <c r="D33" s="147">
        <f>D32/'Tipo de Violação'!$R$32</f>
        <v>1.0517090271691498E-4</v>
      </c>
      <c r="E33" s="147">
        <f>E32/'Tipo de Violação'!$R$32</f>
        <v>8.6064855390008771E-2</v>
      </c>
      <c r="F33" s="147">
        <f>F32/'Tipo de Violação'!$R$32</f>
        <v>5.6091148115687995E-4</v>
      </c>
      <c r="G33" s="147">
        <f>G32/'Tipo de Violação'!$R$32</f>
        <v>3.1551270815074496E-4</v>
      </c>
      <c r="H33" s="147">
        <f>H32/'Tipo de Violação'!$R$32</f>
        <v>5.1884312007011392E-3</v>
      </c>
      <c r="I33" s="147">
        <f>I32/'Tipo de Violação'!$R$32</f>
        <v>2.4890446976336546E-3</v>
      </c>
      <c r="J33" s="147">
        <f>J32/'Tipo de Violação'!$R$32</f>
        <v>4.2068361086765993E-4</v>
      </c>
      <c r="K33" s="148">
        <f>K32/'Tipo de Violação'!$R$32</f>
        <v>0.37507449605609117</v>
      </c>
      <c r="L33" s="149"/>
      <c r="O33" s="74">
        <f>O32/'Tipo de Violação'!$R$66</f>
        <v>0.83631977946243974</v>
      </c>
      <c r="P33" s="147">
        <f>P32/'Tipo de Violação'!$R$66</f>
        <v>1.0602767322271113E-4</v>
      </c>
      <c r="Q33" s="147">
        <f>Q32/'Tipo de Violação'!$R$66</f>
        <v>0.21417589990987648</v>
      </c>
      <c r="R33" s="147">
        <f>R32/'Tipo de Violação'!$R$66</f>
        <v>1.6699358532577002E-3</v>
      </c>
      <c r="S33" s="147">
        <f>S32/'Tipo de Violação'!$R$66</f>
        <v>2.6241849122621004E-3</v>
      </c>
      <c r="T33" s="147">
        <f>T32/'Tipo de Violação'!$R$66</f>
        <v>1.1689550972803902E-2</v>
      </c>
      <c r="U33" s="147">
        <f>U32/'Tipo de Violação'!$R$66</f>
        <v>9.4894767534326463E-3</v>
      </c>
      <c r="V33" s="147">
        <f>V32/'Tipo de Violação'!$R$66</f>
        <v>2.7302125854848113E-3</v>
      </c>
      <c r="W33" s="148">
        <f>W32/'Tipo de Violação'!$R$66</f>
        <v>1.0788050681227801</v>
      </c>
      <c r="AA33" s="74">
        <f>AA32/'Tipo de Violação'!$R$99</f>
        <v>0.83439410565919425</v>
      </c>
      <c r="AB33" s="147">
        <f>AB32/'Tipo de Violação'!$R$99</f>
        <v>6.2705753252860954E-5</v>
      </c>
      <c r="AC33" s="147">
        <f>AC32/'Tipo de Violação'!$R$99</f>
        <v>0.22627371061294874</v>
      </c>
      <c r="AD33" s="147">
        <f>AD32/'Tipo de Violação'!$R$99</f>
        <v>2.6336416366201597E-3</v>
      </c>
      <c r="AE33" s="147">
        <f>AE32/'Tipo de Violação'!$R$99</f>
        <v>3.8564038250509486E-3</v>
      </c>
      <c r="AF33" s="147">
        <f>AF32/'Tipo de Violação'!$R$99</f>
        <v>1.3607148455870827E-2</v>
      </c>
      <c r="AG33" s="147">
        <f>AG32/'Tipo de Violação'!$R$99</f>
        <v>1.4234205988399435E-2</v>
      </c>
      <c r="AH33" s="147">
        <f>AH32/'Tipo de Violação'!$R$99</f>
        <v>5.1418717667345978E-3</v>
      </c>
      <c r="AI33" s="148">
        <f>AI32/'Tipo de Violação'!$R$99</f>
        <v>1.1002037936980718</v>
      </c>
      <c r="AL33" s="106"/>
      <c r="AM33" s="74">
        <f>AM32/'Tipo de Violação'!$R$132</f>
        <v>0.84273204903677756</v>
      </c>
      <c r="AN33" s="147">
        <f>AN32/'Tipo de Violação'!$R$132</f>
        <v>0</v>
      </c>
      <c r="AO33" s="147">
        <f>AO32/'Tipo de Violação'!$R$132</f>
        <v>0.23804728546409806</v>
      </c>
      <c r="AP33" s="147">
        <f>AP32/'Tipo de Violação'!$R$132</f>
        <v>3.1085814360770577E-3</v>
      </c>
      <c r="AQ33" s="147">
        <f>AQ32/'Tipo de Violação'!$R$132</f>
        <v>4.8161120840630473E-3</v>
      </c>
      <c r="AR33" s="147">
        <f>AR32/'Tipo de Violação'!$R$132</f>
        <v>8.0560420315236424E-3</v>
      </c>
      <c r="AS33" s="147">
        <f>AS32/'Tipo de Violação'!$R$132</f>
        <v>1.5411558669001752E-2</v>
      </c>
      <c r="AT33" s="147">
        <f>AT32/'Tipo de Violação'!$R$132</f>
        <v>8.4500875656742559E-3</v>
      </c>
      <c r="AU33" s="148">
        <f>AU32/'Tipo de Violação'!$R$132</f>
        <v>1.1206217162872154</v>
      </c>
      <c r="AV33" s="106"/>
      <c r="AY33" s="74">
        <f>AY32/'Tipo de Violação'!$R$165</f>
        <v>0.82500142182790193</v>
      </c>
      <c r="AZ33" s="147">
        <f>AZ32/'Tipo de Violação'!$R$165</f>
        <v>5.6873116078029915E-5</v>
      </c>
      <c r="BA33" s="147">
        <f>BA32/'Tipo de Violação'!$R$165</f>
        <v>0.21941648182903942</v>
      </c>
      <c r="BB33" s="147">
        <f>BB32/'Tipo de Violação'!$R$165</f>
        <v>1.9905590627310472E-3</v>
      </c>
      <c r="BC33" s="147">
        <f>BC32/'Tipo de Violação'!$R$165</f>
        <v>3.2417676164477054E-3</v>
      </c>
      <c r="BD33" s="147">
        <f>BD32/'Tipo de Violação'!$R$165</f>
        <v>1.9109367002218051E-2</v>
      </c>
      <c r="BE33" s="147">
        <f>BE32/'Tipo de Violação'!$R$165</f>
        <v>4.5669112210658024E-2</v>
      </c>
      <c r="BF33" s="147">
        <f>BF32/'Tipo de Violação'!$R$165</f>
        <v>7.4503782062219186E-3</v>
      </c>
      <c r="BG33" s="148">
        <f>BG32/'Tipo de Violação'!$R$165</f>
        <v>1.1219359608712962</v>
      </c>
      <c r="BH33" s="106"/>
      <c r="BK33" s="74">
        <f>BK32/'Tipo de Violação'!$R$198</f>
        <v>0.73597758960972814</v>
      </c>
      <c r="BL33" s="147">
        <f>BL32/'Tipo de Violação'!$R$198</f>
        <v>1.9099764436238619E-4</v>
      </c>
      <c r="BM33" s="147">
        <f>BM32/'Tipo de Violação'!$R$198</f>
        <v>0.21060673585025785</v>
      </c>
      <c r="BN33" s="147">
        <f>BN32/'Tipo de Violação'!$R$198</f>
        <v>2.1646399694403768E-3</v>
      </c>
      <c r="BO33" s="147">
        <f>BO32/'Tipo de Violação'!$R$198</f>
        <v>1.0886865728656013E-2</v>
      </c>
      <c r="BP33" s="147">
        <f>BP32/'Tipo de Violação'!$R$198</f>
        <v>2.6867001973642324E-2</v>
      </c>
      <c r="BQ33" s="147">
        <f>BQ32/'Tipo de Violação'!$R$198</f>
        <v>0.11555357483924365</v>
      </c>
      <c r="BR33" s="147">
        <f>BR32/'Tipo de Violação'!$R$198</f>
        <v>1.3369835105367035E-2</v>
      </c>
      <c r="BS33" s="148">
        <f>BS32/'Tipo de Violação'!$R$198</f>
        <v>1.1156172407206977</v>
      </c>
      <c r="BW33" s="74">
        <f>BW32/'Tipo de Violação'!$R$231</f>
        <v>0.72046237088047216</v>
      </c>
      <c r="BX33" s="147">
        <f>BX32/'Tipo de Violação'!$R$231</f>
        <v>4.9188391539596654E-5</v>
      </c>
      <c r="BY33" s="147">
        <f>BY32/'Tipo de Violação'!$R$231</f>
        <v>0.18903098868666995</v>
      </c>
      <c r="BZ33" s="147">
        <f>BZ32/'Tipo de Violação'!$R$231</f>
        <v>1.1805213969503198E-3</v>
      </c>
      <c r="CA33" s="147">
        <f>CA32/'Tipo de Violação'!$R$231</f>
        <v>1.4215445154943433E-2</v>
      </c>
      <c r="CB33" s="147">
        <f>CB32/'Tipo de Violação'!$R$231</f>
        <v>2.7545499262174129E-3</v>
      </c>
      <c r="CC33" s="147">
        <f>CC32/'Tipo de Violação'!$R$231</f>
        <v>0.15602557796360059</v>
      </c>
      <c r="CD33" s="147">
        <f>CD32/'Tipo de Violação'!$R$231</f>
        <v>1.4363010329562224E-2</v>
      </c>
      <c r="CE33" s="148">
        <f>CE32/'Tipo de Violação'!$R$231</f>
        <v>1.0980816527299557</v>
      </c>
      <c r="CH33" s="155"/>
      <c r="CI33" s="174">
        <f>CI32/'Tipo de Violação'!$R$265</f>
        <v>0.78486499150705791</v>
      </c>
      <c r="CJ33" s="175">
        <f>CJ32/'Tipo de Violação'!$R$265</f>
        <v>0</v>
      </c>
      <c r="CK33" s="175">
        <f>CK32/'Tipo de Violação'!$R$265</f>
        <v>0.15691442628712002</v>
      </c>
      <c r="CL33" s="175">
        <f>CL32/'Tipo de Violação'!$R$265</f>
        <v>9.9572424295671521E-4</v>
      </c>
      <c r="CM33" s="175">
        <f>CM32/'Tipo de Violação'!$R$265</f>
        <v>1.1187254729690154E-2</v>
      </c>
      <c r="CN33" s="175">
        <f>CN32/'Tipo de Violação'!$R$265</f>
        <v>2.1085925144965737E-3</v>
      </c>
      <c r="CO33" s="175">
        <f>CO32/'Tipo de Violação'!$R$265</f>
        <v>0.12177121771217712</v>
      </c>
      <c r="CP33" s="175">
        <f>CP32/'Tipo de Violação'!$R$265</f>
        <v>1.2300123001230012E-2</v>
      </c>
      <c r="CQ33" s="176">
        <f>CQ32/'Tipo de Violação'!$R$265</f>
        <v>1.0901423299947286</v>
      </c>
      <c r="CR33" s="155"/>
      <c r="CT33" s="155"/>
      <c r="CU33" s="174">
        <f>CU32/'Tipo de Violação'!$R$298</f>
        <v>0.80151999118845685</v>
      </c>
      <c r="CV33" s="175">
        <f>CV32/'Tipo de Violação'!$R$298</f>
        <v>0</v>
      </c>
      <c r="CW33" s="175">
        <f>CW32/'Tipo de Violação'!$R$298</f>
        <v>0.14847450159709219</v>
      </c>
      <c r="CX33" s="175">
        <f>CX32/'Tipo de Violação'!$R$298</f>
        <v>7.7101002313030066E-4</v>
      </c>
      <c r="CY33" s="175">
        <f>CY32/'Tipo de Violação'!$R$298</f>
        <v>1.4428901861438484E-2</v>
      </c>
      <c r="CZ33" s="175">
        <f>CZ32/'Tipo de Violação'!$R$298</f>
        <v>3.8550501156515036E-3</v>
      </c>
      <c r="DA33" s="175">
        <f>DA32/'Tipo de Violação'!$R$298</f>
        <v>0.12104857363145721</v>
      </c>
      <c r="DB33" s="175">
        <f>DB32/'Tipo de Violação'!$R$298</f>
        <v>1.6411499063773545E-2</v>
      </c>
      <c r="DC33" s="176">
        <f>DC32/'Tipo de Violação'!$R$298</f>
        <v>1.1065095274810002</v>
      </c>
      <c r="DD33" s="155"/>
    </row>
    <row r="34" spans="2:108" ht="15.75" thickTop="1" x14ac:dyDescent="0.25">
      <c r="B34" s="228" t="s">
        <v>308</v>
      </c>
      <c r="C34" s="229"/>
      <c r="D34" s="229"/>
      <c r="E34" s="229"/>
      <c r="F34" s="229"/>
      <c r="G34" s="229"/>
      <c r="H34" s="229"/>
      <c r="I34" s="229"/>
      <c r="J34" s="229"/>
      <c r="K34" s="229"/>
      <c r="L34" s="228"/>
      <c r="M34" s="106"/>
      <c r="AX34" s="163" t="s">
        <v>401</v>
      </c>
      <c r="BE34" s="155"/>
      <c r="BJ34" s="163" t="s">
        <v>401</v>
      </c>
      <c r="BQ34" s="155"/>
      <c r="BR34" s="155"/>
      <c r="BV34" s="163" t="s">
        <v>401</v>
      </c>
      <c r="CH34" s="163" t="s">
        <v>401</v>
      </c>
      <c r="CT34" s="163" t="s">
        <v>401</v>
      </c>
      <c r="CU34" s="155"/>
      <c r="CV34" s="155"/>
      <c r="CW34" s="155"/>
      <c r="CX34" s="155"/>
      <c r="CY34" s="155"/>
      <c r="CZ34" s="155"/>
      <c r="DA34" s="155"/>
      <c r="DB34" s="155"/>
      <c r="DC34" s="155"/>
      <c r="DD34" s="155"/>
    </row>
    <row r="35" spans="2:108" x14ac:dyDescent="0.25">
      <c r="BE35" s="155"/>
      <c r="BP35" s="155"/>
      <c r="BQ35" s="155"/>
      <c r="BR35" s="155"/>
      <c r="CO35" s="155"/>
    </row>
    <row r="36" spans="2:108" x14ac:dyDescent="0.25">
      <c r="BP36" s="155"/>
      <c r="BQ36" s="155"/>
      <c r="BR36" s="155"/>
      <c r="CO36" s="155"/>
    </row>
    <row r="37" spans="2:108" x14ac:dyDescent="0.25">
      <c r="CO37" s="155"/>
    </row>
    <row r="38" spans="2:108" x14ac:dyDescent="0.25">
      <c r="CO38" s="155"/>
    </row>
  </sheetData>
  <mergeCells count="10">
    <mergeCell ref="CT2:DD2"/>
    <mergeCell ref="CH2:CR2"/>
    <mergeCell ref="B34:L34"/>
    <mergeCell ref="AL2:AV2"/>
    <mergeCell ref="BV2:CF2"/>
    <mergeCell ref="BJ2:BT2"/>
    <mergeCell ref="AX2:BH2"/>
    <mergeCell ref="Z2:AJ2"/>
    <mergeCell ref="N2:X2"/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EN53"/>
  <sheetViews>
    <sheetView showGridLines="0" showRowColHeaders="0" zoomScale="85" zoomScaleNormal="85" workbookViewId="0"/>
  </sheetViews>
  <sheetFormatPr defaultRowHeight="15" x14ac:dyDescent="0.25"/>
  <cols>
    <col min="1" max="1" width="1.7109375" style="11" customWidth="1"/>
    <col min="2" max="2" width="14.5703125" style="11" bestFit="1" customWidth="1"/>
    <col min="3" max="4" width="5" style="16" bestFit="1" customWidth="1"/>
    <col min="5" max="14" width="6" style="16" bestFit="1" customWidth="1"/>
    <col min="15" max="15" width="7" style="23" bestFit="1" customWidth="1"/>
    <col min="16" max="16" width="8.140625" style="16" bestFit="1" customWidth="1"/>
    <col min="17" max="17" width="1.7109375" style="11" customWidth="1"/>
    <col min="18" max="18" width="14.5703125" style="11" bestFit="1" customWidth="1"/>
    <col min="19" max="30" width="6" style="16" bestFit="1" customWidth="1"/>
    <col min="31" max="31" width="7" style="23" bestFit="1" customWidth="1"/>
    <col min="32" max="32" width="8.140625" style="16" bestFit="1" customWidth="1"/>
    <col min="33" max="33" width="1.7109375" style="11" customWidth="1"/>
    <col min="34" max="34" width="14.5703125" style="11" bestFit="1" customWidth="1"/>
    <col min="35" max="46" width="6" style="16" bestFit="1" customWidth="1"/>
    <col min="47" max="47" width="7" style="23" bestFit="1" customWidth="1"/>
    <col min="48" max="48" width="8.140625" style="16" bestFit="1" customWidth="1"/>
    <col min="49" max="49" width="1.85546875" style="11" customWidth="1"/>
    <col min="50" max="50" width="14.5703125" style="11" bestFit="1" customWidth="1"/>
    <col min="51" max="60" width="6" style="11" bestFit="1" customWidth="1"/>
    <col min="61" max="61" width="5.140625" style="11" bestFit="1" customWidth="1"/>
    <col min="62" max="62" width="5" style="11" bestFit="1" customWidth="1"/>
    <col min="63" max="63" width="7" style="11" bestFit="1" customWidth="1"/>
    <col min="64" max="64" width="8.140625" style="11" bestFit="1" customWidth="1"/>
    <col min="65" max="65" width="1.85546875" style="11" customWidth="1"/>
    <col min="66" max="66" width="16.5703125" style="11" customWidth="1"/>
    <col min="67" max="76" width="6" style="11" bestFit="1" customWidth="1"/>
    <col min="77" max="77" width="6.7109375" style="11" customWidth="1"/>
    <col min="78" max="78" width="5.85546875" style="11" customWidth="1"/>
    <col min="79" max="79" width="7" style="11" bestFit="1" customWidth="1"/>
    <col min="80" max="80" width="8.140625" style="11" bestFit="1" customWidth="1"/>
    <col min="81" max="81" width="1.85546875" style="11" customWidth="1"/>
    <col min="82" max="82" width="16.5703125" style="11" customWidth="1"/>
    <col min="83" max="92" width="6" style="11" bestFit="1" customWidth="1"/>
    <col min="93" max="93" width="6.7109375" style="11" customWidth="1"/>
    <col min="94" max="94" width="5.85546875" style="11" customWidth="1"/>
    <col min="95" max="95" width="7" style="11" bestFit="1" customWidth="1"/>
    <col min="96" max="96" width="8.140625" style="11" bestFit="1" customWidth="1"/>
    <col min="97" max="97" width="1.85546875" style="11" customWidth="1"/>
    <col min="98" max="98" width="16.5703125" style="11" customWidth="1"/>
    <col min="99" max="108" width="6" style="11" bestFit="1" customWidth="1"/>
    <col min="109" max="109" width="6.7109375" style="11" customWidth="1"/>
    <col min="110" max="110" width="5.85546875" style="11" customWidth="1"/>
    <col min="111" max="111" width="7" style="11" bestFit="1" customWidth="1"/>
    <col min="112" max="112" width="8.140625" style="11" bestFit="1" customWidth="1"/>
    <col min="113" max="113" width="1.85546875" style="11" customWidth="1"/>
    <col min="114" max="114" width="15" style="11" bestFit="1" customWidth="1"/>
    <col min="115" max="126" width="7.28515625" style="11" customWidth="1"/>
    <col min="127" max="128" width="9.140625" style="11"/>
    <col min="129" max="129" width="1.85546875" style="11" customWidth="1"/>
    <col min="130" max="130" width="15" style="11" bestFit="1" customWidth="1"/>
    <col min="131" max="142" width="7.28515625" style="11" customWidth="1"/>
    <col min="143" max="16384" width="9.140625" style="11"/>
  </cols>
  <sheetData>
    <row r="1" spans="2:144" ht="15.75" thickBot="1" x14ac:dyDescent="0.3"/>
    <row r="2" spans="2:144" ht="15.75" thickTop="1" x14ac:dyDescent="0.25">
      <c r="B2" s="243" t="s">
        <v>305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5"/>
      <c r="R2" s="246" t="s">
        <v>269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8"/>
      <c r="AH2" s="246" t="s">
        <v>243</v>
      </c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8"/>
      <c r="AX2" s="243" t="s">
        <v>312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5"/>
      <c r="BN2" s="243" t="s">
        <v>354</v>
      </c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5"/>
      <c r="CD2" s="243" t="s">
        <v>376</v>
      </c>
      <c r="CE2" s="244"/>
      <c r="CF2" s="244"/>
      <c r="CG2" s="244"/>
      <c r="CH2" s="244"/>
      <c r="CI2" s="244"/>
      <c r="CJ2" s="244"/>
      <c r="CK2" s="244"/>
      <c r="CL2" s="244"/>
      <c r="CM2" s="244"/>
      <c r="CN2" s="244"/>
      <c r="CO2" s="244"/>
      <c r="CP2" s="244"/>
      <c r="CQ2" s="244"/>
      <c r="CR2" s="245"/>
      <c r="CT2" s="243" t="s">
        <v>410</v>
      </c>
      <c r="CU2" s="244"/>
      <c r="CV2" s="244"/>
      <c r="CW2" s="244"/>
      <c r="CX2" s="244"/>
      <c r="CY2" s="244"/>
      <c r="CZ2" s="244"/>
      <c r="DA2" s="244"/>
      <c r="DB2" s="244"/>
      <c r="DC2" s="244"/>
      <c r="DD2" s="244"/>
      <c r="DE2" s="244"/>
      <c r="DF2" s="244"/>
      <c r="DG2" s="244"/>
      <c r="DH2" s="245"/>
      <c r="DJ2" s="243" t="s">
        <v>433</v>
      </c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5"/>
      <c r="DZ2" s="243" t="s">
        <v>475</v>
      </c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5"/>
    </row>
    <row r="3" spans="2:144" x14ac:dyDescent="0.25">
      <c r="B3" s="35" t="s">
        <v>45</v>
      </c>
      <c r="C3" s="36" t="s">
        <v>0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  <c r="L3" s="36" t="s">
        <v>10</v>
      </c>
      <c r="M3" s="36" t="s">
        <v>11</v>
      </c>
      <c r="N3" s="36" t="s">
        <v>12</v>
      </c>
      <c r="O3" s="36" t="s">
        <v>13</v>
      </c>
      <c r="P3" s="4" t="s">
        <v>14</v>
      </c>
      <c r="R3" s="35" t="s">
        <v>45</v>
      </c>
      <c r="S3" s="36" t="s">
        <v>0</v>
      </c>
      <c r="T3" s="36" t="s">
        <v>2</v>
      </c>
      <c r="U3" s="36" t="s">
        <v>3</v>
      </c>
      <c r="V3" s="36" t="s">
        <v>4</v>
      </c>
      <c r="W3" s="36" t="s">
        <v>5</v>
      </c>
      <c r="X3" s="36" t="s">
        <v>6</v>
      </c>
      <c r="Y3" s="36" t="s">
        <v>7</v>
      </c>
      <c r="Z3" s="36" t="s">
        <v>8</v>
      </c>
      <c r="AA3" s="36" t="s">
        <v>9</v>
      </c>
      <c r="AB3" s="36" t="s">
        <v>10</v>
      </c>
      <c r="AC3" s="36" t="s">
        <v>11</v>
      </c>
      <c r="AD3" s="36" t="s">
        <v>12</v>
      </c>
      <c r="AE3" s="36" t="s">
        <v>13</v>
      </c>
      <c r="AF3" s="4" t="s">
        <v>14</v>
      </c>
      <c r="AH3" s="35" t="s">
        <v>45</v>
      </c>
      <c r="AI3" s="36" t="s">
        <v>0</v>
      </c>
      <c r="AJ3" s="36" t="s">
        <v>2</v>
      </c>
      <c r="AK3" s="36" t="s">
        <v>3</v>
      </c>
      <c r="AL3" s="36" t="s">
        <v>4</v>
      </c>
      <c r="AM3" s="36" t="s">
        <v>5</v>
      </c>
      <c r="AN3" s="36" t="s">
        <v>6</v>
      </c>
      <c r="AO3" s="36" t="s">
        <v>7</v>
      </c>
      <c r="AP3" s="36" t="s">
        <v>8</v>
      </c>
      <c r="AQ3" s="36" t="s">
        <v>9</v>
      </c>
      <c r="AR3" s="36" t="s">
        <v>10</v>
      </c>
      <c r="AS3" s="36" t="s">
        <v>11</v>
      </c>
      <c r="AT3" s="36" t="s">
        <v>12</v>
      </c>
      <c r="AU3" s="36" t="s">
        <v>13</v>
      </c>
      <c r="AV3" s="26" t="s">
        <v>14</v>
      </c>
      <c r="AX3" s="109" t="s">
        <v>45</v>
      </c>
      <c r="AY3" s="110" t="s">
        <v>0</v>
      </c>
      <c r="AZ3" s="110" t="s">
        <v>2</v>
      </c>
      <c r="BA3" s="110" t="s">
        <v>3</v>
      </c>
      <c r="BB3" s="110" t="s">
        <v>4</v>
      </c>
      <c r="BC3" s="110" t="s">
        <v>5</v>
      </c>
      <c r="BD3" s="110" t="s">
        <v>6</v>
      </c>
      <c r="BE3" s="110" t="s">
        <v>7</v>
      </c>
      <c r="BF3" s="110" t="s">
        <v>8</v>
      </c>
      <c r="BG3" s="110" t="s">
        <v>9</v>
      </c>
      <c r="BH3" s="110" t="s">
        <v>10</v>
      </c>
      <c r="BI3" s="110" t="s">
        <v>11</v>
      </c>
      <c r="BJ3" s="110" t="s">
        <v>12</v>
      </c>
      <c r="BK3" s="110" t="s">
        <v>13</v>
      </c>
      <c r="BL3" s="4" t="s">
        <v>14</v>
      </c>
      <c r="BN3" s="109" t="s">
        <v>45</v>
      </c>
      <c r="BO3" s="110" t="s">
        <v>0</v>
      </c>
      <c r="BP3" s="110" t="s">
        <v>2</v>
      </c>
      <c r="BQ3" s="110" t="s">
        <v>3</v>
      </c>
      <c r="BR3" s="110" t="s">
        <v>4</v>
      </c>
      <c r="BS3" s="110" t="s">
        <v>5</v>
      </c>
      <c r="BT3" s="110" t="s">
        <v>6</v>
      </c>
      <c r="BU3" s="110" t="s">
        <v>7</v>
      </c>
      <c r="BV3" s="110" t="s">
        <v>8</v>
      </c>
      <c r="BW3" s="110" t="s">
        <v>9</v>
      </c>
      <c r="BX3" s="110" t="s">
        <v>10</v>
      </c>
      <c r="BY3" s="110" t="s">
        <v>11</v>
      </c>
      <c r="BZ3" s="110" t="s">
        <v>12</v>
      </c>
      <c r="CA3" s="110" t="s">
        <v>13</v>
      </c>
      <c r="CB3" s="4" t="s">
        <v>14</v>
      </c>
      <c r="CD3" s="109" t="s">
        <v>45</v>
      </c>
      <c r="CE3" s="110" t="s">
        <v>0</v>
      </c>
      <c r="CF3" s="110" t="s">
        <v>2</v>
      </c>
      <c r="CG3" s="110" t="s">
        <v>3</v>
      </c>
      <c r="CH3" s="110" t="s">
        <v>4</v>
      </c>
      <c r="CI3" s="110" t="s">
        <v>5</v>
      </c>
      <c r="CJ3" s="110" t="s">
        <v>6</v>
      </c>
      <c r="CK3" s="110" t="s">
        <v>7</v>
      </c>
      <c r="CL3" s="110" t="s">
        <v>8</v>
      </c>
      <c r="CM3" s="110" t="s">
        <v>9</v>
      </c>
      <c r="CN3" s="110" t="s">
        <v>10</v>
      </c>
      <c r="CO3" s="110" t="s">
        <v>11</v>
      </c>
      <c r="CP3" s="110" t="s">
        <v>12</v>
      </c>
      <c r="CQ3" s="110" t="s">
        <v>13</v>
      </c>
      <c r="CR3" s="4" t="s">
        <v>14</v>
      </c>
      <c r="CT3" s="109" t="s">
        <v>45</v>
      </c>
      <c r="CU3" s="110" t="s">
        <v>0</v>
      </c>
      <c r="CV3" s="110" t="s">
        <v>2</v>
      </c>
      <c r="CW3" s="110" t="s">
        <v>3</v>
      </c>
      <c r="CX3" s="110" t="s">
        <v>4</v>
      </c>
      <c r="CY3" s="110" t="s">
        <v>5</v>
      </c>
      <c r="CZ3" s="110" t="s">
        <v>6</v>
      </c>
      <c r="DA3" s="110" t="s">
        <v>7</v>
      </c>
      <c r="DB3" s="110" t="s">
        <v>8</v>
      </c>
      <c r="DC3" s="110" t="s">
        <v>9</v>
      </c>
      <c r="DD3" s="110" t="s">
        <v>10</v>
      </c>
      <c r="DE3" s="110" t="s">
        <v>11</v>
      </c>
      <c r="DF3" s="110" t="s">
        <v>12</v>
      </c>
      <c r="DG3" s="110" t="s">
        <v>13</v>
      </c>
      <c r="DH3" s="4" t="s">
        <v>14</v>
      </c>
      <c r="DJ3" s="109" t="s">
        <v>45</v>
      </c>
      <c r="DK3" s="110" t="s">
        <v>0</v>
      </c>
      <c r="DL3" s="110" t="s">
        <v>2</v>
      </c>
      <c r="DM3" s="110" t="s">
        <v>3</v>
      </c>
      <c r="DN3" s="110" t="s">
        <v>4</v>
      </c>
      <c r="DO3" s="110" t="s">
        <v>5</v>
      </c>
      <c r="DP3" s="110" t="s">
        <v>6</v>
      </c>
      <c r="DQ3" s="110" t="s">
        <v>7</v>
      </c>
      <c r="DR3" s="110" t="s">
        <v>8</v>
      </c>
      <c r="DS3" s="110" t="s">
        <v>9</v>
      </c>
      <c r="DT3" s="110" t="s">
        <v>10</v>
      </c>
      <c r="DU3" s="110" t="s">
        <v>11</v>
      </c>
      <c r="DV3" s="110" t="s">
        <v>12</v>
      </c>
      <c r="DW3" s="110" t="s">
        <v>13</v>
      </c>
      <c r="DX3" s="4" t="s">
        <v>14</v>
      </c>
      <c r="DZ3" s="109" t="s">
        <v>45</v>
      </c>
      <c r="EA3" s="110" t="s">
        <v>0</v>
      </c>
      <c r="EB3" s="110" t="s">
        <v>2</v>
      </c>
      <c r="EC3" s="110" t="s">
        <v>3</v>
      </c>
      <c r="ED3" s="110" t="s">
        <v>4</v>
      </c>
      <c r="EE3" s="110" t="s">
        <v>5</v>
      </c>
      <c r="EF3" s="110" t="s">
        <v>6</v>
      </c>
      <c r="EG3" s="110" t="s">
        <v>7</v>
      </c>
      <c r="EH3" s="110" t="s">
        <v>8</v>
      </c>
      <c r="EI3" s="110" t="s">
        <v>9</v>
      </c>
      <c r="EJ3" s="110" t="s">
        <v>10</v>
      </c>
      <c r="EK3" s="110" t="s">
        <v>11</v>
      </c>
      <c r="EL3" s="110" t="s">
        <v>12</v>
      </c>
      <c r="EM3" s="110" t="s">
        <v>13</v>
      </c>
      <c r="EN3" s="4" t="s">
        <v>14</v>
      </c>
    </row>
    <row r="4" spans="2:144" x14ac:dyDescent="0.25">
      <c r="B4" s="47" t="s">
        <v>46</v>
      </c>
      <c r="C4" s="6">
        <v>3445</v>
      </c>
      <c r="D4" s="6">
        <v>2696</v>
      </c>
      <c r="E4" s="6">
        <v>6774</v>
      </c>
      <c r="F4" s="6">
        <v>6419</v>
      </c>
      <c r="G4" s="6">
        <v>7651</v>
      </c>
      <c r="H4" s="6">
        <v>8123</v>
      </c>
      <c r="I4" s="6">
        <v>6450</v>
      </c>
      <c r="J4" s="6">
        <v>7918</v>
      </c>
      <c r="K4" s="6">
        <v>6465</v>
      </c>
      <c r="L4" s="6">
        <v>7414</v>
      </c>
      <c r="M4" s="6">
        <v>7169</v>
      </c>
      <c r="N4" s="6">
        <v>5879</v>
      </c>
      <c r="O4" s="39">
        <f>SUM(C4:N4)</f>
        <v>76403</v>
      </c>
      <c r="P4" s="5">
        <f>O4/$O$7</f>
        <v>0.54628980823406603</v>
      </c>
      <c r="R4" s="47" t="s">
        <v>46</v>
      </c>
      <c r="S4" s="6">
        <v>6080</v>
      </c>
      <c r="T4" s="6">
        <v>7267</v>
      </c>
      <c r="U4" s="6">
        <v>8611</v>
      </c>
      <c r="V4" s="6">
        <v>6822</v>
      </c>
      <c r="W4" s="6">
        <v>8006</v>
      </c>
      <c r="X4" s="6">
        <v>9822</v>
      </c>
      <c r="Y4" s="6">
        <v>10425</v>
      </c>
      <c r="Z4" s="6">
        <v>11286</v>
      </c>
      <c r="AA4" s="6">
        <v>9725</v>
      </c>
      <c r="AB4" s="6">
        <v>11574</v>
      </c>
      <c r="AC4" s="6">
        <v>10556</v>
      </c>
      <c r="AD4" s="6">
        <v>8199</v>
      </c>
      <c r="AE4" s="39">
        <f>SUM(S4:AD4)</f>
        <v>108373</v>
      </c>
      <c r="AF4" s="5">
        <f>AE4/$AE$7</f>
        <v>0.49577525355340746</v>
      </c>
      <c r="AH4" s="47" t="s">
        <v>46</v>
      </c>
      <c r="AI4" s="6">
        <v>8310</v>
      </c>
      <c r="AJ4" s="6">
        <v>9341</v>
      </c>
      <c r="AK4" s="6">
        <v>10328</v>
      </c>
      <c r="AL4" s="6">
        <v>9566</v>
      </c>
      <c r="AM4" s="6">
        <v>9608</v>
      </c>
      <c r="AN4" s="6">
        <v>8429</v>
      </c>
      <c r="AO4" s="6">
        <v>7601</v>
      </c>
      <c r="AP4" s="6">
        <v>8184</v>
      </c>
      <c r="AQ4" s="6">
        <v>7218</v>
      </c>
      <c r="AR4" s="6">
        <v>7436</v>
      </c>
      <c r="AS4" s="6">
        <v>7243</v>
      </c>
      <c r="AT4" s="6">
        <v>6630</v>
      </c>
      <c r="AU4" s="39">
        <f>SUM(AI4:AT4)</f>
        <v>99894</v>
      </c>
      <c r="AV4" s="5">
        <f>AU4/$AU$7</f>
        <v>0.47634352200658053</v>
      </c>
      <c r="AX4" s="47" t="s">
        <v>46</v>
      </c>
      <c r="AY4" s="20">
        <v>6093</v>
      </c>
      <c r="AZ4" s="20">
        <v>5051</v>
      </c>
      <c r="BA4" s="20">
        <v>5803</v>
      </c>
      <c r="BB4" s="20">
        <v>5961</v>
      </c>
      <c r="BC4" s="20">
        <v>6723</v>
      </c>
      <c r="BD4" s="20">
        <v>8322</v>
      </c>
      <c r="BE4" s="20">
        <v>8102</v>
      </c>
      <c r="BF4" s="20">
        <v>5832</v>
      </c>
      <c r="BG4" s="20">
        <v>4939</v>
      </c>
      <c r="BH4" s="20">
        <v>4966</v>
      </c>
      <c r="BI4" s="20">
        <v>4601</v>
      </c>
      <c r="BJ4" s="20">
        <v>4281</v>
      </c>
      <c r="BK4" s="112">
        <f>SUM(AY4:BJ4)</f>
        <v>70674</v>
      </c>
      <c r="BL4" s="5">
        <f>BK4/$BK$7</f>
        <v>0.46540756252716425</v>
      </c>
      <c r="BN4" s="47" t="s">
        <v>46</v>
      </c>
      <c r="BO4" s="20">
        <v>4843</v>
      </c>
      <c r="BP4" s="20">
        <v>5469</v>
      </c>
      <c r="BQ4" s="20">
        <v>5883</v>
      </c>
      <c r="BR4" s="20">
        <v>5243</v>
      </c>
      <c r="BS4" s="20">
        <v>5101</v>
      </c>
      <c r="BT4" s="20">
        <v>5304</v>
      </c>
      <c r="BU4" s="20">
        <v>4471</v>
      </c>
      <c r="BV4" s="20">
        <v>3723</v>
      </c>
      <c r="BW4" s="20">
        <v>3833</v>
      </c>
      <c r="BX4" s="20">
        <v>2811</v>
      </c>
      <c r="BY4" s="20">
        <v>6578</v>
      </c>
      <c r="BZ4" s="20">
        <v>5736</v>
      </c>
      <c r="CA4" s="112">
        <f>SUM(BO4:BZ4)</f>
        <v>58995</v>
      </c>
      <c r="CB4" s="5">
        <f>CA4/$CA$7</f>
        <v>0.45041571549637727</v>
      </c>
      <c r="CD4" s="47" t="s">
        <v>46</v>
      </c>
      <c r="CE4" s="20">
        <v>5092</v>
      </c>
      <c r="CF4" s="20">
        <v>5071</v>
      </c>
      <c r="CG4" s="20">
        <v>4837</v>
      </c>
      <c r="CH4" s="20">
        <v>4586</v>
      </c>
      <c r="CI4" s="20">
        <v>5272</v>
      </c>
      <c r="CJ4" s="20">
        <v>4481</v>
      </c>
      <c r="CK4" s="20">
        <v>3670</v>
      </c>
      <c r="CL4" s="20">
        <v>3473</v>
      </c>
      <c r="CM4" s="20">
        <v>3690</v>
      </c>
      <c r="CN4" s="20">
        <v>4868</v>
      </c>
      <c r="CO4" s="20">
        <v>4397</v>
      </c>
      <c r="CP4" s="20">
        <v>3907</v>
      </c>
      <c r="CQ4" s="112">
        <f>SUM(CE4:CP4)</f>
        <v>53344</v>
      </c>
      <c r="CR4" s="5">
        <f>CQ4/$CQ$7</f>
        <v>0.4433952854340526</v>
      </c>
      <c r="CT4" s="157" t="s">
        <v>46</v>
      </c>
      <c r="CU4" s="20">
        <v>4193</v>
      </c>
      <c r="CV4" s="20">
        <v>5360</v>
      </c>
      <c r="CW4" s="20">
        <v>6373</v>
      </c>
      <c r="CX4" s="20">
        <v>5489</v>
      </c>
      <c r="CY4" s="20">
        <v>5609</v>
      </c>
      <c r="CZ4" s="20">
        <v>5120</v>
      </c>
      <c r="DA4" s="20">
        <v>5067</v>
      </c>
      <c r="DB4" s="20">
        <v>5281</v>
      </c>
      <c r="DC4" s="20">
        <v>5333</v>
      </c>
      <c r="DD4" s="20">
        <v>5242</v>
      </c>
      <c r="DE4" s="20">
        <v>4769</v>
      </c>
      <c r="DF4" s="20">
        <v>4482</v>
      </c>
      <c r="DG4" s="112">
        <f>SUM(CU4:DF4)</f>
        <v>62318</v>
      </c>
      <c r="DH4" s="5">
        <f>DG4/$DG$7</f>
        <v>0.47854466150632757</v>
      </c>
      <c r="DJ4" s="157" t="s">
        <v>46</v>
      </c>
      <c r="DK4" s="20">
        <v>4510</v>
      </c>
      <c r="DL4" s="20">
        <v>4690</v>
      </c>
      <c r="DM4" s="20">
        <v>4361</v>
      </c>
      <c r="DN4" s="20">
        <v>4499</v>
      </c>
      <c r="DO4" s="20">
        <v>4396</v>
      </c>
      <c r="DP4" s="20">
        <v>4199</v>
      </c>
      <c r="DQ4" s="20">
        <v>4311</v>
      </c>
      <c r="DR4" s="20">
        <v>5345</v>
      </c>
      <c r="DS4" s="20">
        <v>4988</v>
      </c>
      <c r="DT4" s="20">
        <v>5167</v>
      </c>
      <c r="DU4" s="20">
        <v>5019</v>
      </c>
      <c r="DV4" s="20">
        <v>4842</v>
      </c>
      <c r="DW4" s="112">
        <f>SUM(DK4:DV4)</f>
        <v>56327</v>
      </c>
      <c r="DX4" s="5">
        <f>DW4/$DW$7</f>
        <v>0.48164553173659863</v>
      </c>
      <c r="DZ4" s="157" t="s">
        <v>46</v>
      </c>
      <c r="EA4" s="20">
        <v>4602</v>
      </c>
      <c r="EB4" s="20">
        <v>4131</v>
      </c>
      <c r="EC4" s="20">
        <v>4703</v>
      </c>
      <c r="ED4" s="20">
        <v>5520</v>
      </c>
      <c r="EE4" s="20">
        <v>6099</v>
      </c>
      <c r="EF4" s="20">
        <v>5796</v>
      </c>
      <c r="EG4" s="20"/>
      <c r="EH4" s="20"/>
      <c r="EI4" s="20"/>
      <c r="EJ4" s="20"/>
      <c r="EK4" s="20"/>
      <c r="EL4" s="20"/>
      <c r="EM4" s="112">
        <f>SUM(EA4:EL4)</f>
        <v>30851</v>
      </c>
      <c r="EN4" s="5">
        <f>EM4/$EM$7</f>
        <v>0.48395243772353641</v>
      </c>
    </row>
    <row r="5" spans="2:144" x14ac:dyDescent="0.25">
      <c r="B5" s="47" t="s">
        <v>47</v>
      </c>
      <c r="C5" s="6">
        <v>2644</v>
      </c>
      <c r="D5" s="6">
        <v>2025</v>
      </c>
      <c r="E5" s="6">
        <v>4724</v>
      </c>
      <c r="F5" s="6">
        <v>4855</v>
      </c>
      <c r="G5" s="6">
        <v>5504</v>
      </c>
      <c r="H5" s="6">
        <v>5940</v>
      </c>
      <c r="I5" s="6">
        <v>4792</v>
      </c>
      <c r="J5" s="6">
        <v>5797</v>
      </c>
      <c r="K5" s="6">
        <v>4653</v>
      </c>
      <c r="L5" s="6">
        <v>5144</v>
      </c>
      <c r="M5" s="6">
        <v>5116</v>
      </c>
      <c r="N5" s="6">
        <v>4304</v>
      </c>
      <c r="O5" s="39">
        <f>SUM(C5:N5)</f>
        <v>55498</v>
      </c>
      <c r="P5" s="5">
        <f>O5/$O$7</f>
        <v>0.39681677129660081</v>
      </c>
      <c r="R5" s="47" t="s">
        <v>47</v>
      </c>
      <c r="S5" s="6">
        <v>4707</v>
      </c>
      <c r="T5" s="6">
        <v>5546</v>
      </c>
      <c r="U5" s="6">
        <v>6974</v>
      </c>
      <c r="V5" s="6">
        <v>5569</v>
      </c>
      <c r="W5" s="6">
        <v>6214</v>
      </c>
      <c r="X5" s="6">
        <v>7311</v>
      </c>
      <c r="Y5" s="6">
        <v>7992</v>
      </c>
      <c r="Z5" s="6">
        <v>8414</v>
      </c>
      <c r="AA5" s="6">
        <v>7409</v>
      </c>
      <c r="AB5" s="6">
        <v>8797</v>
      </c>
      <c r="AC5" s="6">
        <v>7953</v>
      </c>
      <c r="AD5" s="6">
        <v>6551</v>
      </c>
      <c r="AE5" s="39">
        <f>SUM(S5:AD5)</f>
        <v>83437</v>
      </c>
      <c r="AF5" s="5">
        <f>AE5/$AE$7</f>
        <v>0.38170023742754799</v>
      </c>
      <c r="AH5" s="47" t="s">
        <v>47</v>
      </c>
      <c r="AI5" s="6">
        <v>6745</v>
      </c>
      <c r="AJ5" s="6">
        <v>7579</v>
      </c>
      <c r="AK5" s="6">
        <v>8366</v>
      </c>
      <c r="AL5" s="6">
        <v>7594</v>
      </c>
      <c r="AM5" s="6">
        <v>7668</v>
      </c>
      <c r="AN5" s="6">
        <v>6842</v>
      </c>
      <c r="AO5" s="6">
        <v>6015</v>
      </c>
      <c r="AP5" s="6">
        <v>6789</v>
      </c>
      <c r="AQ5" s="6">
        <v>5709</v>
      </c>
      <c r="AR5" s="6">
        <v>5920</v>
      </c>
      <c r="AS5" s="6">
        <v>6045</v>
      </c>
      <c r="AT5" s="6">
        <v>5454</v>
      </c>
      <c r="AU5" s="39">
        <f>SUM(AI5:AT5)</f>
        <v>80726</v>
      </c>
      <c r="AV5" s="5">
        <f>AU5/$AU$7</f>
        <v>0.38494110915073199</v>
      </c>
      <c r="AX5" s="47" t="s">
        <v>47</v>
      </c>
      <c r="AY5" s="20">
        <v>4843</v>
      </c>
      <c r="AZ5" s="20">
        <v>4211</v>
      </c>
      <c r="BA5" s="20">
        <v>4891</v>
      </c>
      <c r="BB5" s="20">
        <v>5058</v>
      </c>
      <c r="BC5" s="20">
        <v>5659</v>
      </c>
      <c r="BD5" s="20">
        <v>6551</v>
      </c>
      <c r="BE5" s="20">
        <v>6472</v>
      </c>
      <c r="BF5" s="20">
        <v>4859</v>
      </c>
      <c r="BG5" s="20">
        <v>4124</v>
      </c>
      <c r="BH5" s="20">
        <v>4038</v>
      </c>
      <c r="BI5" s="20">
        <v>3927</v>
      </c>
      <c r="BJ5" s="20">
        <v>3587</v>
      </c>
      <c r="BK5" s="112">
        <f>SUM(AY5:BJ5)</f>
        <v>58220</v>
      </c>
      <c r="BL5" s="5">
        <f>BK5/$BK$7</f>
        <v>0.38339457636940744</v>
      </c>
      <c r="BN5" s="47" t="s">
        <v>47</v>
      </c>
      <c r="BO5" s="20">
        <v>4364</v>
      </c>
      <c r="BP5" s="20">
        <v>4552</v>
      </c>
      <c r="BQ5" s="20">
        <v>5097</v>
      </c>
      <c r="BR5" s="20">
        <v>4461</v>
      </c>
      <c r="BS5" s="20">
        <v>4423</v>
      </c>
      <c r="BT5" s="20">
        <v>4577</v>
      </c>
      <c r="BU5" s="20">
        <v>3886</v>
      </c>
      <c r="BV5" s="20">
        <v>3228</v>
      </c>
      <c r="BW5" s="20">
        <v>3335</v>
      </c>
      <c r="BX5" s="20">
        <v>2322</v>
      </c>
      <c r="BY5" s="20">
        <v>5483</v>
      </c>
      <c r="BZ5" s="20">
        <v>4921</v>
      </c>
      <c r="CA5" s="112">
        <f>SUM(BO5:BZ5)</f>
        <v>50649</v>
      </c>
      <c r="CB5" s="5">
        <f>CA5/$CA$7</f>
        <v>0.38669557715358949</v>
      </c>
      <c r="CD5" s="47" t="s">
        <v>47</v>
      </c>
      <c r="CE5" s="20">
        <v>4587</v>
      </c>
      <c r="CF5" s="20">
        <v>4589</v>
      </c>
      <c r="CG5" s="20">
        <v>4208</v>
      </c>
      <c r="CH5" s="20">
        <v>4228</v>
      </c>
      <c r="CI5" s="20">
        <v>4550</v>
      </c>
      <c r="CJ5" s="20">
        <v>3911</v>
      </c>
      <c r="CK5" s="20">
        <v>3330</v>
      </c>
      <c r="CL5" s="20">
        <v>2936</v>
      </c>
      <c r="CM5" s="20">
        <v>3389</v>
      </c>
      <c r="CN5" s="20">
        <v>4441</v>
      </c>
      <c r="CO5" s="20">
        <v>3775</v>
      </c>
      <c r="CP5" s="20">
        <v>3237</v>
      </c>
      <c r="CQ5" s="112">
        <f>SUM(CE5:CP5)</f>
        <v>47181</v>
      </c>
      <c r="CR5" s="5">
        <f>CQ5/$CQ$7</f>
        <v>0.3921684343518303</v>
      </c>
      <c r="CT5" s="157" t="s">
        <v>47</v>
      </c>
      <c r="CU5" s="20">
        <v>3607</v>
      </c>
      <c r="CV5" s="20">
        <v>4525</v>
      </c>
      <c r="CW5" s="20">
        <v>5067</v>
      </c>
      <c r="CX5" s="20">
        <v>4738</v>
      </c>
      <c r="CY5" s="20">
        <v>4798</v>
      </c>
      <c r="CZ5" s="20">
        <v>4202</v>
      </c>
      <c r="DA5" s="20">
        <v>4240</v>
      </c>
      <c r="DB5" s="20">
        <v>4654</v>
      </c>
      <c r="DC5" s="20">
        <v>4504</v>
      </c>
      <c r="DD5" s="20">
        <v>4389</v>
      </c>
      <c r="DE5" s="20">
        <v>3962</v>
      </c>
      <c r="DF5" s="20">
        <v>3784</v>
      </c>
      <c r="DG5" s="112">
        <f>SUM(CU5:DF5)</f>
        <v>52470</v>
      </c>
      <c r="DH5" s="5">
        <f>DG5/$DG$7</f>
        <v>0.40292112053077772</v>
      </c>
      <c r="DJ5" s="157" t="s">
        <v>47</v>
      </c>
      <c r="DK5" s="20">
        <v>3900</v>
      </c>
      <c r="DL5" s="20">
        <v>3822</v>
      </c>
      <c r="DM5" s="20">
        <v>3836</v>
      </c>
      <c r="DN5" s="20">
        <v>3857</v>
      </c>
      <c r="DO5" s="20">
        <v>3540</v>
      </c>
      <c r="DP5" s="20">
        <v>3643</v>
      </c>
      <c r="DQ5" s="20">
        <v>3575</v>
      </c>
      <c r="DR5" s="20">
        <v>4605</v>
      </c>
      <c r="DS5" s="20">
        <v>4072</v>
      </c>
      <c r="DT5" s="20">
        <v>4145</v>
      </c>
      <c r="DU5" s="20">
        <v>4142</v>
      </c>
      <c r="DV5" s="20">
        <v>3918</v>
      </c>
      <c r="DW5" s="112">
        <f>SUM(DK5:DV5)</f>
        <v>47055</v>
      </c>
      <c r="DX5" s="5">
        <f>DW5/$DW$7</f>
        <v>0.40236175361488535</v>
      </c>
      <c r="DZ5" s="157" t="s">
        <v>47</v>
      </c>
      <c r="EA5" s="20">
        <v>3905</v>
      </c>
      <c r="EB5" s="20">
        <v>3561</v>
      </c>
      <c r="EC5" s="20">
        <v>3981</v>
      </c>
      <c r="ED5" s="20">
        <v>4556</v>
      </c>
      <c r="EE5" s="20">
        <v>4703</v>
      </c>
      <c r="EF5" s="20">
        <v>4725</v>
      </c>
      <c r="EG5" s="20"/>
      <c r="EH5" s="20"/>
      <c r="EI5" s="20"/>
      <c r="EJ5" s="20"/>
      <c r="EK5" s="20"/>
      <c r="EL5" s="20"/>
      <c r="EM5" s="112">
        <f>SUM(EA5:EL5)</f>
        <v>25431</v>
      </c>
      <c r="EN5" s="5">
        <f t="shared" ref="EN5:EN7" si="0">EM5/$EM$7</f>
        <v>0.39893016251490243</v>
      </c>
    </row>
    <row r="6" spans="2:144" x14ac:dyDescent="0.25">
      <c r="B6" s="47" t="s">
        <v>48</v>
      </c>
      <c r="C6" s="6">
        <v>137</v>
      </c>
      <c r="D6" s="6">
        <v>106</v>
      </c>
      <c r="E6" s="6">
        <v>222</v>
      </c>
      <c r="F6" s="6">
        <v>291</v>
      </c>
      <c r="G6" s="6">
        <v>363</v>
      </c>
      <c r="H6" s="6">
        <v>310</v>
      </c>
      <c r="I6" s="6">
        <v>239</v>
      </c>
      <c r="J6" s="6">
        <v>368</v>
      </c>
      <c r="K6" s="6">
        <v>1172</v>
      </c>
      <c r="L6" s="6">
        <v>1923</v>
      </c>
      <c r="M6" s="6">
        <v>1480</v>
      </c>
      <c r="N6" s="6">
        <v>1346</v>
      </c>
      <c r="O6" s="39">
        <f>SUM(C6:N6)</f>
        <v>7957</v>
      </c>
      <c r="P6" s="5">
        <f>O6/$O$7</f>
        <v>5.6893420469333184E-2</v>
      </c>
      <c r="R6" s="47" t="s">
        <v>72</v>
      </c>
      <c r="S6" s="6">
        <v>1306</v>
      </c>
      <c r="T6" s="6">
        <v>1632</v>
      </c>
      <c r="U6" s="6">
        <v>2057</v>
      </c>
      <c r="V6" s="6">
        <v>1571</v>
      </c>
      <c r="W6" s="6">
        <v>2191</v>
      </c>
      <c r="X6" s="6">
        <v>2652</v>
      </c>
      <c r="Y6" s="6">
        <v>2414</v>
      </c>
      <c r="Z6" s="6">
        <v>2811</v>
      </c>
      <c r="AA6" s="6">
        <v>2504</v>
      </c>
      <c r="AB6" s="6">
        <v>3040</v>
      </c>
      <c r="AC6" s="6">
        <v>2597</v>
      </c>
      <c r="AD6" s="6">
        <v>2008</v>
      </c>
      <c r="AE6" s="39">
        <f>SUM(S6:AD6)</f>
        <v>26783</v>
      </c>
      <c r="AF6" s="5">
        <f>AE6/$AE$7</f>
        <v>0.12252450901904452</v>
      </c>
      <c r="AH6" s="47" t="s">
        <v>72</v>
      </c>
      <c r="AI6" s="6">
        <v>2079</v>
      </c>
      <c r="AJ6" s="6">
        <v>2861</v>
      </c>
      <c r="AK6" s="6">
        <v>3167</v>
      </c>
      <c r="AL6" s="6">
        <v>3057</v>
      </c>
      <c r="AM6" s="6">
        <v>2964</v>
      </c>
      <c r="AN6" s="6">
        <v>2454</v>
      </c>
      <c r="AO6" s="6">
        <v>1970</v>
      </c>
      <c r="AP6" s="6">
        <v>2270</v>
      </c>
      <c r="AQ6" s="6">
        <v>2004</v>
      </c>
      <c r="AR6" s="6">
        <v>2109</v>
      </c>
      <c r="AS6" s="6">
        <v>2245</v>
      </c>
      <c r="AT6" s="6">
        <v>1910</v>
      </c>
      <c r="AU6" s="39">
        <f>SUM(AI6:AT6)</f>
        <v>29090</v>
      </c>
      <c r="AV6" s="5">
        <f>AU6/$AU$7</f>
        <v>0.13871536884268751</v>
      </c>
      <c r="AX6" s="47" t="s">
        <v>72</v>
      </c>
      <c r="AY6" s="20">
        <v>1656</v>
      </c>
      <c r="AZ6" s="20">
        <v>1613</v>
      </c>
      <c r="BA6" s="20">
        <v>1971</v>
      </c>
      <c r="BB6" s="20">
        <v>2177</v>
      </c>
      <c r="BC6" s="20">
        <v>2277</v>
      </c>
      <c r="BD6" s="20">
        <v>2880</v>
      </c>
      <c r="BE6" s="20">
        <v>2570</v>
      </c>
      <c r="BF6" s="20">
        <v>1907</v>
      </c>
      <c r="BG6" s="20">
        <v>1581</v>
      </c>
      <c r="BH6" s="20">
        <v>1597</v>
      </c>
      <c r="BI6" s="20">
        <v>1404</v>
      </c>
      <c r="BJ6" s="20">
        <v>1327</v>
      </c>
      <c r="BK6" s="112">
        <f>SUM(AY6:BJ6)</f>
        <v>22960</v>
      </c>
      <c r="BL6" s="5">
        <f>BK6/$BK$7</f>
        <v>0.15119786110342828</v>
      </c>
      <c r="BN6" s="47" t="s">
        <v>72</v>
      </c>
      <c r="BO6" s="20">
        <v>1470</v>
      </c>
      <c r="BP6" s="20">
        <v>1783</v>
      </c>
      <c r="BQ6" s="20">
        <v>2080</v>
      </c>
      <c r="BR6" s="20">
        <v>1816</v>
      </c>
      <c r="BS6" s="20">
        <v>1877</v>
      </c>
      <c r="BT6" s="20">
        <v>1817</v>
      </c>
      <c r="BU6" s="20">
        <v>1459</v>
      </c>
      <c r="BV6" s="20">
        <v>1150</v>
      </c>
      <c r="BW6" s="20">
        <v>1130</v>
      </c>
      <c r="BX6" s="20">
        <v>839</v>
      </c>
      <c r="BY6" s="20">
        <v>3521</v>
      </c>
      <c r="BZ6" s="20">
        <v>2393</v>
      </c>
      <c r="CA6" s="112">
        <f>SUM(BO6:BZ6)</f>
        <v>21335</v>
      </c>
      <c r="CB6" s="5">
        <f>CA6/$CA$7</f>
        <v>0.16288870735003322</v>
      </c>
      <c r="CD6" s="47" t="s">
        <v>72</v>
      </c>
      <c r="CE6" s="20">
        <v>2090</v>
      </c>
      <c r="CF6" s="20">
        <v>2108</v>
      </c>
      <c r="CG6" s="20">
        <v>1982</v>
      </c>
      <c r="CH6" s="20">
        <v>1851</v>
      </c>
      <c r="CI6" s="20">
        <v>1944</v>
      </c>
      <c r="CJ6" s="20">
        <v>1649</v>
      </c>
      <c r="CK6" s="20">
        <v>1393</v>
      </c>
      <c r="CL6" s="20">
        <v>1246</v>
      </c>
      <c r="CM6" s="20">
        <v>1288</v>
      </c>
      <c r="CN6" s="20">
        <v>1795</v>
      </c>
      <c r="CO6" s="20">
        <v>1287</v>
      </c>
      <c r="CP6" s="20">
        <v>1150</v>
      </c>
      <c r="CQ6" s="112">
        <f>SUM(CE6:CP6)</f>
        <v>19783</v>
      </c>
      <c r="CR6" s="5">
        <f>CQ6/$CQ$7</f>
        <v>0.1644362802141171</v>
      </c>
      <c r="CT6" s="157" t="s">
        <v>72</v>
      </c>
      <c r="CU6" s="20">
        <v>891</v>
      </c>
      <c r="CV6" s="20">
        <v>1165</v>
      </c>
      <c r="CW6" s="20">
        <v>1492</v>
      </c>
      <c r="CX6" s="20">
        <v>1395</v>
      </c>
      <c r="CY6" s="20">
        <v>1563</v>
      </c>
      <c r="CZ6" s="20">
        <v>1323</v>
      </c>
      <c r="DA6" s="20">
        <v>1377</v>
      </c>
      <c r="DB6" s="20">
        <v>1404</v>
      </c>
      <c r="DC6" s="20">
        <v>1324</v>
      </c>
      <c r="DD6" s="20">
        <v>1222</v>
      </c>
      <c r="DE6" s="20">
        <v>1243</v>
      </c>
      <c r="DF6" s="20">
        <v>1037</v>
      </c>
      <c r="DG6" s="112">
        <f>SUM(CU6:DF6)</f>
        <v>15436</v>
      </c>
      <c r="DH6" s="5">
        <f>DG6/$DG$7</f>
        <v>0.11853421796289471</v>
      </c>
      <c r="DJ6" s="157" t="s">
        <v>72</v>
      </c>
      <c r="DK6" s="20">
        <v>939</v>
      </c>
      <c r="DL6" s="20">
        <v>1061</v>
      </c>
      <c r="DM6" s="20">
        <v>1191</v>
      </c>
      <c r="DN6" s="20">
        <v>1051</v>
      </c>
      <c r="DO6" s="20">
        <v>1062</v>
      </c>
      <c r="DP6" s="20">
        <v>958</v>
      </c>
      <c r="DQ6" s="20">
        <v>1011</v>
      </c>
      <c r="DR6" s="20">
        <v>1394</v>
      </c>
      <c r="DS6" s="20">
        <v>1160</v>
      </c>
      <c r="DT6" s="20">
        <v>1222</v>
      </c>
      <c r="DU6" s="20">
        <v>1207</v>
      </c>
      <c r="DV6" s="20">
        <v>1309</v>
      </c>
      <c r="DW6" s="112">
        <f>SUM(DK6:DV6)</f>
        <v>13565</v>
      </c>
      <c r="DX6" s="5">
        <f>DW6/$DW$7</f>
        <v>0.11599271464851599</v>
      </c>
      <c r="DZ6" s="157" t="s">
        <v>72</v>
      </c>
      <c r="EA6" s="20">
        <v>950</v>
      </c>
      <c r="EB6" s="20">
        <v>1009</v>
      </c>
      <c r="EC6" s="20">
        <v>1264</v>
      </c>
      <c r="ED6" s="20">
        <v>1256</v>
      </c>
      <c r="EE6" s="20">
        <v>1589</v>
      </c>
      <c r="EF6" s="20">
        <v>1398</v>
      </c>
      <c r="EG6" s="20"/>
      <c r="EH6" s="20"/>
      <c r="EI6" s="20"/>
      <c r="EJ6" s="20"/>
      <c r="EK6" s="20"/>
      <c r="EL6" s="20"/>
      <c r="EM6" s="112">
        <f>SUM(EA6:EL6)</f>
        <v>7466</v>
      </c>
      <c r="EN6" s="5">
        <f t="shared" si="0"/>
        <v>0.11711739976156114</v>
      </c>
    </row>
    <row r="7" spans="2:144" s="2" customFormat="1" ht="15.75" thickBot="1" x14ac:dyDescent="0.3">
      <c r="B7" s="46" t="s">
        <v>49</v>
      </c>
      <c r="C7" s="38">
        <f>SUM(C4:C6)</f>
        <v>6226</v>
      </c>
      <c r="D7" s="111">
        <f t="shared" ref="D7:N7" si="1">SUM(D4:D6)</f>
        <v>4827</v>
      </c>
      <c r="E7" s="111">
        <f t="shared" si="1"/>
        <v>11720</v>
      </c>
      <c r="F7" s="111">
        <f t="shared" si="1"/>
        <v>11565</v>
      </c>
      <c r="G7" s="111">
        <f t="shared" si="1"/>
        <v>13518</v>
      </c>
      <c r="H7" s="111">
        <f t="shared" si="1"/>
        <v>14373</v>
      </c>
      <c r="I7" s="111">
        <f t="shared" si="1"/>
        <v>11481</v>
      </c>
      <c r="J7" s="111">
        <f t="shared" si="1"/>
        <v>14083</v>
      </c>
      <c r="K7" s="111">
        <f t="shared" si="1"/>
        <v>12290</v>
      </c>
      <c r="L7" s="111">
        <f t="shared" si="1"/>
        <v>14481</v>
      </c>
      <c r="M7" s="111">
        <f t="shared" si="1"/>
        <v>13765</v>
      </c>
      <c r="N7" s="111">
        <f t="shared" si="1"/>
        <v>11529</v>
      </c>
      <c r="O7" s="111">
        <f>SUM(O4:O6)</f>
        <v>139858</v>
      </c>
      <c r="P7" s="24">
        <f>SUM(P4:P6)</f>
        <v>1</v>
      </c>
      <c r="R7" s="46" t="s">
        <v>49</v>
      </c>
      <c r="S7" s="38">
        <f>SUM(S4:S6)</f>
        <v>12093</v>
      </c>
      <c r="T7" s="111">
        <f t="shared" ref="T7:AE7" si="2">SUM(T4:T6)</f>
        <v>14445</v>
      </c>
      <c r="U7" s="111">
        <f t="shared" si="2"/>
        <v>17642</v>
      </c>
      <c r="V7" s="111">
        <f t="shared" si="2"/>
        <v>13962</v>
      </c>
      <c r="W7" s="111">
        <f t="shared" si="2"/>
        <v>16411</v>
      </c>
      <c r="X7" s="111">
        <f t="shared" si="2"/>
        <v>19785</v>
      </c>
      <c r="Y7" s="111">
        <f t="shared" si="2"/>
        <v>20831</v>
      </c>
      <c r="Z7" s="111">
        <f t="shared" si="2"/>
        <v>22511</v>
      </c>
      <c r="AA7" s="111">
        <f t="shared" si="2"/>
        <v>19638</v>
      </c>
      <c r="AB7" s="111">
        <f t="shared" si="2"/>
        <v>23411</v>
      </c>
      <c r="AC7" s="111">
        <f t="shared" si="2"/>
        <v>21106</v>
      </c>
      <c r="AD7" s="111">
        <f t="shared" si="2"/>
        <v>16758</v>
      </c>
      <c r="AE7" s="111">
        <f t="shared" si="2"/>
        <v>218593</v>
      </c>
      <c r="AF7" s="24">
        <f>SUM(AF4:AF6)</f>
        <v>1</v>
      </c>
      <c r="AH7" s="46" t="s">
        <v>49</v>
      </c>
      <c r="AI7" s="38">
        <f>SUM(AI4:AI6)</f>
        <v>17134</v>
      </c>
      <c r="AJ7" s="38">
        <f>SUM(AJ4:AJ6)</f>
        <v>19781</v>
      </c>
      <c r="AK7" s="38">
        <f t="shared" ref="AK7:AR7" si="3">SUM(AK4:AK6)</f>
        <v>21861</v>
      </c>
      <c r="AL7" s="38">
        <f t="shared" si="3"/>
        <v>20217</v>
      </c>
      <c r="AM7" s="38">
        <f t="shared" si="3"/>
        <v>20240</v>
      </c>
      <c r="AN7" s="38">
        <f t="shared" si="3"/>
        <v>17725</v>
      </c>
      <c r="AO7" s="38">
        <f t="shared" si="3"/>
        <v>15586</v>
      </c>
      <c r="AP7" s="38">
        <f t="shared" si="3"/>
        <v>17243</v>
      </c>
      <c r="AQ7" s="38">
        <f t="shared" si="3"/>
        <v>14931</v>
      </c>
      <c r="AR7" s="38">
        <f t="shared" si="3"/>
        <v>15465</v>
      </c>
      <c r="AS7" s="38">
        <f>SUM(AS4:AS6)</f>
        <v>15533</v>
      </c>
      <c r="AT7" s="38">
        <f>SUM(AT4:AT6)</f>
        <v>13994</v>
      </c>
      <c r="AU7" s="38">
        <f>SUM(AU4:AU6)</f>
        <v>209710</v>
      </c>
      <c r="AV7" s="24">
        <f>SUM(AV4:AV6)</f>
        <v>1</v>
      </c>
      <c r="AX7" s="46" t="s">
        <v>49</v>
      </c>
      <c r="AY7" s="111">
        <f>SUM(AY4:AY6)</f>
        <v>12592</v>
      </c>
      <c r="AZ7" s="111">
        <f t="shared" ref="AZ7:BK7" si="4">SUM(AZ4:AZ6)</f>
        <v>10875</v>
      </c>
      <c r="BA7" s="111">
        <f t="shared" si="4"/>
        <v>12665</v>
      </c>
      <c r="BB7" s="111">
        <f t="shared" si="4"/>
        <v>13196</v>
      </c>
      <c r="BC7" s="111">
        <f t="shared" si="4"/>
        <v>14659</v>
      </c>
      <c r="BD7" s="111">
        <f t="shared" si="4"/>
        <v>17753</v>
      </c>
      <c r="BE7" s="111">
        <f t="shared" si="4"/>
        <v>17144</v>
      </c>
      <c r="BF7" s="111">
        <f t="shared" si="4"/>
        <v>12598</v>
      </c>
      <c r="BG7" s="111">
        <f t="shared" si="4"/>
        <v>10644</v>
      </c>
      <c r="BH7" s="111">
        <f t="shared" si="4"/>
        <v>10601</v>
      </c>
      <c r="BI7" s="111">
        <f t="shared" si="4"/>
        <v>9932</v>
      </c>
      <c r="BJ7" s="111">
        <f t="shared" si="4"/>
        <v>9195</v>
      </c>
      <c r="BK7" s="111">
        <f t="shared" si="4"/>
        <v>151854</v>
      </c>
      <c r="BL7" s="24">
        <f>SUM(BL4:BL6)</f>
        <v>0.99999999999999989</v>
      </c>
      <c r="BN7" s="46" t="s">
        <v>49</v>
      </c>
      <c r="BO7" s="111">
        <f>SUM(BO4:BO6)</f>
        <v>10677</v>
      </c>
      <c r="BP7" s="111">
        <f t="shared" ref="BP7:CA7" si="5">SUM(BP4:BP6)</f>
        <v>11804</v>
      </c>
      <c r="BQ7" s="111">
        <f t="shared" si="5"/>
        <v>13060</v>
      </c>
      <c r="BR7" s="111">
        <f t="shared" si="5"/>
        <v>11520</v>
      </c>
      <c r="BS7" s="111">
        <f t="shared" si="5"/>
        <v>11401</v>
      </c>
      <c r="BT7" s="111">
        <f t="shared" si="5"/>
        <v>11698</v>
      </c>
      <c r="BU7" s="111">
        <f t="shared" si="5"/>
        <v>9816</v>
      </c>
      <c r="BV7" s="111">
        <f t="shared" si="5"/>
        <v>8101</v>
      </c>
      <c r="BW7" s="111">
        <f t="shared" si="5"/>
        <v>8298</v>
      </c>
      <c r="BX7" s="111">
        <f t="shared" si="5"/>
        <v>5972</v>
      </c>
      <c r="BY7" s="111">
        <f t="shared" si="5"/>
        <v>15582</v>
      </c>
      <c r="BZ7" s="111">
        <f t="shared" si="5"/>
        <v>13050</v>
      </c>
      <c r="CA7" s="111">
        <f t="shared" si="5"/>
        <v>130979</v>
      </c>
      <c r="CB7" s="24">
        <f>SUM(CB4:CB6)</f>
        <v>1</v>
      </c>
      <c r="CD7" s="46" t="s">
        <v>49</v>
      </c>
      <c r="CE7" s="111">
        <f>SUM(CE4:CE6)</f>
        <v>11769</v>
      </c>
      <c r="CF7" s="111">
        <f t="shared" ref="CF7:CQ7" si="6">SUM(CF4:CF6)</f>
        <v>11768</v>
      </c>
      <c r="CG7" s="111">
        <f t="shared" si="6"/>
        <v>11027</v>
      </c>
      <c r="CH7" s="111">
        <f t="shared" si="6"/>
        <v>10665</v>
      </c>
      <c r="CI7" s="111">
        <f t="shared" si="6"/>
        <v>11766</v>
      </c>
      <c r="CJ7" s="111">
        <f t="shared" si="6"/>
        <v>10041</v>
      </c>
      <c r="CK7" s="111">
        <f t="shared" si="6"/>
        <v>8393</v>
      </c>
      <c r="CL7" s="111">
        <f t="shared" si="6"/>
        <v>7655</v>
      </c>
      <c r="CM7" s="111">
        <f t="shared" si="6"/>
        <v>8367</v>
      </c>
      <c r="CN7" s="111">
        <f t="shared" si="6"/>
        <v>11104</v>
      </c>
      <c r="CO7" s="111">
        <f t="shared" si="6"/>
        <v>9459</v>
      </c>
      <c r="CP7" s="111">
        <f t="shared" si="6"/>
        <v>8294</v>
      </c>
      <c r="CQ7" s="111">
        <f t="shared" si="6"/>
        <v>120308</v>
      </c>
      <c r="CR7" s="24">
        <f>SUM(CR4:CR6)</f>
        <v>1</v>
      </c>
      <c r="CT7" s="46" t="s">
        <v>49</v>
      </c>
      <c r="CU7" s="111">
        <f>SUM(CU4:CU6)</f>
        <v>8691</v>
      </c>
      <c r="CV7" s="111">
        <f t="shared" ref="CV7:DG7" si="7">SUM(CV4:CV6)</f>
        <v>11050</v>
      </c>
      <c r="CW7" s="111">
        <f t="shared" si="7"/>
        <v>12932</v>
      </c>
      <c r="CX7" s="111">
        <f t="shared" si="7"/>
        <v>11622</v>
      </c>
      <c r="CY7" s="111">
        <f t="shared" si="7"/>
        <v>11970</v>
      </c>
      <c r="CZ7" s="111">
        <f t="shared" si="7"/>
        <v>10645</v>
      </c>
      <c r="DA7" s="111">
        <f t="shared" si="7"/>
        <v>10684</v>
      </c>
      <c r="DB7" s="111">
        <f t="shared" si="7"/>
        <v>11339</v>
      </c>
      <c r="DC7" s="111">
        <f t="shared" si="7"/>
        <v>11161</v>
      </c>
      <c r="DD7" s="111">
        <f t="shared" si="7"/>
        <v>10853</v>
      </c>
      <c r="DE7" s="111">
        <f t="shared" si="7"/>
        <v>9974</v>
      </c>
      <c r="DF7" s="111">
        <f t="shared" si="7"/>
        <v>9303</v>
      </c>
      <c r="DG7" s="111">
        <f t="shared" si="7"/>
        <v>130224</v>
      </c>
      <c r="DH7" s="24">
        <f>SUM(DH4:DH6)</f>
        <v>1</v>
      </c>
      <c r="DJ7" s="46" t="s">
        <v>49</v>
      </c>
      <c r="DK7" s="111">
        <f>SUM(DK4:DK6)</f>
        <v>9349</v>
      </c>
      <c r="DL7" s="111">
        <f t="shared" ref="DL7:DW7" si="8">SUM(DL4:DL6)</f>
        <v>9573</v>
      </c>
      <c r="DM7" s="111">
        <f t="shared" si="8"/>
        <v>9388</v>
      </c>
      <c r="DN7" s="111">
        <f t="shared" si="8"/>
        <v>9407</v>
      </c>
      <c r="DO7" s="111">
        <f t="shared" si="8"/>
        <v>8998</v>
      </c>
      <c r="DP7" s="111">
        <f t="shared" si="8"/>
        <v>8800</v>
      </c>
      <c r="DQ7" s="111">
        <f t="shared" si="8"/>
        <v>8897</v>
      </c>
      <c r="DR7" s="111">
        <f t="shared" si="8"/>
        <v>11344</v>
      </c>
      <c r="DS7" s="111">
        <f t="shared" si="8"/>
        <v>10220</v>
      </c>
      <c r="DT7" s="111">
        <f t="shared" si="8"/>
        <v>10534</v>
      </c>
      <c r="DU7" s="111">
        <f t="shared" si="8"/>
        <v>10368</v>
      </c>
      <c r="DV7" s="111">
        <f t="shared" si="8"/>
        <v>10069</v>
      </c>
      <c r="DW7" s="111">
        <f t="shared" si="8"/>
        <v>116947</v>
      </c>
      <c r="DX7" s="24">
        <f>SUM(DX4:DX6)</f>
        <v>1</v>
      </c>
      <c r="DZ7" s="46" t="s">
        <v>49</v>
      </c>
      <c r="EA7" s="111">
        <f>SUM(EA4:EA6)</f>
        <v>9457</v>
      </c>
      <c r="EB7" s="111">
        <f t="shared" ref="EB7:EM7" si="9">SUM(EB4:EB6)</f>
        <v>8701</v>
      </c>
      <c r="EC7" s="111">
        <f t="shared" si="9"/>
        <v>9948</v>
      </c>
      <c r="ED7" s="111">
        <f t="shared" si="9"/>
        <v>11332</v>
      </c>
      <c r="EE7" s="111">
        <f t="shared" si="9"/>
        <v>12391</v>
      </c>
      <c r="EF7" s="111">
        <f t="shared" si="9"/>
        <v>11919</v>
      </c>
      <c r="EG7" s="111">
        <f t="shared" si="9"/>
        <v>0</v>
      </c>
      <c r="EH7" s="111">
        <f t="shared" si="9"/>
        <v>0</v>
      </c>
      <c r="EI7" s="111">
        <f t="shared" si="9"/>
        <v>0</v>
      </c>
      <c r="EJ7" s="111">
        <f t="shared" si="9"/>
        <v>0</v>
      </c>
      <c r="EK7" s="111">
        <f t="shared" si="9"/>
        <v>0</v>
      </c>
      <c r="EL7" s="111">
        <f t="shared" si="9"/>
        <v>0</v>
      </c>
      <c r="EM7" s="111">
        <f t="shared" si="9"/>
        <v>63748</v>
      </c>
      <c r="EN7" s="24">
        <f t="shared" si="0"/>
        <v>1</v>
      </c>
    </row>
    <row r="8" spans="2:144" ht="16.5" thickTop="1" thickBot="1" x14ac:dyDescent="0.3">
      <c r="B8" s="3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22"/>
      <c r="R8" s="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22"/>
      <c r="AH8" s="3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5"/>
      <c r="AV8" s="22"/>
      <c r="AX8" s="3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3"/>
      <c r="BL8" s="134"/>
      <c r="BN8" s="3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3"/>
      <c r="CB8" s="134"/>
      <c r="CD8" s="3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3"/>
      <c r="CR8" s="134"/>
      <c r="CT8" s="3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3"/>
      <c r="DH8" s="134"/>
      <c r="DJ8" s="3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3"/>
      <c r="DX8" s="134"/>
      <c r="DZ8" s="3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3"/>
      <c r="EN8" s="134"/>
    </row>
    <row r="9" spans="2:144" ht="15.75" thickTop="1" x14ac:dyDescent="0.25">
      <c r="B9" s="243" t="s">
        <v>270</v>
      </c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5"/>
      <c r="R9" s="243" t="s">
        <v>271</v>
      </c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5"/>
      <c r="AH9" s="243" t="s">
        <v>244</v>
      </c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5"/>
      <c r="AX9" s="243" t="s">
        <v>313</v>
      </c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5"/>
      <c r="BN9" s="243" t="s">
        <v>355</v>
      </c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5"/>
      <c r="CD9" s="243" t="s">
        <v>377</v>
      </c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5"/>
      <c r="CT9" s="243" t="s">
        <v>411</v>
      </c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5"/>
      <c r="DJ9" s="243" t="s">
        <v>434</v>
      </c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5"/>
      <c r="DZ9" s="243" t="s">
        <v>476</v>
      </c>
      <c r="EA9" s="244"/>
      <c r="EB9" s="244"/>
      <c r="EC9" s="244"/>
      <c r="ED9" s="244"/>
      <c r="EE9" s="244"/>
      <c r="EF9" s="244"/>
      <c r="EG9" s="244"/>
      <c r="EH9" s="244"/>
      <c r="EI9" s="244"/>
      <c r="EJ9" s="244"/>
      <c r="EK9" s="244"/>
      <c r="EL9" s="244"/>
      <c r="EM9" s="244"/>
      <c r="EN9" s="245"/>
    </row>
    <row r="10" spans="2:144" x14ac:dyDescent="0.25">
      <c r="B10" s="48" t="s">
        <v>209</v>
      </c>
      <c r="C10" s="36" t="s">
        <v>0</v>
      </c>
      <c r="D10" s="36" t="s">
        <v>2</v>
      </c>
      <c r="E10" s="36" t="s">
        <v>3</v>
      </c>
      <c r="F10" s="36" t="s">
        <v>4</v>
      </c>
      <c r="G10" s="36" t="s">
        <v>5</v>
      </c>
      <c r="H10" s="36" t="s">
        <v>6</v>
      </c>
      <c r="I10" s="36" t="s">
        <v>7</v>
      </c>
      <c r="J10" s="36" t="s">
        <v>8</v>
      </c>
      <c r="K10" s="36" t="s">
        <v>9</v>
      </c>
      <c r="L10" s="36" t="s">
        <v>10</v>
      </c>
      <c r="M10" s="36" t="s">
        <v>11</v>
      </c>
      <c r="N10" s="36" t="s">
        <v>12</v>
      </c>
      <c r="O10" s="36" t="s">
        <v>13</v>
      </c>
      <c r="P10" s="4" t="s">
        <v>14</v>
      </c>
      <c r="R10" s="48" t="s">
        <v>209</v>
      </c>
      <c r="S10" s="36" t="s">
        <v>0</v>
      </c>
      <c r="T10" s="36" t="s">
        <v>2</v>
      </c>
      <c r="U10" s="36" t="s">
        <v>3</v>
      </c>
      <c r="V10" s="36" t="s">
        <v>4</v>
      </c>
      <c r="W10" s="36" t="s">
        <v>5</v>
      </c>
      <c r="X10" s="36" t="s">
        <v>6</v>
      </c>
      <c r="Y10" s="36" t="s">
        <v>7</v>
      </c>
      <c r="Z10" s="36" t="s">
        <v>8</v>
      </c>
      <c r="AA10" s="36" t="s">
        <v>9</v>
      </c>
      <c r="AB10" s="36" t="s">
        <v>10</v>
      </c>
      <c r="AC10" s="36" t="s">
        <v>11</v>
      </c>
      <c r="AD10" s="36" t="s">
        <v>12</v>
      </c>
      <c r="AE10" s="36" t="s">
        <v>13</v>
      </c>
      <c r="AF10" s="4" t="s">
        <v>14</v>
      </c>
      <c r="AH10" s="48" t="s">
        <v>209</v>
      </c>
      <c r="AI10" s="36" t="s">
        <v>0</v>
      </c>
      <c r="AJ10" s="36" t="s">
        <v>2</v>
      </c>
      <c r="AK10" s="36" t="s">
        <v>3</v>
      </c>
      <c r="AL10" s="36" t="s">
        <v>4</v>
      </c>
      <c r="AM10" s="36" t="s">
        <v>5</v>
      </c>
      <c r="AN10" s="36" t="s">
        <v>6</v>
      </c>
      <c r="AO10" s="36" t="s">
        <v>7</v>
      </c>
      <c r="AP10" s="36" t="s">
        <v>8</v>
      </c>
      <c r="AQ10" s="36" t="s">
        <v>9</v>
      </c>
      <c r="AR10" s="36" t="s">
        <v>10</v>
      </c>
      <c r="AS10" s="36" t="s">
        <v>11</v>
      </c>
      <c r="AT10" s="36" t="s">
        <v>12</v>
      </c>
      <c r="AU10" s="36" t="s">
        <v>13</v>
      </c>
      <c r="AV10" s="26" t="s">
        <v>14</v>
      </c>
      <c r="AX10" s="48" t="s">
        <v>209</v>
      </c>
      <c r="AY10" s="110" t="s">
        <v>0</v>
      </c>
      <c r="AZ10" s="110" t="s">
        <v>2</v>
      </c>
      <c r="BA10" s="110" t="s">
        <v>3</v>
      </c>
      <c r="BB10" s="110" t="s">
        <v>4</v>
      </c>
      <c r="BC10" s="110" t="s">
        <v>5</v>
      </c>
      <c r="BD10" s="110" t="s">
        <v>6</v>
      </c>
      <c r="BE10" s="110" t="s">
        <v>7</v>
      </c>
      <c r="BF10" s="110" t="s">
        <v>8</v>
      </c>
      <c r="BG10" s="110" t="s">
        <v>9</v>
      </c>
      <c r="BH10" s="110" t="s">
        <v>10</v>
      </c>
      <c r="BI10" s="110" t="s">
        <v>11</v>
      </c>
      <c r="BJ10" s="110" t="s">
        <v>12</v>
      </c>
      <c r="BK10" s="110" t="s">
        <v>13</v>
      </c>
      <c r="BL10" s="4" t="s">
        <v>14</v>
      </c>
      <c r="BN10" s="48" t="s">
        <v>209</v>
      </c>
      <c r="BO10" s="110" t="s">
        <v>0</v>
      </c>
      <c r="BP10" s="110" t="s">
        <v>2</v>
      </c>
      <c r="BQ10" s="110" t="s">
        <v>3</v>
      </c>
      <c r="BR10" s="110" t="s">
        <v>4</v>
      </c>
      <c r="BS10" s="110" t="s">
        <v>5</v>
      </c>
      <c r="BT10" s="110" t="s">
        <v>6</v>
      </c>
      <c r="BU10" s="110" t="s">
        <v>7</v>
      </c>
      <c r="BV10" s="110" t="s">
        <v>8</v>
      </c>
      <c r="BW10" s="110" t="s">
        <v>9</v>
      </c>
      <c r="BX10" s="110" t="s">
        <v>10</v>
      </c>
      <c r="BY10" s="110" t="s">
        <v>11</v>
      </c>
      <c r="BZ10" s="110" t="s">
        <v>12</v>
      </c>
      <c r="CA10" s="110" t="s">
        <v>13</v>
      </c>
      <c r="CB10" s="4" t="s">
        <v>14</v>
      </c>
      <c r="CD10" s="48" t="s">
        <v>209</v>
      </c>
      <c r="CE10" s="110" t="s">
        <v>0</v>
      </c>
      <c r="CF10" s="110" t="s">
        <v>2</v>
      </c>
      <c r="CG10" s="110" t="s">
        <v>3</v>
      </c>
      <c r="CH10" s="110" t="s">
        <v>4</v>
      </c>
      <c r="CI10" s="110" t="s">
        <v>5</v>
      </c>
      <c r="CJ10" s="110" t="s">
        <v>6</v>
      </c>
      <c r="CK10" s="110" t="s">
        <v>7</v>
      </c>
      <c r="CL10" s="110" t="s">
        <v>8</v>
      </c>
      <c r="CM10" s="110" t="s">
        <v>9</v>
      </c>
      <c r="CN10" s="110" t="s">
        <v>10</v>
      </c>
      <c r="CO10" s="110" t="s">
        <v>11</v>
      </c>
      <c r="CP10" s="110" t="s">
        <v>12</v>
      </c>
      <c r="CQ10" s="110" t="s">
        <v>13</v>
      </c>
      <c r="CR10" s="4" t="s">
        <v>14</v>
      </c>
      <c r="CT10" s="48" t="s">
        <v>209</v>
      </c>
      <c r="CU10" s="110" t="s">
        <v>0</v>
      </c>
      <c r="CV10" s="110" t="s">
        <v>2</v>
      </c>
      <c r="CW10" s="110" t="s">
        <v>3</v>
      </c>
      <c r="CX10" s="110" t="s">
        <v>4</v>
      </c>
      <c r="CY10" s="110" t="s">
        <v>5</v>
      </c>
      <c r="CZ10" s="110" t="s">
        <v>6</v>
      </c>
      <c r="DA10" s="110" t="s">
        <v>7</v>
      </c>
      <c r="DB10" s="110" t="s">
        <v>8</v>
      </c>
      <c r="DC10" s="110" t="s">
        <v>9</v>
      </c>
      <c r="DD10" s="110" t="s">
        <v>10</v>
      </c>
      <c r="DE10" s="110" t="s">
        <v>11</v>
      </c>
      <c r="DF10" s="110" t="s">
        <v>12</v>
      </c>
      <c r="DG10" s="110" t="s">
        <v>13</v>
      </c>
      <c r="DH10" s="4" t="s">
        <v>14</v>
      </c>
      <c r="DJ10" s="48" t="s">
        <v>209</v>
      </c>
      <c r="DK10" s="110" t="s">
        <v>0</v>
      </c>
      <c r="DL10" s="110" t="s">
        <v>2</v>
      </c>
      <c r="DM10" s="110" t="s">
        <v>3</v>
      </c>
      <c r="DN10" s="110" t="s">
        <v>4</v>
      </c>
      <c r="DO10" s="110" t="s">
        <v>5</v>
      </c>
      <c r="DP10" s="110" t="s">
        <v>6</v>
      </c>
      <c r="DQ10" s="110" t="s">
        <v>7</v>
      </c>
      <c r="DR10" s="110" t="s">
        <v>8</v>
      </c>
      <c r="DS10" s="110" t="s">
        <v>9</v>
      </c>
      <c r="DT10" s="110" t="s">
        <v>10</v>
      </c>
      <c r="DU10" s="110" t="s">
        <v>11</v>
      </c>
      <c r="DV10" s="110" t="s">
        <v>12</v>
      </c>
      <c r="DW10" s="110" t="s">
        <v>13</v>
      </c>
      <c r="DX10" s="4" t="s">
        <v>14</v>
      </c>
      <c r="DZ10" s="48" t="s">
        <v>209</v>
      </c>
      <c r="EA10" s="110" t="s">
        <v>0</v>
      </c>
      <c r="EB10" s="110" t="s">
        <v>2</v>
      </c>
      <c r="EC10" s="110" t="s">
        <v>3</v>
      </c>
      <c r="ED10" s="110" t="s">
        <v>4</v>
      </c>
      <c r="EE10" s="110" t="s">
        <v>5</v>
      </c>
      <c r="EF10" s="110" t="s">
        <v>6</v>
      </c>
      <c r="EG10" s="110" t="s">
        <v>7</v>
      </c>
      <c r="EH10" s="110" t="s">
        <v>8</v>
      </c>
      <c r="EI10" s="110" t="s">
        <v>9</v>
      </c>
      <c r="EJ10" s="110" t="s">
        <v>10</v>
      </c>
      <c r="EK10" s="110" t="s">
        <v>11</v>
      </c>
      <c r="EL10" s="110" t="s">
        <v>12</v>
      </c>
      <c r="EM10" s="110" t="s">
        <v>13</v>
      </c>
      <c r="EN10" s="4" t="s">
        <v>14</v>
      </c>
    </row>
    <row r="11" spans="2:144" x14ac:dyDescent="0.25">
      <c r="B11" s="47" t="s">
        <v>85</v>
      </c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9">
        <f t="shared" ref="O11:O17" si="10">SUM(C11:N11)</f>
        <v>0</v>
      </c>
      <c r="P11" s="5">
        <f t="shared" ref="P11:P17" si="11">O11/$O$18</f>
        <v>0</v>
      </c>
      <c r="R11" s="47" t="s">
        <v>85</v>
      </c>
      <c r="S11" s="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39">
        <f t="shared" ref="AE11:AE17" si="12">SUM(S11:AD11)</f>
        <v>0</v>
      </c>
      <c r="AF11" s="5">
        <f t="shared" ref="AF11:AF17" si="13">AE11/$AE$18</f>
        <v>0</v>
      </c>
      <c r="AH11" s="47" t="s">
        <v>85</v>
      </c>
      <c r="AI11" s="8">
        <v>1</v>
      </c>
      <c r="AJ11" s="6"/>
      <c r="AK11" s="6">
        <v>1</v>
      </c>
      <c r="AL11" s="6">
        <v>1</v>
      </c>
      <c r="AM11" s="6">
        <v>2</v>
      </c>
      <c r="AN11" s="6"/>
      <c r="AO11" s="6"/>
      <c r="AP11" s="6"/>
      <c r="AQ11" s="6"/>
      <c r="AR11" s="6">
        <v>2</v>
      </c>
      <c r="AS11" s="6">
        <v>1</v>
      </c>
      <c r="AT11" s="6"/>
      <c r="AU11" s="39">
        <f t="shared" ref="AU11:AU17" si="14">SUM(AI11:AT11)</f>
        <v>8</v>
      </c>
      <c r="AV11" s="5">
        <f t="shared" ref="AV11:AV17" si="15">AU11/$AU$18</f>
        <v>3.8147918554193888E-5</v>
      </c>
      <c r="AX11" s="47" t="s">
        <v>85</v>
      </c>
      <c r="AY11" s="135">
        <v>2</v>
      </c>
      <c r="AZ11" s="135"/>
      <c r="BA11" s="135"/>
      <c r="BB11" s="135">
        <v>1</v>
      </c>
      <c r="BC11" s="135">
        <v>1</v>
      </c>
      <c r="BD11" s="135"/>
      <c r="BE11" s="135"/>
      <c r="BF11" s="135"/>
      <c r="BG11" s="135"/>
      <c r="BH11" s="135"/>
      <c r="BI11" s="135"/>
      <c r="BJ11" s="135"/>
      <c r="BK11" s="112">
        <f t="shared" ref="BK11:BK17" si="16">SUM(AY11:BJ11)</f>
        <v>4</v>
      </c>
      <c r="BL11" s="5">
        <f t="shared" ref="BL11:BL17" si="17">BK11/$BK$18</f>
        <v>2.634109078456939E-5</v>
      </c>
      <c r="BN11" s="47" t="s">
        <v>85</v>
      </c>
      <c r="BO11" s="135"/>
      <c r="BP11" s="135">
        <v>1</v>
      </c>
      <c r="BQ11" s="135"/>
      <c r="BR11" s="135"/>
      <c r="BS11" s="135"/>
      <c r="BT11" s="135"/>
      <c r="BU11" s="135"/>
      <c r="BV11" s="135"/>
      <c r="BW11" s="135"/>
      <c r="BX11" s="135">
        <v>1</v>
      </c>
      <c r="BY11" s="135">
        <v>1</v>
      </c>
      <c r="BZ11" s="135">
        <v>4</v>
      </c>
      <c r="CA11" s="112">
        <f t="shared" ref="CA11:CA17" si="18">SUM(BO11:BZ11)</f>
        <v>7</v>
      </c>
      <c r="CB11" s="5">
        <f t="shared" ref="CB11:CB17" si="19">CA11/$CA$18</f>
        <v>5.3443681811588114E-5</v>
      </c>
      <c r="CD11" s="47" t="s">
        <v>85</v>
      </c>
      <c r="CE11" s="135">
        <v>8</v>
      </c>
      <c r="CF11" s="135">
        <v>2</v>
      </c>
      <c r="CG11" s="135">
        <v>3</v>
      </c>
      <c r="CH11" s="135">
        <v>4</v>
      </c>
      <c r="CI11" s="135">
        <v>2</v>
      </c>
      <c r="CJ11" s="135">
        <v>1</v>
      </c>
      <c r="CK11" s="135">
        <v>2</v>
      </c>
      <c r="CL11" s="135">
        <v>1</v>
      </c>
      <c r="CM11" s="135">
        <v>1</v>
      </c>
      <c r="CN11" s="135">
        <v>7</v>
      </c>
      <c r="CO11" s="135">
        <v>2</v>
      </c>
      <c r="CP11" s="135">
        <v>5</v>
      </c>
      <c r="CQ11" s="112">
        <f t="shared" ref="CQ11:CQ17" si="20">SUM(CE11:CP11)</f>
        <v>38</v>
      </c>
      <c r="CR11" s="5">
        <f t="shared" ref="CR11:CR17" si="21">CQ11/$CQ$18</f>
        <v>3.1585596967782689E-4</v>
      </c>
      <c r="CT11" s="157" t="s">
        <v>85</v>
      </c>
      <c r="CU11" s="135">
        <v>5</v>
      </c>
      <c r="CV11" s="135">
        <v>8</v>
      </c>
      <c r="CW11" s="135">
        <v>7</v>
      </c>
      <c r="CX11" s="135">
        <v>4</v>
      </c>
      <c r="CY11" s="135">
        <v>8</v>
      </c>
      <c r="CZ11" s="135">
        <v>10</v>
      </c>
      <c r="DA11" s="135">
        <v>20</v>
      </c>
      <c r="DB11" s="135">
        <v>17</v>
      </c>
      <c r="DC11" s="135">
        <v>20</v>
      </c>
      <c r="DD11" s="135">
        <v>13</v>
      </c>
      <c r="DE11" s="135">
        <v>10</v>
      </c>
      <c r="DF11" s="135">
        <v>9</v>
      </c>
      <c r="DG11" s="112">
        <f t="shared" ref="DG11:DG17" si="22">SUM(CU11:DF11)</f>
        <v>131</v>
      </c>
      <c r="DH11" s="5">
        <f t="shared" ref="DH11:DH17" si="23">DG11/$DG$18</f>
        <v>1.0059589630175697E-3</v>
      </c>
      <c r="DJ11" s="157" t="s">
        <v>85</v>
      </c>
      <c r="DK11" s="135">
        <v>14</v>
      </c>
      <c r="DL11" s="135">
        <v>17</v>
      </c>
      <c r="DM11" s="135">
        <v>8</v>
      </c>
      <c r="DN11" s="135">
        <v>9</v>
      </c>
      <c r="DO11" s="135">
        <v>9</v>
      </c>
      <c r="DP11" s="135">
        <v>10</v>
      </c>
      <c r="DQ11" s="135">
        <v>16</v>
      </c>
      <c r="DR11" s="135">
        <v>12</v>
      </c>
      <c r="DS11" s="135">
        <v>10</v>
      </c>
      <c r="DT11" s="135">
        <v>14</v>
      </c>
      <c r="DU11" s="135">
        <v>16</v>
      </c>
      <c r="DV11" s="135">
        <v>9</v>
      </c>
      <c r="DW11" s="112">
        <f t="shared" ref="DW11:DW17" si="24">SUM(DK11:DV11)</f>
        <v>144</v>
      </c>
      <c r="DX11" s="5">
        <f>DW11/$DW$18</f>
        <v>1.231327011381224E-3</v>
      </c>
      <c r="DZ11" s="157" t="s">
        <v>85</v>
      </c>
      <c r="EA11" s="135">
        <v>11</v>
      </c>
      <c r="EB11" s="135">
        <v>8</v>
      </c>
      <c r="EC11" s="135">
        <v>8</v>
      </c>
      <c r="ED11" s="135">
        <v>6</v>
      </c>
      <c r="EE11" s="135">
        <v>12</v>
      </c>
      <c r="EF11" s="135">
        <v>8</v>
      </c>
      <c r="EG11" s="135"/>
      <c r="EH11" s="135"/>
      <c r="EI11" s="135"/>
      <c r="EJ11" s="135"/>
      <c r="EK11" s="135"/>
      <c r="EL11" s="135"/>
      <c r="EM11" s="112">
        <f t="shared" ref="EM11:EM17" si="25">SUM(EA11:EL11)</f>
        <v>53</v>
      </c>
      <c r="EN11" s="5">
        <f>EM11/$EM$18</f>
        <v>8.3139863211394865E-4</v>
      </c>
    </row>
    <row r="12" spans="2:144" x14ac:dyDescent="0.25">
      <c r="B12" s="47" t="s">
        <v>84</v>
      </c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9">
        <f t="shared" si="10"/>
        <v>0</v>
      </c>
      <c r="P12" s="5">
        <f t="shared" si="11"/>
        <v>0</v>
      </c>
      <c r="R12" s="47" t="s">
        <v>84</v>
      </c>
      <c r="S12" s="8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v>1</v>
      </c>
      <c r="AE12" s="39">
        <f t="shared" si="12"/>
        <v>1</v>
      </c>
      <c r="AF12" s="5">
        <f t="shared" si="13"/>
        <v>4.5747119075176241E-6</v>
      </c>
      <c r="AH12" s="47" t="s">
        <v>84</v>
      </c>
      <c r="AI12" s="8">
        <v>10</v>
      </c>
      <c r="AJ12" s="6">
        <v>9</v>
      </c>
      <c r="AK12" s="6">
        <v>9</v>
      </c>
      <c r="AL12" s="6">
        <v>16</v>
      </c>
      <c r="AM12" s="6">
        <v>14</v>
      </c>
      <c r="AN12" s="6">
        <v>9</v>
      </c>
      <c r="AO12" s="6">
        <v>10</v>
      </c>
      <c r="AP12" s="6">
        <v>8</v>
      </c>
      <c r="AQ12" s="6">
        <v>9</v>
      </c>
      <c r="AR12" s="6">
        <v>6</v>
      </c>
      <c r="AS12" s="6">
        <v>5</v>
      </c>
      <c r="AT12" s="6">
        <v>8</v>
      </c>
      <c r="AU12" s="39">
        <f t="shared" si="14"/>
        <v>113</v>
      </c>
      <c r="AV12" s="5">
        <f t="shared" si="15"/>
        <v>5.3883934957798868E-4</v>
      </c>
      <c r="AX12" s="47" t="s">
        <v>84</v>
      </c>
      <c r="AY12" s="135">
        <v>5</v>
      </c>
      <c r="AZ12" s="135">
        <v>5</v>
      </c>
      <c r="BA12" s="135">
        <v>3</v>
      </c>
      <c r="BB12" s="135">
        <v>4</v>
      </c>
      <c r="BC12" s="135">
        <v>7</v>
      </c>
      <c r="BD12" s="135">
        <v>4</v>
      </c>
      <c r="BE12" s="135">
        <v>1</v>
      </c>
      <c r="BF12" s="135">
        <v>2</v>
      </c>
      <c r="BG12" s="135">
        <v>2</v>
      </c>
      <c r="BH12" s="135">
        <v>3</v>
      </c>
      <c r="BI12" s="135">
        <v>2</v>
      </c>
      <c r="BJ12" s="135">
        <v>2</v>
      </c>
      <c r="BK12" s="112">
        <f t="shared" si="16"/>
        <v>40</v>
      </c>
      <c r="BL12" s="5">
        <f t="shared" si="17"/>
        <v>2.6341090784569391E-4</v>
      </c>
      <c r="BN12" s="47" t="s">
        <v>84</v>
      </c>
      <c r="BO12" s="135">
        <v>1</v>
      </c>
      <c r="BP12" s="135">
        <v>4</v>
      </c>
      <c r="BQ12" s="135"/>
      <c r="BR12" s="135">
        <v>3</v>
      </c>
      <c r="BS12" s="135">
        <v>5</v>
      </c>
      <c r="BT12" s="135">
        <v>3</v>
      </c>
      <c r="BU12" s="135">
        <v>3</v>
      </c>
      <c r="BV12" s="135">
        <v>2</v>
      </c>
      <c r="BW12" s="135">
        <v>1</v>
      </c>
      <c r="BX12" s="135">
        <v>3</v>
      </c>
      <c r="BY12" s="135">
        <v>10</v>
      </c>
      <c r="BZ12" s="135">
        <v>9</v>
      </c>
      <c r="CA12" s="112">
        <f t="shared" si="18"/>
        <v>44</v>
      </c>
      <c r="CB12" s="5">
        <f t="shared" si="19"/>
        <v>3.3593171424426815E-4</v>
      </c>
      <c r="CD12" s="47" t="s">
        <v>84</v>
      </c>
      <c r="CE12" s="135">
        <v>7</v>
      </c>
      <c r="CF12" s="135">
        <v>7</v>
      </c>
      <c r="CG12" s="135">
        <v>9</v>
      </c>
      <c r="CH12" s="135">
        <v>6</v>
      </c>
      <c r="CI12" s="135">
        <v>10</v>
      </c>
      <c r="CJ12" s="135">
        <v>4</v>
      </c>
      <c r="CK12" s="135">
        <v>4</v>
      </c>
      <c r="CL12" s="135">
        <v>9</v>
      </c>
      <c r="CM12" s="135">
        <v>4</v>
      </c>
      <c r="CN12" s="135">
        <v>5</v>
      </c>
      <c r="CO12" s="135">
        <v>4</v>
      </c>
      <c r="CP12" s="135">
        <v>7</v>
      </c>
      <c r="CQ12" s="112">
        <f t="shared" si="20"/>
        <v>76</v>
      </c>
      <c r="CR12" s="5">
        <f t="shared" si="21"/>
        <v>6.3171193935565378E-4</v>
      </c>
      <c r="CT12" s="157" t="s">
        <v>84</v>
      </c>
      <c r="CU12" s="135">
        <v>12</v>
      </c>
      <c r="CV12" s="135">
        <v>9</v>
      </c>
      <c r="CW12" s="135">
        <v>15</v>
      </c>
      <c r="CX12" s="135">
        <v>12</v>
      </c>
      <c r="CY12" s="135">
        <v>13</v>
      </c>
      <c r="CZ12" s="135">
        <v>7</v>
      </c>
      <c r="DA12" s="135">
        <v>13</v>
      </c>
      <c r="DB12" s="135">
        <v>9</v>
      </c>
      <c r="DC12" s="135">
        <v>12</v>
      </c>
      <c r="DD12" s="135">
        <v>9</v>
      </c>
      <c r="DE12" s="135">
        <v>9</v>
      </c>
      <c r="DF12" s="135">
        <v>8</v>
      </c>
      <c r="DG12" s="112">
        <f t="shared" si="22"/>
        <v>128</v>
      </c>
      <c r="DH12" s="5">
        <f t="shared" si="23"/>
        <v>9.8292173485686209E-4</v>
      </c>
      <c r="DJ12" s="157" t="s">
        <v>84</v>
      </c>
      <c r="DK12" s="135">
        <v>11</v>
      </c>
      <c r="DL12" s="135">
        <v>13</v>
      </c>
      <c r="DM12" s="135">
        <v>9</v>
      </c>
      <c r="DN12" s="135">
        <v>8</v>
      </c>
      <c r="DO12" s="135">
        <v>7</v>
      </c>
      <c r="DP12" s="135">
        <v>14</v>
      </c>
      <c r="DQ12" s="135">
        <v>10</v>
      </c>
      <c r="DR12" s="135">
        <v>9</v>
      </c>
      <c r="DS12" s="135">
        <v>7</v>
      </c>
      <c r="DT12" s="135">
        <v>16</v>
      </c>
      <c r="DU12" s="135">
        <v>10</v>
      </c>
      <c r="DV12" s="135">
        <v>11</v>
      </c>
      <c r="DW12" s="112">
        <f t="shared" si="24"/>
        <v>125</v>
      </c>
      <c r="DX12" s="5">
        <f t="shared" ref="DX12:DX17" si="26">DW12/$DW$18</f>
        <v>1.0688602529350902E-3</v>
      </c>
      <c r="DZ12" s="157" t="s">
        <v>84</v>
      </c>
      <c r="EA12" s="135">
        <v>7</v>
      </c>
      <c r="EB12" s="135">
        <v>7</v>
      </c>
      <c r="EC12" s="135">
        <v>11</v>
      </c>
      <c r="ED12" s="135">
        <v>6</v>
      </c>
      <c r="EE12" s="135">
        <v>11</v>
      </c>
      <c r="EF12" s="135">
        <v>8</v>
      </c>
      <c r="EG12" s="135"/>
      <c r="EH12" s="135"/>
      <c r="EI12" s="135"/>
      <c r="EJ12" s="135"/>
      <c r="EK12" s="135"/>
      <c r="EL12" s="135"/>
      <c r="EM12" s="112">
        <f t="shared" si="25"/>
        <v>50</v>
      </c>
      <c r="EN12" s="5">
        <f t="shared" ref="EN12:EN18" si="27">EM12/$EM$18</f>
        <v>7.8433833218297046E-4</v>
      </c>
    </row>
    <row r="13" spans="2:144" x14ac:dyDescent="0.25">
      <c r="B13" s="47" t="s">
        <v>83</v>
      </c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9">
        <f t="shared" si="10"/>
        <v>0</v>
      </c>
      <c r="P13" s="5">
        <f t="shared" si="11"/>
        <v>0</v>
      </c>
      <c r="R13" s="47" t="s">
        <v>83</v>
      </c>
      <c r="S13" s="8">
        <v>1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39">
        <f t="shared" si="12"/>
        <v>1</v>
      </c>
      <c r="AF13" s="5">
        <f t="shared" si="13"/>
        <v>4.5747119075176241E-6</v>
      </c>
      <c r="AH13" s="47" t="s">
        <v>83</v>
      </c>
      <c r="AI13" s="8">
        <v>8</v>
      </c>
      <c r="AJ13" s="6">
        <v>4</v>
      </c>
      <c r="AK13" s="6">
        <v>2</v>
      </c>
      <c r="AL13" s="6">
        <v>5</v>
      </c>
      <c r="AM13" s="6">
        <v>3</v>
      </c>
      <c r="AN13" s="6">
        <v>3</v>
      </c>
      <c r="AO13" s="6">
        <v>3</v>
      </c>
      <c r="AP13" s="6"/>
      <c r="AQ13" s="6"/>
      <c r="AR13" s="6">
        <v>4</v>
      </c>
      <c r="AS13" s="6"/>
      <c r="AT13" s="6">
        <v>1</v>
      </c>
      <c r="AU13" s="39">
        <f t="shared" si="14"/>
        <v>33</v>
      </c>
      <c r="AV13" s="5">
        <f t="shared" si="15"/>
        <v>1.573601640360498E-4</v>
      </c>
      <c r="AX13" s="47" t="s">
        <v>83</v>
      </c>
      <c r="AY13" s="135">
        <v>1</v>
      </c>
      <c r="AZ13" s="135"/>
      <c r="BA13" s="135">
        <v>2</v>
      </c>
      <c r="BB13" s="135"/>
      <c r="BC13" s="135">
        <v>2</v>
      </c>
      <c r="BD13" s="135">
        <v>2</v>
      </c>
      <c r="BE13" s="135">
        <v>1</v>
      </c>
      <c r="BF13" s="135">
        <v>1</v>
      </c>
      <c r="BG13" s="135">
        <v>3</v>
      </c>
      <c r="BH13" s="135">
        <v>1</v>
      </c>
      <c r="BI13" s="135"/>
      <c r="BJ13" s="135"/>
      <c r="BK13" s="112">
        <f t="shared" si="16"/>
        <v>13</v>
      </c>
      <c r="BL13" s="5">
        <f t="shared" si="17"/>
        <v>8.560854504985052E-5</v>
      </c>
      <c r="BN13" s="47" t="s">
        <v>83</v>
      </c>
      <c r="BO13" s="135"/>
      <c r="BP13" s="135">
        <v>1</v>
      </c>
      <c r="BQ13" s="135">
        <v>1</v>
      </c>
      <c r="BR13" s="135">
        <v>1</v>
      </c>
      <c r="BS13" s="135">
        <v>1</v>
      </c>
      <c r="BT13" s="135">
        <v>1</v>
      </c>
      <c r="BU13" s="135">
        <v>1</v>
      </c>
      <c r="BV13" s="135">
        <v>1</v>
      </c>
      <c r="BW13" s="135"/>
      <c r="BX13" s="135">
        <v>1</v>
      </c>
      <c r="BY13" s="135">
        <v>13</v>
      </c>
      <c r="BZ13" s="135">
        <v>7</v>
      </c>
      <c r="CA13" s="112">
        <f t="shared" si="18"/>
        <v>28</v>
      </c>
      <c r="CB13" s="5">
        <f t="shared" si="19"/>
        <v>2.1377472724635246E-4</v>
      </c>
      <c r="CD13" s="47" t="s">
        <v>83</v>
      </c>
      <c r="CE13" s="135">
        <v>5</v>
      </c>
      <c r="CF13" s="135">
        <v>8</v>
      </c>
      <c r="CG13" s="135">
        <v>5</v>
      </c>
      <c r="CH13" s="135">
        <v>4</v>
      </c>
      <c r="CI13" s="135">
        <v>5</v>
      </c>
      <c r="CJ13" s="135">
        <v>6</v>
      </c>
      <c r="CK13" s="135">
        <v>3</v>
      </c>
      <c r="CL13" s="135">
        <v>2</v>
      </c>
      <c r="CM13" s="135">
        <v>3</v>
      </c>
      <c r="CN13" s="135">
        <v>4</v>
      </c>
      <c r="CO13" s="135">
        <v>4</v>
      </c>
      <c r="CP13" s="135">
        <v>5</v>
      </c>
      <c r="CQ13" s="112">
        <f t="shared" si="20"/>
        <v>54</v>
      </c>
      <c r="CR13" s="5">
        <f t="shared" si="21"/>
        <v>4.4884795691059611E-4</v>
      </c>
      <c r="CT13" s="157" t="s">
        <v>426</v>
      </c>
      <c r="CU13" s="135">
        <v>325</v>
      </c>
      <c r="CV13" s="135">
        <v>356</v>
      </c>
      <c r="CW13" s="135">
        <v>464</v>
      </c>
      <c r="CX13" s="135">
        <v>450</v>
      </c>
      <c r="CY13" s="135">
        <v>705</v>
      </c>
      <c r="CZ13" s="135">
        <v>682</v>
      </c>
      <c r="DA13" s="135">
        <v>726</v>
      </c>
      <c r="DB13" s="135">
        <v>721</v>
      </c>
      <c r="DC13" s="135">
        <v>674</v>
      </c>
      <c r="DD13" s="135">
        <v>631</v>
      </c>
      <c r="DE13" s="135">
        <v>599</v>
      </c>
      <c r="DF13" s="135">
        <v>623</v>
      </c>
      <c r="DG13" s="112">
        <f t="shared" si="22"/>
        <v>6956</v>
      </c>
      <c r="DH13" s="5">
        <f t="shared" si="23"/>
        <v>5.3415653028627594E-2</v>
      </c>
      <c r="DJ13" s="157" t="s">
        <v>426</v>
      </c>
      <c r="DK13" s="135">
        <v>566</v>
      </c>
      <c r="DL13" s="135">
        <v>472</v>
      </c>
      <c r="DM13" s="135">
        <v>537</v>
      </c>
      <c r="DN13" s="135">
        <v>494</v>
      </c>
      <c r="DO13" s="135">
        <v>496</v>
      </c>
      <c r="DP13" s="135">
        <v>499</v>
      </c>
      <c r="DQ13" s="135">
        <v>357</v>
      </c>
      <c r="DR13" s="135">
        <v>488</v>
      </c>
      <c r="DS13" s="135">
        <v>408</v>
      </c>
      <c r="DT13" s="135">
        <v>556</v>
      </c>
      <c r="DU13" s="135">
        <v>459</v>
      </c>
      <c r="DV13" s="135">
        <v>374</v>
      </c>
      <c r="DW13" s="112">
        <f t="shared" si="24"/>
        <v>5706</v>
      </c>
      <c r="DX13" s="5">
        <f t="shared" si="26"/>
        <v>4.8791332825980999E-2</v>
      </c>
      <c r="DZ13" s="157" t="s">
        <v>426</v>
      </c>
      <c r="EA13" s="135">
        <v>520</v>
      </c>
      <c r="EB13" s="135">
        <v>425</v>
      </c>
      <c r="EC13" s="135">
        <v>479</v>
      </c>
      <c r="ED13" s="135">
        <v>393</v>
      </c>
      <c r="EE13" s="135">
        <v>490</v>
      </c>
      <c r="EF13" s="135">
        <v>407</v>
      </c>
      <c r="EG13" s="135"/>
      <c r="EH13" s="135"/>
      <c r="EI13" s="135"/>
      <c r="EJ13" s="135"/>
      <c r="EK13" s="135"/>
      <c r="EL13" s="135"/>
      <c r="EM13" s="112">
        <f t="shared" si="25"/>
        <v>2714</v>
      </c>
      <c r="EN13" s="5">
        <f t="shared" si="27"/>
        <v>4.2573884670891633E-2</v>
      </c>
    </row>
    <row r="14" spans="2:144" x14ac:dyDescent="0.25">
      <c r="B14" s="157" t="s">
        <v>426</v>
      </c>
      <c r="C14" s="8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12">
        <f>SUM(C14:N14)</f>
        <v>0</v>
      </c>
      <c r="P14" s="5">
        <f t="shared" si="11"/>
        <v>0</v>
      </c>
      <c r="R14" s="157" t="s">
        <v>426</v>
      </c>
      <c r="S14" s="8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12">
        <f>SUM(S14:AD14)</f>
        <v>0</v>
      </c>
      <c r="AF14" s="5">
        <f t="shared" si="13"/>
        <v>0</v>
      </c>
      <c r="AH14" s="157" t="s">
        <v>426</v>
      </c>
      <c r="AI14" s="8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12">
        <f>SUM(AI14:AT14)</f>
        <v>0</v>
      </c>
      <c r="AV14" s="5">
        <f t="shared" si="15"/>
        <v>0</v>
      </c>
      <c r="AX14" s="157" t="s">
        <v>426</v>
      </c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12">
        <f>SUM(AY14:BJ14)</f>
        <v>0</v>
      </c>
      <c r="BL14" s="5">
        <f t="shared" si="17"/>
        <v>0</v>
      </c>
      <c r="BN14" s="157" t="s">
        <v>426</v>
      </c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12">
        <f>SUM(BO14:BZ14)</f>
        <v>0</v>
      </c>
      <c r="CB14" s="5">
        <f t="shared" si="19"/>
        <v>0</v>
      </c>
      <c r="CD14" s="157" t="s">
        <v>426</v>
      </c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12">
        <f>SUM(CE14:CP14)</f>
        <v>0</v>
      </c>
      <c r="CR14" s="5">
        <f t="shared" si="21"/>
        <v>0</v>
      </c>
      <c r="CT14" s="157" t="s">
        <v>83</v>
      </c>
      <c r="CU14" s="135">
        <v>5</v>
      </c>
      <c r="CV14" s="135">
        <v>8</v>
      </c>
      <c r="CW14" s="135">
        <v>15</v>
      </c>
      <c r="CX14" s="135">
        <v>7</v>
      </c>
      <c r="CY14" s="135">
        <v>5</v>
      </c>
      <c r="CZ14" s="135">
        <v>5</v>
      </c>
      <c r="DA14" s="135">
        <v>4</v>
      </c>
      <c r="DB14" s="135">
        <v>17</v>
      </c>
      <c r="DC14" s="135">
        <v>6</v>
      </c>
      <c r="DD14" s="135">
        <v>5</v>
      </c>
      <c r="DE14" s="135">
        <v>10</v>
      </c>
      <c r="DF14" s="135">
        <v>10</v>
      </c>
      <c r="DG14" s="112">
        <f>SUM(CU14:DF14)</f>
        <v>97</v>
      </c>
      <c r="DH14" s="5">
        <f t="shared" si="23"/>
        <v>7.4487037719621579E-4</v>
      </c>
      <c r="DJ14" s="157" t="s">
        <v>83</v>
      </c>
      <c r="DK14" s="135">
        <v>3</v>
      </c>
      <c r="DL14" s="135">
        <v>7</v>
      </c>
      <c r="DM14" s="135">
        <v>7</v>
      </c>
      <c r="DN14" s="135">
        <v>8</v>
      </c>
      <c r="DO14" s="135">
        <v>11</v>
      </c>
      <c r="DP14" s="135">
        <v>13</v>
      </c>
      <c r="DQ14" s="135">
        <v>5</v>
      </c>
      <c r="DR14" s="135">
        <v>9</v>
      </c>
      <c r="DS14" s="135">
        <v>12</v>
      </c>
      <c r="DT14" s="135">
        <v>12</v>
      </c>
      <c r="DU14" s="135">
        <v>14</v>
      </c>
      <c r="DV14" s="135">
        <v>3</v>
      </c>
      <c r="DW14" s="112">
        <f t="shared" si="24"/>
        <v>104</v>
      </c>
      <c r="DX14" s="5">
        <f t="shared" si="26"/>
        <v>8.8929173044199515E-4</v>
      </c>
      <c r="DZ14" s="157" t="s">
        <v>83</v>
      </c>
      <c r="EA14" s="135">
        <v>6</v>
      </c>
      <c r="EB14" s="135">
        <v>3</v>
      </c>
      <c r="EC14" s="135">
        <v>7</v>
      </c>
      <c r="ED14" s="135">
        <v>12</v>
      </c>
      <c r="EE14" s="135">
        <v>12</v>
      </c>
      <c r="EF14" s="135">
        <v>5</v>
      </c>
      <c r="EG14" s="135"/>
      <c r="EH14" s="135"/>
      <c r="EI14" s="135"/>
      <c r="EJ14" s="135"/>
      <c r="EK14" s="135"/>
      <c r="EL14" s="135"/>
      <c r="EM14" s="112">
        <f t="shared" si="25"/>
        <v>45</v>
      </c>
      <c r="EN14" s="5">
        <f t="shared" si="27"/>
        <v>7.0590449896467343E-4</v>
      </c>
    </row>
    <row r="15" spans="2:144" x14ac:dyDescent="0.25">
      <c r="B15" s="47" t="s">
        <v>48</v>
      </c>
      <c r="C15" s="8">
        <v>0</v>
      </c>
      <c r="D15" s="6">
        <v>1</v>
      </c>
      <c r="E15" s="6">
        <v>3</v>
      </c>
      <c r="F15" s="6">
        <v>3</v>
      </c>
      <c r="G15" s="6">
        <v>5</v>
      </c>
      <c r="H15" s="6">
        <v>1</v>
      </c>
      <c r="I15" s="6">
        <v>2</v>
      </c>
      <c r="J15" s="6">
        <v>5</v>
      </c>
      <c r="K15" s="6">
        <v>12187</v>
      </c>
      <c r="L15" s="6">
        <v>14476</v>
      </c>
      <c r="M15" s="6">
        <v>13761</v>
      </c>
      <c r="N15" s="6">
        <v>11525</v>
      </c>
      <c r="O15" s="39">
        <f t="shared" si="10"/>
        <v>51969</v>
      </c>
      <c r="P15" s="5">
        <f t="shared" si="11"/>
        <v>0.99973068118423336</v>
      </c>
      <c r="R15" s="47" t="s">
        <v>48</v>
      </c>
      <c r="S15" s="8">
        <v>12091</v>
      </c>
      <c r="T15" s="6">
        <v>14441</v>
      </c>
      <c r="U15" s="6">
        <v>17637</v>
      </c>
      <c r="V15" s="6">
        <v>13954</v>
      </c>
      <c r="W15" s="6">
        <v>16399</v>
      </c>
      <c r="X15" s="6">
        <v>19770</v>
      </c>
      <c r="Y15" s="6">
        <v>20811</v>
      </c>
      <c r="Z15" s="6">
        <v>22505</v>
      </c>
      <c r="AA15" s="6">
        <v>19627</v>
      </c>
      <c r="AB15" s="6">
        <v>23403</v>
      </c>
      <c r="AC15" s="6">
        <v>21100</v>
      </c>
      <c r="AD15" s="6">
        <v>16749</v>
      </c>
      <c r="AE15" s="39">
        <f t="shared" si="12"/>
        <v>218487</v>
      </c>
      <c r="AF15" s="5">
        <f t="shared" si="13"/>
        <v>0.99951508053780314</v>
      </c>
      <c r="AH15" s="47" t="s">
        <v>72</v>
      </c>
      <c r="AI15" s="8">
        <v>17106</v>
      </c>
      <c r="AJ15" s="6">
        <v>19764</v>
      </c>
      <c r="AK15" s="6">
        <v>21844</v>
      </c>
      <c r="AL15" s="6">
        <v>20192</v>
      </c>
      <c r="AM15" s="6">
        <v>20219</v>
      </c>
      <c r="AN15" s="6">
        <v>17709</v>
      </c>
      <c r="AO15" s="6">
        <v>15566</v>
      </c>
      <c r="AP15" s="6">
        <v>17230</v>
      </c>
      <c r="AQ15" s="6">
        <v>14920</v>
      </c>
      <c r="AR15" s="6">
        <v>15450</v>
      </c>
      <c r="AS15" s="6">
        <v>15525</v>
      </c>
      <c r="AT15" s="6">
        <v>13982</v>
      </c>
      <c r="AU15" s="39">
        <f t="shared" si="14"/>
        <v>209507</v>
      </c>
      <c r="AV15" s="5">
        <f t="shared" si="15"/>
        <v>0.99903199656668729</v>
      </c>
      <c r="AX15" s="47" t="s">
        <v>72</v>
      </c>
      <c r="AY15" s="135">
        <v>12581</v>
      </c>
      <c r="AZ15" s="135">
        <v>10869</v>
      </c>
      <c r="BA15" s="135">
        <v>12654</v>
      </c>
      <c r="BB15" s="135">
        <v>13183</v>
      </c>
      <c r="BC15" s="135">
        <v>14647</v>
      </c>
      <c r="BD15" s="135">
        <v>17743</v>
      </c>
      <c r="BE15" s="135">
        <v>17141</v>
      </c>
      <c r="BF15" s="135">
        <v>12595</v>
      </c>
      <c r="BG15" s="135">
        <v>10638</v>
      </c>
      <c r="BH15" s="135">
        <v>10594</v>
      </c>
      <c r="BI15" s="135">
        <v>9929</v>
      </c>
      <c r="BJ15" s="135">
        <v>9191</v>
      </c>
      <c r="BK15" s="112">
        <f t="shared" si="16"/>
        <v>151765</v>
      </c>
      <c r="BL15" s="5">
        <f t="shared" si="17"/>
        <v>0.99941391073004338</v>
      </c>
      <c r="BN15" s="47" t="s">
        <v>72</v>
      </c>
      <c r="BO15" s="135">
        <v>10673</v>
      </c>
      <c r="BP15" s="135">
        <v>11797</v>
      </c>
      <c r="BQ15" s="135">
        <v>13059</v>
      </c>
      <c r="BR15" s="135">
        <v>11512</v>
      </c>
      <c r="BS15" s="135">
        <v>11395</v>
      </c>
      <c r="BT15" s="135">
        <v>11694</v>
      </c>
      <c r="BU15" s="135">
        <v>9811</v>
      </c>
      <c r="BV15" s="135">
        <v>8093</v>
      </c>
      <c r="BW15" s="135">
        <v>8297</v>
      </c>
      <c r="BX15" s="135">
        <v>5967</v>
      </c>
      <c r="BY15" s="135">
        <v>15557</v>
      </c>
      <c r="BZ15" s="135">
        <v>13028</v>
      </c>
      <c r="CA15" s="112">
        <f t="shared" si="18"/>
        <v>130883</v>
      </c>
      <c r="CB15" s="5">
        <f t="shared" si="19"/>
        <v>0.99926705807801253</v>
      </c>
      <c r="CD15" s="47" t="s">
        <v>72</v>
      </c>
      <c r="CE15" s="135">
        <v>11746</v>
      </c>
      <c r="CF15" s="135">
        <v>11746</v>
      </c>
      <c r="CG15" s="135">
        <v>11010</v>
      </c>
      <c r="CH15" s="135">
        <v>10649</v>
      </c>
      <c r="CI15" s="135">
        <v>11747</v>
      </c>
      <c r="CJ15" s="135">
        <v>10030</v>
      </c>
      <c r="CK15" s="135">
        <v>8382</v>
      </c>
      <c r="CL15" s="135">
        <v>7642</v>
      </c>
      <c r="CM15" s="135">
        <v>8356</v>
      </c>
      <c r="CN15" s="135">
        <v>11088</v>
      </c>
      <c r="CO15" s="135">
        <v>9448</v>
      </c>
      <c r="CP15" s="135">
        <v>8274</v>
      </c>
      <c r="CQ15" s="112">
        <f t="shared" si="20"/>
        <v>120118</v>
      </c>
      <c r="CR15" s="5">
        <f t="shared" si="21"/>
        <v>0.99842072015161087</v>
      </c>
      <c r="CT15" s="157" t="s">
        <v>72</v>
      </c>
      <c r="CU15" s="135">
        <v>8338</v>
      </c>
      <c r="CV15" s="135">
        <v>10669</v>
      </c>
      <c r="CW15" s="135">
        <v>12425</v>
      </c>
      <c r="CX15" s="135">
        <v>11142</v>
      </c>
      <c r="CY15" s="135">
        <v>11236</v>
      </c>
      <c r="CZ15" s="135">
        <v>9941</v>
      </c>
      <c r="DA15" s="135">
        <v>9916</v>
      </c>
      <c r="DB15" s="135">
        <v>10573</v>
      </c>
      <c r="DC15" s="135">
        <v>10449</v>
      </c>
      <c r="DD15" s="135">
        <v>10192</v>
      </c>
      <c r="DE15" s="135">
        <v>9342</v>
      </c>
      <c r="DF15" s="135">
        <v>8652</v>
      </c>
      <c r="DG15" s="112">
        <f t="shared" si="22"/>
        <v>122875</v>
      </c>
      <c r="DH15" s="5">
        <f t="shared" si="23"/>
        <v>0.94356647008231964</v>
      </c>
      <c r="DJ15" s="157" t="s">
        <v>72</v>
      </c>
      <c r="DK15" s="135">
        <v>8754</v>
      </c>
      <c r="DL15" s="135">
        <v>9062</v>
      </c>
      <c r="DM15" s="135">
        <v>8825</v>
      </c>
      <c r="DN15" s="135">
        <v>8885</v>
      </c>
      <c r="DO15" s="135">
        <v>8468</v>
      </c>
      <c r="DP15" s="135">
        <v>8263</v>
      </c>
      <c r="DQ15" s="135">
        <v>8508</v>
      </c>
      <c r="DR15" s="135">
        <v>10824</v>
      </c>
      <c r="DS15" s="135">
        <v>9782</v>
      </c>
      <c r="DT15" s="135">
        <v>9933</v>
      </c>
      <c r="DU15" s="135">
        <v>9863</v>
      </c>
      <c r="DV15" s="135">
        <v>9669</v>
      </c>
      <c r="DW15" s="112">
        <f t="shared" si="24"/>
        <v>110836</v>
      </c>
      <c r="DX15" s="5">
        <f t="shared" si="26"/>
        <v>0.94774555995450926</v>
      </c>
      <c r="DZ15" s="157" t="s">
        <v>72</v>
      </c>
      <c r="EA15" s="135">
        <v>8911</v>
      </c>
      <c r="EB15" s="135">
        <v>8257</v>
      </c>
      <c r="EC15" s="135">
        <v>9440</v>
      </c>
      <c r="ED15" s="135">
        <v>10912</v>
      </c>
      <c r="EE15" s="135">
        <v>11862</v>
      </c>
      <c r="EF15" s="135">
        <v>11488</v>
      </c>
      <c r="EG15" s="135"/>
      <c r="EH15" s="135"/>
      <c r="EI15" s="135"/>
      <c r="EJ15" s="135"/>
      <c r="EK15" s="135"/>
      <c r="EL15" s="135"/>
      <c r="EM15" s="112">
        <f t="shared" si="25"/>
        <v>60870</v>
      </c>
      <c r="EN15" s="5">
        <f t="shared" si="27"/>
        <v>0.95485348559954819</v>
      </c>
    </row>
    <row r="16" spans="2:144" x14ac:dyDescent="0.25">
      <c r="B16" s="47" t="s">
        <v>86</v>
      </c>
      <c r="C16" s="8"/>
      <c r="D16" s="6"/>
      <c r="E16" s="6"/>
      <c r="F16" s="6"/>
      <c r="G16" s="6"/>
      <c r="H16" s="6"/>
      <c r="I16" s="6"/>
      <c r="J16" s="6"/>
      <c r="K16" s="6">
        <v>1</v>
      </c>
      <c r="L16" s="6"/>
      <c r="M16" s="6">
        <v>1</v>
      </c>
      <c r="N16" s="6">
        <v>1</v>
      </c>
      <c r="O16" s="39">
        <f t="shared" si="10"/>
        <v>3</v>
      </c>
      <c r="P16" s="5">
        <f t="shared" si="11"/>
        <v>5.771117480714849E-5</v>
      </c>
      <c r="R16" s="47" t="s">
        <v>86</v>
      </c>
      <c r="S16" s="8"/>
      <c r="T16" s="6"/>
      <c r="U16" s="6">
        <v>2</v>
      </c>
      <c r="V16" s="6">
        <v>1</v>
      </c>
      <c r="W16" s="6">
        <v>3</v>
      </c>
      <c r="X16" s="6">
        <v>4</v>
      </c>
      <c r="Y16" s="6">
        <v>1</v>
      </c>
      <c r="Z16" s="6">
        <v>2</v>
      </c>
      <c r="AA16" s="6">
        <v>4</v>
      </c>
      <c r="AB16" s="6"/>
      <c r="AC16" s="6">
        <v>1</v>
      </c>
      <c r="AD16" s="6">
        <v>1</v>
      </c>
      <c r="AE16" s="39">
        <f t="shared" si="12"/>
        <v>19</v>
      </c>
      <c r="AF16" s="5">
        <f t="shared" si="13"/>
        <v>8.6919526242834857E-5</v>
      </c>
      <c r="AH16" s="47" t="s">
        <v>86</v>
      </c>
      <c r="AI16" s="8">
        <v>2</v>
      </c>
      <c r="AJ16" s="6"/>
      <c r="AK16" s="6"/>
      <c r="AL16" s="6">
        <v>1</v>
      </c>
      <c r="AM16" s="6"/>
      <c r="AN16" s="6">
        <v>2</v>
      </c>
      <c r="AO16" s="6">
        <v>2</v>
      </c>
      <c r="AP16" s="6">
        <v>2</v>
      </c>
      <c r="AQ16" s="6"/>
      <c r="AR16" s="6"/>
      <c r="AS16" s="6"/>
      <c r="AT16" s="6"/>
      <c r="AU16" s="39">
        <f t="shared" si="14"/>
        <v>9</v>
      </c>
      <c r="AV16" s="5">
        <f t="shared" si="15"/>
        <v>4.2916408373468126E-5</v>
      </c>
      <c r="AX16" s="47" t="s">
        <v>86</v>
      </c>
      <c r="AY16" s="135">
        <v>1</v>
      </c>
      <c r="AZ16" s="135"/>
      <c r="BA16" s="135">
        <v>2</v>
      </c>
      <c r="BB16" s="135">
        <v>3</v>
      </c>
      <c r="BC16" s="135">
        <v>1</v>
      </c>
      <c r="BD16" s="135">
        <v>2</v>
      </c>
      <c r="BE16" s="135"/>
      <c r="BF16" s="135"/>
      <c r="BG16" s="135"/>
      <c r="BH16" s="135">
        <v>1</v>
      </c>
      <c r="BI16" s="135"/>
      <c r="BJ16" s="135">
        <v>1</v>
      </c>
      <c r="BK16" s="112">
        <f t="shared" si="16"/>
        <v>11</v>
      </c>
      <c r="BL16" s="5">
        <f t="shared" si="17"/>
        <v>7.2437999657565816E-5</v>
      </c>
      <c r="BN16" s="47" t="s">
        <v>86</v>
      </c>
      <c r="BO16" s="135"/>
      <c r="BP16" s="135"/>
      <c r="BQ16" s="135"/>
      <c r="BR16" s="135">
        <v>1</v>
      </c>
      <c r="BS16" s="135"/>
      <c r="BT16" s="135"/>
      <c r="BU16" s="135"/>
      <c r="BV16" s="135">
        <v>2</v>
      </c>
      <c r="BW16" s="135"/>
      <c r="BX16" s="135"/>
      <c r="BY16" s="135"/>
      <c r="BZ16" s="135"/>
      <c r="CA16" s="112">
        <f t="shared" si="18"/>
        <v>3</v>
      </c>
      <c r="CB16" s="5">
        <f t="shared" si="19"/>
        <v>2.2904435062109192E-5</v>
      </c>
      <c r="CD16" s="47" t="s">
        <v>86</v>
      </c>
      <c r="CE16" s="135">
        <v>1</v>
      </c>
      <c r="CF16" s="135">
        <v>2</v>
      </c>
      <c r="CG16" s="135"/>
      <c r="CH16" s="135">
        <v>1</v>
      </c>
      <c r="CI16" s="135">
        <v>1</v>
      </c>
      <c r="CJ16" s="135"/>
      <c r="CK16" s="135"/>
      <c r="CL16" s="135">
        <v>1</v>
      </c>
      <c r="CM16" s="135">
        <v>1</v>
      </c>
      <c r="CN16" s="135"/>
      <c r="CO16" s="135"/>
      <c r="CP16" s="135">
        <v>2</v>
      </c>
      <c r="CQ16" s="112">
        <f t="shared" si="20"/>
        <v>9</v>
      </c>
      <c r="CR16" s="5">
        <f t="shared" si="21"/>
        <v>7.4807992818432694E-5</v>
      </c>
      <c r="CT16" s="157" t="s">
        <v>86</v>
      </c>
      <c r="CU16" s="135"/>
      <c r="CV16" s="135"/>
      <c r="CW16" s="135"/>
      <c r="CX16" s="135">
        <v>3</v>
      </c>
      <c r="CY16" s="135">
        <v>1</v>
      </c>
      <c r="CZ16" s="135"/>
      <c r="DA16" s="135"/>
      <c r="DB16" s="135">
        <v>2</v>
      </c>
      <c r="DC16" s="135"/>
      <c r="DD16" s="135">
        <v>2</v>
      </c>
      <c r="DE16" s="135">
        <v>2</v>
      </c>
      <c r="DF16" s="135">
        <v>1</v>
      </c>
      <c r="DG16" s="112">
        <f t="shared" si="22"/>
        <v>11</v>
      </c>
      <c r="DH16" s="5">
        <f t="shared" si="23"/>
        <v>8.4469836589261578E-5</v>
      </c>
      <c r="DJ16" s="157" t="s">
        <v>86</v>
      </c>
      <c r="DK16" s="135">
        <v>1</v>
      </c>
      <c r="DL16" s="135">
        <v>2</v>
      </c>
      <c r="DM16" s="135">
        <v>1</v>
      </c>
      <c r="DN16" s="135">
        <v>2</v>
      </c>
      <c r="DO16" s="135">
        <v>4</v>
      </c>
      <c r="DP16" s="135">
        <v>1</v>
      </c>
      <c r="DQ16" s="135">
        <v>1</v>
      </c>
      <c r="DR16" s="135">
        <v>1</v>
      </c>
      <c r="DS16" s="135">
        <v>1</v>
      </c>
      <c r="DT16" s="135">
        <v>2</v>
      </c>
      <c r="DU16" s="135">
        <v>3</v>
      </c>
      <c r="DV16" s="135">
        <v>2</v>
      </c>
      <c r="DW16" s="112">
        <f t="shared" si="24"/>
        <v>21</v>
      </c>
      <c r="DX16" s="5">
        <f t="shared" si="26"/>
        <v>1.7956852249309516E-4</v>
      </c>
      <c r="DZ16" s="157" t="s">
        <v>86</v>
      </c>
      <c r="EA16" s="135"/>
      <c r="EB16" s="135"/>
      <c r="EC16" s="135">
        <v>3</v>
      </c>
      <c r="ED16" s="135">
        <v>2</v>
      </c>
      <c r="EE16" s="135">
        <v>3</v>
      </c>
      <c r="EF16" s="135">
        <v>2</v>
      </c>
      <c r="EG16" s="135"/>
      <c r="EH16" s="135"/>
      <c r="EI16" s="135"/>
      <c r="EJ16" s="135"/>
      <c r="EK16" s="135"/>
      <c r="EL16" s="135"/>
      <c r="EM16" s="112">
        <f t="shared" si="25"/>
        <v>10</v>
      </c>
      <c r="EN16" s="5">
        <f t="shared" si="27"/>
        <v>1.568676664365941E-4</v>
      </c>
    </row>
    <row r="17" spans="1:144" x14ac:dyDescent="0.25">
      <c r="B17" s="47" t="s">
        <v>73</v>
      </c>
      <c r="C17" s="8"/>
      <c r="D17" s="6"/>
      <c r="E17" s="6"/>
      <c r="F17" s="6"/>
      <c r="G17" s="6"/>
      <c r="H17" s="6"/>
      <c r="I17" s="6"/>
      <c r="J17" s="6"/>
      <c r="K17" s="6">
        <v>2</v>
      </c>
      <c r="L17" s="6">
        <v>3</v>
      </c>
      <c r="M17" s="6">
        <v>3</v>
      </c>
      <c r="N17" s="6">
        <v>3</v>
      </c>
      <c r="O17" s="39">
        <f t="shared" si="10"/>
        <v>11</v>
      </c>
      <c r="P17" s="5">
        <f t="shared" si="11"/>
        <v>2.1160764095954447E-4</v>
      </c>
      <c r="R17" s="47" t="s">
        <v>73</v>
      </c>
      <c r="S17" s="8">
        <v>1</v>
      </c>
      <c r="T17" s="6">
        <v>4</v>
      </c>
      <c r="U17" s="6">
        <v>3</v>
      </c>
      <c r="V17" s="6">
        <v>7</v>
      </c>
      <c r="W17" s="6">
        <v>9</v>
      </c>
      <c r="X17" s="6">
        <v>11</v>
      </c>
      <c r="Y17" s="6">
        <v>19</v>
      </c>
      <c r="Z17" s="6">
        <v>4</v>
      </c>
      <c r="AA17" s="6">
        <v>7</v>
      </c>
      <c r="AB17" s="6">
        <v>8</v>
      </c>
      <c r="AC17" s="6">
        <v>5</v>
      </c>
      <c r="AD17" s="6">
        <v>7</v>
      </c>
      <c r="AE17" s="39">
        <f t="shared" si="12"/>
        <v>85</v>
      </c>
      <c r="AF17" s="5">
        <f t="shared" si="13"/>
        <v>3.8885051213899803E-4</v>
      </c>
      <c r="AH17" s="47" t="s">
        <v>73</v>
      </c>
      <c r="AI17" s="8">
        <v>7</v>
      </c>
      <c r="AJ17" s="6">
        <v>4</v>
      </c>
      <c r="AK17" s="6">
        <v>5</v>
      </c>
      <c r="AL17" s="6">
        <v>2</v>
      </c>
      <c r="AM17" s="6">
        <v>2</v>
      </c>
      <c r="AN17" s="6">
        <v>2</v>
      </c>
      <c r="AO17" s="6">
        <v>5</v>
      </c>
      <c r="AP17" s="6">
        <v>3</v>
      </c>
      <c r="AQ17" s="6">
        <v>2</v>
      </c>
      <c r="AR17" s="6">
        <v>3</v>
      </c>
      <c r="AS17" s="6">
        <v>2</v>
      </c>
      <c r="AT17" s="6">
        <v>3</v>
      </c>
      <c r="AU17" s="39">
        <f t="shared" si="14"/>
        <v>40</v>
      </c>
      <c r="AV17" s="5">
        <f t="shared" si="15"/>
        <v>1.9073959277096943E-4</v>
      </c>
      <c r="AX17" s="47" t="s">
        <v>73</v>
      </c>
      <c r="AY17" s="135">
        <v>2</v>
      </c>
      <c r="AZ17" s="135">
        <v>1</v>
      </c>
      <c r="BA17" s="135">
        <v>4</v>
      </c>
      <c r="BB17" s="135">
        <v>5</v>
      </c>
      <c r="BC17" s="135">
        <v>1</v>
      </c>
      <c r="BD17" s="135">
        <v>2</v>
      </c>
      <c r="BE17" s="135">
        <v>1</v>
      </c>
      <c r="BF17" s="135"/>
      <c r="BG17" s="135">
        <v>1</v>
      </c>
      <c r="BH17" s="135">
        <v>2</v>
      </c>
      <c r="BI17" s="135">
        <v>1</v>
      </c>
      <c r="BJ17" s="135">
        <v>1</v>
      </c>
      <c r="BK17" s="112">
        <f t="shared" si="16"/>
        <v>21</v>
      </c>
      <c r="BL17" s="5">
        <f t="shared" si="17"/>
        <v>1.3829072661898929E-4</v>
      </c>
      <c r="BN17" s="47" t="s">
        <v>73</v>
      </c>
      <c r="BO17" s="135">
        <v>3</v>
      </c>
      <c r="BP17" s="135">
        <v>1</v>
      </c>
      <c r="BQ17" s="135"/>
      <c r="BR17" s="135">
        <v>3</v>
      </c>
      <c r="BS17" s="135"/>
      <c r="BT17" s="135"/>
      <c r="BU17" s="135">
        <v>1</v>
      </c>
      <c r="BV17" s="135">
        <v>3</v>
      </c>
      <c r="BW17" s="135"/>
      <c r="BX17" s="135"/>
      <c r="BY17" s="135">
        <v>1</v>
      </c>
      <c r="BZ17" s="135">
        <v>2</v>
      </c>
      <c r="CA17" s="112">
        <f t="shared" si="18"/>
        <v>14</v>
      </c>
      <c r="CB17" s="5">
        <f t="shared" si="19"/>
        <v>1.0688736362317623E-4</v>
      </c>
      <c r="CD17" s="47" t="s">
        <v>73</v>
      </c>
      <c r="CE17" s="135">
        <v>2</v>
      </c>
      <c r="CF17" s="135">
        <v>3</v>
      </c>
      <c r="CG17" s="135"/>
      <c r="CH17" s="135">
        <v>1</v>
      </c>
      <c r="CI17" s="135">
        <v>1</v>
      </c>
      <c r="CJ17" s="135"/>
      <c r="CK17" s="135">
        <v>2</v>
      </c>
      <c r="CL17" s="135"/>
      <c r="CM17" s="135">
        <v>2</v>
      </c>
      <c r="CN17" s="135"/>
      <c r="CO17" s="135">
        <v>1</v>
      </c>
      <c r="CP17" s="135">
        <v>1</v>
      </c>
      <c r="CQ17" s="112">
        <f t="shared" si="20"/>
        <v>13</v>
      </c>
      <c r="CR17" s="5">
        <f t="shared" si="21"/>
        <v>1.08055989626625E-4</v>
      </c>
      <c r="CT17" s="157" t="s">
        <v>73</v>
      </c>
      <c r="CU17" s="135">
        <v>6</v>
      </c>
      <c r="CV17" s="135"/>
      <c r="CW17" s="135">
        <v>6</v>
      </c>
      <c r="CX17" s="135">
        <v>4</v>
      </c>
      <c r="CY17" s="135">
        <v>2</v>
      </c>
      <c r="CZ17" s="135"/>
      <c r="DA17" s="135">
        <v>5</v>
      </c>
      <c r="DB17" s="135"/>
      <c r="DC17" s="135"/>
      <c r="DD17" s="135">
        <v>1</v>
      </c>
      <c r="DE17" s="135">
        <v>2</v>
      </c>
      <c r="DF17" s="135"/>
      <c r="DG17" s="112">
        <f t="shared" si="22"/>
        <v>26</v>
      </c>
      <c r="DH17" s="5">
        <f t="shared" si="23"/>
        <v>1.996559773928001E-4</v>
      </c>
      <c r="DJ17" s="157" t="s">
        <v>73</v>
      </c>
      <c r="DK17" s="135"/>
      <c r="DL17" s="135"/>
      <c r="DM17" s="135">
        <v>1</v>
      </c>
      <c r="DN17" s="135">
        <v>1</v>
      </c>
      <c r="DO17" s="135">
        <v>3</v>
      </c>
      <c r="DP17" s="135"/>
      <c r="DQ17" s="135"/>
      <c r="DR17" s="135">
        <v>1</v>
      </c>
      <c r="DS17" s="135"/>
      <c r="DT17" s="135">
        <v>1</v>
      </c>
      <c r="DU17" s="135">
        <v>3</v>
      </c>
      <c r="DV17" s="135">
        <v>1</v>
      </c>
      <c r="DW17" s="112">
        <f t="shared" si="24"/>
        <v>11</v>
      </c>
      <c r="DX17" s="5">
        <f t="shared" si="26"/>
        <v>9.4059702258287941E-5</v>
      </c>
      <c r="DZ17" s="157" t="s">
        <v>73</v>
      </c>
      <c r="EA17" s="135">
        <v>2</v>
      </c>
      <c r="EB17" s="135">
        <v>1</v>
      </c>
      <c r="EC17" s="135"/>
      <c r="ED17" s="135">
        <v>1</v>
      </c>
      <c r="EE17" s="135">
        <v>1</v>
      </c>
      <c r="EF17" s="135">
        <v>1</v>
      </c>
      <c r="EG17" s="135"/>
      <c r="EH17" s="135"/>
      <c r="EI17" s="135"/>
      <c r="EJ17" s="135"/>
      <c r="EK17" s="135"/>
      <c r="EL17" s="135"/>
      <c r="EM17" s="112">
        <f t="shared" si="25"/>
        <v>6</v>
      </c>
      <c r="EN17" s="5">
        <f t="shared" si="27"/>
        <v>9.4120599861956453E-5</v>
      </c>
    </row>
    <row r="18" spans="1:144" s="2" customFormat="1" ht="15.75" thickBot="1" x14ac:dyDescent="0.3">
      <c r="B18" s="46" t="s">
        <v>49</v>
      </c>
      <c r="C18" s="38">
        <f t="shared" ref="C18:P18" si="28">SUM(C11:C17)</f>
        <v>0</v>
      </c>
      <c r="D18" s="38">
        <f t="shared" si="28"/>
        <v>1</v>
      </c>
      <c r="E18" s="38">
        <f t="shared" si="28"/>
        <v>3</v>
      </c>
      <c r="F18" s="38">
        <f t="shared" si="28"/>
        <v>3</v>
      </c>
      <c r="G18" s="38">
        <f t="shared" si="28"/>
        <v>5</v>
      </c>
      <c r="H18" s="38">
        <f t="shared" si="28"/>
        <v>1</v>
      </c>
      <c r="I18" s="38">
        <f t="shared" si="28"/>
        <v>2</v>
      </c>
      <c r="J18" s="38">
        <f t="shared" si="28"/>
        <v>5</v>
      </c>
      <c r="K18" s="38">
        <f t="shared" si="28"/>
        <v>12190</v>
      </c>
      <c r="L18" s="38">
        <f t="shared" si="28"/>
        <v>14479</v>
      </c>
      <c r="M18" s="38">
        <f t="shared" si="28"/>
        <v>13765</v>
      </c>
      <c r="N18" s="38">
        <f t="shared" si="28"/>
        <v>11529</v>
      </c>
      <c r="O18" s="38">
        <f t="shared" si="28"/>
        <v>51983</v>
      </c>
      <c r="P18" s="24">
        <f t="shared" si="28"/>
        <v>1</v>
      </c>
      <c r="R18" s="46" t="s">
        <v>49</v>
      </c>
      <c r="S18" s="38">
        <f t="shared" ref="S18:AF18" si="29">SUM(S11:S17)</f>
        <v>12093</v>
      </c>
      <c r="T18" s="38">
        <f t="shared" si="29"/>
        <v>14445</v>
      </c>
      <c r="U18" s="38">
        <f t="shared" si="29"/>
        <v>17642</v>
      </c>
      <c r="V18" s="38">
        <f t="shared" si="29"/>
        <v>13962</v>
      </c>
      <c r="W18" s="38">
        <f t="shared" si="29"/>
        <v>16411</v>
      </c>
      <c r="X18" s="38">
        <f t="shared" si="29"/>
        <v>19785</v>
      </c>
      <c r="Y18" s="38">
        <f t="shared" si="29"/>
        <v>20831</v>
      </c>
      <c r="Z18" s="38">
        <f t="shared" si="29"/>
        <v>22511</v>
      </c>
      <c r="AA18" s="38">
        <f t="shared" si="29"/>
        <v>19638</v>
      </c>
      <c r="AB18" s="38">
        <f t="shared" si="29"/>
        <v>23411</v>
      </c>
      <c r="AC18" s="38">
        <f t="shared" si="29"/>
        <v>21106</v>
      </c>
      <c r="AD18" s="38">
        <f t="shared" si="29"/>
        <v>16758</v>
      </c>
      <c r="AE18" s="38">
        <f t="shared" si="29"/>
        <v>218593</v>
      </c>
      <c r="AF18" s="24">
        <f t="shared" si="29"/>
        <v>1</v>
      </c>
      <c r="AH18" s="46" t="s">
        <v>49</v>
      </c>
      <c r="AI18" s="38">
        <f t="shared" ref="AI18:AV18" si="30">SUM(AI11:AI17)</f>
        <v>17134</v>
      </c>
      <c r="AJ18" s="38">
        <f t="shared" si="30"/>
        <v>19781</v>
      </c>
      <c r="AK18" s="38">
        <f t="shared" si="30"/>
        <v>21861</v>
      </c>
      <c r="AL18" s="38">
        <f t="shared" si="30"/>
        <v>20217</v>
      </c>
      <c r="AM18" s="38">
        <f t="shared" si="30"/>
        <v>20240</v>
      </c>
      <c r="AN18" s="38">
        <f t="shared" si="30"/>
        <v>17725</v>
      </c>
      <c r="AO18" s="38">
        <f t="shared" si="30"/>
        <v>15586</v>
      </c>
      <c r="AP18" s="38">
        <f t="shared" si="30"/>
        <v>17243</v>
      </c>
      <c r="AQ18" s="38">
        <f t="shared" si="30"/>
        <v>14931</v>
      </c>
      <c r="AR18" s="38">
        <f t="shared" si="30"/>
        <v>15465</v>
      </c>
      <c r="AS18" s="38">
        <f t="shared" si="30"/>
        <v>15533</v>
      </c>
      <c r="AT18" s="38">
        <f t="shared" si="30"/>
        <v>13994</v>
      </c>
      <c r="AU18" s="38">
        <f t="shared" si="30"/>
        <v>209710</v>
      </c>
      <c r="AV18" s="24">
        <f t="shared" si="30"/>
        <v>1</v>
      </c>
      <c r="AX18" s="46" t="s">
        <v>49</v>
      </c>
      <c r="AY18" s="111">
        <f t="shared" ref="AY18:BL18" si="31">SUM(AY11:AY17)</f>
        <v>12592</v>
      </c>
      <c r="AZ18" s="111">
        <f t="shared" si="31"/>
        <v>10875</v>
      </c>
      <c r="BA18" s="111">
        <f t="shared" si="31"/>
        <v>12665</v>
      </c>
      <c r="BB18" s="111">
        <f t="shared" si="31"/>
        <v>13196</v>
      </c>
      <c r="BC18" s="111">
        <f t="shared" si="31"/>
        <v>14659</v>
      </c>
      <c r="BD18" s="111">
        <f t="shared" si="31"/>
        <v>17753</v>
      </c>
      <c r="BE18" s="111">
        <f t="shared" si="31"/>
        <v>17144</v>
      </c>
      <c r="BF18" s="111">
        <f t="shared" si="31"/>
        <v>12598</v>
      </c>
      <c r="BG18" s="111">
        <f t="shared" si="31"/>
        <v>10644</v>
      </c>
      <c r="BH18" s="111">
        <f t="shared" si="31"/>
        <v>10601</v>
      </c>
      <c r="BI18" s="111">
        <f t="shared" si="31"/>
        <v>9932</v>
      </c>
      <c r="BJ18" s="111">
        <f t="shared" si="31"/>
        <v>9195</v>
      </c>
      <c r="BK18" s="111">
        <f t="shared" si="31"/>
        <v>151854</v>
      </c>
      <c r="BL18" s="24">
        <f t="shared" si="31"/>
        <v>1.0000000000000002</v>
      </c>
      <c r="BN18" s="46" t="s">
        <v>49</v>
      </c>
      <c r="BO18" s="111">
        <f t="shared" ref="BO18:CB18" si="32">SUM(BO11:BO17)</f>
        <v>10677</v>
      </c>
      <c r="BP18" s="111">
        <f t="shared" si="32"/>
        <v>11804</v>
      </c>
      <c r="BQ18" s="111">
        <f t="shared" si="32"/>
        <v>13060</v>
      </c>
      <c r="BR18" s="111">
        <f t="shared" si="32"/>
        <v>11520</v>
      </c>
      <c r="BS18" s="111">
        <f t="shared" si="32"/>
        <v>11401</v>
      </c>
      <c r="BT18" s="111">
        <f t="shared" si="32"/>
        <v>11698</v>
      </c>
      <c r="BU18" s="111">
        <f t="shared" si="32"/>
        <v>9816</v>
      </c>
      <c r="BV18" s="111">
        <f t="shared" si="32"/>
        <v>8101</v>
      </c>
      <c r="BW18" s="111">
        <f t="shared" si="32"/>
        <v>8298</v>
      </c>
      <c r="BX18" s="111">
        <f t="shared" si="32"/>
        <v>5972</v>
      </c>
      <c r="BY18" s="111">
        <f t="shared" si="32"/>
        <v>15582</v>
      </c>
      <c r="BZ18" s="111">
        <f t="shared" si="32"/>
        <v>13050</v>
      </c>
      <c r="CA18" s="111">
        <f t="shared" si="32"/>
        <v>130979</v>
      </c>
      <c r="CB18" s="24">
        <f t="shared" si="32"/>
        <v>1</v>
      </c>
      <c r="CD18" s="46" t="s">
        <v>49</v>
      </c>
      <c r="CE18" s="111">
        <f>SUM(CE11:CE17)</f>
        <v>11769</v>
      </c>
      <c r="CF18" s="111">
        <f t="shared" ref="CF18:CP18" si="33">SUM(CF11:CF17)</f>
        <v>11768</v>
      </c>
      <c r="CG18" s="111">
        <f t="shared" si="33"/>
        <v>11027</v>
      </c>
      <c r="CH18" s="111">
        <f t="shared" si="33"/>
        <v>10665</v>
      </c>
      <c r="CI18" s="111">
        <f t="shared" si="33"/>
        <v>11766</v>
      </c>
      <c r="CJ18" s="111">
        <f t="shared" si="33"/>
        <v>10041</v>
      </c>
      <c r="CK18" s="111">
        <f t="shared" si="33"/>
        <v>8393</v>
      </c>
      <c r="CL18" s="111">
        <f t="shared" si="33"/>
        <v>7655</v>
      </c>
      <c r="CM18" s="111">
        <f t="shared" si="33"/>
        <v>8367</v>
      </c>
      <c r="CN18" s="111">
        <f t="shared" si="33"/>
        <v>11104</v>
      </c>
      <c r="CO18" s="111">
        <f t="shared" si="33"/>
        <v>9459</v>
      </c>
      <c r="CP18" s="111">
        <f t="shared" si="33"/>
        <v>8294</v>
      </c>
      <c r="CQ18" s="111">
        <f>SUM(CQ11:CQ17)</f>
        <v>120308</v>
      </c>
      <c r="CR18" s="24">
        <f>SUM(CR11:CR17)</f>
        <v>1</v>
      </c>
      <c r="CT18" s="46" t="s">
        <v>49</v>
      </c>
      <c r="CU18" s="111">
        <f>SUM(CU11:CU17)</f>
        <v>8691</v>
      </c>
      <c r="CV18" s="111">
        <f t="shared" ref="CV18:DF18" si="34">SUM(CV11:CV17)</f>
        <v>11050</v>
      </c>
      <c r="CW18" s="111">
        <f t="shared" si="34"/>
        <v>12932</v>
      </c>
      <c r="CX18" s="111">
        <f t="shared" si="34"/>
        <v>11622</v>
      </c>
      <c r="CY18" s="111">
        <f t="shared" si="34"/>
        <v>11970</v>
      </c>
      <c r="CZ18" s="111">
        <f t="shared" si="34"/>
        <v>10645</v>
      </c>
      <c r="DA18" s="111">
        <f t="shared" si="34"/>
        <v>10684</v>
      </c>
      <c r="DB18" s="111">
        <f t="shared" si="34"/>
        <v>11339</v>
      </c>
      <c r="DC18" s="111">
        <f t="shared" si="34"/>
        <v>11161</v>
      </c>
      <c r="DD18" s="111">
        <f t="shared" si="34"/>
        <v>10853</v>
      </c>
      <c r="DE18" s="111">
        <f t="shared" si="34"/>
        <v>9974</v>
      </c>
      <c r="DF18" s="111">
        <f t="shared" si="34"/>
        <v>9303</v>
      </c>
      <c r="DG18" s="111">
        <f>SUM(DG11:DG17)</f>
        <v>130224</v>
      </c>
      <c r="DH18" s="24">
        <f>SUM(DH11:DH17)</f>
        <v>1</v>
      </c>
      <c r="DJ18" s="46" t="s">
        <v>49</v>
      </c>
      <c r="DK18" s="111">
        <f>SUM(DK11:DK17)</f>
        <v>9349</v>
      </c>
      <c r="DL18" s="111">
        <f t="shared" ref="DL18:DV18" si="35">SUM(DL11:DL17)</f>
        <v>9573</v>
      </c>
      <c r="DM18" s="111">
        <f t="shared" si="35"/>
        <v>9388</v>
      </c>
      <c r="DN18" s="111">
        <f t="shared" si="35"/>
        <v>9407</v>
      </c>
      <c r="DO18" s="111">
        <f t="shared" si="35"/>
        <v>8998</v>
      </c>
      <c r="DP18" s="111">
        <f t="shared" si="35"/>
        <v>8800</v>
      </c>
      <c r="DQ18" s="111">
        <f t="shared" si="35"/>
        <v>8897</v>
      </c>
      <c r="DR18" s="111">
        <f t="shared" si="35"/>
        <v>11344</v>
      </c>
      <c r="DS18" s="111">
        <f t="shared" si="35"/>
        <v>10220</v>
      </c>
      <c r="DT18" s="111">
        <f t="shared" si="35"/>
        <v>10534</v>
      </c>
      <c r="DU18" s="111">
        <f t="shared" si="35"/>
        <v>10368</v>
      </c>
      <c r="DV18" s="111">
        <f t="shared" si="35"/>
        <v>10069</v>
      </c>
      <c r="DW18" s="111">
        <f>SUM(DW11:DW17)</f>
        <v>116947</v>
      </c>
      <c r="DX18" s="24">
        <f>SUM(DX11:DX17)</f>
        <v>1</v>
      </c>
      <c r="DZ18" s="46" t="s">
        <v>49</v>
      </c>
      <c r="EA18" s="111">
        <f>SUM(EA11:EA17)</f>
        <v>9457</v>
      </c>
      <c r="EB18" s="111">
        <f t="shared" ref="EB18:EL18" si="36">SUM(EB11:EB17)</f>
        <v>8701</v>
      </c>
      <c r="EC18" s="111">
        <f t="shared" si="36"/>
        <v>9948</v>
      </c>
      <c r="ED18" s="111">
        <f t="shared" si="36"/>
        <v>11332</v>
      </c>
      <c r="EE18" s="111">
        <f t="shared" si="36"/>
        <v>12391</v>
      </c>
      <c r="EF18" s="111">
        <f t="shared" si="36"/>
        <v>11919</v>
      </c>
      <c r="EG18" s="111">
        <f t="shared" si="36"/>
        <v>0</v>
      </c>
      <c r="EH18" s="111">
        <f t="shared" si="36"/>
        <v>0</v>
      </c>
      <c r="EI18" s="111">
        <f t="shared" si="36"/>
        <v>0</v>
      </c>
      <c r="EJ18" s="111">
        <f t="shared" si="36"/>
        <v>0</v>
      </c>
      <c r="EK18" s="111">
        <f t="shared" si="36"/>
        <v>0</v>
      </c>
      <c r="EL18" s="111">
        <f t="shared" si="36"/>
        <v>0</v>
      </c>
      <c r="EM18" s="111">
        <f>SUM(EM11:EM17)</f>
        <v>63748</v>
      </c>
      <c r="EN18" s="24">
        <f t="shared" si="27"/>
        <v>1</v>
      </c>
    </row>
    <row r="19" spans="1:144" ht="16.5" thickTop="1" thickBot="1" x14ac:dyDescent="0.3">
      <c r="B19" s="228" t="s">
        <v>304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X19" s="106"/>
      <c r="AY19" s="13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2"/>
      <c r="BL19" s="34"/>
      <c r="BN19" s="106"/>
      <c r="BO19" s="13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2"/>
      <c r="CB19" s="34"/>
      <c r="CD19" s="106"/>
      <c r="CE19" s="13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2"/>
      <c r="CR19" s="34"/>
      <c r="CT19" s="155"/>
      <c r="CU19" s="136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2"/>
      <c r="DH19" s="34"/>
      <c r="DJ19" s="155"/>
      <c r="DK19" s="136"/>
      <c r="DL19" s="155"/>
      <c r="DM19" s="155"/>
      <c r="DN19" s="155"/>
      <c r="DO19" s="155"/>
      <c r="DP19" s="155"/>
      <c r="DQ19" s="155"/>
      <c r="DR19" s="155"/>
      <c r="DS19" s="155"/>
      <c r="DT19" s="155"/>
      <c r="DU19" s="155"/>
      <c r="DV19" s="155"/>
      <c r="DW19" s="2"/>
      <c r="DX19" s="34"/>
      <c r="DZ19" s="155"/>
      <c r="EA19" s="136"/>
      <c r="EB19" s="155"/>
      <c r="EC19" s="155"/>
      <c r="ED19" s="155"/>
      <c r="EE19" s="155"/>
      <c r="EF19" s="155"/>
      <c r="EG19" s="155"/>
      <c r="EH19" s="155"/>
      <c r="EI19" s="155"/>
      <c r="EJ19" s="155"/>
      <c r="EK19" s="155"/>
      <c r="EL19" s="155"/>
      <c r="EM19" s="2"/>
      <c r="EN19" s="34"/>
    </row>
    <row r="20" spans="1:144" ht="15.75" thickTop="1" x14ac:dyDescent="0.25">
      <c r="B20" s="243" t="s">
        <v>272</v>
      </c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5"/>
      <c r="R20" s="243" t="s">
        <v>273</v>
      </c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5"/>
      <c r="AH20" s="243" t="s">
        <v>245</v>
      </c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5"/>
      <c r="AX20" s="243" t="s">
        <v>314</v>
      </c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  <c r="BJ20" s="244"/>
      <c r="BK20" s="244"/>
      <c r="BL20" s="245"/>
      <c r="BN20" s="243" t="s">
        <v>356</v>
      </c>
      <c r="BO20" s="244"/>
      <c r="BP20" s="244"/>
      <c r="BQ20" s="244"/>
      <c r="BR20" s="244"/>
      <c r="BS20" s="244"/>
      <c r="BT20" s="244"/>
      <c r="BU20" s="244"/>
      <c r="BV20" s="244"/>
      <c r="BW20" s="244"/>
      <c r="BX20" s="244"/>
      <c r="BY20" s="244"/>
      <c r="BZ20" s="244"/>
      <c r="CA20" s="244"/>
      <c r="CB20" s="245"/>
      <c r="CD20" s="243" t="s">
        <v>378</v>
      </c>
      <c r="CE20" s="244"/>
      <c r="CF20" s="244"/>
      <c r="CG20" s="244"/>
      <c r="CH20" s="244"/>
      <c r="CI20" s="244"/>
      <c r="CJ20" s="244"/>
      <c r="CK20" s="244"/>
      <c r="CL20" s="244"/>
      <c r="CM20" s="244"/>
      <c r="CN20" s="244"/>
      <c r="CO20" s="244"/>
      <c r="CP20" s="244"/>
      <c r="CQ20" s="244"/>
      <c r="CR20" s="245"/>
      <c r="CT20" s="243" t="s">
        <v>412</v>
      </c>
      <c r="CU20" s="244"/>
      <c r="CV20" s="244"/>
      <c r="CW20" s="244"/>
      <c r="CX20" s="244"/>
      <c r="CY20" s="244"/>
      <c r="CZ20" s="244"/>
      <c r="DA20" s="244"/>
      <c r="DB20" s="244"/>
      <c r="DC20" s="244"/>
      <c r="DD20" s="244"/>
      <c r="DE20" s="244"/>
      <c r="DF20" s="244"/>
      <c r="DG20" s="244"/>
      <c r="DH20" s="245"/>
      <c r="DJ20" s="243" t="s">
        <v>435</v>
      </c>
      <c r="DK20" s="244"/>
      <c r="DL20" s="244"/>
      <c r="DM20" s="244"/>
      <c r="DN20" s="244"/>
      <c r="DO20" s="244"/>
      <c r="DP20" s="244"/>
      <c r="DQ20" s="244"/>
      <c r="DR20" s="244"/>
      <c r="DS20" s="244"/>
      <c r="DT20" s="244"/>
      <c r="DU20" s="244"/>
      <c r="DV20" s="244"/>
      <c r="DW20" s="244"/>
      <c r="DX20" s="245"/>
      <c r="DZ20" s="243" t="s">
        <v>477</v>
      </c>
      <c r="EA20" s="244"/>
      <c r="EB20" s="244"/>
      <c r="EC20" s="244"/>
      <c r="ED20" s="244"/>
      <c r="EE20" s="244"/>
      <c r="EF20" s="244"/>
      <c r="EG20" s="244"/>
      <c r="EH20" s="244"/>
      <c r="EI20" s="244"/>
      <c r="EJ20" s="244"/>
      <c r="EK20" s="244"/>
      <c r="EL20" s="244"/>
      <c r="EM20" s="244"/>
      <c r="EN20" s="245"/>
    </row>
    <row r="21" spans="1:144" x14ac:dyDescent="0.25">
      <c r="B21" s="35" t="s">
        <v>50</v>
      </c>
      <c r="C21" s="36" t="s">
        <v>0</v>
      </c>
      <c r="D21" s="36" t="s">
        <v>2</v>
      </c>
      <c r="E21" s="36" t="s">
        <v>3</v>
      </c>
      <c r="F21" s="36" t="s">
        <v>4</v>
      </c>
      <c r="G21" s="36" t="s">
        <v>5</v>
      </c>
      <c r="H21" s="36" t="s">
        <v>6</v>
      </c>
      <c r="I21" s="36" t="s">
        <v>7</v>
      </c>
      <c r="J21" s="36" t="s">
        <v>8</v>
      </c>
      <c r="K21" s="36" t="s">
        <v>9</v>
      </c>
      <c r="L21" s="36" t="s">
        <v>10</v>
      </c>
      <c r="M21" s="36" t="s">
        <v>11</v>
      </c>
      <c r="N21" s="36" t="s">
        <v>12</v>
      </c>
      <c r="O21" s="36" t="s">
        <v>13</v>
      </c>
      <c r="P21" s="4" t="s">
        <v>14</v>
      </c>
      <c r="R21" s="35" t="s">
        <v>50</v>
      </c>
      <c r="S21" s="36" t="s">
        <v>0</v>
      </c>
      <c r="T21" s="36" t="s">
        <v>2</v>
      </c>
      <c r="U21" s="36" t="s">
        <v>3</v>
      </c>
      <c r="V21" s="36" t="s">
        <v>4</v>
      </c>
      <c r="W21" s="36" t="s">
        <v>5</v>
      </c>
      <c r="X21" s="36" t="s">
        <v>6</v>
      </c>
      <c r="Y21" s="36" t="s">
        <v>7</v>
      </c>
      <c r="Z21" s="36" t="s">
        <v>8</v>
      </c>
      <c r="AA21" s="36" t="s">
        <v>9</v>
      </c>
      <c r="AB21" s="36" t="s">
        <v>10</v>
      </c>
      <c r="AC21" s="36" t="s">
        <v>11</v>
      </c>
      <c r="AD21" s="36" t="s">
        <v>12</v>
      </c>
      <c r="AE21" s="36" t="s">
        <v>13</v>
      </c>
      <c r="AF21" s="4" t="s">
        <v>14</v>
      </c>
      <c r="AH21" s="35" t="s">
        <v>50</v>
      </c>
      <c r="AI21" s="36" t="s">
        <v>0</v>
      </c>
      <c r="AJ21" s="36" t="s">
        <v>2</v>
      </c>
      <c r="AK21" s="36" t="s">
        <v>3</v>
      </c>
      <c r="AL21" s="36" t="s">
        <v>4</v>
      </c>
      <c r="AM21" s="36" t="s">
        <v>5</v>
      </c>
      <c r="AN21" s="36" t="s">
        <v>6</v>
      </c>
      <c r="AO21" s="36" t="s">
        <v>7</v>
      </c>
      <c r="AP21" s="36" t="s">
        <v>8</v>
      </c>
      <c r="AQ21" s="36" t="s">
        <v>9</v>
      </c>
      <c r="AR21" s="36" t="s">
        <v>10</v>
      </c>
      <c r="AS21" s="36" t="s">
        <v>11</v>
      </c>
      <c r="AT21" s="36" t="s">
        <v>12</v>
      </c>
      <c r="AU21" s="36" t="s">
        <v>13</v>
      </c>
      <c r="AV21" s="26" t="s">
        <v>14</v>
      </c>
      <c r="AX21" s="109" t="s">
        <v>50</v>
      </c>
      <c r="AY21" s="110" t="s">
        <v>0</v>
      </c>
      <c r="AZ21" s="110" t="s">
        <v>2</v>
      </c>
      <c r="BA21" s="110" t="s">
        <v>3</v>
      </c>
      <c r="BB21" s="110" t="s">
        <v>4</v>
      </c>
      <c r="BC21" s="110" t="s">
        <v>5</v>
      </c>
      <c r="BD21" s="110" t="s">
        <v>6</v>
      </c>
      <c r="BE21" s="110" t="s">
        <v>7</v>
      </c>
      <c r="BF21" s="110" t="s">
        <v>8</v>
      </c>
      <c r="BG21" s="110" t="s">
        <v>9</v>
      </c>
      <c r="BH21" s="110" t="s">
        <v>10</v>
      </c>
      <c r="BI21" s="110" t="s">
        <v>11</v>
      </c>
      <c r="BJ21" s="110" t="s">
        <v>12</v>
      </c>
      <c r="BK21" s="110" t="s">
        <v>13</v>
      </c>
      <c r="BL21" s="4" t="s">
        <v>14</v>
      </c>
      <c r="BN21" s="109" t="s">
        <v>50</v>
      </c>
      <c r="BO21" s="110" t="s">
        <v>0</v>
      </c>
      <c r="BP21" s="110" t="s">
        <v>2</v>
      </c>
      <c r="BQ21" s="110" t="s">
        <v>3</v>
      </c>
      <c r="BR21" s="110" t="s">
        <v>4</v>
      </c>
      <c r="BS21" s="110" t="s">
        <v>5</v>
      </c>
      <c r="BT21" s="110" t="s">
        <v>6</v>
      </c>
      <c r="BU21" s="110" t="s">
        <v>7</v>
      </c>
      <c r="BV21" s="110" t="s">
        <v>8</v>
      </c>
      <c r="BW21" s="110" t="s">
        <v>9</v>
      </c>
      <c r="BX21" s="110" t="s">
        <v>10</v>
      </c>
      <c r="BY21" s="110" t="s">
        <v>11</v>
      </c>
      <c r="BZ21" s="110" t="s">
        <v>12</v>
      </c>
      <c r="CA21" s="110" t="s">
        <v>13</v>
      </c>
      <c r="CB21" s="4" t="s">
        <v>14</v>
      </c>
      <c r="CD21" s="109" t="s">
        <v>50</v>
      </c>
      <c r="CE21" s="110" t="s">
        <v>0</v>
      </c>
      <c r="CF21" s="110" t="s">
        <v>2</v>
      </c>
      <c r="CG21" s="110" t="s">
        <v>3</v>
      </c>
      <c r="CH21" s="110" t="s">
        <v>4</v>
      </c>
      <c r="CI21" s="110" t="s">
        <v>5</v>
      </c>
      <c r="CJ21" s="110" t="s">
        <v>6</v>
      </c>
      <c r="CK21" s="110" t="s">
        <v>7</v>
      </c>
      <c r="CL21" s="110" t="s">
        <v>8</v>
      </c>
      <c r="CM21" s="110" t="s">
        <v>9</v>
      </c>
      <c r="CN21" s="110" t="s">
        <v>10</v>
      </c>
      <c r="CO21" s="110" t="s">
        <v>11</v>
      </c>
      <c r="CP21" s="110" t="s">
        <v>12</v>
      </c>
      <c r="CQ21" s="110" t="s">
        <v>13</v>
      </c>
      <c r="CR21" s="4" t="s">
        <v>14</v>
      </c>
      <c r="CT21" s="109" t="s">
        <v>50</v>
      </c>
      <c r="CU21" s="110" t="s">
        <v>0</v>
      </c>
      <c r="CV21" s="110" t="s">
        <v>2</v>
      </c>
      <c r="CW21" s="110" t="s">
        <v>3</v>
      </c>
      <c r="CX21" s="110" t="s">
        <v>4</v>
      </c>
      <c r="CY21" s="110" t="s">
        <v>5</v>
      </c>
      <c r="CZ21" s="110" t="s">
        <v>6</v>
      </c>
      <c r="DA21" s="110" t="s">
        <v>7</v>
      </c>
      <c r="DB21" s="110" t="s">
        <v>8</v>
      </c>
      <c r="DC21" s="110" t="s">
        <v>9</v>
      </c>
      <c r="DD21" s="110" t="s">
        <v>10</v>
      </c>
      <c r="DE21" s="110" t="s">
        <v>11</v>
      </c>
      <c r="DF21" s="110" t="s">
        <v>12</v>
      </c>
      <c r="DG21" s="110" t="s">
        <v>13</v>
      </c>
      <c r="DH21" s="4" t="s">
        <v>14</v>
      </c>
      <c r="DJ21" s="109" t="s">
        <v>50</v>
      </c>
      <c r="DK21" s="110" t="s">
        <v>0</v>
      </c>
      <c r="DL21" s="110" t="s">
        <v>2</v>
      </c>
      <c r="DM21" s="110" t="s">
        <v>3</v>
      </c>
      <c r="DN21" s="110" t="s">
        <v>4</v>
      </c>
      <c r="DO21" s="110" t="s">
        <v>5</v>
      </c>
      <c r="DP21" s="110" t="s">
        <v>6</v>
      </c>
      <c r="DQ21" s="110" t="s">
        <v>7</v>
      </c>
      <c r="DR21" s="110" t="s">
        <v>8</v>
      </c>
      <c r="DS21" s="110" t="s">
        <v>9</v>
      </c>
      <c r="DT21" s="110" t="s">
        <v>10</v>
      </c>
      <c r="DU21" s="110" t="s">
        <v>11</v>
      </c>
      <c r="DV21" s="110" t="s">
        <v>12</v>
      </c>
      <c r="DW21" s="110" t="s">
        <v>13</v>
      </c>
      <c r="DX21" s="4" t="s">
        <v>14</v>
      </c>
      <c r="DZ21" s="109" t="s">
        <v>50</v>
      </c>
      <c r="EA21" s="110" t="s">
        <v>0</v>
      </c>
      <c r="EB21" s="110" t="s">
        <v>2</v>
      </c>
      <c r="EC21" s="110" t="s">
        <v>3</v>
      </c>
      <c r="ED21" s="110" t="s">
        <v>4</v>
      </c>
      <c r="EE21" s="110" t="s">
        <v>5</v>
      </c>
      <c r="EF21" s="110" t="s">
        <v>6</v>
      </c>
      <c r="EG21" s="110" t="s">
        <v>7</v>
      </c>
      <c r="EH21" s="110" t="s">
        <v>8</v>
      </c>
      <c r="EI21" s="110" t="s">
        <v>9</v>
      </c>
      <c r="EJ21" s="110" t="s">
        <v>10</v>
      </c>
      <c r="EK21" s="110" t="s">
        <v>11</v>
      </c>
      <c r="EL21" s="110" t="s">
        <v>12</v>
      </c>
      <c r="EM21" s="110" t="s">
        <v>13</v>
      </c>
      <c r="EN21" s="4" t="s">
        <v>14</v>
      </c>
    </row>
    <row r="22" spans="1:144" x14ac:dyDescent="0.25">
      <c r="B22" s="47" t="s">
        <v>55</v>
      </c>
      <c r="C22" s="8">
        <v>1037</v>
      </c>
      <c r="D22" s="8">
        <v>845</v>
      </c>
      <c r="E22" s="8">
        <v>1728</v>
      </c>
      <c r="F22" s="8">
        <v>1726</v>
      </c>
      <c r="G22" s="8">
        <v>1989</v>
      </c>
      <c r="H22" s="8">
        <v>2131</v>
      </c>
      <c r="I22" s="8">
        <v>1762</v>
      </c>
      <c r="J22" s="8">
        <v>2044</v>
      </c>
      <c r="K22" s="8">
        <v>1614</v>
      </c>
      <c r="L22" s="8">
        <v>1721</v>
      </c>
      <c r="M22" s="8">
        <v>1843</v>
      </c>
      <c r="N22" s="8">
        <v>1532</v>
      </c>
      <c r="O22" s="39">
        <f t="shared" ref="O22:O29" si="37">SUM(C22:N22)</f>
        <v>19972</v>
      </c>
      <c r="P22" s="5">
        <f t="shared" ref="P22:P29" si="38">O22/$O$30</f>
        <v>0.14280198487036852</v>
      </c>
      <c r="R22" s="47" t="s">
        <v>55</v>
      </c>
      <c r="S22" s="8">
        <v>1780</v>
      </c>
      <c r="T22" s="8">
        <v>1990</v>
      </c>
      <c r="U22" s="8">
        <v>2561</v>
      </c>
      <c r="V22" s="8">
        <v>1968</v>
      </c>
      <c r="W22" s="8">
        <v>2209</v>
      </c>
      <c r="X22" s="8">
        <v>2648</v>
      </c>
      <c r="Y22" s="8">
        <v>2776</v>
      </c>
      <c r="Z22" s="8">
        <v>2902</v>
      </c>
      <c r="AA22" s="8">
        <v>2372</v>
      </c>
      <c r="AB22" s="8">
        <v>2969</v>
      </c>
      <c r="AC22" s="8">
        <v>2732</v>
      </c>
      <c r="AD22" s="8">
        <v>2360</v>
      </c>
      <c r="AE22" s="39">
        <f t="shared" ref="AE22:AE29" si="39">SUM(S22:AD22)</f>
        <v>29267</v>
      </c>
      <c r="AF22" s="5">
        <f>AE22/$AE$30</f>
        <v>0.1338880933973183</v>
      </c>
      <c r="AH22" s="47" t="s">
        <v>55</v>
      </c>
      <c r="AI22" s="8">
        <v>2451</v>
      </c>
      <c r="AJ22" s="8">
        <v>2845</v>
      </c>
      <c r="AK22" s="8">
        <v>3080</v>
      </c>
      <c r="AL22" s="8">
        <v>2715</v>
      </c>
      <c r="AM22" s="8">
        <v>2815</v>
      </c>
      <c r="AN22" s="8">
        <v>2546</v>
      </c>
      <c r="AO22" s="8">
        <v>2350</v>
      </c>
      <c r="AP22" s="8">
        <v>2575</v>
      </c>
      <c r="AQ22" s="8">
        <v>2086</v>
      </c>
      <c r="AR22" s="8">
        <v>2167</v>
      </c>
      <c r="AS22" s="8">
        <v>2213</v>
      </c>
      <c r="AT22" s="8">
        <v>2200</v>
      </c>
      <c r="AU22" s="39">
        <f t="shared" ref="AU22:AU29" si="40">SUM(AI22:AT22)</f>
        <v>30043</v>
      </c>
      <c r="AV22" s="5">
        <f>AU22/$AU$30</f>
        <v>0.14325973964045588</v>
      </c>
      <c r="AX22" s="47" t="s">
        <v>55</v>
      </c>
      <c r="AY22" s="87">
        <v>2067</v>
      </c>
      <c r="AZ22" s="87">
        <v>1716</v>
      </c>
      <c r="BA22" s="87">
        <v>1930</v>
      </c>
      <c r="BB22" s="87">
        <v>1952</v>
      </c>
      <c r="BC22" s="87">
        <v>2112</v>
      </c>
      <c r="BD22" s="87">
        <v>2562</v>
      </c>
      <c r="BE22" s="87">
        <v>2646</v>
      </c>
      <c r="BF22" s="87">
        <v>1890</v>
      </c>
      <c r="BG22" s="87">
        <v>1561</v>
      </c>
      <c r="BH22" s="87">
        <v>1767</v>
      </c>
      <c r="BI22" s="87">
        <v>1596</v>
      </c>
      <c r="BJ22" s="87">
        <v>1540</v>
      </c>
      <c r="BK22" s="112">
        <f>SUM(AY22:BJ22)</f>
        <v>23339</v>
      </c>
      <c r="BL22" s="5">
        <f>BK22/$BK$30</f>
        <v>0.15369367945526624</v>
      </c>
      <c r="BN22" s="47" t="s">
        <v>55</v>
      </c>
      <c r="BO22" s="87">
        <v>1769</v>
      </c>
      <c r="BP22" s="87">
        <v>2029</v>
      </c>
      <c r="BQ22" s="87">
        <v>2201</v>
      </c>
      <c r="BR22" s="87">
        <v>1834</v>
      </c>
      <c r="BS22" s="87">
        <v>1793</v>
      </c>
      <c r="BT22" s="87">
        <v>1880</v>
      </c>
      <c r="BU22" s="87">
        <v>1570</v>
      </c>
      <c r="BV22" s="87">
        <v>1284</v>
      </c>
      <c r="BW22" s="87">
        <v>1243</v>
      </c>
      <c r="BX22" s="87">
        <v>963</v>
      </c>
      <c r="BY22" s="87">
        <v>2330</v>
      </c>
      <c r="BZ22" s="87">
        <v>2250</v>
      </c>
      <c r="CA22" s="112">
        <f>SUM(BO22:BZ22)</f>
        <v>21146</v>
      </c>
      <c r="CB22" s="5">
        <f>CA22/$CA$30</f>
        <v>0.16144572794112033</v>
      </c>
      <c r="CD22" s="47" t="s">
        <v>55</v>
      </c>
      <c r="CE22" s="87">
        <v>2164</v>
      </c>
      <c r="CF22" s="87">
        <v>2181</v>
      </c>
      <c r="CG22" s="87">
        <v>1957</v>
      </c>
      <c r="CH22" s="87">
        <v>1945</v>
      </c>
      <c r="CI22" s="87">
        <v>1917</v>
      </c>
      <c r="CJ22" s="87">
        <v>1723</v>
      </c>
      <c r="CK22" s="87">
        <v>1469</v>
      </c>
      <c r="CL22" s="87">
        <v>1301</v>
      </c>
      <c r="CM22" s="87">
        <v>1430</v>
      </c>
      <c r="CN22" s="87">
        <v>1925</v>
      </c>
      <c r="CO22" s="87">
        <v>1693</v>
      </c>
      <c r="CP22" s="87">
        <v>1487</v>
      </c>
      <c r="CQ22" s="112">
        <f>SUM(CE22:CP22)</f>
        <v>21192</v>
      </c>
      <c r="CR22" s="5">
        <f>CQ22/$CQ$30</f>
        <v>0.17614788708980283</v>
      </c>
      <c r="CT22" s="157" t="s">
        <v>55</v>
      </c>
      <c r="CU22" s="87">
        <v>1659</v>
      </c>
      <c r="CV22" s="87">
        <v>1974</v>
      </c>
      <c r="CW22" s="87">
        <v>2320</v>
      </c>
      <c r="CX22" s="87">
        <v>2005</v>
      </c>
      <c r="CY22" s="87">
        <v>2078</v>
      </c>
      <c r="CZ22" s="87">
        <v>1743</v>
      </c>
      <c r="DA22" s="87">
        <v>1813</v>
      </c>
      <c r="DB22" s="87">
        <v>1927</v>
      </c>
      <c r="DC22" s="87">
        <v>1980</v>
      </c>
      <c r="DD22" s="87">
        <v>1846</v>
      </c>
      <c r="DE22" s="87">
        <v>1669</v>
      </c>
      <c r="DF22" s="87">
        <v>1611</v>
      </c>
      <c r="DG22" s="112">
        <f>SUM(CU22:DF22)</f>
        <v>22625</v>
      </c>
      <c r="DH22" s="5">
        <f t="shared" ref="DH22:DH29" si="41">DG22/$DG$30</f>
        <v>0.17373909571200394</v>
      </c>
      <c r="DJ22" s="157" t="s">
        <v>55</v>
      </c>
      <c r="DK22" s="87">
        <v>1795</v>
      </c>
      <c r="DL22" s="87">
        <v>1616</v>
      </c>
      <c r="DM22" s="87">
        <v>1628</v>
      </c>
      <c r="DN22" s="87">
        <v>1727</v>
      </c>
      <c r="DO22" s="87">
        <v>1591</v>
      </c>
      <c r="DP22" s="87">
        <v>1517</v>
      </c>
      <c r="DQ22" s="87">
        <v>1649</v>
      </c>
      <c r="DR22" s="87">
        <v>2029</v>
      </c>
      <c r="DS22" s="87">
        <v>1801</v>
      </c>
      <c r="DT22" s="87">
        <v>1828</v>
      </c>
      <c r="DU22" s="87">
        <v>1815</v>
      </c>
      <c r="DV22" s="87">
        <v>1872</v>
      </c>
      <c r="DW22" s="112">
        <f>SUM(DK22:DV22)</f>
        <v>20868</v>
      </c>
      <c r="DX22" s="5">
        <f>DW22/$DW$30</f>
        <v>0.17843980606599572</v>
      </c>
      <c r="DZ22" s="157" t="s">
        <v>55</v>
      </c>
      <c r="EA22" s="87">
        <v>1848</v>
      </c>
      <c r="EB22" s="87">
        <v>1543</v>
      </c>
      <c r="EC22" s="87">
        <v>1753</v>
      </c>
      <c r="ED22" s="87">
        <v>1918</v>
      </c>
      <c r="EE22" s="87">
        <v>2145</v>
      </c>
      <c r="EF22" s="87">
        <v>2104</v>
      </c>
      <c r="EG22" s="87"/>
      <c r="EH22" s="87"/>
      <c r="EI22" s="87"/>
      <c r="EJ22" s="87"/>
      <c r="EK22" s="87"/>
      <c r="EL22" s="87"/>
      <c r="EM22" s="112">
        <f>SUM(EA22:EL22)</f>
        <v>11311</v>
      </c>
      <c r="EN22" s="5">
        <f>EM22/$EM$30</f>
        <v>0.17743301750643156</v>
      </c>
    </row>
    <row r="23" spans="1:144" x14ac:dyDescent="0.25">
      <c r="B23" s="47" t="s">
        <v>54</v>
      </c>
      <c r="C23" s="8">
        <v>1266</v>
      </c>
      <c r="D23" s="8">
        <v>996</v>
      </c>
      <c r="E23" s="8">
        <v>2392</v>
      </c>
      <c r="F23" s="8">
        <v>2221</v>
      </c>
      <c r="G23" s="8">
        <v>2621</v>
      </c>
      <c r="H23" s="8">
        <v>2841</v>
      </c>
      <c r="I23" s="8">
        <v>2182</v>
      </c>
      <c r="J23" s="8">
        <v>2622</v>
      </c>
      <c r="K23" s="8">
        <v>2246</v>
      </c>
      <c r="L23" s="8">
        <v>2550</v>
      </c>
      <c r="M23" s="8">
        <v>2349</v>
      </c>
      <c r="N23" s="8">
        <v>1979</v>
      </c>
      <c r="O23" s="39">
        <f t="shared" si="37"/>
        <v>26265</v>
      </c>
      <c r="P23" s="5">
        <f t="shared" si="38"/>
        <v>0.18779762330363656</v>
      </c>
      <c r="R23" s="47" t="s">
        <v>54</v>
      </c>
      <c r="S23" s="8">
        <v>2127</v>
      </c>
      <c r="T23" s="8">
        <v>2565</v>
      </c>
      <c r="U23" s="8">
        <v>3340</v>
      </c>
      <c r="V23" s="8">
        <v>2462</v>
      </c>
      <c r="W23" s="8">
        <v>3046</v>
      </c>
      <c r="X23" s="8">
        <v>3689</v>
      </c>
      <c r="Y23" s="8">
        <v>3804</v>
      </c>
      <c r="Z23" s="8">
        <v>4113</v>
      </c>
      <c r="AA23" s="8">
        <v>3318</v>
      </c>
      <c r="AB23" s="8">
        <v>4070</v>
      </c>
      <c r="AC23" s="8">
        <v>3533</v>
      </c>
      <c r="AD23" s="8">
        <v>3010</v>
      </c>
      <c r="AE23" s="39">
        <f t="shared" si="39"/>
        <v>39077</v>
      </c>
      <c r="AF23" s="5">
        <f t="shared" ref="AF23:AF29" si="42">AE23/$AE$30</f>
        <v>0.17876601721006619</v>
      </c>
      <c r="AH23" s="47" t="s">
        <v>54</v>
      </c>
      <c r="AI23" s="8">
        <v>3081</v>
      </c>
      <c r="AJ23" s="8">
        <v>3589</v>
      </c>
      <c r="AK23" s="8">
        <v>4024</v>
      </c>
      <c r="AL23" s="8">
        <v>3657</v>
      </c>
      <c r="AM23" s="8">
        <v>3632</v>
      </c>
      <c r="AN23" s="8">
        <v>3442</v>
      </c>
      <c r="AO23" s="8">
        <v>2900</v>
      </c>
      <c r="AP23" s="8">
        <v>3229</v>
      </c>
      <c r="AQ23" s="8">
        <v>2772</v>
      </c>
      <c r="AR23" s="8">
        <v>2789</v>
      </c>
      <c r="AS23" s="8">
        <v>2914</v>
      </c>
      <c r="AT23" s="8">
        <v>2574</v>
      </c>
      <c r="AU23" s="39">
        <f t="shared" si="40"/>
        <v>38603</v>
      </c>
      <c r="AV23" s="5">
        <f t="shared" ref="AV23:AV29" si="43">AU23/$AU$30</f>
        <v>0.18407801249344333</v>
      </c>
      <c r="AX23" s="47" t="s">
        <v>54</v>
      </c>
      <c r="AY23" s="87">
        <v>2379</v>
      </c>
      <c r="AZ23" s="87">
        <v>2115</v>
      </c>
      <c r="BA23" s="87">
        <v>2469</v>
      </c>
      <c r="BB23" s="87">
        <v>2488</v>
      </c>
      <c r="BC23" s="87">
        <v>2751</v>
      </c>
      <c r="BD23" s="87">
        <v>3296</v>
      </c>
      <c r="BE23" s="87">
        <v>3229</v>
      </c>
      <c r="BF23" s="87">
        <v>2412</v>
      </c>
      <c r="BG23" s="87">
        <v>2045</v>
      </c>
      <c r="BH23" s="87">
        <v>1990</v>
      </c>
      <c r="BI23" s="87">
        <v>1882</v>
      </c>
      <c r="BJ23" s="87">
        <v>1724</v>
      </c>
      <c r="BK23" s="112">
        <f t="shared" ref="BK23:BK29" si="44">SUM(AY23:BJ23)</f>
        <v>28780</v>
      </c>
      <c r="BL23" s="5">
        <f t="shared" ref="BL23:BL29" si="45">BK23/$BK$30</f>
        <v>0.18952414819497676</v>
      </c>
      <c r="BN23" s="47" t="s">
        <v>54</v>
      </c>
      <c r="BO23" s="87">
        <v>2169</v>
      </c>
      <c r="BP23" s="87">
        <v>2325</v>
      </c>
      <c r="BQ23" s="87">
        <v>2634</v>
      </c>
      <c r="BR23" s="87">
        <v>2236</v>
      </c>
      <c r="BS23" s="87">
        <v>2255</v>
      </c>
      <c r="BT23" s="87">
        <v>2359</v>
      </c>
      <c r="BU23" s="87">
        <v>1914</v>
      </c>
      <c r="BV23" s="87">
        <v>1589</v>
      </c>
      <c r="BW23" s="87">
        <v>1711</v>
      </c>
      <c r="BX23" s="87">
        <v>1220</v>
      </c>
      <c r="BY23" s="87">
        <v>2886</v>
      </c>
      <c r="BZ23" s="87">
        <v>2529</v>
      </c>
      <c r="CA23" s="112">
        <f t="shared" ref="CA23:CA29" si="46">SUM(BO23:BZ23)</f>
        <v>25827</v>
      </c>
      <c r="CB23" s="5">
        <f t="shared" ref="CB23:CB29" si="47">CA23/$CA$30</f>
        <v>0.19718428144969805</v>
      </c>
      <c r="CD23" s="47" t="s">
        <v>54</v>
      </c>
      <c r="CE23" s="87">
        <v>2364</v>
      </c>
      <c r="CF23" s="87">
        <v>2563</v>
      </c>
      <c r="CG23" s="87">
        <v>2350</v>
      </c>
      <c r="CH23" s="87">
        <v>2291</v>
      </c>
      <c r="CI23" s="87">
        <v>2436</v>
      </c>
      <c r="CJ23" s="87">
        <v>2236</v>
      </c>
      <c r="CK23" s="87">
        <v>1855</v>
      </c>
      <c r="CL23" s="87">
        <v>1691</v>
      </c>
      <c r="CM23" s="87">
        <v>1732</v>
      </c>
      <c r="CN23" s="87">
        <v>2314</v>
      </c>
      <c r="CO23" s="87">
        <v>1968</v>
      </c>
      <c r="CP23" s="87">
        <v>1692</v>
      </c>
      <c r="CQ23" s="112">
        <f t="shared" ref="CQ23:CQ29" si="48">SUM(CE23:CP23)</f>
        <v>25492</v>
      </c>
      <c r="CR23" s="5">
        <f t="shared" ref="CR23:CR29" si="49">CQ23/$CQ$30</f>
        <v>0.21188948365860957</v>
      </c>
      <c r="CT23" s="157" t="s">
        <v>54</v>
      </c>
      <c r="CU23" s="87">
        <v>1834</v>
      </c>
      <c r="CV23" s="87">
        <v>2297</v>
      </c>
      <c r="CW23" s="87">
        <v>2799</v>
      </c>
      <c r="CX23" s="87">
        <v>2391</v>
      </c>
      <c r="CY23" s="87">
        <v>2366</v>
      </c>
      <c r="CZ23" s="87">
        <v>2259</v>
      </c>
      <c r="DA23" s="87">
        <v>2175</v>
      </c>
      <c r="DB23" s="87">
        <v>2323</v>
      </c>
      <c r="DC23" s="87">
        <v>2272</v>
      </c>
      <c r="DD23" s="87">
        <v>2238</v>
      </c>
      <c r="DE23" s="87">
        <v>2051</v>
      </c>
      <c r="DF23" s="87">
        <v>1897</v>
      </c>
      <c r="DG23" s="112">
        <f t="shared" ref="DG23:DG29" si="50">SUM(CU23:DF23)</f>
        <v>26902</v>
      </c>
      <c r="DH23" s="5">
        <f t="shared" si="41"/>
        <v>0.20658250399311956</v>
      </c>
      <c r="DJ23" s="157" t="s">
        <v>54</v>
      </c>
      <c r="DK23" s="87">
        <v>1976</v>
      </c>
      <c r="DL23" s="87">
        <v>2124</v>
      </c>
      <c r="DM23" s="87">
        <v>2020</v>
      </c>
      <c r="DN23" s="87">
        <v>2011</v>
      </c>
      <c r="DO23" s="87">
        <v>1863</v>
      </c>
      <c r="DP23" s="87">
        <v>1932</v>
      </c>
      <c r="DQ23" s="87">
        <v>1978</v>
      </c>
      <c r="DR23" s="87">
        <v>2476</v>
      </c>
      <c r="DS23" s="87">
        <v>2157</v>
      </c>
      <c r="DT23" s="87">
        <v>2196</v>
      </c>
      <c r="DU23" s="87">
        <v>2180</v>
      </c>
      <c r="DV23" s="87">
        <v>2213</v>
      </c>
      <c r="DW23" s="112">
        <f t="shared" ref="DW23:DW29" si="51">SUM(DK23:DV23)</f>
        <v>25126</v>
      </c>
      <c r="DX23" s="5">
        <f t="shared" ref="DX23:DX29" si="52">DW23/$DW$30</f>
        <v>0.21484946172197661</v>
      </c>
      <c r="DZ23" s="157" t="s">
        <v>54</v>
      </c>
      <c r="EA23" s="87">
        <v>2109</v>
      </c>
      <c r="EB23" s="87">
        <v>1975</v>
      </c>
      <c r="EC23" s="87">
        <v>2097</v>
      </c>
      <c r="ED23" s="87">
        <v>2538</v>
      </c>
      <c r="EE23" s="87">
        <v>2645</v>
      </c>
      <c r="EF23" s="87">
        <v>2559</v>
      </c>
      <c r="EG23" s="87"/>
      <c r="EH23" s="87"/>
      <c r="EI23" s="87"/>
      <c r="EJ23" s="87"/>
      <c r="EK23" s="87"/>
      <c r="EL23" s="87"/>
      <c r="EM23" s="112">
        <f t="shared" ref="EM23:EM29" si="53">SUM(EA23:EL23)</f>
        <v>13923</v>
      </c>
      <c r="EN23" s="5">
        <f t="shared" ref="EN23:EN30" si="54">EM23/$EM$30</f>
        <v>0.21840685197966994</v>
      </c>
    </row>
    <row r="24" spans="1:144" x14ac:dyDescent="0.25">
      <c r="B24" s="47" t="s">
        <v>52</v>
      </c>
      <c r="C24" s="8">
        <v>1377</v>
      </c>
      <c r="D24" s="8">
        <v>1018</v>
      </c>
      <c r="E24" s="8">
        <v>2676</v>
      </c>
      <c r="F24" s="8">
        <v>2585</v>
      </c>
      <c r="G24" s="8">
        <v>2959</v>
      </c>
      <c r="H24" s="8">
        <v>3273</v>
      </c>
      <c r="I24" s="8">
        <v>2538</v>
      </c>
      <c r="J24" s="8">
        <v>3047</v>
      </c>
      <c r="K24" s="8">
        <v>2748</v>
      </c>
      <c r="L24" s="8">
        <v>3247</v>
      </c>
      <c r="M24" s="8">
        <v>2940</v>
      </c>
      <c r="N24" s="8">
        <v>2437</v>
      </c>
      <c r="O24" s="39">
        <f t="shared" si="37"/>
        <v>30845</v>
      </c>
      <c r="P24" s="5">
        <f t="shared" si="38"/>
        <v>0.22054512434040241</v>
      </c>
      <c r="R24" s="47" t="s">
        <v>52</v>
      </c>
      <c r="S24" s="8">
        <v>2409</v>
      </c>
      <c r="T24" s="8">
        <v>3030</v>
      </c>
      <c r="U24" s="8">
        <v>3717</v>
      </c>
      <c r="V24" s="8">
        <v>2933</v>
      </c>
      <c r="W24" s="8">
        <v>3457</v>
      </c>
      <c r="X24" s="8">
        <v>4252</v>
      </c>
      <c r="Y24" s="8">
        <v>4358</v>
      </c>
      <c r="Z24" s="8">
        <v>4829</v>
      </c>
      <c r="AA24" s="8">
        <v>4169</v>
      </c>
      <c r="AB24" s="8">
        <v>4940</v>
      </c>
      <c r="AC24" s="8">
        <v>4333</v>
      </c>
      <c r="AD24" s="8">
        <v>3354</v>
      </c>
      <c r="AE24" s="39">
        <f t="shared" si="39"/>
        <v>45781</v>
      </c>
      <c r="AF24" s="5">
        <f t="shared" si="42"/>
        <v>0.20943488583806436</v>
      </c>
      <c r="AH24" s="47" t="s">
        <v>52</v>
      </c>
      <c r="AI24" s="8">
        <v>3406</v>
      </c>
      <c r="AJ24" s="8">
        <v>3738</v>
      </c>
      <c r="AK24" s="8">
        <v>4351</v>
      </c>
      <c r="AL24" s="8">
        <v>4113</v>
      </c>
      <c r="AM24" s="8">
        <v>4033</v>
      </c>
      <c r="AN24" s="8">
        <v>3564</v>
      </c>
      <c r="AO24" s="8">
        <v>3061</v>
      </c>
      <c r="AP24" s="8">
        <v>3507</v>
      </c>
      <c r="AQ24" s="8">
        <v>3048</v>
      </c>
      <c r="AR24" s="8">
        <v>3220</v>
      </c>
      <c r="AS24" s="8">
        <v>3209</v>
      </c>
      <c r="AT24" s="8">
        <v>2864</v>
      </c>
      <c r="AU24" s="39">
        <f t="shared" si="40"/>
        <v>42114</v>
      </c>
      <c r="AV24" s="5">
        <f t="shared" si="43"/>
        <v>0.20082018024891518</v>
      </c>
      <c r="AX24" s="47" t="s">
        <v>52</v>
      </c>
      <c r="AY24" s="87">
        <v>2504</v>
      </c>
      <c r="AZ24" s="87">
        <v>2237</v>
      </c>
      <c r="BA24" s="87">
        <v>2551</v>
      </c>
      <c r="BB24" s="87">
        <v>2672</v>
      </c>
      <c r="BC24" s="87">
        <v>3058</v>
      </c>
      <c r="BD24" s="87">
        <v>3651</v>
      </c>
      <c r="BE24" s="87">
        <v>3501</v>
      </c>
      <c r="BF24" s="87">
        <v>2608</v>
      </c>
      <c r="BG24" s="87">
        <v>2226</v>
      </c>
      <c r="BH24" s="87">
        <v>2084</v>
      </c>
      <c r="BI24" s="87">
        <v>2027</v>
      </c>
      <c r="BJ24" s="87">
        <v>1884</v>
      </c>
      <c r="BK24" s="112">
        <f t="shared" si="44"/>
        <v>31003</v>
      </c>
      <c r="BL24" s="5">
        <f t="shared" si="45"/>
        <v>0.20416320939850119</v>
      </c>
      <c r="BN24" s="47" t="s">
        <v>52</v>
      </c>
      <c r="BO24" s="87">
        <v>2170</v>
      </c>
      <c r="BP24" s="87">
        <v>2353</v>
      </c>
      <c r="BQ24" s="87">
        <v>2575</v>
      </c>
      <c r="BR24" s="87">
        <v>2318</v>
      </c>
      <c r="BS24" s="87">
        <v>2320</v>
      </c>
      <c r="BT24" s="87">
        <v>2405</v>
      </c>
      <c r="BU24" s="87">
        <v>2040</v>
      </c>
      <c r="BV24" s="87">
        <v>1695</v>
      </c>
      <c r="BW24" s="87">
        <v>1747</v>
      </c>
      <c r="BX24" s="87">
        <v>1233</v>
      </c>
      <c r="BY24" s="87">
        <v>3008</v>
      </c>
      <c r="BZ24" s="87">
        <v>2599</v>
      </c>
      <c r="CA24" s="112">
        <f t="shared" si="46"/>
        <v>26463</v>
      </c>
      <c r="CB24" s="5">
        <f t="shared" si="47"/>
        <v>0.2020400216828652</v>
      </c>
      <c r="CD24" s="47" t="s">
        <v>52</v>
      </c>
      <c r="CE24" s="87">
        <v>2316</v>
      </c>
      <c r="CF24" s="87">
        <v>2400</v>
      </c>
      <c r="CG24" s="87">
        <v>2253</v>
      </c>
      <c r="CH24" s="87">
        <v>2256</v>
      </c>
      <c r="CI24" s="87">
        <v>2430</v>
      </c>
      <c r="CJ24" s="87">
        <v>2057</v>
      </c>
      <c r="CK24" s="87">
        <v>1681</v>
      </c>
      <c r="CL24" s="87">
        <v>1633</v>
      </c>
      <c r="CM24" s="87">
        <v>1746</v>
      </c>
      <c r="CN24" s="87">
        <v>2246</v>
      </c>
      <c r="CO24" s="87">
        <v>1929</v>
      </c>
      <c r="CP24" s="87">
        <v>1700</v>
      </c>
      <c r="CQ24" s="112">
        <f t="shared" si="48"/>
        <v>24647</v>
      </c>
      <c r="CR24" s="5">
        <f t="shared" si="49"/>
        <v>0.20486584433287894</v>
      </c>
      <c r="CT24" s="157" t="s">
        <v>52</v>
      </c>
      <c r="CU24" s="87">
        <v>1775</v>
      </c>
      <c r="CV24" s="87">
        <v>2309</v>
      </c>
      <c r="CW24" s="87">
        <v>2704</v>
      </c>
      <c r="CX24" s="87">
        <v>2359</v>
      </c>
      <c r="CY24" s="87">
        <v>2464</v>
      </c>
      <c r="CZ24" s="87">
        <v>2125</v>
      </c>
      <c r="DA24" s="87">
        <v>2162</v>
      </c>
      <c r="DB24" s="87">
        <v>2254</v>
      </c>
      <c r="DC24" s="87">
        <v>2270</v>
      </c>
      <c r="DD24" s="87">
        <v>2240</v>
      </c>
      <c r="DE24" s="87">
        <v>2013</v>
      </c>
      <c r="DF24" s="87">
        <v>1905</v>
      </c>
      <c r="DG24" s="112">
        <f t="shared" si="50"/>
        <v>26580</v>
      </c>
      <c r="DH24" s="5">
        <f t="shared" si="41"/>
        <v>0.20410984150387027</v>
      </c>
      <c r="DJ24" s="157" t="s">
        <v>52</v>
      </c>
      <c r="DK24" s="87">
        <v>1856</v>
      </c>
      <c r="DL24" s="87">
        <v>1949</v>
      </c>
      <c r="DM24" s="87">
        <v>1935</v>
      </c>
      <c r="DN24" s="87">
        <v>1861</v>
      </c>
      <c r="DO24" s="87">
        <v>1791</v>
      </c>
      <c r="DP24" s="87">
        <v>1726</v>
      </c>
      <c r="DQ24" s="87">
        <v>1802</v>
      </c>
      <c r="DR24" s="87">
        <v>2359</v>
      </c>
      <c r="DS24" s="87">
        <v>2097</v>
      </c>
      <c r="DT24" s="87">
        <v>2080</v>
      </c>
      <c r="DU24" s="87">
        <v>2099</v>
      </c>
      <c r="DV24" s="87">
        <v>1946</v>
      </c>
      <c r="DW24" s="112">
        <f t="shared" si="51"/>
        <v>23501</v>
      </c>
      <c r="DX24" s="5">
        <f t="shared" si="52"/>
        <v>0.20095427843382044</v>
      </c>
      <c r="DZ24" s="157" t="s">
        <v>52</v>
      </c>
      <c r="EA24" s="87">
        <v>1851</v>
      </c>
      <c r="EB24" s="87">
        <v>1746</v>
      </c>
      <c r="EC24" s="87">
        <v>2077</v>
      </c>
      <c r="ED24" s="87">
        <v>2314</v>
      </c>
      <c r="EE24" s="87">
        <v>2508</v>
      </c>
      <c r="EF24" s="87">
        <v>2399</v>
      </c>
      <c r="EG24" s="87"/>
      <c r="EH24" s="87"/>
      <c r="EI24" s="87"/>
      <c r="EJ24" s="87"/>
      <c r="EK24" s="87"/>
      <c r="EL24" s="87"/>
      <c r="EM24" s="112">
        <f t="shared" si="53"/>
        <v>12895</v>
      </c>
      <c r="EN24" s="5">
        <f t="shared" si="54"/>
        <v>0.20228085586998809</v>
      </c>
    </row>
    <row r="25" spans="1:144" x14ac:dyDescent="0.25">
      <c r="B25" s="47" t="s">
        <v>51</v>
      </c>
      <c r="C25" s="8">
        <v>1522</v>
      </c>
      <c r="D25" s="8">
        <v>1175</v>
      </c>
      <c r="E25" s="8">
        <v>2836</v>
      </c>
      <c r="F25" s="8">
        <v>2855</v>
      </c>
      <c r="G25" s="8">
        <v>3324</v>
      </c>
      <c r="H25" s="8">
        <v>3587</v>
      </c>
      <c r="I25" s="8">
        <v>2806</v>
      </c>
      <c r="J25" s="8">
        <v>3433</v>
      </c>
      <c r="K25" s="8">
        <v>2738</v>
      </c>
      <c r="L25" s="8">
        <v>3223</v>
      </c>
      <c r="M25" s="8">
        <v>3000</v>
      </c>
      <c r="N25" s="8">
        <v>2503</v>
      </c>
      <c r="O25" s="39">
        <f t="shared" si="37"/>
        <v>33002</v>
      </c>
      <c r="P25" s="5">
        <f t="shared" si="38"/>
        <v>0.23596791030902772</v>
      </c>
      <c r="R25" s="47" t="s">
        <v>51</v>
      </c>
      <c r="S25" s="8">
        <v>2525</v>
      </c>
      <c r="T25" s="8">
        <v>3016</v>
      </c>
      <c r="U25" s="8">
        <v>3608</v>
      </c>
      <c r="V25" s="8">
        <v>2954</v>
      </c>
      <c r="W25" s="8">
        <v>3408</v>
      </c>
      <c r="X25" s="8">
        <v>4170</v>
      </c>
      <c r="Y25" s="8">
        <v>4437</v>
      </c>
      <c r="Z25" s="8">
        <v>4748</v>
      </c>
      <c r="AA25" s="8">
        <v>4307</v>
      </c>
      <c r="AB25" s="8">
        <v>5112</v>
      </c>
      <c r="AC25" s="8">
        <v>4599</v>
      </c>
      <c r="AD25" s="8">
        <v>3540</v>
      </c>
      <c r="AE25" s="39">
        <f t="shared" si="39"/>
        <v>46424</v>
      </c>
      <c r="AF25" s="5">
        <f t="shared" si="42"/>
        <v>0.21237642559459818</v>
      </c>
      <c r="AH25" s="47" t="s">
        <v>51</v>
      </c>
      <c r="AI25" s="8">
        <v>3374</v>
      </c>
      <c r="AJ25" s="8">
        <v>3923</v>
      </c>
      <c r="AK25" s="8">
        <v>4230</v>
      </c>
      <c r="AL25" s="8">
        <v>4006</v>
      </c>
      <c r="AM25" s="8">
        <v>3975</v>
      </c>
      <c r="AN25" s="8">
        <v>3452</v>
      </c>
      <c r="AO25" s="8">
        <v>3058</v>
      </c>
      <c r="AP25" s="8">
        <v>3338</v>
      </c>
      <c r="AQ25" s="8">
        <v>2984</v>
      </c>
      <c r="AR25" s="8">
        <v>3146</v>
      </c>
      <c r="AS25" s="8">
        <v>3047</v>
      </c>
      <c r="AT25" s="8">
        <v>2736</v>
      </c>
      <c r="AU25" s="39">
        <f t="shared" si="40"/>
        <v>41269</v>
      </c>
      <c r="AV25" s="5">
        <f t="shared" si="43"/>
        <v>0.19679080635162843</v>
      </c>
      <c r="AX25" s="47" t="s">
        <v>51</v>
      </c>
      <c r="AY25" s="87">
        <v>2431</v>
      </c>
      <c r="AZ25" s="87">
        <v>2003</v>
      </c>
      <c r="BA25" s="87">
        <v>2376</v>
      </c>
      <c r="BB25" s="87">
        <v>2546</v>
      </c>
      <c r="BC25" s="87">
        <v>2940</v>
      </c>
      <c r="BD25" s="87">
        <v>3405</v>
      </c>
      <c r="BE25" s="87">
        <v>3329</v>
      </c>
      <c r="BF25" s="87">
        <v>2401</v>
      </c>
      <c r="BG25" s="87">
        <v>2011</v>
      </c>
      <c r="BH25" s="87">
        <v>2045</v>
      </c>
      <c r="BI25" s="87">
        <v>1853</v>
      </c>
      <c r="BJ25" s="87">
        <v>1709</v>
      </c>
      <c r="BK25" s="112">
        <f t="shared" si="44"/>
        <v>29049</v>
      </c>
      <c r="BL25" s="5">
        <f t="shared" si="45"/>
        <v>0.19129558655023904</v>
      </c>
      <c r="BN25" s="47" t="s">
        <v>51</v>
      </c>
      <c r="BO25" s="87">
        <v>1910</v>
      </c>
      <c r="BP25" s="87">
        <v>2133</v>
      </c>
      <c r="BQ25" s="87">
        <v>2354</v>
      </c>
      <c r="BR25" s="87">
        <v>2119</v>
      </c>
      <c r="BS25" s="87">
        <v>2032</v>
      </c>
      <c r="BT25" s="87">
        <v>2115</v>
      </c>
      <c r="BU25" s="87">
        <v>1789</v>
      </c>
      <c r="BV25" s="87">
        <v>1455</v>
      </c>
      <c r="BW25" s="87">
        <v>1487</v>
      </c>
      <c r="BX25" s="87">
        <v>1083</v>
      </c>
      <c r="BY25" s="87">
        <v>2679</v>
      </c>
      <c r="BZ25" s="87">
        <v>2243</v>
      </c>
      <c r="CA25" s="112">
        <f t="shared" si="46"/>
        <v>23399</v>
      </c>
      <c r="CB25" s="5">
        <f t="shared" si="47"/>
        <v>0.17864695867276434</v>
      </c>
      <c r="CD25" s="47" t="s">
        <v>51</v>
      </c>
      <c r="CE25" s="87">
        <v>2073</v>
      </c>
      <c r="CF25" s="87">
        <v>1983</v>
      </c>
      <c r="CG25" s="87">
        <v>1940</v>
      </c>
      <c r="CH25" s="87">
        <v>1801</v>
      </c>
      <c r="CI25" s="87">
        <v>2139</v>
      </c>
      <c r="CJ25" s="87">
        <v>1787</v>
      </c>
      <c r="CK25" s="87">
        <v>1504</v>
      </c>
      <c r="CL25" s="87">
        <v>1308</v>
      </c>
      <c r="CM25" s="87">
        <v>1470</v>
      </c>
      <c r="CN25" s="87">
        <v>2021</v>
      </c>
      <c r="CO25" s="87">
        <v>1734</v>
      </c>
      <c r="CP25" s="87">
        <v>1433</v>
      </c>
      <c r="CQ25" s="112">
        <f t="shared" si="48"/>
        <v>21193</v>
      </c>
      <c r="CR25" s="5">
        <f t="shared" si="49"/>
        <v>0.1761561990890049</v>
      </c>
      <c r="CT25" s="157" t="s">
        <v>51</v>
      </c>
      <c r="CU25" s="87">
        <v>1488</v>
      </c>
      <c r="CV25" s="87">
        <v>2051</v>
      </c>
      <c r="CW25" s="87">
        <v>2373</v>
      </c>
      <c r="CX25" s="87">
        <v>2129</v>
      </c>
      <c r="CY25" s="87">
        <v>2178</v>
      </c>
      <c r="CZ25" s="87">
        <v>1928</v>
      </c>
      <c r="DA25" s="87">
        <v>1910</v>
      </c>
      <c r="DB25" s="87">
        <v>2072</v>
      </c>
      <c r="DC25" s="87">
        <v>1981</v>
      </c>
      <c r="DD25" s="87">
        <v>1948</v>
      </c>
      <c r="DE25" s="87">
        <v>1854</v>
      </c>
      <c r="DF25" s="87">
        <v>1699</v>
      </c>
      <c r="DG25" s="112">
        <f t="shared" si="50"/>
        <v>23611</v>
      </c>
      <c r="DH25" s="5">
        <f t="shared" si="41"/>
        <v>0.18131066470082319</v>
      </c>
      <c r="DJ25" s="157" t="s">
        <v>51</v>
      </c>
      <c r="DK25" s="87">
        <v>1655</v>
      </c>
      <c r="DL25" s="87">
        <v>1727</v>
      </c>
      <c r="DM25" s="87">
        <v>1587</v>
      </c>
      <c r="DN25" s="87">
        <v>1584</v>
      </c>
      <c r="DO25" s="87">
        <v>1560</v>
      </c>
      <c r="DP25" s="87">
        <v>1551</v>
      </c>
      <c r="DQ25" s="87">
        <v>1467</v>
      </c>
      <c r="DR25" s="87">
        <v>1902</v>
      </c>
      <c r="DS25" s="87">
        <v>1857</v>
      </c>
      <c r="DT25" s="87">
        <v>1911</v>
      </c>
      <c r="DU25" s="87">
        <v>1887</v>
      </c>
      <c r="DV25" s="87">
        <v>1705</v>
      </c>
      <c r="DW25" s="112">
        <f t="shared" si="51"/>
        <v>20393</v>
      </c>
      <c r="DX25" s="5">
        <f t="shared" si="52"/>
        <v>0.17437813710484237</v>
      </c>
      <c r="DZ25" s="157" t="s">
        <v>51</v>
      </c>
      <c r="EA25" s="87">
        <v>1548</v>
      </c>
      <c r="EB25" s="87">
        <v>1388</v>
      </c>
      <c r="EC25" s="87">
        <v>1646</v>
      </c>
      <c r="ED25" s="87">
        <v>1931</v>
      </c>
      <c r="EE25" s="87">
        <v>2208</v>
      </c>
      <c r="EF25" s="87">
        <v>1936</v>
      </c>
      <c r="EG25" s="87"/>
      <c r="EH25" s="87"/>
      <c r="EI25" s="87"/>
      <c r="EJ25" s="87"/>
      <c r="EK25" s="87"/>
      <c r="EL25" s="87"/>
      <c r="EM25" s="112">
        <f t="shared" si="53"/>
        <v>10657</v>
      </c>
      <c r="EN25" s="5">
        <f t="shared" si="54"/>
        <v>0.16717387212147833</v>
      </c>
    </row>
    <row r="26" spans="1:144" x14ac:dyDescent="0.25">
      <c r="B26" s="47" t="s">
        <v>53</v>
      </c>
      <c r="C26" s="8">
        <v>842</v>
      </c>
      <c r="D26" s="8">
        <v>646</v>
      </c>
      <c r="E26" s="8">
        <v>1630</v>
      </c>
      <c r="F26" s="8">
        <v>1643</v>
      </c>
      <c r="G26" s="8">
        <v>1950</v>
      </c>
      <c r="H26" s="8">
        <v>2028</v>
      </c>
      <c r="I26" s="8">
        <v>1717</v>
      </c>
      <c r="J26" s="8">
        <v>2323</v>
      </c>
      <c r="K26" s="8">
        <v>1840</v>
      </c>
      <c r="L26" s="8">
        <v>2111</v>
      </c>
      <c r="M26" s="8">
        <v>2272</v>
      </c>
      <c r="N26" s="8">
        <v>1858</v>
      </c>
      <c r="O26" s="39">
        <f t="shared" si="37"/>
        <v>20860</v>
      </c>
      <c r="P26" s="5">
        <f t="shared" si="38"/>
        <v>0.14915128201461483</v>
      </c>
      <c r="R26" s="47" t="s">
        <v>53</v>
      </c>
      <c r="S26" s="8">
        <v>1941</v>
      </c>
      <c r="T26" s="8">
        <v>2260</v>
      </c>
      <c r="U26" s="8">
        <v>2549</v>
      </c>
      <c r="V26" s="8">
        <v>2100</v>
      </c>
      <c r="W26" s="8">
        <v>2499</v>
      </c>
      <c r="X26" s="8">
        <v>2827</v>
      </c>
      <c r="Y26" s="8">
        <v>3286</v>
      </c>
      <c r="Z26" s="8">
        <v>3372</v>
      </c>
      <c r="AA26" s="8">
        <v>3186</v>
      </c>
      <c r="AB26" s="8">
        <v>3607</v>
      </c>
      <c r="AC26" s="8">
        <v>3391</v>
      </c>
      <c r="AD26" s="8">
        <v>2524</v>
      </c>
      <c r="AE26" s="39">
        <f t="shared" si="39"/>
        <v>33542</v>
      </c>
      <c r="AF26" s="5">
        <f t="shared" si="42"/>
        <v>0.15344498680195615</v>
      </c>
      <c r="AH26" s="47" t="s">
        <v>53</v>
      </c>
      <c r="AI26" s="8">
        <v>2792</v>
      </c>
      <c r="AJ26" s="8">
        <v>2919</v>
      </c>
      <c r="AK26" s="8">
        <v>3196</v>
      </c>
      <c r="AL26" s="8">
        <v>3026</v>
      </c>
      <c r="AM26" s="8">
        <v>3058</v>
      </c>
      <c r="AN26" s="8">
        <v>2488</v>
      </c>
      <c r="AO26" s="8">
        <v>2416</v>
      </c>
      <c r="AP26" s="8">
        <v>2431</v>
      </c>
      <c r="AQ26" s="8">
        <v>2209</v>
      </c>
      <c r="AR26" s="8">
        <v>2319</v>
      </c>
      <c r="AS26" s="8">
        <v>2196</v>
      </c>
      <c r="AT26" s="8">
        <v>1981</v>
      </c>
      <c r="AU26" s="39">
        <f t="shared" si="40"/>
        <v>31031</v>
      </c>
      <c r="AV26" s="5">
        <f t="shared" si="43"/>
        <v>0.14797100758189882</v>
      </c>
      <c r="AX26" s="47" t="s">
        <v>53</v>
      </c>
      <c r="AY26" s="87">
        <v>1695</v>
      </c>
      <c r="AZ26" s="87">
        <v>1440</v>
      </c>
      <c r="BA26" s="87">
        <v>1687</v>
      </c>
      <c r="BB26" s="87">
        <v>1770</v>
      </c>
      <c r="BC26" s="87">
        <v>1942</v>
      </c>
      <c r="BD26" s="87">
        <v>2574</v>
      </c>
      <c r="BE26" s="87">
        <v>2389</v>
      </c>
      <c r="BF26" s="87">
        <v>1727</v>
      </c>
      <c r="BG26" s="87">
        <v>1376</v>
      </c>
      <c r="BH26" s="87">
        <v>1400</v>
      </c>
      <c r="BI26" s="87">
        <v>1262</v>
      </c>
      <c r="BJ26" s="87">
        <v>1139</v>
      </c>
      <c r="BK26" s="112">
        <f t="shared" si="44"/>
        <v>20401</v>
      </c>
      <c r="BL26" s="5">
        <f t="shared" si="45"/>
        <v>0.13434614827400002</v>
      </c>
      <c r="BN26" s="47" t="s">
        <v>53</v>
      </c>
      <c r="BO26" s="87">
        <v>1378</v>
      </c>
      <c r="BP26" s="87">
        <v>1477</v>
      </c>
      <c r="BQ26" s="87">
        <v>1673</v>
      </c>
      <c r="BR26" s="87">
        <v>1498</v>
      </c>
      <c r="BS26" s="87">
        <v>1460</v>
      </c>
      <c r="BT26" s="87">
        <v>1484</v>
      </c>
      <c r="BU26" s="87">
        <v>1311</v>
      </c>
      <c r="BV26" s="87">
        <v>976</v>
      </c>
      <c r="BW26" s="87">
        <v>1033</v>
      </c>
      <c r="BX26" s="87">
        <v>740</v>
      </c>
      <c r="BY26" s="87">
        <v>1843</v>
      </c>
      <c r="BZ26" s="87">
        <v>1739</v>
      </c>
      <c r="CA26" s="112">
        <f t="shared" si="46"/>
        <v>16612</v>
      </c>
      <c r="CB26" s="5">
        <f t="shared" si="47"/>
        <v>0.12682949175058597</v>
      </c>
      <c r="CD26" s="47" t="s">
        <v>53</v>
      </c>
      <c r="CE26" s="87">
        <v>1433</v>
      </c>
      <c r="CF26" s="87">
        <v>1374</v>
      </c>
      <c r="CG26" s="87">
        <v>1354</v>
      </c>
      <c r="CH26" s="87">
        <v>1227</v>
      </c>
      <c r="CI26" s="87">
        <v>1496</v>
      </c>
      <c r="CJ26" s="87">
        <v>1235</v>
      </c>
      <c r="CK26" s="87">
        <v>1038</v>
      </c>
      <c r="CL26" s="87">
        <v>939</v>
      </c>
      <c r="CM26" s="87">
        <v>1072</v>
      </c>
      <c r="CN26" s="87">
        <v>1392</v>
      </c>
      <c r="CO26" s="87">
        <v>1222</v>
      </c>
      <c r="CP26" s="87">
        <v>1165</v>
      </c>
      <c r="CQ26" s="112">
        <f t="shared" si="48"/>
        <v>14947</v>
      </c>
      <c r="CR26" s="5">
        <f t="shared" si="49"/>
        <v>0.1242394520730126</v>
      </c>
      <c r="CT26" s="157" t="s">
        <v>53</v>
      </c>
      <c r="CU26" s="87">
        <v>1177</v>
      </c>
      <c r="CV26" s="87">
        <v>1455</v>
      </c>
      <c r="CW26" s="87">
        <v>1598</v>
      </c>
      <c r="CX26" s="87">
        <v>1599</v>
      </c>
      <c r="CY26" s="87">
        <v>1537</v>
      </c>
      <c r="CZ26" s="87">
        <v>1351</v>
      </c>
      <c r="DA26" s="87">
        <v>1415</v>
      </c>
      <c r="DB26" s="87">
        <v>1423</v>
      </c>
      <c r="DC26" s="87">
        <v>1363</v>
      </c>
      <c r="DD26" s="87">
        <v>1416</v>
      </c>
      <c r="DE26" s="87">
        <v>1237</v>
      </c>
      <c r="DF26" s="87">
        <v>1166</v>
      </c>
      <c r="DG26" s="112">
        <f t="shared" si="50"/>
        <v>16737</v>
      </c>
      <c r="DH26" s="5">
        <f t="shared" si="41"/>
        <v>0.12852469590858828</v>
      </c>
      <c r="DJ26" s="157" t="s">
        <v>53</v>
      </c>
      <c r="DK26" s="87">
        <v>1137</v>
      </c>
      <c r="DL26" s="87">
        <v>1071</v>
      </c>
      <c r="DM26" s="87">
        <v>1083</v>
      </c>
      <c r="DN26" s="87">
        <v>1067</v>
      </c>
      <c r="DO26" s="87">
        <v>1058</v>
      </c>
      <c r="DP26" s="87">
        <v>1068</v>
      </c>
      <c r="DQ26" s="87">
        <v>1058</v>
      </c>
      <c r="DR26" s="87">
        <v>1354</v>
      </c>
      <c r="DS26" s="87">
        <v>1181</v>
      </c>
      <c r="DT26" s="87">
        <v>1376</v>
      </c>
      <c r="DU26" s="87">
        <v>1266</v>
      </c>
      <c r="DV26" s="87">
        <v>1237</v>
      </c>
      <c r="DW26" s="112">
        <f t="shared" si="51"/>
        <v>13956</v>
      </c>
      <c r="DX26" s="5">
        <f t="shared" si="52"/>
        <v>0.11933610951969696</v>
      </c>
      <c r="DZ26" s="157" t="s">
        <v>53</v>
      </c>
      <c r="EA26" s="87">
        <v>1168</v>
      </c>
      <c r="EB26" s="87">
        <v>1023</v>
      </c>
      <c r="EC26" s="87">
        <v>1215</v>
      </c>
      <c r="ED26" s="87">
        <v>1412</v>
      </c>
      <c r="EE26" s="87">
        <v>1441</v>
      </c>
      <c r="EF26" s="87">
        <v>1460</v>
      </c>
      <c r="EG26" s="87"/>
      <c r="EH26" s="87"/>
      <c r="EI26" s="87"/>
      <c r="EJ26" s="87"/>
      <c r="EK26" s="87"/>
      <c r="EL26" s="87"/>
      <c r="EM26" s="112">
        <f t="shared" si="53"/>
        <v>7719</v>
      </c>
      <c r="EN26" s="5">
        <f t="shared" si="54"/>
        <v>0.12108615172240697</v>
      </c>
    </row>
    <row r="27" spans="1:144" x14ac:dyDescent="0.25">
      <c r="B27" s="47" t="s">
        <v>71</v>
      </c>
      <c r="C27" s="107"/>
      <c r="D27" s="107"/>
      <c r="E27" s="107"/>
      <c r="F27" s="107"/>
      <c r="G27" s="107"/>
      <c r="H27" s="107"/>
      <c r="I27" s="107"/>
      <c r="J27" s="107"/>
      <c r="K27" s="107">
        <v>29</v>
      </c>
      <c r="L27" s="107">
        <v>8</v>
      </c>
      <c r="M27" s="107">
        <v>11</v>
      </c>
      <c r="N27" s="107">
        <v>21</v>
      </c>
      <c r="O27" s="39">
        <f t="shared" si="37"/>
        <v>69</v>
      </c>
      <c r="P27" s="5">
        <f t="shared" si="38"/>
        <v>4.9335754837049012E-4</v>
      </c>
      <c r="R27" s="47" t="s">
        <v>71</v>
      </c>
      <c r="S27" s="8">
        <v>20</v>
      </c>
      <c r="T27" s="8">
        <v>23</v>
      </c>
      <c r="U27" s="8">
        <v>34</v>
      </c>
      <c r="V27" s="8">
        <v>24</v>
      </c>
      <c r="W27" s="8">
        <v>15</v>
      </c>
      <c r="X27" s="8">
        <v>34</v>
      </c>
      <c r="Y27" s="8">
        <v>26</v>
      </c>
      <c r="Z27" s="8">
        <v>40</v>
      </c>
      <c r="AA27" s="8">
        <v>36</v>
      </c>
      <c r="AB27" s="8">
        <v>51</v>
      </c>
      <c r="AC27" s="8">
        <v>41</v>
      </c>
      <c r="AD27" s="8">
        <v>35</v>
      </c>
      <c r="AE27" s="39">
        <f t="shared" si="39"/>
        <v>379</v>
      </c>
      <c r="AF27" s="5">
        <f t="shared" si="42"/>
        <v>1.7338158129491794E-3</v>
      </c>
      <c r="AH27" s="47" t="s">
        <v>71</v>
      </c>
      <c r="AI27" s="6">
        <v>40</v>
      </c>
      <c r="AJ27" s="6">
        <v>34</v>
      </c>
      <c r="AK27" s="6">
        <v>53</v>
      </c>
      <c r="AL27" s="6">
        <v>35</v>
      </c>
      <c r="AM27" s="6">
        <v>33</v>
      </c>
      <c r="AN27" s="6">
        <v>43</v>
      </c>
      <c r="AO27" s="6">
        <v>30</v>
      </c>
      <c r="AP27" s="6">
        <v>43</v>
      </c>
      <c r="AQ27" s="6">
        <v>21</v>
      </c>
      <c r="AR27" s="6">
        <v>38</v>
      </c>
      <c r="AS27" s="6">
        <v>35</v>
      </c>
      <c r="AT27" s="6">
        <v>21</v>
      </c>
      <c r="AU27" s="39">
        <f t="shared" si="40"/>
        <v>426</v>
      </c>
      <c r="AV27" s="5">
        <f t="shared" si="43"/>
        <v>2.0313766630108243E-3</v>
      </c>
      <c r="AX27" s="47" t="s">
        <v>71</v>
      </c>
      <c r="AY27" s="87">
        <v>21</v>
      </c>
      <c r="AZ27" s="87">
        <v>24</v>
      </c>
      <c r="BA27" s="87">
        <v>19</v>
      </c>
      <c r="BB27" s="87">
        <v>35</v>
      </c>
      <c r="BC27" s="87">
        <v>15</v>
      </c>
      <c r="BD27" s="87">
        <v>25</v>
      </c>
      <c r="BE27" s="87">
        <v>18</v>
      </c>
      <c r="BF27" s="87">
        <v>18</v>
      </c>
      <c r="BG27" s="87">
        <v>8</v>
      </c>
      <c r="BH27" s="87">
        <v>26</v>
      </c>
      <c r="BI27" s="87">
        <v>23</v>
      </c>
      <c r="BJ27" s="87">
        <v>22</v>
      </c>
      <c r="BK27" s="112">
        <f t="shared" si="44"/>
        <v>254</v>
      </c>
      <c r="BL27" s="5">
        <f t="shared" si="45"/>
        <v>1.6726592648201562E-3</v>
      </c>
      <c r="BN27" s="47" t="s">
        <v>71</v>
      </c>
      <c r="BO27" s="87">
        <v>21</v>
      </c>
      <c r="BP27" s="87">
        <v>15</v>
      </c>
      <c r="BQ27" s="87">
        <v>11</v>
      </c>
      <c r="BR27" s="87">
        <v>14</v>
      </c>
      <c r="BS27" s="87">
        <v>10</v>
      </c>
      <c r="BT27" s="87">
        <v>15</v>
      </c>
      <c r="BU27" s="87">
        <v>17</v>
      </c>
      <c r="BV27" s="87">
        <v>10</v>
      </c>
      <c r="BW27" s="87">
        <v>6</v>
      </c>
      <c r="BX27" s="87">
        <v>6</v>
      </c>
      <c r="BY27" s="87">
        <v>18</v>
      </c>
      <c r="BZ27" s="87">
        <v>21</v>
      </c>
      <c r="CA27" s="112">
        <f t="shared" si="46"/>
        <v>164</v>
      </c>
      <c r="CB27" s="5">
        <f t="shared" si="47"/>
        <v>1.2521091167286358E-3</v>
      </c>
      <c r="CD27" s="47" t="s">
        <v>71</v>
      </c>
      <c r="CE27" s="87">
        <v>21</v>
      </c>
      <c r="CF27" s="87">
        <v>21</v>
      </c>
      <c r="CG27" s="87">
        <v>13</v>
      </c>
      <c r="CH27" s="87">
        <v>16</v>
      </c>
      <c r="CI27" s="87">
        <v>15</v>
      </c>
      <c r="CJ27" s="87">
        <v>15</v>
      </c>
      <c r="CK27" s="87">
        <v>11</v>
      </c>
      <c r="CL27" s="87">
        <v>17</v>
      </c>
      <c r="CM27" s="87">
        <v>22</v>
      </c>
      <c r="CN27" s="87">
        <v>21</v>
      </c>
      <c r="CO27" s="87">
        <v>18</v>
      </c>
      <c r="CP27" s="87">
        <v>22</v>
      </c>
      <c r="CQ27" s="112">
        <f t="shared" si="48"/>
        <v>212</v>
      </c>
      <c r="CR27" s="5">
        <f t="shared" si="49"/>
        <v>1.7621438308341923E-3</v>
      </c>
      <c r="CT27" s="157" t="s">
        <v>71</v>
      </c>
      <c r="CU27" s="87">
        <v>32</v>
      </c>
      <c r="CV27" s="87">
        <v>30</v>
      </c>
      <c r="CW27" s="87">
        <v>45</v>
      </c>
      <c r="CX27" s="87">
        <v>37</v>
      </c>
      <c r="CY27" s="87">
        <v>46</v>
      </c>
      <c r="CZ27" s="87">
        <v>27</v>
      </c>
      <c r="DA27" s="87">
        <v>22</v>
      </c>
      <c r="DB27" s="87">
        <v>46</v>
      </c>
      <c r="DC27" s="87">
        <v>34</v>
      </c>
      <c r="DD27" s="87">
        <v>28</v>
      </c>
      <c r="DE27" s="87">
        <v>20</v>
      </c>
      <c r="DF27" s="87">
        <v>24</v>
      </c>
      <c r="DG27" s="112">
        <f t="shared" si="50"/>
        <v>391</v>
      </c>
      <c r="DH27" s="5">
        <f t="shared" si="41"/>
        <v>3.0025187369455706E-3</v>
      </c>
      <c r="DJ27" s="157" t="s">
        <v>71</v>
      </c>
      <c r="DK27" s="87">
        <v>22</v>
      </c>
      <c r="DL27" s="87">
        <v>20</v>
      </c>
      <c r="DM27" s="87">
        <v>23</v>
      </c>
      <c r="DN27" s="87">
        <v>21</v>
      </c>
      <c r="DO27" s="87">
        <v>20</v>
      </c>
      <c r="DP27" s="87">
        <v>30</v>
      </c>
      <c r="DQ27" s="87">
        <v>29</v>
      </c>
      <c r="DR27" s="87">
        <v>25</v>
      </c>
      <c r="DS27" s="87">
        <v>22</v>
      </c>
      <c r="DT27" s="87">
        <v>22</v>
      </c>
      <c r="DU27" s="87">
        <v>25</v>
      </c>
      <c r="DV27" s="87">
        <v>25</v>
      </c>
      <c r="DW27" s="112">
        <f t="shared" si="51"/>
        <v>284</v>
      </c>
      <c r="DX27" s="5">
        <f t="shared" si="52"/>
        <v>2.4284504946685249E-3</v>
      </c>
      <c r="DZ27" s="157" t="s">
        <v>71</v>
      </c>
      <c r="EA27" s="87">
        <v>20</v>
      </c>
      <c r="EB27" s="87">
        <v>24</v>
      </c>
      <c r="EC27" s="87">
        <v>22</v>
      </c>
      <c r="ED27" s="87">
        <v>26</v>
      </c>
      <c r="EE27" s="87">
        <v>25</v>
      </c>
      <c r="EF27" s="87">
        <v>23</v>
      </c>
      <c r="EG27" s="87"/>
      <c r="EH27" s="87"/>
      <c r="EI27" s="87"/>
      <c r="EJ27" s="87"/>
      <c r="EK27" s="87"/>
      <c r="EL27" s="87"/>
      <c r="EM27" s="112">
        <f t="shared" si="53"/>
        <v>140</v>
      </c>
      <c r="EN27" s="5">
        <f t="shared" si="54"/>
        <v>2.1961473301123171E-3</v>
      </c>
    </row>
    <row r="28" spans="1:144" x14ac:dyDescent="0.25">
      <c r="B28" s="47" t="s">
        <v>63</v>
      </c>
      <c r="C28" s="6"/>
      <c r="D28" s="6"/>
      <c r="E28" s="6"/>
      <c r="F28" s="6"/>
      <c r="G28" s="6"/>
      <c r="H28" s="6"/>
      <c r="I28" s="6"/>
      <c r="J28" s="6"/>
      <c r="K28" s="6">
        <v>89</v>
      </c>
      <c r="L28" s="6">
        <v>102</v>
      </c>
      <c r="M28" s="6">
        <v>88</v>
      </c>
      <c r="N28" s="6">
        <v>102</v>
      </c>
      <c r="O28" s="39">
        <f t="shared" si="37"/>
        <v>381</v>
      </c>
      <c r="P28" s="5">
        <f t="shared" si="38"/>
        <v>2.7241916801327062E-3</v>
      </c>
      <c r="R28" s="47" t="s">
        <v>63</v>
      </c>
      <c r="S28" s="8">
        <v>104</v>
      </c>
      <c r="T28" s="8">
        <v>112</v>
      </c>
      <c r="U28" s="8">
        <v>133</v>
      </c>
      <c r="V28" s="8">
        <v>110</v>
      </c>
      <c r="W28" s="8">
        <v>99</v>
      </c>
      <c r="X28" s="8">
        <v>130</v>
      </c>
      <c r="Y28" s="8">
        <v>149</v>
      </c>
      <c r="Z28" s="8">
        <v>149</v>
      </c>
      <c r="AA28" s="8">
        <v>122</v>
      </c>
      <c r="AB28" s="8">
        <v>157</v>
      </c>
      <c r="AC28" s="8">
        <v>194</v>
      </c>
      <c r="AD28" s="8">
        <v>179</v>
      </c>
      <c r="AE28" s="39">
        <f t="shared" si="39"/>
        <v>1638</v>
      </c>
      <c r="AF28" s="5">
        <f t="shared" si="42"/>
        <v>7.4933781045138682E-3</v>
      </c>
      <c r="AH28" s="47" t="s">
        <v>63</v>
      </c>
      <c r="AI28" s="6">
        <v>163</v>
      </c>
      <c r="AJ28" s="6">
        <v>195</v>
      </c>
      <c r="AK28" s="6">
        <v>196</v>
      </c>
      <c r="AL28" s="6">
        <v>175</v>
      </c>
      <c r="AM28" s="6">
        <v>163</v>
      </c>
      <c r="AN28" s="6">
        <v>142</v>
      </c>
      <c r="AO28" s="6">
        <v>110</v>
      </c>
      <c r="AP28" s="6">
        <v>129</v>
      </c>
      <c r="AQ28" s="6">
        <v>112</v>
      </c>
      <c r="AR28" s="6">
        <v>140</v>
      </c>
      <c r="AS28" s="6">
        <v>109</v>
      </c>
      <c r="AT28" s="6">
        <v>116</v>
      </c>
      <c r="AU28" s="39">
        <f t="shared" si="40"/>
        <v>1750</v>
      </c>
      <c r="AV28" s="5">
        <f t="shared" si="43"/>
        <v>8.3448571837299122E-3</v>
      </c>
      <c r="AX28" s="47" t="s">
        <v>63</v>
      </c>
      <c r="AY28" s="87">
        <v>110</v>
      </c>
      <c r="AZ28" s="87">
        <v>97</v>
      </c>
      <c r="BA28" s="87">
        <v>112</v>
      </c>
      <c r="BB28" s="87">
        <v>128</v>
      </c>
      <c r="BC28" s="87">
        <v>111</v>
      </c>
      <c r="BD28" s="87">
        <v>122</v>
      </c>
      <c r="BE28" s="87">
        <v>126</v>
      </c>
      <c r="BF28" s="87">
        <v>103</v>
      </c>
      <c r="BG28" s="87">
        <v>92</v>
      </c>
      <c r="BH28" s="87">
        <v>80</v>
      </c>
      <c r="BI28" s="87">
        <v>80</v>
      </c>
      <c r="BJ28" s="87">
        <v>85</v>
      </c>
      <c r="BK28" s="112">
        <f t="shared" si="44"/>
        <v>1246</v>
      </c>
      <c r="BL28" s="5">
        <f t="shared" si="45"/>
        <v>8.2052497793933653E-3</v>
      </c>
      <c r="BN28" s="47" t="s">
        <v>63</v>
      </c>
      <c r="BO28" s="87">
        <v>88</v>
      </c>
      <c r="BP28" s="87">
        <v>99</v>
      </c>
      <c r="BQ28" s="87">
        <v>94</v>
      </c>
      <c r="BR28" s="87">
        <v>84</v>
      </c>
      <c r="BS28" s="87">
        <v>88</v>
      </c>
      <c r="BT28" s="87">
        <v>81</v>
      </c>
      <c r="BU28" s="87">
        <v>76</v>
      </c>
      <c r="BV28" s="87">
        <v>64</v>
      </c>
      <c r="BW28" s="87">
        <v>67</v>
      </c>
      <c r="BX28" s="87">
        <v>47</v>
      </c>
      <c r="BY28" s="87">
        <v>122</v>
      </c>
      <c r="BZ28" s="87">
        <v>132</v>
      </c>
      <c r="CA28" s="112">
        <f t="shared" si="46"/>
        <v>1042</v>
      </c>
      <c r="CB28" s="5">
        <f t="shared" si="47"/>
        <v>7.9554737782392606E-3</v>
      </c>
      <c r="CD28" s="47" t="s">
        <v>63</v>
      </c>
      <c r="CE28" s="87">
        <v>99</v>
      </c>
      <c r="CF28" s="87">
        <v>102</v>
      </c>
      <c r="CG28" s="87">
        <v>87</v>
      </c>
      <c r="CH28" s="87">
        <v>100</v>
      </c>
      <c r="CI28" s="87">
        <v>85</v>
      </c>
      <c r="CJ28" s="87">
        <v>74</v>
      </c>
      <c r="CK28" s="87">
        <v>87</v>
      </c>
      <c r="CL28" s="87">
        <v>59</v>
      </c>
      <c r="CM28" s="87">
        <v>79</v>
      </c>
      <c r="CN28" s="87">
        <v>73</v>
      </c>
      <c r="CO28" s="87">
        <v>74</v>
      </c>
      <c r="CP28" s="87">
        <v>67</v>
      </c>
      <c r="CQ28" s="112">
        <f t="shared" si="48"/>
        <v>986</v>
      </c>
      <c r="CR28" s="5">
        <f t="shared" si="49"/>
        <v>8.195631213219404E-3</v>
      </c>
      <c r="CT28" s="157" t="s">
        <v>63</v>
      </c>
      <c r="CU28" s="87">
        <v>77</v>
      </c>
      <c r="CV28" s="87">
        <v>73</v>
      </c>
      <c r="CW28" s="87">
        <v>84</v>
      </c>
      <c r="CX28" s="87">
        <v>111</v>
      </c>
      <c r="CY28" s="87">
        <v>110</v>
      </c>
      <c r="CZ28" s="87">
        <v>100</v>
      </c>
      <c r="DA28" s="87">
        <v>98</v>
      </c>
      <c r="DB28" s="87">
        <v>131</v>
      </c>
      <c r="DC28" s="87">
        <v>109</v>
      </c>
      <c r="DD28" s="87">
        <v>82</v>
      </c>
      <c r="DE28" s="87">
        <v>84</v>
      </c>
      <c r="DF28" s="87">
        <v>87</v>
      </c>
      <c r="DG28" s="112">
        <f t="shared" si="50"/>
        <v>1146</v>
      </c>
      <c r="DH28" s="5">
        <f t="shared" si="41"/>
        <v>8.8002211573903425E-3</v>
      </c>
      <c r="DJ28" s="157" t="s">
        <v>63</v>
      </c>
      <c r="DK28" s="87">
        <v>73</v>
      </c>
      <c r="DL28" s="87">
        <v>73</v>
      </c>
      <c r="DM28" s="87">
        <v>59</v>
      </c>
      <c r="DN28" s="87">
        <v>99</v>
      </c>
      <c r="DO28" s="87">
        <v>82</v>
      </c>
      <c r="DP28" s="87">
        <v>61</v>
      </c>
      <c r="DQ28" s="87">
        <v>66</v>
      </c>
      <c r="DR28" s="87">
        <v>113</v>
      </c>
      <c r="DS28" s="87">
        <v>79</v>
      </c>
      <c r="DT28" s="87">
        <v>90</v>
      </c>
      <c r="DU28" s="87">
        <v>77</v>
      </c>
      <c r="DV28" s="87">
        <v>103</v>
      </c>
      <c r="DW28" s="112">
        <f t="shared" si="51"/>
        <v>975</v>
      </c>
      <c r="DX28" s="5">
        <f t="shared" si="52"/>
        <v>8.3371099728937036E-3</v>
      </c>
      <c r="DZ28" s="157" t="s">
        <v>63</v>
      </c>
      <c r="EA28" s="87">
        <v>79</v>
      </c>
      <c r="EB28" s="87">
        <v>58</v>
      </c>
      <c r="EC28" s="87">
        <v>76</v>
      </c>
      <c r="ED28" s="87">
        <v>76</v>
      </c>
      <c r="EE28" s="87">
        <v>106</v>
      </c>
      <c r="EF28" s="87">
        <v>97</v>
      </c>
      <c r="EG28" s="87"/>
      <c r="EH28" s="87"/>
      <c r="EI28" s="87"/>
      <c r="EJ28" s="87"/>
      <c r="EK28" s="87"/>
      <c r="EL28" s="87"/>
      <c r="EM28" s="112">
        <f t="shared" si="53"/>
        <v>492</v>
      </c>
      <c r="EN28" s="5">
        <f t="shared" si="54"/>
        <v>7.7178891886804293E-3</v>
      </c>
    </row>
    <row r="29" spans="1:144" x14ac:dyDescent="0.25">
      <c r="B29" s="47" t="s">
        <v>72</v>
      </c>
      <c r="C29" s="20">
        <v>182</v>
      </c>
      <c r="D29" s="20">
        <v>147</v>
      </c>
      <c r="E29" s="20">
        <v>458</v>
      </c>
      <c r="F29" s="20">
        <v>535</v>
      </c>
      <c r="G29" s="20">
        <v>675</v>
      </c>
      <c r="H29" s="20">
        <v>513</v>
      </c>
      <c r="I29" s="20">
        <v>476</v>
      </c>
      <c r="J29" s="20">
        <v>614</v>
      </c>
      <c r="K29" s="20">
        <v>986</v>
      </c>
      <c r="L29" s="20">
        <v>1519</v>
      </c>
      <c r="M29" s="20">
        <v>1262</v>
      </c>
      <c r="N29" s="20">
        <v>1097</v>
      </c>
      <c r="O29" s="39">
        <f t="shared" si="37"/>
        <v>8464</v>
      </c>
      <c r="P29" s="5">
        <f t="shared" si="38"/>
        <v>6.0518525933446782E-2</v>
      </c>
      <c r="R29" s="47" t="s">
        <v>72</v>
      </c>
      <c r="S29" s="8">
        <v>1187</v>
      </c>
      <c r="T29" s="8">
        <v>1449</v>
      </c>
      <c r="U29" s="8">
        <v>1700</v>
      </c>
      <c r="V29" s="8">
        <v>1411</v>
      </c>
      <c r="W29" s="8">
        <v>1678</v>
      </c>
      <c r="X29" s="8">
        <v>2035</v>
      </c>
      <c r="Y29" s="8">
        <v>1995</v>
      </c>
      <c r="Z29" s="8">
        <v>2358</v>
      </c>
      <c r="AA29" s="8">
        <v>2128</v>
      </c>
      <c r="AB29" s="8">
        <v>2505</v>
      </c>
      <c r="AC29" s="8">
        <v>2283</v>
      </c>
      <c r="AD29" s="8">
        <v>1756</v>
      </c>
      <c r="AE29" s="39">
        <f t="shared" si="39"/>
        <v>22485</v>
      </c>
      <c r="AF29" s="5">
        <f t="shared" si="42"/>
        <v>0.10286239724053378</v>
      </c>
      <c r="AH29" s="47" t="s">
        <v>72</v>
      </c>
      <c r="AI29" s="20">
        <v>1827</v>
      </c>
      <c r="AJ29" s="20">
        <v>2538</v>
      </c>
      <c r="AK29" s="20">
        <v>2731</v>
      </c>
      <c r="AL29" s="6">
        <v>2490</v>
      </c>
      <c r="AM29" s="6">
        <v>2531</v>
      </c>
      <c r="AN29" s="6">
        <v>2048</v>
      </c>
      <c r="AO29" s="6">
        <v>1661</v>
      </c>
      <c r="AP29" s="6">
        <v>1991</v>
      </c>
      <c r="AQ29" s="6">
        <v>1699</v>
      </c>
      <c r="AR29" s="6">
        <v>1646</v>
      </c>
      <c r="AS29" s="6">
        <v>1810</v>
      </c>
      <c r="AT29" s="6">
        <v>1502</v>
      </c>
      <c r="AU29" s="39">
        <f t="shared" si="40"/>
        <v>24474</v>
      </c>
      <c r="AV29" s="5">
        <f t="shared" si="43"/>
        <v>0.11670401983691765</v>
      </c>
      <c r="AX29" s="47" t="s">
        <v>72</v>
      </c>
      <c r="AY29" s="87">
        <v>1385</v>
      </c>
      <c r="AZ29" s="87">
        <v>1243</v>
      </c>
      <c r="BA29" s="87">
        <v>1521</v>
      </c>
      <c r="BB29" s="87">
        <v>1605</v>
      </c>
      <c r="BC29" s="87">
        <v>1730</v>
      </c>
      <c r="BD29" s="87">
        <v>2118</v>
      </c>
      <c r="BE29" s="87">
        <v>1906</v>
      </c>
      <c r="BF29" s="87">
        <v>1439</v>
      </c>
      <c r="BG29" s="87">
        <v>1325</v>
      </c>
      <c r="BH29" s="87">
        <v>1209</v>
      </c>
      <c r="BI29" s="87">
        <v>1209</v>
      </c>
      <c r="BJ29" s="87">
        <v>1092</v>
      </c>
      <c r="BK29" s="112">
        <f t="shared" si="44"/>
        <v>17782</v>
      </c>
      <c r="BL29" s="5">
        <f t="shared" si="45"/>
        <v>0.11709931908280322</v>
      </c>
      <c r="BN29" s="47" t="s">
        <v>72</v>
      </c>
      <c r="BO29" s="87">
        <v>1172</v>
      </c>
      <c r="BP29" s="87">
        <v>1373</v>
      </c>
      <c r="BQ29" s="87">
        <v>1518</v>
      </c>
      <c r="BR29" s="87">
        <v>1417</v>
      </c>
      <c r="BS29" s="87">
        <v>1443</v>
      </c>
      <c r="BT29" s="87">
        <v>1359</v>
      </c>
      <c r="BU29" s="87">
        <v>1099</v>
      </c>
      <c r="BV29" s="87">
        <v>1028</v>
      </c>
      <c r="BW29" s="87">
        <v>1004</v>
      </c>
      <c r="BX29" s="87">
        <v>680</v>
      </c>
      <c r="BY29" s="87">
        <v>2696</v>
      </c>
      <c r="BZ29" s="87">
        <v>1537</v>
      </c>
      <c r="CA29" s="112">
        <f t="shared" si="46"/>
        <v>16326</v>
      </c>
      <c r="CB29" s="5">
        <f t="shared" si="47"/>
        <v>0.12464593560799823</v>
      </c>
      <c r="CD29" s="47" t="s">
        <v>48</v>
      </c>
      <c r="CE29" s="87">
        <v>1299</v>
      </c>
      <c r="CF29" s="87">
        <v>1144</v>
      </c>
      <c r="CG29" s="87">
        <v>1073</v>
      </c>
      <c r="CH29" s="87">
        <v>1029</v>
      </c>
      <c r="CI29" s="87">
        <v>1248</v>
      </c>
      <c r="CJ29" s="87">
        <v>914</v>
      </c>
      <c r="CK29" s="87">
        <v>748</v>
      </c>
      <c r="CL29" s="87">
        <v>707</v>
      </c>
      <c r="CM29" s="87">
        <v>816</v>
      </c>
      <c r="CN29" s="87">
        <v>1112</v>
      </c>
      <c r="CO29" s="87">
        <v>821</v>
      </c>
      <c r="CP29" s="87">
        <v>728</v>
      </c>
      <c r="CQ29" s="112">
        <f t="shared" si="48"/>
        <v>11639</v>
      </c>
      <c r="CR29" s="5">
        <f t="shared" si="49"/>
        <v>9.6743358712637562E-2</v>
      </c>
      <c r="CT29" s="157" t="s">
        <v>48</v>
      </c>
      <c r="CU29" s="87">
        <v>649</v>
      </c>
      <c r="CV29" s="87">
        <v>861</v>
      </c>
      <c r="CW29" s="87">
        <v>1009</v>
      </c>
      <c r="CX29" s="87">
        <v>991</v>
      </c>
      <c r="CY29" s="87">
        <v>1191</v>
      </c>
      <c r="CZ29" s="87">
        <v>1112</v>
      </c>
      <c r="DA29" s="87">
        <v>1089</v>
      </c>
      <c r="DB29" s="87">
        <v>1163</v>
      </c>
      <c r="DC29" s="87">
        <v>1152</v>
      </c>
      <c r="DD29" s="87">
        <v>1055</v>
      </c>
      <c r="DE29" s="87">
        <v>1046</v>
      </c>
      <c r="DF29" s="87">
        <v>914</v>
      </c>
      <c r="DG29" s="112">
        <f t="shared" si="50"/>
        <v>12232</v>
      </c>
      <c r="DH29" s="5">
        <f t="shared" si="41"/>
        <v>9.3930458287258878E-2</v>
      </c>
      <c r="DJ29" s="157" t="s">
        <v>48</v>
      </c>
      <c r="DK29" s="87">
        <v>835</v>
      </c>
      <c r="DL29" s="87">
        <v>993</v>
      </c>
      <c r="DM29" s="87">
        <v>1053</v>
      </c>
      <c r="DN29" s="87">
        <v>1037</v>
      </c>
      <c r="DO29" s="87">
        <v>1033</v>
      </c>
      <c r="DP29" s="87">
        <v>915</v>
      </c>
      <c r="DQ29" s="87">
        <v>848</v>
      </c>
      <c r="DR29" s="87">
        <v>1086</v>
      </c>
      <c r="DS29" s="87">
        <v>1026</v>
      </c>
      <c r="DT29" s="87">
        <v>1031</v>
      </c>
      <c r="DU29" s="87">
        <v>1019</v>
      </c>
      <c r="DV29" s="87">
        <v>968</v>
      </c>
      <c r="DW29" s="112">
        <f t="shared" si="51"/>
        <v>11844</v>
      </c>
      <c r="DX29" s="5">
        <f t="shared" si="52"/>
        <v>0.10127664668610567</v>
      </c>
      <c r="DZ29" s="157" t="s">
        <v>48</v>
      </c>
      <c r="EA29" s="87">
        <v>834</v>
      </c>
      <c r="EB29" s="87">
        <v>944</v>
      </c>
      <c r="EC29" s="87">
        <v>1062</v>
      </c>
      <c r="ED29" s="87">
        <v>1117</v>
      </c>
      <c r="EE29" s="87">
        <v>1313</v>
      </c>
      <c r="EF29" s="87">
        <v>1341</v>
      </c>
      <c r="EG29" s="87"/>
      <c r="EH29" s="87"/>
      <c r="EI29" s="87"/>
      <c r="EJ29" s="87"/>
      <c r="EK29" s="87"/>
      <c r="EL29" s="87"/>
      <c r="EM29" s="112">
        <f t="shared" si="53"/>
        <v>6611</v>
      </c>
      <c r="EN29" s="5">
        <f t="shared" si="54"/>
        <v>0.10370521428123235</v>
      </c>
    </row>
    <row r="30" spans="1:144" s="2" customFormat="1" ht="15.75" thickBot="1" x14ac:dyDescent="0.3">
      <c r="A30" s="11"/>
      <c r="B30" s="46" t="s">
        <v>49</v>
      </c>
      <c r="C30" s="38">
        <f t="shared" ref="C30:P30" si="55">SUM(C22:C29)</f>
        <v>6226</v>
      </c>
      <c r="D30" s="38">
        <f t="shared" si="55"/>
        <v>4827</v>
      </c>
      <c r="E30" s="38">
        <f t="shared" si="55"/>
        <v>11720</v>
      </c>
      <c r="F30" s="38">
        <f t="shared" si="55"/>
        <v>11565</v>
      </c>
      <c r="G30" s="38">
        <f t="shared" si="55"/>
        <v>13518</v>
      </c>
      <c r="H30" s="38">
        <f t="shared" si="55"/>
        <v>14373</v>
      </c>
      <c r="I30" s="38">
        <f t="shared" si="55"/>
        <v>11481</v>
      </c>
      <c r="J30" s="38">
        <f t="shared" si="55"/>
        <v>14083</v>
      </c>
      <c r="K30" s="38">
        <f t="shared" si="55"/>
        <v>12290</v>
      </c>
      <c r="L30" s="38">
        <f t="shared" si="55"/>
        <v>14481</v>
      </c>
      <c r="M30" s="38">
        <f t="shared" si="55"/>
        <v>13765</v>
      </c>
      <c r="N30" s="38">
        <f t="shared" si="55"/>
        <v>11529</v>
      </c>
      <c r="O30" s="38">
        <f t="shared" si="55"/>
        <v>139858</v>
      </c>
      <c r="P30" s="24">
        <f t="shared" si="55"/>
        <v>1</v>
      </c>
      <c r="Q30" s="11"/>
      <c r="R30" s="46" t="s">
        <v>49</v>
      </c>
      <c r="S30" s="111">
        <f>SUM(S22:S29)</f>
        <v>12093</v>
      </c>
      <c r="T30" s="111">
        <f t="shared" ref="T30:AD30" si="56">SUM(T22:T29)</f>
        <v>14445</v>
      </c>
      <c r="U30" s="111">
        <f t="shared" si="56"/>
        <v>17642</v>
      </c>
      <c r="V30" s="111">
        <f t="shared" si="56"/>
        <v>13962</v>
      </c>
      <c r="W30" s="111">
        <f t="shared" si="56"/>
        <v>16411</v>
      </c>
      <c r="X30" s="111">
        <f t="shared" si="56"/>
        <v>19785</v>
      </c>
      <c r="Y30" s="111">
        <f t="shared" si="56"/>
        <v>20831</v>
      </c>
      <c r="Z30" s="111">
        <f t="shared" si="56"/>
        <v>22511</v>
      </c>
      <c r="AA30" s="111">
        <f t="shared" si="56"/>
        <v>19638</v>
      </c>
      <c r="AB30" s="111">
        <f t="shared" si="56"/>
        <v>23411</v>
      </c>
      <c r="AC30" s="111">
        <f t="shared" si="56"/>
        <v>21106</v>
      </c>
      <c r="AD30" s="111">
        <f t="shared" si="56"/>
        <v>16758</v>
      </c>
      <c r="AE30" s="111">
        <f>SUM(AE22:AE29)</f>
        <v>218593</v>
      </c>
      <c r="AF30" s="130">
        <f>SUM(AF22:AF29)</f>
        <v>1</v>
      </c>
      <c r="AH30" s="46" t="s">
        <v>49</v>
      </c>
      <c r="AI30" s="38">
        <f>SUM(AI22:AI29)</f>
        <v>17134</v>
      </c>
      <c r="AJ30" s="38">
        <f t="shared" ref="AJ30:AR30" si="57">SUM(AJ22:AJ29)</f>
        <v>19781</v>
      </c>
      <c r="AK30" s="38">
        <f t="shared" si="57"/>
        <v>21861</v>
      </c>
      <c r="AL30" s="38">
        <f>SUM(AL22:AL29)</f>
        <v>20217</v>
      </c>
      <c r="AM30" s="38">
        <f t="shared" si="57"/>
        <v>20240</v>
      </c>
      <c r="AN30" s="38">
        <f t="shared" si="57"/>
        <v>17725</v>
      </c>
      <c r="AO30" s="38">
        <f t="shared" si="57"/>
        <v>15586</v>
      </c>
      <c r="AP30" s="38">
        <f t="shared" si="57"/>
        <v>17243</v>
      </c>
      <c r="AQ30" s="38">
        <f t="shared" si="57"/>
        <v>14931</v>
      </c>
      <c r="AR30" s="38">
        <f t="shared" si="57"/>
        <v>15465</v>
      </c>
      <c r="AS30" s="38">
        <f>SUM(AS22:AS29)</f>
        <v>15533</v>
      </c>
      <c r="AT30" s="38">
        <f>SUM(AT22:AT29)</f>
        <v>13994</v>
      </c>
      <c r="AU30" s="38">
        <f>SUM(AU22:AU29)</f>
        <v>209710</v>
      </c>
      <c r="AV30" s="24">
        <f>SUM(AV22:AV29)</f>
        <v>1</v>
      </c>
      <c r="AX30" s="46" t="s">
        <v>49</v>
      </c>
      <c r="AY30" s="111">
        <f t="shared" ref="AY30:BL30" si="58">SUM(AY22:AY29)</f>
        <v>12592</v>
      </c>
      <c r="AZ30" s="111">
        <f t="shared" si="58"/>
        <v>10875</v>
      </c>
      <c r="BA30" s="111">
        <f t="shared" si="58"/>
        <v>12665</v>
      </c>
      <c r="BB30" s="111">
        <f t="shared" si="58"/>
        <v>13196</v>
      </c>
      <c r="BC30" s="111">
        <f t="shared" si="58"/>
        <v>14659</v>
      </c>
      <c r="BD30" s="111">
        <f t="shared" si="58"/>
        <v>17753</v>
      </c>
      <c r="BE30" s="111">
        <f t="shared" si="58"/>
        <v>17144</v>
      </c>
      <c r="BF30" s="111">
        <f t="shared" si="58"/>
        <v>12598</v>
      </c>
      <c r="BG30" s="111">
        <f t="shared" si="58"/>
        <v>10644</v>
      </c>
      <c r="BH30" s="111">
        <f t="shared" si="58"/>
        <v>10601</v>
      </c>
      <c r="BI30" s="111">
        <f t="shared" si="58"/>
        <v>9932</v>
      </c>
      <c r="BJ30" s="111">
        <f t="shared" si="58"/>
        <v>9195</v>
      </c>
      <c r="BK30" s="111">
        <f t="shared" si="58"/>
        <v>151854</v>
      </c>
      <c r="BL30" s="24">
        <f t="shared" si="58"/>
        <v>1</v>
      </c>
      <c r="BN30" s="46" t="s">
        <v>49</v>
      </c>
      <c r="BO30" s="111">
        <f t="shared" ref="BO30:CB30" si="59">SUM(BO22:BO29)</f>
        <v>10677</v>
      </c>
      <c r="BP30" s="111">
        <f t="shared" si="59"/>
        <v>11804</v>
      </c>
      <c r="BQ30" s="111">
        <f t="shared" si="59"/>
        <v>13060</v>
      </c>
      <c r="BR30" s="111">
        <f t="shared" si="59"/>
        <v>11520</v>
      </c>
      <c r="BS30" s="111">
        <f t="shared" si="59"/>
        <v>11401</v>
      </c>
      <c r="BT30" s="111">
        <f t="shared" si="59"/>
        <v>11698</v>
      </c>
      <c r="BU30" s="111">
        <f t="shared" si="59"/>
        <v>9816</v>
      </c>
      <c r="BV30" s="111">
        <f t="shared" si="59"/>
        <v>8101</v>
      </c>
      <c r="BW30" s="111">
        <f t="shared" si="59"/>
        <v>8298</v>
      </c>
      <c r="BX30" s="111">
        <f t="shared" si="59"/>
        <v>5972</v>
      </c>
      <c r="BY30" s="111">
        <f t="shared" si="59"/>
        <v>15582</v>
      </c>
      <c r="BZ30" s="111">
        <f t="shared" si="59"/>
        <v>13050</v>
      </c>
      <c r="CA30" s="111">
        <f t="shared" si="59"/>
        <v>130979</v>
      </c>
      <c r="CB30" s="24">
        <f t="shared" si="59"/>
        <v>1</v>
      </c>
      <c r="CD30" s="46" t="s">
        <v>49</v>
      </c>
      <c r="CE30" s="111">
        <f t="shared" ref="CE30:CR30" si="60">SUM(CE22:CE29)</f>
        <v>11769</v>
      </c>
      <c r="CF30" s="111">
        <f t="shared" si="60"/>
        <v>11768</v>
      </c>
      <c r="CG30" s="111">
        <f t="shared" si="60"/>
        <v>11027</v>
      </c>
      <c r="CH30" s="111">
        <f t="shared" si="60"/>
        <v>10665</v>
      </c>
      <c r="CI30" s="111">
        <f t="shared" si="60"/>
        <v>11766</v>
      </c>
      <c r="CJ30" s="111">
        <f t="shared" si="60"/>
        <v>10041</v>
      </c>
      <c r="CK30" s="111">
        <f t="shared" si="60"/>
        <v>8393</v>
      </c>
      <c r="CL30" s="111">
        <f t="shared" si="60"/>
        <v>7655</v>
      </c>
      <c r="CM30" s="111">
        <f t="shared" si="60"/>
        <v>8367</v>
      </c>
      <c r="CN30" s="111">
        <f t="shared" si="60"/>
        <v>11104</v>
      </c>
      <c r="CO30" s="111">
        <f t="shared" si="60"/>
        <v>9459</v>
      </c>
      <c r="CP30" s="111">
        <f t="shared" si="60"/>
        <v>8294</v>
      </c>
      <c r="CQ30" s="111">
        <f t="shared" si="60"/>
        <v>120308</v>
      </c>
      <c r="CR30" s="24">
        <f t="shared" si="60"/>
        <v>1</v>
      </c>
      <c r="CT30" s="46" t="s">
        <v>49</v>
      </c>
      <c r="CU30" s="111">
        <f t="shared" ref="CU30:DH30" si="61">SUM(CU22:CU29)</f>
        <v>8691</v>
      </c>
      <c r="CV30" s="111">
        <f t="shared" si="61"/>
        <v>11050</v>
      </c>
      <c r="CW30" s="111">
        <f t="shared" si="61"/>
        <v>12932</v>
      </c>
      <c r="CX30" s="111">
        <f t="shared" si="61"/>
        <v>11622</v>
      </c>
      <c r="CY30" s="111">
        <f t="shared" si="61"/>
        <v>11970</v>
      </c>
      <c r="CZ30" s="111">
        <f t="shared" si="61"/>
        <v>10645</v>
      </c>
      <c r="DA30" s="111">
        <f t="shared" si="61"/>
        <v>10684</v>
      </c>
      <c r="DB30" s="111">
        <f t="shared" si="61"/>
        <v>11339</v>
      </c>
      <c r="DC30" s="111">
        <f t="shared" si="61"/>
        <v>11161</v>
      </c>
      <c r="DD30" s="111">
        <f t="shared" si="61"/>
        <v>10853</v>
      </c>
      <c r="DE30" s="111">
        <f t="shared" si="61"/>
        <v>9974</v>
      </c>
      <c r="DF30" s="111">
        <f t="shared" si="61"/>
        <v>9303</v>
      </c>
      <c r="DG30" s="111">
        <f t="shared" si="61"/>
        <v>130224</v>
      </c>
      <c r="DH30" s="24">
        <f t="shared" si="61"/>
        <v>0.99999999999999989</v>
      </c>
      <c r="DJ30" s="46" t="s">
        <v>49</v>
      </c>
      <c r="DK30" s="111">
        <f t="shared" ref="DK30:DX30" si="62">SUM(DK22:DK29)</f>
        <v>9349</v>
      </c>
      <c r="DL30" s="111">
        <f t="shared" si="62"/>
        <v>9573</v>
      </c>
      <c r="DM30" s="111">
        <f t="shared" si="62"/>
        <v>9388</v>
      </c>
      <c r="DN30" s="111">
        <f t="shared" si="62"/>
        <v>9407</v>
      </c>
      <c r="DO30" s="111">
        <f t="shared" si="62"/>
        <v>8998</v>
      </c>
      <c r="DP30" s="111">
        <f t="shared" si="62"/>
        <v>8800</v>
      </c>
      <c r="DQ30" s="111">
        <f t="shared" si="62"/>
        <v>8897</v>
      </c>
      <c r="DR30" s="111">
        <f t="shared" si="62"/>
        <v>11344</v>
      </c>
      <c r="DS30" s="111">
        <f t="shared" si="62"/>
        <v>10220</v>
      </c>
      <c r="DT30" s="111">
        <f t="shared" si="62"/>
        <v>10534</v>
      </c>
      <c r="DU30" s="111">
        <f t="shared" si="62"/>
        <v>10368</v>
      </c>
      <c r="DV30" s="111">
        <f t="shared" si="62"/>
        <v>10069</v>
      </c>
      <c r="DW30" s="111">
        <f t="shared" si="62"/>
        <v>116947</v>
      </c>
      <c r="DX30" s="24">
        <f t="shared" si="62"/>
        <v>1</v>
      </c>
      <c r="DZ30" s="46" t="s">
        <v>49</v>
      </c>
      <c r="EA30" s="111">
        <f t="shared" ref="EA30:EM30" si="63">SUM(EA22:EA29)</f>
        <v>9457</v>
      </c>
      <c r="EB30" s="111">
        <f t="shared" si="63"/>
        <v>8701</v>
      </c>
      <c r="EC30" s="111">
        <f t="shared" si="63"/>
        <v>9948</v>
      </c>
      <c r="ED30" s="111">
        <f t="shared" si="63"/>
        <v>11332</v>
      </c>
      <c r="EE30" s="111">
        <f t="shared" si="63"/>
        <v>12391</v>
      </c>
      <c r="EF30" s="111">
        <f t="shared" si="63"/>
        <v>11919</v>
      </c>
      <c r="EG30" s="111">
        <f t="shared" si="63"/>
        <v>0</v>
      </c>
      <c r="EH30" s="111">
        <f t="shared" si="63"/>
        <v>0</v>
      </c>
      <c r="EI30" s="111">
        <f t="shared" si="63"/>
        <v>0</v>
      </c>
      <c r="EJ30" s="111">
        <f t="shared" si="63"/>
        <v>0</v>
      </c>
      <c r="EK30" s="111">
        <f t="shared" si="63"/>
        <v>0</v>
      </c>
      <c r="EL30" s="111">
        <f t="shared" si="63"/>
        <v>0</v>
      </c>
      <c r="EM30" s="111">
        <f t="shared" si="63"/>
        <v>63748</v>
      </c>
      <c r="EN30" s="24">
        <f t="shared" si="54"/>
        <v>1</v>
      </c>
    </row>
    <row r="31" spans="1:144" ht="16.5" thickTop="1" thickBot="1" x14ac:dyDescent="0.3"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8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</row>
    <row r="32" spans="1:144" ht="15.75" thickTop="1" x14ac:dyDescent="0.25">
      <c r="B32" s="246" t="s">
        <v>274</v>
      </c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8"/>
      <c r="R32" s="246" t="s">
        <v>275</v>
      </c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8"/>
      <c r="AH32" s="246" t="s">
        <v>252</v>
      </c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8"/>
      <c r="AX32" s="246" t="s">
        <v>315</v>
      </c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8"/>
      <c r="BN32" s="246" t="s">
        <v>357</v>
      </c>
      <c r="BO32" s="247"/>
      <c r="BP32" s="247"/>
      <c r="BQ32" s="247"/>
      <c r="BR32" s="247"/>
      <c r="BS32" s="247"/>
      <c r="BT32" s="247"/>
      <c r="BU32" s="247"/>
      <c r="BV32" s="247"/>
      <c r="BW32" s="247"/>
      <c r="BX32" s="247"/>
      <c r="BY32" s="247"/>
      <c r="BZ32" s="247"/>
      <c r="CA32" s="247"/>
      <c r="CB32" s="248"/>
      <c r="CD32" s="246" t="s">
        <v>379</v>
      </c>
      <c r="CE32" s="247"/>
      <c r="CF32" s="247"/>
      <c r="CG32" s="247"/>
      <c r="CH32" s="247"/>
      <c r="CI32" s="247"/>
      <c r="CJ32" s="247"/>
      <c r="CK32" s="247"/>
      <c r="CL32" s="247"/>
      <c r="CM32" s="247"/>
      <c r="CN32" s="247"/>
      <c r="CO32" s="247"/>
      <c r="CP32" s="247"/>
      <c r="CQ32" s="247"/>
      <c r="CR32" s="248"/>
      <c r="CT32" s="246" t="s">
        <v>413</v>
      </c>
      <c r="CU32" s="247"/>
      <c r="CV32" s="247"/>
      <c r="CW32" s="247"/>
      <c r="CX32" s="247"/>
      <c r="CY32" s="247"/>
      <c r="CZ32" s="247"/>
      <c r="DA32" s="247"/>
      <c r="DB32" s="247"/>
      <c r="DC32" s="247"/>
      <c r="DD32" s="247"/>
      <c r="DE32" s="247"/>
      <c r="DF32" s="247"/>
      <c r="DG32" s="247"/>
      <c r="DH32" s="248"/>
      <c r="DJ32" s="246" t="s">
        <v>436</v>
      </c>
      <c r="DK32" s="247"/>
      <c r="DL32" s="247"/>
      <c r="DM32" s="247"/>
      <c r="DN32" s="247"/>
      <c r="DO32" s="247"/>
      <c r="DP32" s="247"/>
      <c r="DQ32" s="247"/>
      <c r="DR32" s="247"/>
      <c r="DS32" s="247"/>
      <c r="DT32" s="247"/>
      <c r="DU32" s="247"/>
      <c r="DV32" s="247"/>
      <c r="DW32" s="247"/>
      <c r="DX32" s="248"/>
      <c r="DZ32" s="246" t="s">
        <v>478</v>
      </c>
      <c r="EA32" s="247"/>
      <c r="EB32" s="247"/>
      <c r="EC32" s="247"/>
      <c r="ED32" s="247"/>
      <c r="EE32" s="247"/>
      <c r="EF32" s="247"/>
      <c r="EG32" s="247"/>
      <c r="EH32" s="247"/>
      <c r="EI32" s="247"/>
      <c r="EJ32" s="247"/>
      <c r="EK32" s="247"/>
      <c r="EL32" s="247"/>
      <c r="EM32" s="247"/>
      <c r="EN32" s="248"/>
    </row>
    <row r="33" spans="1:144" s="2" customFormat="1" x14ac:dyDescent="0.25">
      <c r="B33" s="109" t="s">
        <v>74</v>
      </c>
      <c r="C33" s="110" t="s">
        <v>0</v>
      </c>
      <c r="D33" s="110" t="s">
        <v>2</v>
      </c>
      <c r="E33" s="110" t="s">
        <v>3</v>
      </c>
      <c r="F33" s="110" t="s">
        <v>4</v>
      </c>
      <c r="G33" s="110" t="s">
        <v>5</v>
      </c>
      <c r="H33" s="110" t="s">
        <v>6</v>
      </c>
      <c r="I33" s="110" t="s">
        <v>7</v>
      </c>
      <c r="J33" s="110" t="s">
        <v>8</v>
      </c>
      <c r="K33" s="110" t="s">
        <v>9</v>
      </c>
      <c r="L33" s="110" t="s">
        <v>10</v>
      </c>
      <c r="M33" s="110" t="s">
        <v>11</v>
      </c>
      <c r="N33" s="110" t="s">
        <v>12</v>
      </c>
      <c r="O33" s="110" t="s">
        <v>13</v>
      </c>
      <c r="P33" s="4" t="s">
        <v>14</v>
      </c>
      <c r="R33" s="109" t="s">
        <v>74</v>
      </c>
      <c r="S33" s="110" t="s">
        <v>0</v>
      </c>
      <c r="T33" s="110" t="s">
        <v>2</v>
      </c>
      <c r="U33" s="110" t="s">
        <v>3</v>
      </c>
      <c r="V33" s="110" t="s">
        <v>4</v>
      </c>
      <c r="W33" s="110" t="s">
        <v>5</v>
      </c>
      <c r="X33" s="110" t="s">
        <v>6</v>
      </c>
      <c r="Y33" s="110" t="s">
        <v>7</v>
      </c>
      <c r="Z33" s="110" t="s">
        <v>8</v>
      </c>
      <c r="AA33" s="110" t="s">
        <v>9</v>
      </c>
      <c r="AB33" s="110" t="s">
        <v>10</v>
      </c>
      <c r="AC33" s="110" t="s">
        <v>11</v>
      </c>
      <c r="AD33" s="110" t="s">
        <v>12</v>
      </c>
      <c r="AE33" s="110" t="s">
        <v>13</v>
      </c>
      <c r="AF33" s="4" t="s">
        <v>14</v>
      </c>
      <c r="AG33" s="11"/>
      <c r="AH33" s="109" t="s">
        <v>74</v>
      </c>
      <c r="AI33" s="110" t="s">
        <v>0</v>
      </c>
      <c r="AJ33" s="110" t="s">
        <v>2</v>
      </c>
      <c r="AK33" s="110" t="s">
        <v>3</v>
      </c>
      <c r="AL33" s="110" t="s">
        <v>4</v>
      </c>
      <c r="AM33" s="110" t="s">
        <v>5</v>
      </c>
      <c r="AN33" s="110" t="s">
        <v>6</v>
      </c>
      <c r="AO33" s="110" t="s">
        <v>7</v>
      </c>
      <c r="AP33" s="110" t="s">
        <v>8</v>
      </c>
      <c r="AQ33" s="110" t="s">
        <v>9</v>
      </c>
      <c r="AR33" s="110" t="s">
        <v>10</v>
      </c>
      <c r="AS33" s="110" t="s">
        <v>11</v>
      </c>
      <c r="AT33" s="110" t="s">
        <v>12</v>
      </c>
      <c r="AU33" s="110" t="s">
        <v>13</v>
      </c>
      <c r="AV33" s="4" t="s">
        <v>14</v>
      </c>
      <c r="AX33" s="109" t="s">
        <v>74</v>
      </c>
      <c r="AY33" s="110" t="s">
        <v>0</v>
      </c>
      <c r="AZ33" s="110" t="s">
        <v>2</v>
      </c>
      <c r="BA33" s="110" t="s">
        <v>3</v>
      </c>
      <c r="BB33" s="110" t="s">
        <v>4</v>
      </c>
      <c r="BC33" s="110" t="s">
        <v>5</v>
      </c>
      <c r="BD33" s="110" t="s">
        <v>6</v>
      </c>
      <c r="BE33" s="110" t="s">
        <v>7</v>
      </c>
      <c r="BF33" s="110" t="s">
        <v>8</v>
      </c>
      <c r="BG33" s="110" t="s">
        <v>9</v>
      </c>
      <c r="BH33" s="110" t="s">
        <v>10</v>
      </c>
      <c r="BI33" s="110" t="s">
        <v>11</v>
      </c>
      <c r="BJ33" s="110" t="s">
        <v>12</v>
      </c>
      <c r="BK33" s="110" t="s">
        <v>13</v>
      </c>
      <c r="BL33" s="4" t="s">
        <v>14</v>
      </c>
      <c r="BN33" s="109" t="s">
        <v>74</v>
      </c>
      <c r="BO33" s="110" t="s">
        <v>0</v>
      </c>
      <c r="BP33" s="110" t="s">
        <v>2</v>
      </c>
      <c r="BQ33" s="110" t="s">
        <v>3</v>
      </c>
      <c r="BR33" s="110" t="s">
        <v>4</v>
      </c>
      <c r="BS33" s="110" t="s">
        <v>5</v>
      </c>
      <c r="BT33" s="110" t="s">
        <v>6</v>
      </c>
      <c r="BU33" s="110" t="s">
        <v>7</v>
      </c>
      <c r="BV33" s="110" t="s">
        <v>8</v>
      </c>
      <c r="BW33" s="110" t="s">
        <v>9</v>
      </c>
      <c r="BX33" s="110" t="s">
        <v>10</v>
      </c>
      <c r="BY33" s="110" t="s">
        <v>11</v>
      </c>
      <c r="BZ33" s="110" t="s">
        <v>12</v>
      </c>
      <c r="CA33" s="110" t="s">
        <v>13</v>
      </c>
      <c r="CB33" s="4" t="s">
        <v>14</v>
      </c>
      <c r="CD33" s="109" t="s">
        <v>74</v>
      </c>
      <c r="CE33" s="110" t="s">
        <v>0</v>
      </c>
      <c r="CF33" s="110" t="s">
        <v>2</v>
      </c>
      <c r="CG33" s="110" t="s">
        <v>3</v>
      </c>
      <c r="CH33" s="110" t="s">
        <v>4</v>
      </c>
      <c r="CI33" s="110" t="s">
        <v>5</v>
      </c>
      <c r="CJ33" s="110" t="s">
        <v>6</v>
      </c>
      <c r="CK33" s="110" t="s">
        <v>7</v>
      </c>
      <c r="CL33" s="110" t="s">
        <v>8</v>
      </c>
      <c r="CM33" s="110" t="s">
        <v>9</v>
      </c>
      <c r="CN33" s="110" t="s">
        <v>10</v>
      </c>
      <c r="CO33" s="110" t="s">
        <v>11</v>
      </c>
      <c r="CP33" s="110" t="s">
        <v>12</v>
      </c>
      <c r="CQ33" s="110" t="s">
        <v>13</v>
      </c>
      <c r="CR33" s="4" t="s">
        <v>14</v>
      </c>
      <c r="CT33" s="109" t="s">
        <v>74</v>
      </c>
      <c r="CU33" s="110" t="s">
        <v>0</v>
      </c>
      <c r="CV33" s="110" t="s">
        <v>2</v>
      </c>
      <c r="CW33" s="110" t="s">
        <v>3</v>
      </c>
      <c r="CX33" s="110" t="s">
        <v>4</v>
      </c>
      <c r="CY33" s="110" t="s">
        <v>5</v>
      </c>
      <c r="CZ33" s="110" t="s">
        <v>6</v>
      </c>
      <c r="DA33" s="110" t="s">
        <v>7</v>
      </c>
      <c r="DB33" s="110" t="s">
        <v>8</v>
      </c>
      <c r="DC33" s="110" t="s">
        <v>9</v>
      </c>
      <c r="DD33" s="110" t="s">
        <v>10</v>
      </c>
      <c r="DE33" s="110" t="s">
        <v>11</v>
      </c>
      <c r="DF33" s="110" t="s">
        <v>12</v>
      </c>
      <c r="DG33" s="110" t="s">
        <v>13</v>
      </c>
      <c r="DH33" s="4" t="s">
        <v>14</v>
      </c>
      <c r="DJ33" s="109" t="s">
        <v>74</v>
      </c>
      <c r="DK33" s="110" t="s">
        <v>0</v>
      </c>
      <c r="DL33" s="110" t="s">
        <v>2</v>
      </c>
      <c r="DM33" s="110" t="s">
        <v>3</v>
      </c>
      <c r="DN33" s="110" t="s">
        <v>4</v>
      </c>
      <c r="DO33" s="110" t="s">
        <v>5</v>
      </c>
      <c r="DP33" s="110" t="s">
        <v>6</v>
      </c>
      <c r="DQ33" s="110" t="s">
        <v>7</v>
      </c>
      <c r="DR33" s="110" t="s">
        <v>8</v>
      </c>
      <c r="DS33" s="110" t="s">
        <v>9</v>
      </c>
      <c r="DT33" s="110" t="s">
        <v>10</v>
      </c>
      <c r="DU33" s="110" t="s">
        <v>11</v>
      </c>
      <c r="DV33" s="110" t="s">
        <v>12</v>
      </c>
      <c r="DW33" s="110" t="s">
        <v>13</v>
      </c>
      <c r="DX33" s="4" t="s">
        <v>14</v>
      </c>
      <c r="DZ33" s="109" t="s">
        <v>74</v>
      </c>
      <c r="EA33" s="110" t="s">
        <v>0</v>
      </c>
      <c r="EB33" s="110" t="s">
        <v>2</v>
      </c>
      <c r="EC33" s="110" t="s">
        <v>3</v>
      </c>
      <c r="ED33" s="110" t="s">
        <v>4</v>
      </c>
      <c r="EE33" s="110" t="s">
        <v>5</v>
      </c>
      <c r="EF33" s="110" t="s">
        <v>6</v>
      </c>
      <c r="EG33" s="110" t="s">
        <v>7</v>
      </c>
      <c r="EH33" s="110" t="s">
        <v>8</v>
      </c>
      <c r="EI33" s="110" t="s">
        <v>9</v>
      </c>
      <c r="EJ33" s="110" t="s">
        <v>10</v>
      </c>
      <c r="EK33" s="110" t="s">
        <v>11</v>
      </c>
      <c r="EL33" s="110" t="s">
        <v>12</v>
      </c>
      <c r="EM33" s="110" t="s">
        <v>13</v>
      </c>
      <c r="EN33" s="4" t="s">
        <v>14</v>
      </c>
    </row>
    <row r="34" spans="1:144" x14ac:dyDescent="0.25">
      <c r="B34" s="47" t="s">
        <v>78</v>
      </c>
      <c r="C34" s="107">
        <v>10</v>
      </c>
      <c r="D34" s="107">
        <v>6</v>
      </c>
      <c r="E34" s="107">
        <v>35</v>
      </c>
      <c r="F34" s="107">
        <v>55</v>
      </c>
      <c r="G34" s="107">
        <v>57</v>
      </c>
      <c r="H34" s="107">
        <v>66</v>
      </c>
      <c r="I34" s="107">
        <v>40</v>
      </c>
      <c r="J34" s="107">
        <v>78</v>
      </c>
      <c r="K34" s="107">
        <v>61</v>
      </c>
      <c r="L34" s="107">
        <v>53</v>
      </c>
      <c r="M34" s="107">
        <v>35</v>
      </c>
      <c r="N34" s="107">
        <v>17</v>
      </c>
      <c r="O34" s="112">
        <f t="shared" ref="O34:O39" si="64">SUM(C34:N34)</f>
        <v>513</v>
      </c>
      <c r="P34" s="5">
        <f t="shared" ref="P34:P39" si="65">O34/$O$40</f>
        <v>3.6680061204936434E-3</v>
      </c>
      <c r="R34" s="47" t="s">
        <v>78</v>
      </c>
      <c r="S34" s="107">
        <v>31</v>
      </c>
      <c r="T34" s="107">
        <v>34</v>
      </c>
      <c r="U34" s="107">
        <v>56</v>
      </c>
      <c r="V34" s="107">
        <v>40</v>
      </c>
      <c r="W34" s="107">
        <v>44</v>
      </c>
      <c r="X34" s="107">
        <v>56</v>
      </c>
      <c r="Y34" s="107">
        <v>74</v>
      </c>
      <c r="Z34" s="107">
        <v>78</v>
      </c>
      <c r="AA34" s="107">
        <v>39</v>
      </c>
      <c r="AB34" s="107">
        <v>55</v>
      </c>
      <c r="AC34" s="107">
        <v>44</v>
      </c>
      <c r="AD34" s="107">
        <v>52</v>
      </c>
      <c r="AE34" s="112">
        <f t="shared" ref="AE34:AE39" si="66">SUM(S34:AD34)</f>
        <v>603</v>
      </c>
      <c r="AF34" s="5">
        <f t="shared" ref="AF34:AF39" si="67">AE34/$AE$40</f>
        <v>2.7585512802331272E-3</v>
      </c>
      <c r="AH34" s="47" t="s">
        <v>78</v>
      </c>
      <c r="AI34" s="107">
        <v>54</v>
      </c>
      <c r="AJ34" s="107">
        <v>45</v>
      </c>
      <c r="AK34" s="107">
        <v>44</v>
      </c>
      <c r="AL34" s="107">
        <v>57</v>
      </c>
      <c r="AM34" s="107">
        <v>59</v>
      </c>
      <c r="AN34" s="107">
        <v>60</v>
      </c>
      <c r="AO34" s="107">
        <v>50</v>
      </c>
      <c r="AP34" s="107">
        <v>57</v>
      </c>
      <c r="AQ34" s="107">
        <v>53</v>
      </c>
      <c r="AR34" s="107">
        <v>45</v>
      </c>
      <c r="AS34" s="107">
        <v>34</v>
      </c>
      <c r="AT34" s="107">
        <v>26</v>
      </c>
      <c r="AU34" s="112">
        <f t="shared" ref="AU34:AU39" si="68">SUM(AI34:AT34)</f>
        <v>584</v>
      </c>
      <c r="AV34" s="5">
        <f t="shared" ref="AV34:AV39" si="69">AU34/$AU$40</f>
        <v>2.7847980544561538E-3</v>
      </c>
      <c r="AX34" s="47" t="s">
        <v>78</v>
      </c>
      <c r="AY34" s="20">
        <v>40</v>
      </c>
      <c r="AZ34" s="20">
        <v>24</v>
      </c>
      <c r="BA34" s="20">
        <v>38</v>
      </c>
      <c r="BB34" s="20">
        <v>48</v>
      </c>
      <c r="BC34" s="20">
        <v>51</v>
      </c>
      <c r="BD34" s="20">
        <v>73</v>
      </c>
      <c r="BE34" s="20">
        <v>46</v>
      </c>
      <c r="BF34" s="20">
        <v>23</v>
      </c>
      <c r="BG34" s="20">
        <v>28</v>
      </c>
      <c r="BH34" s="20">
        <v>23</v>
      </c>
      <c r="BI34" s="20">
        <v>29</v>
      </c>
      <c r="BJ34" s="20">
        <v>16</v>
      </c>
      <c r="BK34" s="112">
        <f t="shared" ref="BK34:BK39" si="70">SUM(AY34:BJ34)</f>
        <v>439</v>
      </c>
      <c r="BL34" s="5">
        <f t="shared" ref="BL34:BL39" si="71">BK34/$BK$40</f>
        <v>2.8909347136064903E-3</v>
      </c>
      <c r="BN34" s="47" t="s">
        <v>78</v>
      </c>
      <c r="BO34" s="20">
        <v>31</v>
      </c>
      <c r="BP34" s="20">
        <v>28</v>
      </c>
      <c r="BQ34" s="20">
        <v>37</v>
      </c>
      <c r="BR34" s="20">
        <v>45</v>
      </c>
      <c r="BS34" s="20">
        <v>29</v>
      </c>
      <c r="BT34" s="20">
        <v>28</v>
      </c>
      <c r="BU34" s="20">
        <v>23</v>
      </c>
      <c r="BV34" s="20">
        <v>36</v>
      </c>
      <c r="BW34" s="20">
        <v>30</v>
      </c>
      <c r="BX34" s="20">
        <v>12</v>
      </c>
      <c r="BY34" s="20">
        <v>45</v>
      </c>
      <c r="BZ34" s="20">
        <v>64</v>
      </c>
      <c r="CA34" s="112">
        <f t="shared" ref="CA34:CA39" si="72">SUM(BO34:BZ34)</f>
        <v>408</v>
      </c>
      <c r="CB34" s="5">
        <f t="shared" ref="CB34:CB39" si="73">CA34/$CA$40</f>
        <v>3.1150031684468501E-3</v>
      </c>
      <c r="CD34" s="47" t="s">
        <v>78</v>
      </c>
      <c r="CE34" s="20">
        <v>36</v>
      </c>
      <c r="CF34" s="20">
        <v>47</v>
      </c>
      <c r="CG34" s="20">
        <v>32</v>
      </c>
      <c r="CH34" s="20">
        <v>42</v>
      </c>
      <c r="CI34" s="20">
        <v>47</v>
      </c>
      <c r="CJ34" s="20">
        <v>29</v>
      </c>
      <c r="CK34" s="20">
        <v>31</v>
      </c>
      <c r="CL34" s="20">
        <v>28</v>
      </c>
      <c r="CM34" s="20">
        <v>34</v>
      </c>
      <c r="CN34" s="20">
        <v>44</v>
      </c>
      <c r="CO34" s="20">
        <v>29</v>
      </c>
      <c r="CP34" s="20">
        <v>35</v>
      </c>
      <c r="CQ34" s="112">
        <f t="shared" ref="CQ34:CQ39" si="74">SUM(CE34:CP34)</f>
        <v>434</v>
      </c>
      <c r="CR34" s="5">
        <f t="shared" ref="CR34:CR39" si="75">CQ34/$CQ$40</f>
        <v>3.6074076536888652E-3</v>
      </c>
      <c r="CT34" s="157" t="s">
        <v>78</v>
      </c>
      <c r="CU34" s="20">
        <v>41</v>
      </c>
      <c r="CV34" s="20">
        <v>64</v>
      </c>
      <c r="CW34" s="20">
        <v>57</v>
      </c>
      <c r="CX34" s="20">
        <v>69</v>
      </c>
      <c r="CY34" s="20">
        <v>112</v>
      </c>
      <c r="CZ34" s="20">
        <v>66</v>
      </c>
      <c r="DA34" s="20">
        <v>86</v>
      </c>
      <c r="DB34" s="20">
        <v>118</v>
      </c>
      <c r="DC34" s="20">
        <v>77</v>
      </c>
      <c r="DD34" s="20">
        <v>91</v>
      </c>
      <c r="DE34" s="20">
        <v>73</v>
      </c>
      <c r="DF34" s="20">
        <v>77</v>
      </c>
      <c r="DG34" s="112">
        <f t="shared" ref="DG34:DG39" si="76">SUM(CU34:DF34)</f>
        <v>931</v>
      </c>
      <c r="DH34" s="5">
        <f t="shared" ref="DH34:DH39" si="77">DG34/$DG$40</f>
        <v>7.149219805872957E-3</v>
      </c>
      <c r="DJ34" s="157" t="s">
        <v>78</v>
      </c>
      <c r="DK34" s="20">
        <v>99</v>
      </c>
      <c r="DL34" s="20">
        <v>59</v>
      </c>
      <c r="DM34" s="20">
        <v>71</v>
      </c>
      <c r="DN34" s="20">
        <v>101</v>
      </c>
      <c r="DO34" s="20">
        <v>75</v>
      </c>
      <c r="DP34" s="20">
        <v>64</v>
      </c>
      <c r="DQ34" s="20">
        <v>62</v>
      </c>
      <c r="DR34" s="20">
        <v>79</v>
      </c>
      <c r="DS34" s="20">
        <v>74</v>
      </c>
      <c r="DT34" s="20">
        <v>73</v>
      </c>
      <c r="DU34" s="20">
        <v>52</v>
      </c>
      <c r="DV34" s="20">
        <v>54</v>
      </c>
      <c r="DW34" s="112">
        <f t="shared" ref="DW34:DW39" si="78">SUM(DK34:DV34)</f>
        <v>863</v>
      </c>
      <c r="DX34" s="5">
        <f t="shared" ref="DX34:DX39" si="79">DW34/$DW$40</f>
        <v>7.3794111862638635E-3</v>
      </c>
      <c r="DZ34" s="157" t="s">
        <v>78</v>
      </c>
      <c r="EA34" s="20">
        <v>61</v>
      </c>
      <c r="EB34" s="20">
        <v>60</v>
      </c>
      <c r="EC34" s="20">
        <v>59</v>
      </c>
      <c r="ED34" s="20">
        <v>61</v>
      </c>
      <c r="EE34" s="20">
        <v>65</v>
      </c>
      <c r="EF34" s="20">
        <v>97</v>
      </c>
      <c r="EG34" s="20"/>
      <c r="EH34" s="20"/>
      <c r="EI34" s="20"/>
      <c r="EJ34" s="20"/>
      <c r="EK34" s="20"/>
      <c r="EL34" s="20"/>
      <c r="EM34" s="112">
        <f t="shared" ref="EM34:EM39" si="80">SUM(EA34:EL34)</f>
        <v>403</v>
      </c>
      <c r="EN34" s="5">
        <f>EM34/$EM$40</f>
        <v>6.321766957394742E-3</v>
      </c>
    </row>
    <row r="35" spans="1:144" x14ac:dyDescent="0.25">
      <c r="B35" s="47" t="s">
        <v>76</v>
      </c>
      <c r="C35" s="107">
        <v>2087</v>
      </c>
      <c r="D35" s="107">
        <v>1632</v>
      </c>
      <c r="E35" s="107">
        <v>4144</v>
      </c>
      <c r="F35" s="107">
        <v>3990</v>
      </c>
      <c r="G35" s="107">
        <v>4501</v>
      </c>
      <c r="H35" s="107">
        <v>4803</v>
      </c>
      <c r="I35" s="107">
        <v>3789</v>
      </c>
      <c r="J35" s="107">
        <v>4568</v>
      </c>
      <c r="K35" s="107">
        <v>3491</v>
      </c>
      <c r="L35" s="107">
        <v>3560</v>
      </c>
      <c r="M35" s="107">
        <v>3457</v>
      </c>
      <c r="N35" s="107">
        <v>2654</v>
      </c>
      <c r="O35" s="112">
        <f t="shared" si="64"/>
        <v>42676</v>
      </c>
      <c r="P35" s="5">
        <f t="shared" si="65"/>
        <v>0.3051380686124498</v>
      </c>
      <c r="R35" s="47" t="s">
        <v>76</v>
      </c>
      <c r="S35" s="107">
        <v>2692</v>
      </c>
      <c r="T35" s="107">
        <v>3216</v>
      </c>
      <c r="U35" s="107">
        <v>3923</v>
      </c>
      <c r="V35" s="107">
        <v>3019</v>
      </c>
      <c r="W35" s="107">
        <v>3676</v>
      </c>
      <c r="X35" s="107">
        <v>4499</v>
      </c>
      <c r="Y35" s="107">
        <v>5028</v>
      </c>
      <c r="Z35" s="107">
        <v>5306</v>
      </c>
      <c r="AA35" s="107">
        <v>4645</v>
      </c>
      <c r="AB35" s="107">
        <v>5123</v>
      </c>
      <c r="AC35" s="107">
        <v>4749</v>
      </c>
      <c r="AD35" s="107">
        <v>3684</v>
      </c>
      <c r="AE35" s="112">
        <f t="shared" si="66"/>
        <v>49560</v>
      </c>
      <c r="AF35" s="5">
        <f t="shared" si="67"/>
        <v>0.22672272213657346</v>
      </c>
      <c r="AH35" s="47" t="s">
        <v>76</v>
      </c>
      <c r="AI35" s="107">
        <v>3796</v>
      </c>
      <c r="AJ35" s="107">
        <v>4399</v>
      </c>
      <c r="AK35" s="107">
        <v>4637</v>
      </c>
      <c r="AL35" s="107">
        <v>4786</v>
      </c>
      <c r="AM35" s="107">
        <v>4863</v>
      </c>
      <c r="AN35" s="107">
        <v>4494</v>
      </c>
      <c r="AO35" s="107">
        <v>4067</v>
      </c>
      <c r="AP35" s="107">
        <v>4450</v>
      </c>
      <c r="AQ35" s="107">
        <v>3935</v>
      </c>
      <c r="AR35" s="107">
        <v>4026</v>
      </c>
      <c r="AS35" s="107">
        <v>3930</v>
      </c>
      <c r="AT35" s="107">
        <v>3507</v>
      </c>
      <c r="AU35" s="112">
        <f t="shared" si="68"/>
        <v>50890</v>
      </c>
      <c r="AV35" s="5">
        <f t="shared" si="69"/>
        <v>0.24266844690286588</v>
      </c>
      <c r="AX35" s="47" t="s">
        <v>76</v>
      </c>
      <c r="AY35" s="20">
        <v>3363</v>
      </c>
      <c r="AZ35" s="20">
        <v>2700</v>
      </c>
      <c r="BA35" s="20">
        <v>3337</v>
      </c>
      <c r="BB35" s="20">
        <v>3433</v>
      </c>
      <c r="BC35" s="20">
        <v>3934</v>
      </c>
      <c r="BD35" s="20">
        <v>4610</v>
      </c>
      <c r="BE35" s="20">
        <v>4607</v>
      </c>
      <c r="BF35" s="20">
        <v>3372</v>
      </c>
      <c r="BG35" s="20">
        <v>2695</v>
      </c>
      <c r="BH35" s="20">
        <v>2764</v>
      </c>
      <c r="BI35" s="20">
        <v>2426</v>
      </c>
      <c r="BJ35" s="20">
        <v>2252</v>
      </c>
      <c r="BK35" s="112">
        <f t="shared" si="70"/>
        <v>39493</v>
      </c>
      <c r="BL35" s="5">
        <f t="shared" si="71"/>
        <v>0.2600721745887497</v>
      </c>
      <c r="BN35" s="47" t="s">
        <v>76</v>
      </c>
      <c r="BO35" s="20">
        <v>2783</v>
      </c>
      <c r="BP35" s="20">
        <v>2792</v>
      </c>
      <c r="BQ35" s="20">
        <v>3295</v>
      </c>
      <c r="BR35" s="20">
        <v>2978</v>
      </c>
      <c r="BS35" s="20">
        <v>2788</v>
      </c>
      <c r="BT35" s="20">
        <v>2738</v>
      </c>
      <c r="BU35" s="20">
        <v>2265</v>
      </c>
      <c r="BV35" s="20">
        <v>1775</v>
      </c>
      <c r="BW35" s="20">
        <v>1932</v>
      </c>
      <c r="BX35" s="20">
        <v>1460</v>
      </c>
      <c r="BY35" s="20">
        <v>3668</v>
      </c>
      <c r="BZ35" s="20">
        <v>3410</v>
      </c>
      <c r="CA35" s="112">
        <f t="shared" si="72"/>
        <v>31884</v>
      </c>
      <c r="CB35" s="5">
        <f t="shared" si="73"/>
        <v>0.24342833584009652</v>
      </c>
      <c r="CD35" s="47" t="s">
        <v>76</v>
      </c>
      <c r="CE35" s="20">
        <v>3020</v>
      </c>
      <c r="CF35" s="20">
        <v>3061</v>
      </c>
      <c r="CG35" s="20">
        <v>2706</v>
      </c>
      <c r="CH35" s="20">
        <v>2696</v>
      </c>
      <c r="CI35" s="20">
        <v>3003</v>
      </c>
      <c r="CJ35" s="20">
        <v>2570</v>
      </c>
      <c r="CK35" s="20">
        <v>2214</v>
      </c>
      <c r="CL35" s="20">
        <v>1975</v>
      </c>
      <c r="CM35" s="20">
        <v>2274</v>
      </c>
      <c r="CN35" s="20">
        <v>2699</v>
      </c>
      <c r="CO35" s="20">
        <v>2557</v>
      </c>
      <c r="CP35" s="20">
        <v>2271</v>
      </c>
      <c r="CQ35" s="112">
        <f t="shared" si="74"/>
        <v>31046</v>
      </c>
      <c r="CR35" s="5">
        <f t="shared" si="75"/>
        <v>0.25805432722678456</v>
      </c>
      <c r="CT35" s="157" t="s">
        <v>76</v>
      </c>
      <c r="CU35" s="20">
        <v>2588</v>
      </c>
      <c r="CV35" s="20">
        <v>3478</v>
      </c>
      <c r="CW35" s="20">
        <v>3899</v>
      </c>
      <c r="CX35" s="20">
        <v>3428</v>
      </c>
      <c r="CY35" s="20">
        <v>3570</v>
      </c>
      <c r="CZ35" s="20">
        <v>3102</v>
      </c>
      <c r="DA35" s="20">
        <v>3101</v>
      </c>
      <c r="DB35" s="20">
        <v>3350</v>
      </c>
      <c r="DC35" s="20">
        <v>3460</v>
      </c>
      <c r="DD35" s="20">
        <v>3235</v>
      </c>
      <c r="DE35" s="20">
        <v>3019</v>
      </c>
      <c r="DF35" s="20">
        <v>2616</v>
      </c>
      <c r="DG35" s="112">
        <f t="shared" si="76"/>
        <v>38846</v>
      </c>
      <c r="DH35" s="5">
        <f t="shared" si="77"/>
        <v>0.29830138837695047</v>
      </c>
      <c r="DJ35" s="157" t="s">
        <v>76</v>
      </c>
      <c r="DK35" s="20">
        <v>2763</v>
      </c>
      <c r="DL35" s="20">
        <v>2767</v>
      </c>
      <c r="DM35" s="20">
        <v>2852</v>
      </c>
      <c r="DN35" s="20">
        <v>2801</v>
      </c>
      <c r="DO35" s="20">
        <v>2620</v>
      </c>
      <c r="DP35" s="20">
        <v>2592</v>
      </c>
      <c r="DQ35" s="20">
        <v>2628</v>
      </c>
      <c r="DR35" s="20">
        <v>3492</v>
      </c>
      <c r="DS35" s="20">
        <v>3072</v>
      </c>
      <c r="DT35" s="20">
        <v>3210</v>
      </c>
      <c r="DU35" s="20">
        <v>3081</v>
      </c>
      <c r="DV35" s="20">
        <v>2623</v>
      </c>
      <c r="DW35" s="112">
        <f t="shared" si="78"/>
        <v>34501</v>
      </c>
      <c r="DX35" s="5">
        <f t="shared" si="79"/>
        <v>0.29501398069210838</v>
      </c>
      <c r="DZ35" s="157" t="s">
        <v>76</v>
      </c>
      <c r="EA35" s="20">
        <v>2660</v>
      </c>
      <c r="EB35" s="20">
        <v>2385</v>
      </c>
      <c r="EC35" s="20">
        <v>3084</v>
      </c>
      <c r="ED35" s="20">
        <v>3328</v>
      </c>
      <c r="EE35" s="20">
        <v>3691</v>
      </c>
      <c r="EF35" s="20">
        <v>3463</v>
      </c>
      <c r="EG35" s="20"/>
      <c r="EH35" s="20"/>
      <c r="EI35" s="20"/>
      <c r="EJ35" s="20"/>
      <c r="EK35" s="20"/>
      <c r="EL35" s="20"/>
      <c r="EM35" s="112">
        <f t="shared" si="80"/>
        <v>18611</v>
      </c>
      <c r="EN35" s="5">
        <f t="shared" ref="EN35:EN40" si="81">EM35/$EM$40</f>
        <v>0.29194641400514526</v>
      </c>
    </row>
    <row r="36" spans="1:144" x14ac:dyDescent="0.25">
      <c r="B36" s="47" t="s">
        <v>79</v>
      </c>
      <c r="C36" s="107">
        <v>24</v>
      </c>
      <c r="D36" s="107">
        <v>20</v>
      </c>
      <c r="E36" s="107">
        <v>38</v>
      </c>
      <c r="F36" s="107">
        <v>48</v>
      </c>
      <c r="G36" s="107">
        <v>48</v>
      </c>
      <c r="H36" s="107">
        <v>57</v>
      </c>
      <c r="I36" s="107">
        <v>64</v>
      </c>
      <c r="J36" s="107">
        <v>34</v>
      </c>
      <c r="K36" s="107">
        <v>20</v>
      </c>
      <c r="L36" s="107">
        <v>19</v>
      </c>
      <c r="M36" s="107">
        <v>16</v>
      </c>
      <c r="N36" s="107">
        <v>20</v>
      </c>
      <c r="O36" s="112">
        <f t="shared" si="64"/>
        <v>408</v>
      </c>
      <c r="P36" s="5">
        <f t="shared" si="65"/>
        <v>2.9172446338428977E-3</v>
      </c>
      <c r="R36" s="47" t="s">
        <v>79</v>
      </c>
      <c r="S36" s="107">
        <v>11</v>
      </c>
      <c r="T36" s="107">
        <v>10</v>
      </c>
      <c r="U36" s="107">
        <v>15</v>
      </c>
      <c r="V36" s="107">
        <v>21</v>
      </c>
      <c r="W36" s="107">
        <v>33</v>
      </c>
      <c r="X36" s="107">
        <v>33</v>
      </c>
      <c r="Y36" s="107">
        <v>22</v>
      </c>
      <c r="Z36" s="107">
        <v>37</v>
      </c>
      <c r="AA36" s="107">
        <v>22</v>
      </c>
      <c r="AB36" s="107">
        <v>34</v>
      </c>
      <c r="AC36" s="107">
        <v>34</v>
      </c>
      <c r="AD36" s="107">
        <v>54</v>
      </c>
      <c r="AE36" s="112">
        <f t="shared" si="66"/>
        <v>326</v>
      </c>
      <c r="AF36" s="5">
        <f t="shared" si="67"/>
        <v>1.4913560818507455E-3</v>
      </c>
      <c r="AH36" s="47" t="s">
        <v>79</v>
      </c>
      <c r="AI36" s="107">
        <v>30</v>
      </c>
      <c r="AJ36" s="107">
        <v>35</v>
      </c>
      <c r="AK36" s="107">
        <v>37</v>
      </c>
      <c r="AL36" s="107">
        <v>20</v>
      </c>
      <c r="AM36" s="107">
        <v>41</v>
      </c>
      <c r="AN36" s="107">
        <v>17</v>
      </c>
      <c r="AO36" s="107">
        <v>24</v>
      </c>
      <c r="AP36" s="107">
        <v>25</v>
      </c>
      <c r="AQ36" s="107">
        <v>28</v>
      </c>
      <c r="AR36" s="107">
        <v>28</v>
      </c>
      <c r="AS36" s="107">
        <v>29</v>
      </c>
      <c r="AT36" s="107">
        <v>29</v>
      </c>
      <c r="AU36" s="112">
        <f t="shared" si="68"/>
        <v>343</v>
      </c>
      <c r="AV36" s="5">
        <f t="shared" si="69"/>
        <v>1.6355920080110629E-3</v>
      </c>
      <c r="AX36" s="47" t="s">
        <v>79</v>
      </c>
      <c r="AY36" s="20">
        <v>19</v>
      </c>
      <c r="AZ36" s="20">
        <v>24</v>
      </c>
      <c r="BA36" s="20">
        <v>26</v>
      </c>
      <c r="BB36" s="20">
        <v>30</v>
      </c>
      <c r="BC36" s="20">
        <v>28</v>
      </c>
      <c r="BD36" s="20">
        <v>16</v>
      </c>
      <c r="BE36" s="20">
        <v>25</v>
      </c>
      <c r="BF36" s="20">
        <v>13</v>
      </c>
      <c r="BG36" s="20">
        <v>19</v>
      </c>
      <c r="BH36" s="20">
        <v>6</v>
      </c>
      <c r="BI36" s="20">
        <v>19</v>
      </c>
      <c r="BJ36" s="20">
        <v>14</v>
      </c>
      <c r="BK36" s="112">
        <f t="shared" si="70"/>
        <v>239</v>
      </c>
      <c r="BL36" s="5">
        <f t="shared" si="71"/>
        <v>1.5738801743780211E-3</v>
      </c>
      <c r="BN36" s="47" t="s">
        <v>79</v>
      </c>
      <c r="BO36" s="20">
        <v>12</v>
      </c>
      <c r="BP36" s="20">
        <v>23</v>
      </c>
      <c r="BQ36" s="20">
        <v>19</v>
      </c>
      <c r="BR36" s="20">
        <v>27</v>
      </c>
      <c r="BS36" s="20">
        <v>18</v>
      </c>
      <c r="BT36" s="20">
        <v>25</v>
      </c>
      <c r="BU36" s="20">
        <v>15</v>
      </c>
      <c r="BV36" s="20">
        <v>9</v>
      </c>
      <c r="BW36" s="20">
        <v>2</v>
      </c>
      <c r="BX36" s="20">
        <v>4</v>
      </c>
      <c r="BY36" s="20">
        <v>54</v>
      </c>
      <c r="BZ36" s="20">
        <v>33</v>
      </c>
      <c r="CA36" s="112">
        <f t="shared" si="72"/>
        <v>241</v>
      </c>
      <c r="CB36" s="5">
        <f t="shared" si="73"/>
        <v>1.8399896166561051E-3</v>
      </c>
      <c r="CD36" s="47" t="s">
        <v>79</v>
      </c>
      <c r="CE36" s="20">
        <v>22</v>
      </c>
      <c r="CF36" s="20">
        <v>33</v>
      </c>
      <c r="CG36" s="20">
        <v>16</v>
      </c>
      <c r="CH36" s="20">
        <v>24</v>
      </c>
      <c r="CI36" s="20">
        <v>22</v>
      </c>
      <c r="CJ36" s="20">
        <v>21</v>
      </c>
      <c r="CK36" s="20">
        <v>10</v>
      </c>
      <c r="CL36" s="20">
        <v>11</v>
      </c>
      <c r="CM36" s="20">
        <v>37</v>
      </c>
      <c r="CN36" s="20">
        <v>22</v>
      </c>
      <c r="CO36" s="20">
        <v>16</v>
      </c>
      <c r="CP36" s="20">
        <v>31</v>
      </c>
      <c r="CQ36" s="112">
        <f t="shared" si="74"/>
        <v>265</v>
      </c>
      <c r="CR36" s="5">
        <f t="shared" si="75"/>
        <v>2.2026797885427401E-3</v>
      </c>
      <c r="CT36" s="157" t="s">
        <v>79</v>
      </c>
      <c r="CU36" s="20">
        <v>19</v>
      </c>
      <c r="CV36" s="20">
        <v>32</v>
      </c>
      <c r="CW36" s="20">
        <v>48</v>
      </c>
      <c r="CX36" s="20">
        <v>40</v>
      </c>
      <c r="CY36" s="20">
        <v>37</v>
      </c>
      <c r="CZ36" s="20">
        <v>35</v>
      </c>
      <c r="DA36" s="20">
        <v>57</v>
      </c>
      <c r="DB36" s="20">
        <v>32</v>
      </c>
      <c r="DC36" s="20">
        <v>41</v>
      </c>
      <c r="DD36" s="20">
        <v>43</v>
      </c>
      <c r="DE36" s="20">
        <v>28</v>
      </c>
      <c r="DF36" s="20">
        <v>48</v>
      </c>
      <c r="DG36" s="112">
        <f t="shared" si="76"/>
        <v>460</v>
      </c>
      <c r="DH36" s="5">
        <f t="shared" si="77"/>
        <v>3.5323749846418481E-3</v>
      </c>
      <c r="DJ36" s="157" t="s">
        <v>79</v>
      </c>
      <c r="DK36" s="20">
        <v>58</v>
      </c>
      <c r="DL36" s="20">
        <v>40</v>
      </c>
      <c r="DM36" s="20">
        <v>37</v>
      </c>
      <c r="DN36" s="20">
        <v>29</v>
      </c>
      <c r="DO36" s="20">
        <v>19</v>
      </c>
      <c r="DP36" s="20">
        <v>23</v>
      </c>
      <c r="DQ36" s="20">
        <v>41</v>
      </c>
      <c r="DR36" s="20">
        <v>43</v>
      </c>
      <c r="DS36" s="20">
        <v>32</v>
      </c>
      <c r="DT36" s="20">
        <v>32</v>
      </c>
      <c r="DU36" s="20">
        <v>35</v>
      </c>
      <c r="DV36" s="20">
        <v>39</v>
      </c>
      <c r="DW36" s="112">
        <f t="shared" si="78"/>
        <v>428</v>
      </c>
      <c r="DX36" s="5">
        <f t="shared" si="79"/>
        <v>3.6597775060497489E-3</v>
      </c>
      <c r="DZ36" s="157" t="s">
        <v>79</v>
      </c>
      <c r="EA36" s="20">
        <v>42</v>
      </c>
      <c r="EB36" s="20">
        <v>27</v>
      </c>
      <c r="EC36" s="20">
        <v>24</v>
      </c>
      <c r="ED36" s="20">
        <v>46</v>
      </c>
      <c r="EE36" s="20">
        <v>52</v>
      </c>
      <c r="EF36" s="20">
        <v>33</v>
      </c>
      <c r="EG36" s="20"/>
      <c r="EH36" s="20"/>
      <c r="EI36" s="20"/>
      <c r="EJ36" s="20"/>
      <c r="EK36" s="20"/>
      <c r="EL36" s="20"/>
      <c r="EM36" s="112">
        <f t="shared" si="80"/>
        <v>224</v>
      </c>
      <c r="EN36" s="5">
        <f t="shared" si="81"/>
        <v>3.5138357281797078E-3</v>
      </c>
    </row>
    <row r="37" spans="1:144" x14ac:dyDescent="0.25">
      <c r="B37" s="47" t="s">
        <v>72</v>
      </c>
      <c r="C37" s="107">
        <v>852</v>
      </c>
      <c r="D37" s="107">
        <v>732</v>
      </c>
      <c r="E37" s="107">
        <v>1352</v>
      </c>
      <c r="F37" s="107">
        <v>1644</v>
      </c>
      <c r="G37" s="107">
        <v>2182</v>
      </c>
      <c r="H37" s="107">
        <v>2524</v>
      </c>
      <c r="I37" s="107">
        <v>1835</v>
      </c>
      <c r="J37" s="107">
        <v>2207</v>
      </c>
      <c r="K37" s="107">
        <v>3382</v>
      </c>
      <c r="L37" s="107">
        <v>5447</v>
      </c>
      <c r="M37" s="107">
        <v>5181</v>
      </c>
      <c r="N37" s="107">
        <v>4682</v>
      </c>
      <c r="O37" s="112">
        <f t="shared" si="64"/>
        <v>32020</v>
      </c>
      <c r="P37" s="5">
        <f t="shared" si="65"/>
        <v>0.2289465028814941</v>
      </c>
      <c r="R37" s="47" t="s">
        <v>72</v>
      </c>
      <c r="S37" s="107">
        <v>4884</v>
      </c>
      <c r="T37" s="107">
        <v>6167</v>
      </c>
      <c r="U37" s="107">
        <v>7578</v>
      </c>
      <c r="V37" s="107">
        <v>5702</v>
      </c>
      <c r="W37" s="107">
        <v>6773</v>
      </c>
      <c r="X37" s="107">
        <v>8176</v>
      </c>
      <c r="Y37" s="107">
        <v>7688</v>
      </c>
      <c r="Z37" s="107">
        <v>8625</v>
      </c>
      <c r="AA37" s="107">
        <v>7620</v>
      </c>
      <c r="AB37" s="107">
        <v>9750</v>
      </c>
      <c r="AC37" s="107">
        <v>8819</v>
      </c>
      <c r="AD37" s="107">
        <v>6887</v>
      </c>
      <c r="AE37" s="112">
        <f t="shared" si="66"/>
        <v>88669</v>
      </c>
      <c r="AF37" s="5">
        <f t="shared" si="67"/>
        <v>0.40563513012768021</v>
      </c>
      <c r="AH37" s="47" t="s">
        <v>72</v>
      </c>
      <c r="AI37" s="107">
        <v>6855</v>
      </c>
      <c r="AJ37" s="107">
        <v>8219</v>
      </c>
      <c r="AK37" s="107">
        <v>9373</v>
      </c>
      <c r="AL37" s="107">
        <v>8175</v>
      </c>
      <c r="AM37" s="107">
        <v>7789</v>
      </c>
      <c r="AN37" s="107">
        <v>6487</v>
      </c>
      <c r="AO37" s="107">
        <v>5487</v>
      </c>
      <c r="AP37" s="107">
        <v>6208</v>
      </c>
      <c r="AQ37" s="107">
        <v>5124</v>
      </c>
      <c r="AR37" s="107">
        <v>5637</v>
      </c>
      <c r="AS37" s="107">
        <v>5666</v>
      </c>
      <c r="AT37" s="107">
        <v>5167</v>
      </c>
      <c r="AU37" s="112">
        <f t="shared" si="68"/>
        <v>80187</v>
      </c>
      <c r="AV37" s="5">
        <f t="shared" si="69"/>
        <v>0.38237089313814315</v>
      </c>
      <c r="AX37" s="47" t="s">
        <v>72</v>
      </c>
      <c r="AY37" s="20">
        <v>4147</v>
      </c>
      <c r="AZ37" s="20">
        <v>4186</v>
      </c>
      <c r="BA37" s="20">
        <v>4559</v>
      </c>
      <c r="BB37" s="20">
        <v>4554</v>
      </c>
      <c r="BC37" s="20">
        <v>5094</v>
      </c>
      <c r="BD37" s="20">
        <v>6492</v>
      </c>
      <c r="BE37" s="20">
        <v>6315</v>
      </c>
      <c r="BF37" s="20">
        <v>4586</v>
      </c>
      <c r="BG37" s="20">
        <v>4261</v>
      </c>
      <c r="BH37" s="20">
        <v>4332</v>
      </c>
      <c r="BI37" s="20">
        <v>4091</v>
      </c>
      <c r="BJ37" s="20">
        <v>4017</v>
      </c>
      <c r="BK37" s="112">
        <f t="shared" si="70"/>
        <v>56634</v>
      </c>
      <c r="BL37" s="5">
        <f t="shared" si="71"/>
        <v>0.37295033387332571</v>
      </c>
      <c r="BN37" s="47" t="s">
        <v>72</v>
      </c>
      <c r="BO37" s="20">
        <v>4236</v>
      </c>
      <c r="BP37" s="20">
        <v>5110</v>
      </c>
      <c r="BQ37" s="20">
        <v>5142</v>
      </c>
      <c r="BR37" s="20">
        <v>4450</v>
      </c>
      <c r="BS37" s="20">
        <v>4693</v>
      </c>
      <c r="BT37" s="20">
        <v>4901</v>
      </c>
      <c r="BU37" s="20">
        <v>4425</v>
      </c>
      <c r="BV37" s="20">
        <v>3804</v>
      </c>
      <c r="BW37" s="20">
        <v>3787</v>
      </c>
      <c r="BX37" s="20">
        <v>2701</v>
      </c>
      <c r="BY37" s="20">
        <v>6541</v>
      </c>
      <c r="BZ37" s="20">
        <v>4616</v>
      </c>
      <c r="CA37" s="112">
        <f t="shared" si="72"/>
        <v>54406</v>
      </c>
      <c r="CB37" s="5">
        <f t="shared" si="73"/>
        <v>0.4153795646630376</v>
      </c>
      <c r="CD37" s="47" t="s">
        <v>72</v>
      </c>
      <c r="CE37" s="20">
        <v>4606</v>
      </c>
      <c r="CF37" s="20">
        <v>4344</v>
      </c>
      <c r="CG37" s="20">
        <v>4327</v>
      </c>
      <c r="CH37" s="20">
        <v>4264</v>
      </c>
      <c r="CI37" s="20">
        <v>4655</v>
      </c>
      <c r="CJ37" s="20">
        <v>4005</v>
      </c>
      <c r="CK37" s="20">
        <v>2939</v>
      </c>
      <c r="CL37" s="20">
        <v>2795</v>
      </c>
      <c r="CM37" s="20">
        <v>2923</v>
      </c>
      <c r="CN37" s="20">
        <v>4574</v>
      </c>
      <c r="CO37" s="20">
        <v>3213</v>
      </c>
      <c r="CP37" s="20">
        <v>2627</v>
      </c>
      <c r="CQ37" s="112">
        <f t="shared" si="74"/>
        <v>45272</v>
      </c>
      <c r="CR37" s="5">
        <f t="shared" si="75"/>
        <v>0.37630082787512054</v>
      </c>
      <c r="CT37" s="157" t="s">
        <v>72</v>
      </c>
      <c r="CU37" s="20">
        <v>2227</v>
      </c>
      <c r="CV37" s="20">
        <v>2766</v>
      </c>
      <c r="CW37" s="20">
        <v>3402</v>
      </c>
      <c r="CX37" s="20">
        <v>3012</v>
      </c>
      <c r="CY37" s="20">
        <v>3312</v>
      </c>
      <c r="CZ37" s="20">
        <v>3097</v>
      </c>
      <c r="DA37" s="20">
        <v>2931</v>
      </c>
      <c r="DB37" s="20">
        <v>3267</v>
      </c>
      <c r="DC37" s="20">
        <v>3183</v>
      </c>
      <c r="DD37" s="20">
        <v>2965</v>
      </c>
      <c r="DE37" s="20">
        <v>2886</v>
      </c>
      <c r="DF37" s="20">
        <v>2590</v>
      </c>
      <c r="DG37" s="112">
        <f t="shared" si="76"/>
        <v>35638</v>
      </c>
      <c r="DH37" s="5">
        <f t="shared" si="77"/>
        <v>0.27366691239710039</v>
      </c>
      <c r="DJ37" s="157" t="s">
        <v>72</v>
      </c>
      <c r="DK37" s="20">
        <v>2546</v>
      </c>
      <c r="DL37" s="20">
        <v>2693</v>
      </c>
      <c r="DM37" s="20">
        <v>2800</v>
      </c>
      <c r="DN37" s="20">
        <v>2750</v>
      </c>
      <c r="DO37" s="20">
        <v>2867</v>
      </c>
      <c r="DP37" s="20">
        <v>2548</v>
      </c>
      <c r="DQ37" s="20">
        <v>2509</v>
      </c>
      <c r="DR37" s="20">
        <v>3118</v>
      </c>
      <c r="DS37" s="20">
        <v>2903</v>
      </c>
      <c r="DT37" s="20">
        <v>2898</v>
      </c>
      <c r="DU37" s="20">
        <v>3083</v>
      </c>
      <c r="DV37" s="20">
        <v>3514</v>
      </c>
      <c r="DW37" s="112">
        <f t="shared" si="78"/>
        <v>34229</v>
      </c>
      <c r="DX37" s="5">
        <f t="shared" si="79"/>
        <v>0.29268814078172162</v>
      </c>
      <c r="DZ37" s="157" t="s">
        <v>72</v>
      </c>
      <c r="EA37" s="20">
        <v>3057</v>
      </c>
      <c r="EB37" s="20">
        <v>2911</v>
      </c>
      <c r="EC37" s="20">
        <v>2806</v>
      </c>
      <c r="ED37" s="20">
        <v>3176</v>
      </c>
      <c r="EE37" s="20">
        <v>3532</v>
      </c>
      <c r="EF37" s="20">
        <v>3521</v>
      </c>
      <c r="EG37" s="20"/>
      <c r="EH37" s="20"/>
      <c r="EI37" s="20"/>
      <c r="EJ37" s="20"/>
      <c r="EK37" s="20"/>
      <c r="EL37" s="20"/>
      <c r="EM37" s="112">
        <f t="shared" si="80"/>
        <v>19003</v>
      </c>
      <c r="EN37" s="5">
        <f t="shared" si="81"/>
        <v>0.29809562652945976</v>
      </c>
    </row>
    <row r="38" spans="1:144" x14ac:dyDescent="0.25">
      <c r="B38" s="47" t="s">
        <v>75</v>
      </c>
      <c r="C38" s="107">
        <v>2565</v>
      </c>
      <c r="D38" s="107">
        <v>1936</v>
      </c>
      <c r="E38" s="107">
        <v>4783</v>
      </c>
      <c r="F38" s="107">
        <v>4523</v>
      </c>
      <c r="G38" s="107">
        <v>5379</v>
      </c>
      <c r="H38" s="107">
        <v>5401</v>
      </c>
      <c r="I38" s="107">
        <v>4558</v>
      </c>
      <c r="J38" s="107">
        <v>5602</v>
      </c>
      <c r="K38" s="107">
        <v>4391</v>
      </c>
      <c r="L38" s="107">
        <v>4360</v>
      </c>
      <c r="M38" s="107">
        <v>4212</v>
      </c>
      <c r="N38" s="107">
        <v>3415</v>
      </c>
      <c r="O38" s="112">
        <f t="shared" si="64"/>
        <v>51125</v>
      </c>
      <c r="P38" s="5">
        <f t="shared" si="65"/>
        <v>0.36554934290494645</v>
      </c>
      <c r="R38" s="47" t="s">
        <v>75</v>
      </c>
      <c r="S38" s="107">
        <v>3737</v>
      </c>
      <c r="T38" s="107">
        <v>4170</v>
      </c>
      <c r="U38" s="107">
        <v>4980</v>
      </c>
      <c r="V38" s="107">
        <v>4258</v>
      </c>
      <c r="W38" s="107">
        <v>4861</v>
      </c>
      <c r="X38" s="107">
        <v>5720</v>
      </c>
      <c r="Y38" s="107">
        <v>6624</v>
      </c>
      <c r="Z38" s="107">
        <v>7049</v>
      </c>
      <c r="AA38" s="107">
        <v>6036</v>
      </c>
      <c r="AB38" s="107">
        <v>7182</v>
      </c>
      <c r="AC38" s="107">
        <v>6217</v>
      </c>
      <c r="AD38" s="107">
        <v>5052</v>
      </c>
      <c r="AE38" s="112">
        <f t="shared" si="66"/>
        <v>65886</v>
      </c>
      <c r="AF38" s="5">
        <f t="shared" si="67"/>
        <v>0.30140946873870617</v>
      </c>
      <c r="AH38" s="47" t="s">
        <v>75</v>
      </c>
      <c r="AI38" s="107">
        <v>5354</v>
      </c>
      <c r="AJ38" s="107">
        <v>5950</v>
      </c>
      <c r="AK38" s="107">
        <v>6442</v>
      </c>
      <c r="AL38" s="107">
        <v>5990</v>
      </c>
      <c r="AM38" s="107">
        <v>6183</v>
      </c>
      <c r="AN38" s="107">
        <v>5624</v>
      </c>
      <c r="AO38" s="107">
        <v>4990</v>
      </c>
      <c r="AP38" s="107">
        <v>5382</v>
      </c>
      <c r="AQ38" s="107">
        <v>4933</v>
      </c>
      <c r="AR38" s="107">
        <v>4864</v>
      </c>
      <c r="AS38" s="107">
        <v>4921</v>
      </c>
      <c r="AT38" s="107">
        <v>4383</v>
      </c>
      <c r="AU38" s="112">
        <f t="shared" si="68"/>
        <v>65016</v>
      </c>
      <c r="AV38" s="5">
        <f t="shared" si="69"/>
        <v>0.31002813408993374</v>
      </c>
      <c r="AX38" s="47" t="s">
        <v>75</v>
      </c>
      <c r="AY38" s="20">
        <v>4234</v>
      </c>
      <c r="AZ38" s="20">
        <v>3303</v>
      </c>
      <c r="BA38" s="20">
        <v>3923</v>
      </c>
      <c r="BB38" s="20">
        <v>4237</v>
      </c>
      <c r="BC38" s="20">
        <v>4607</v>
      </c>
      <c r="BD38" s="20">
        <v>5509</v>
      </c>
      <c r="BE38" s="20">
        <v>5219</v>
      </c>
      <c r="BF38" s="20">
        <v>3781</v>
      </c>
      <c r="BG38" s="20">
        <v>3048</v>
      </c>
      <c r="BH38" s="20">
        <v>2884</v>
      </c>
      <c r="BI38" s="20">
        <v>2815</v>
      </c>
      <c r="BJ38" s="20">
        <v>2413</v>
      </c>
      <c r="BK38" s="112">
        <f t="shared" si="70"/>
        <v>45973</v>
      </c>
      <c r="BL38" s="5">
        <f t="shared" si="71"/>
        <v>0.30274474165975213</v>
      </c>
      <c r="BN38" s="47" t="s">
        <v>75</v>
      </c>
      <c r="BO38" s="20">
        <v>3038</v>
      </c>
      <c r="BP38" s="20">
        <v>3250</v>
      </c>
      <c r="BQ38" s="20">
        <v>3759</v>
      </c>
      <c r="BR38" s="20">
        <v>3325</v>
      </c>
      <c r="BS38" s="20">
        <v>3245</v>
      </c>
      <c r="BT38" s="20">
        <v>3329</v>
      </c>
      <c r="BU38" s="20">
        <v>2587</v>
      </c>
      <c r="BV38" s="20">
        <v>2087</v>
      </c>
      <c r="BW38" s="20">
        <v>2206</v>
      </c>
      <c r="BX38" s="20">
        <v>1493</v>
      </c>
      <c r="BY38" s="20">
        <v>4109</v>
      </c>
      <c r="BZ38" s="20">
        <v>3945</v>
      </c>
      <c r="CA38" s="112">
        <f t="shared" si="72"/>
        <v>36373</v>
      </c>
      <c r="CB38" s="5">
        <f t="shared" si="73"/>
        <v>0.27770100550469923</v>
      </c>
      <c r="CD38" s="47" t="s">
        <v>75</v>
      </c>
      <c r="CE38" s="20">
        <v>3200</v>
      </c>
      <c r="CF38" s="20">
        <v>3391</v>
      </c>
      <c r="CG38" s="20">
        <v>3118</v>
      </c>
      <c r="CH38" s="20">
        <v>2931</v>
      </c>
      <c r="CI38" s="20">
        <v>3224</v>
      </c>
      <c r="CJ38" s="20">
        <v>2756</v>
      </c>
      <c r="CK38" s="20">
        <v>2579</v>
      </c>
      <c r="CL38" s="20">
        <v>2258</v>
      </c>
      <c r="CM38" s="20">
        <v>2528</v>
      </c>
      <c r="CN38" s="20">
        <v>2992</v>
      </c>
      <c r="CO38" s="20">
        <v>2942</v>
      </c>
      <c r="CP38" s="20">
        <v>2637</v>
      </c>
      <c r="CQ38" s="112">
        <f t="shared" si="74"/>
        <v>34556</v>
      </c>
      <c r="CR38" s="5">
        <f t="shared" si="75"/>
        <v>0.28722944442597331</v>
      </c>
      <c r="CT38" s="157" t="s">
        <v>75</v>
      </c>
      <c r="CU38" s="20">
        <v>3044</v>
      </c>
      <c r="CV38" s="20">
        <v>3822</v>
      </c>
      <c r="CW38" s="20">
        <v>4449</v>
      </c>
      <c r="CX38" s="20">
        <v>4079</v>
      </c>
      <c r="CY38" s="20">
        <v>4014</v>
      </c>
      <c r="CZ38" s="20">
        <v>3475</v>
      </c>
      <c r="DA38" s="20">
        <v>3632</v>
      </c>
      <c r="DB38" s="20">
        <v>3673</v>
      </c>
      <c r="DC38" s="20">
        <v>3605</v>
      </c>
      <c r="DD38" s="20">
        <v>3609</v>
      </c>
      <c r="DE38" s="20">
        <v>3200</v>
      </c>
      <c r="DF38" s="20">
        <v>3185</v>
      </c>
      <c r="DG38" s="112">
        <f t="shared" si="76"/>
        <v>43787</v>
      </c>
      <c r="DH38" s="5">
        <f t="shared" si="77"/>
        <v>0.33624370315763608</v>
      </c>
      <c r="DJ38" s="157" t="s">
        <v>75</v>
      </c>
      <c r="DK38" s="20">
        <v>3113</v>
      </c>
      <c r="DL38" s="20">
        <v>3279</v>
      </c>
      <c r="DM38" s="20">
        <v>2846</v>
      </c>
      <c r="DN38" s="20">
        <v>2959</v>
      </c>
      <c r="DO38" s="20">
        <v>2737</v>
      </c>
      <c r="DP38" s="20">
        <v>2915</v>
      </c>
      <c r="DQ38" s="20">
        <v>2956</v>
      </c>
      <c r="DR38" s="20">
        <v>3731</v>
      </c>
      <c r="DS38" s="20">
        <v>3307</v>
      </c>
      <c r="DT38" s="20">
        <v>3472</v>
      </c>
      <c r="DU38" s="20">
        <v>3322</v>
      </c>
      <c r="DV38" s="20">
        <v>3027</v>
      </c>
      <c r="DW38" s="112">
        <f t="shared" si="78"/>
        <v>37664</v>
      </c>
      <c r="DX38" s="5">
        <f t="shared" si="79"/>
        <v>0.32206042053237793</v>
      </c>
      <c r="DZ38" s="157" t="s">
        <v>75</v>
      </c>
      <c r="EA38" s="20">
        <v>2999</v>
      </c>
      <c r="EB38" s="20">
        <v>2649</v>
      </c>
      <c r="EC38" s="20">
        <v>3229</v>
      </c>
      <c r="ED38" s="20">
        <v>3706</v>
      </c>
      <c r="EE38" s="20">
        <v>4045</v>
      </c>
      <c r="EF38" s="20">
        <v>3866</v>
      </c>
      <c r="EG38" s="20"/>
      <c r="EH38" s="20"/>
      <c r="EI38" s="20"/>
      <c r="EJ38" s="20"/>
      <c r="EK38" s="20"/>
      <c r="EL38" s="20"/>
      <c r="EM38" s="112">
        <f t="shared" si="80"/>
        <v>20494</v>
      </c>
      <c r="EN38" s="5">
        <f t="shared" si="81"/>
        <v>0.32148459559515591</v>
      </c>
    </row>
    <row r="39" spans="1:144" x14ac:dyDescent="0.25">
      <c r="B39" s="47" t="s">
        <v>77</v>
      </c>
      <c r="C39" s="107">
        <v>688</v>
      </c>
      <c r="D39" s="107">
        <v>501</v>
      </c>
      <c r="E39" s="107">
        <v>1368</v>
      </c>
      <c r="F39" s="107">
        <v>1305</v>
      </c>
      <c r="G39" s="107">
        <v>1351</v>
      </c>
      <c r="H39" s="107">
        <v>1522</v>
      </c>
      <c r="I39" s="107">
        <v>1195</v>
      </c>
      <c r="J39" s="107">
        <v>1594</v>
      </c>
      <c r="K39" s="107">
        <v>945</v>
      </c>
      <c r="L39" s="107">
        <v>1042</v>
      </c>
      <c r="M39" s="107">
        <v>864</v>
      </c>
      <c r="N39" s="107">
        <v>741</v>
      </c>
      <c r="O39" s="112">
        <f t="shared" si="64"/>
        <v>13116</v>
      </c>
      <c r="P39" s="5">
        <f t="shared" si="65"/>
        <v>9.3780834846773159E-2</v>
      </c>
      <c r="R39" s="47" t="s">
        <v>77</v>
      </c>
      <c r="S39" s="107">
        <v>738</v>
      </c>
      <c r="T39" s="107">
        <v>848</v>
      </c>
      <c r="U39" s="107">
        <v>1090</v>
      </c>
      <c r="V39" s="107">
        <v>922</v>
      </c>
      <c r="W39" s="107">
        <v>1024</v>
      </c>
      <c r="X39" s="107">
        <v>1301</v>
      </c>
      <c r="Y39" s="107">
        <v>1395</v>
      </c>
      <c r="Z39" s="107">
        <v>1416</v>
      </c>
      <c r="AA39" s="107">
        <v>1276</v>
      </c>
      <c r="AB39" s="107">
        <v>1267</v>
      </c>
      <c r="AC39" s="107">
        <v>1243</v>
      </c>
      <c r="AD39" s="107">
        <v>1029</v>
      </c>
      <c r="AE39" s="112">
        <f t="shared" si="66"/>
        <v>13549</v>
      </c>
      <c r="AF39" s="5">
        <f t="shared" si="67"/>
        <v>6.1982771634956288E-2</v>
      </c>
      <c r="AH39" s="47" t="s">
        <v>77</v>
      </c>
      <c r="AI39" s="107">
        <v>1045</v>
      </c>
      <c r="AJ39" s="107">
        <v>1133</v>
      </c>
      <c r="AK39" s="107">
        <v>1328</v>
      </c>
      <c r="AL39" s="107">
        <v>1189</v>
      </c>
      <c r="AM39" s="107">
        <v>1305</v>
      </c>
      <c r="AN39" s="107">
        <v>1043</v>
      </c>
      <c r="AO39" s="107">
        <v>968</v>
      </c>
      <c r="AP39" s="107">
        <v>1121</v>
      </c>
      <c r="AQ39" s="107">
        <v>858</v>
      </c>
      <c r="AR39" s="107">
        <v>865</v>
      </c>
      <c r="AS39" s="107">
        <v>953</v>
      </c>
      <c r="AT39" s="107">
        <v>882</v>
      </c>
      <c r="AU39" s="112">
        <f t="shared" si="68"/>
        <v>12690</v>
      </c>
      <c r="AV39" s="5">
        <f t="shared" si="69"/>
        <v>6.0512135806590053E-2</v>
      </c>
      <c r="AX39" s="47" t="s">
        <v>77</v>
      </c>
      <c r="AY39" s="20">
        <v>789</v>
      </c>
      <c r="AZ39" s="20">
        <v>638</v>
      </c>
      <c r="BA39" s="20">
        <v>782</v>
      </c>
      <c r="BB39" s="20">
        <v>894</v>
      </c>
      <c r="BC39" s="20">
        <v>945</v>
      </c>
      <c r="BD39" s="20">
        <v>1053</v>
      </c>
      <c r="BE39" s="20">
        <v>932</v>
      </c>
      <c r="BF39" s="20">
        <v>823</v>
      </c>
      <c r="BG39" s="20">
        <v>593</v>
      </c>
      <c r="BH39" s="20">
        <v>592</v>
      </c>
      <c r="BI39" s="20">
        <v>552</v>
      </c>
      <c r="BJ39" s="20">
        <v>483</v>
      </c>
      <c r="BK39" s="112">
        <f t="shared" si="70"/>
        <v>9076</v>
      </c>
      <c r="BL39" s="5">
        <f t="shared" si="71"/>
        <v>5.976793499018794E-2</v>
      </c>
      <c r="BN39" s="47" t="s">
        <v>77</v>
      </c>
      <c r="BO39" s="20">
        <v>577</v>
      </c>
      <c r="BP39" s="20">
        <v>601</v>
      </c>
      <c r="BQ39" s="20">
        <v>808</v>
      </c>
      <c r="BR39" s="20">
        <v>695</v>
      </c>
      <c r="BS39" s="20">
        <v>628</v>
      </c>
      <c r="BT39" s="20">
        <v>677</v>
      </c>
      <c r="BU39" s="20">
        <v>501</v>
      </c>
      <c r="BV39" s="20">
        <v>390</v>
      </c>
      <c r="BW39" s="20">
        <v>341</v>
      </c>
      <c r="BX39" s="20">
        <v>302</v>
      </c>
      <c r="BY39" s="20">
        <v>1165</v>
      </c>
      <c r="BZ39" s="20">
        <v>982</v>
      </c>
      <c r="CA39" s="112">
        <f t="shared" si="72"/>
        <v>7667</v>
      </c>
      <c r="CB39" s="5">
        <f t="shared" si="73"/>
        <v>5.8536101207063727E-2</v>
      </c>
      <c r="CD39" s="47" t="s">
        <v>77</v>
      </c>
      <c r="CE39" s="20">
        <v>885</v>
      </c>
      <c r="CF39" s="20">
        <v>892</v>
      </c>
      <c r="CG39" s="20">
        <v>828</v>
      </c>
      <c r="CH39" s="20">
        <v>708</v>
      </c>
      <c r="CI39" s="20">
        <v>815</v>
      </c>
      <c r="CJ39" s="20">
        <v>660</v>
      </c>
      <c r="CK39" s="20">
        <v>620</v>
      </c>
      <c r="CL39" s="20">
        <v>588</v>
      </c>
      <c r="CM39" s="20">
        <v>571</v>
      </c>
      <c r="CN39" s="20">
        <v>773</v>
      </c>
      <c r="CO39" s="20">
        <v>702</v>
      </c>
      <c r="CP39" s="20">
        <v>693</v>
      </c>
      <c r="CQ39" s="112">
        <f t="shared" si="74"/>
        <v>8735</v>
      </c>
      <c r="CR39" s="5">
        <f t="shared" si="75"/>
        <v>7.2605313029889942E-2</v>
      </c>
      <c r="CT39" s="157" t="s">
        <v>77</v>
      </c>
      <c r="CU39" s="20">
        <v>772</v>
      </c>
      <c r="CV39" s="20">
        <v>888</v>
      </c>
      <c r="CW39" s="20">
        <v>1077</v>
      </c>
      <c r="CX39" s="20">
        <v>994</v>
      </c>
      <c r="CY39" s="20">
        <v>925</v>
      </c>
      <c r="CZ39" s="20">
        <v>870</v>
      </c>
      <c r="DA39" s="20">
        <v>877</v>
      </c>
      <c r="DB39" s="20">
        <v>899</v>
      </c>
      <c r="DC39" s="20">
        <v>795</v>
      </c>
      <c r="DD39" s="20">
        <v>910</v>
      </c>
      <c r="DE39" s="20">
        <v>768</v>
      </c>
      <c r="DF39" s="20">
        <v>787</v>
      </c>
      <c r="DG39" s="112">
        <f t="shared" si="76"/>
        <v>10562</v>
      </c>
      <c r="DH39" s="5">
        <f t="shared" si="77"/>
        <v>8.1106401277798251E-2</v>
      </c>
      <c r="DJ39" s="157" t="s">
        <v>77</v>
      </c>
      <c r="DK39" s="20">
        <v>770</v>
      </c>
      <c r="DL39" s="20">
        <v>735</v>
      </c>
      <c r="DM39" s="20">
        <v>782</v>
      </c>
      <c r="DN39" s="20">
        <v>767</v>
      </c>
      <c r="DO39" s="20">
        <v>680</v>
      </c>
      <c r="DP39" s="20">
        <v>658</v>
      </c>
      <c r="DQ39" s="20">
        <v>701</v>
      </c>
      <c r="DR39" s="20">
        <v>881</v>
      </c>
      <c r="DS39" s="20">
        <v>832</v>
      </c>
      <c r="DT39" s="20">
        <v>849</v>
      </c>
      <c r="DU39" s="20">
        <v>795</v>
      </c>
      <c r="DV39" s="20">
        <v>812</v>
      </c>
      <c r="DW39" s="112">
        <f t="shared" si="78"/>
        <v>9262</v>
      </c>
      <c r="DX39" s="5">
        <f t="shared" si="79"/>
        <v>7.9198269301478441E-2</v>
      </c>
      <c r="DZ39" s="157" t="s">
        <v>77</v>
      </c>
      <c r="EA39" s="20">
        <v>638</v>
      </c>
      <c r="EB39" s="20">
        <v>669</v>
      </c>
      <c r="EC39" s="20">
        <v>746</v>
      </c>
      <c r="ED39" s="20">
        <v>1015</v>
      </c>
      <c r="EE39" s="20">
        <v>1006</v>
      </c>
      <c r="EF39" s="20">
        <v>939</v>
      </c>
      <c r="EG39" s="20"/>
      <c r="EH39" s="20"/>
      <c r="EI39" s="20"/>
      <c r="EJ39" s="20"/>
      <c r="EK39" s="20"/>
      <c r="EL39" s="20"/>
      <c r="EM39" s="112">
        <f t="shared" si="80"/>
        <v>5013</v>
      </c>
      <c r="EN39" s="5">
        <f t="shared" si="81"/>
        <v>7.8637761184664617E-2</v>
      </c>
    </row>
    <row r="40" spans="1:144" s="2" customFormat="1" ht="15.75" thickBot="1" x14ac:dyDescent="0.3">
      <c r="A40" s="11"/>
      <c r="B40" s="46" t="s">
        <v>49</v>
      </c>
      <c r="C40" s="111">
        <f>SUM(C34:C39)</f>
        <v>6226</v>
      </c>
      <c r="D40" s="111">
        <f t="shared" ref="D40:N40" si="82">SUM(D34:D39)</f>
        <v>4827</v>
      </c>
      <c r="E40" s="111">
        <f t="shared" si="82"/>
        <v>11720</v>
      </c>
      <c r="F40" s="111">
        <f t="shared" si="82"/>
        <v>11565</v>
      </c>
      <c r="G40" s="111">
        <f t="shared" si="82"/>
        <v>13518</v>
      </c>
      <c r="H40" s="111">
        <f t="shared" si="82"/>
        <v>14373</v>
      </c>
      <c r="I40" s="111">
        <f t="shared" si="82"/>
        <v>11481</v>
      </c>
      <c r="J40" s="111">
        <f t="shared" si="82"/>
        <v>14083</v>
      </c>
      <c r="K40" s="111">
        <f t="shared" si="82"/>
        <v>12290</v>
      </c>
      <c r="L40" s="111">
        <f t="shared" si="82"/>
        <v>14481</v>
      </c>
      <c r="M40" s="111">
        <f t="shared" si="82"/>
        <v>13765</v>
      </c>
      <c r="N40" s="111">
        <f t="shared" si="82"/>
        <v>11529</v>
      </c>
      <c r="O40" s="111">
        <f>SUM(O34:O39)</f>
        <v>139858</v>
      </c>
      <c r="P40" s="24">
        <f>SUM(P34:P39)</f>
        <v>1</v>
      </c>
      <c r="Q40" s="11"/>
      <c r="R40" s="46" t="s">
        <v>49</v>
      </c>
      <c r="S40" s="111">
        <f>SUM(S34:S39)</f>
        <v>12093</v>
      </c>
      <c r="T40" s="111">
        <f t="shared" ref="T40:AD40" si="83">SUM(T34:T39)</f>
        <v>14445</v>
      </c>
      <c r="U40" s="111">
        <f t="shared" si="83"/>
        <v>17642</v>
      </c>
      <c r="V40" s="111">
        <f t="shared" si="83"/>
        <v>13962</v>
      </c>
      <c r="W40" s="111">
        <f t="shared" si="83"/>
        <v>16411</v>
      </c>
      <c r="X40" s="111">
        <f t="shared" si="83"/>
        <v>19785</v>
      </c>
      <c r="Y40" s="111">
        <f t="shared" si="83"/>
        <v>20831</v>
      </c>
      <c r="Z40" s="111">
        <f t="shared" si="83"/>
        <v>22511</v>
      </c>
      <c r="AA40" s="111">
        <f t="shared" si="83"/>
        <v>19638</v>
      </c>
      <c r="AB40" s="111">
        <f t="shared" si="83"/>
        <v>23411</v>
      </c>
      <c r="AC40" s="111">
        <f t="shared" si="83"/>
        <v>21106</v>
      </c>
      <c r="AD40" s="111">
        <f t="shared" si="83"/>
        <v>16758</v>
      </c>
      <c r="AE40" s="111">
        <f>SUM(AE34:AE39)</f>
        <v>218593</v>
      </c>
      <c r="AF40" s="24">
        <f>SUM(AF34:AF39)</f>
        <v>0.99999999999999989</v>
      </c>
      <c r="AH40" s="46" t="s">
        <v>49</v>
      </c>
      <c r="AI40" s="111">
        <f>SUM(AI34:AI39)</f>
        <v>17134</v>
      </c>
      <c r="AJ40" s="111">
        <f t="shared" ref="AJ40:AT40" si="84">SUM(AJ34:AJ39)</f>
        <v>19781</v>
      </c>
      <c r="AK40" s="111">
        <f>SUM(AK34:AK39)</f>
        <v>21861</v>
      </c>
      <c r="AL40" s="111">
        <f t="shared" si="84"/>
        <v>20217</v>
      </c>
      <c r="AM40" s="111">
        <f t="shared" si="84"/>
        <v>20240</v>
      </c>
      <c r="AN40" s="111">
        <f t="shared" si="84"/>
        <v>17725</v>
      </c>
      <c r="AO40" s="111">
        <f t="shared" si="84"/>
        <v>15586</v>
      </c>
      <c r="AP40" s="111">
        <f t="shared" si="84"/>
        <v>17243</v>
      </c>
      <c r="AQ40" s="111">
        <f t="shared" si="84"/>
        <v>14931</v>
      </c>
      <c r="AR40" s="111">
        <f t="shared" si="84"/>
        <v>15465</v>
      </c>
      <c r="AS40" s="111">
        <f t="shared" si="84"/>
        <v>15533</v>
      </c>
      <c r="AT40" s="111">
        <f t="shared" si="84"/>
        <v>13994</v>
      </c>
      <c r="AU40" s="111">
        <f>SUM(AU34:AU39)</f>
        <v>209710</v>
      </c>
      <c r="AV40" s="24">
        <f>SUM(AV34:AV39)</f>
        <v>1</v>
      </c>
      <c r="AX40" s="46" t="s">
        <v>49</v>
      </c>
      <c r="AY40" s="111">
        <f>SUM(AY34:AY39)</f>
        <v>12592</v>
      </c>
      <c r="AZ40" s="111">
        <f t="shared" ref="AZ40:BJ40" si="85">SUM(AZ34:AZ39)</f>
        <v>10875</v>
      </c>
      <c r="BA40" s="111">
        <f t="shared" si="85"/>
        <v>12665</v>
      </c>
      <c r="BB40" s="111">
        <f t="shared" si="85"/>
        <v>13196</v>
      </c>
      <c r="BC40" s="111">
        <f t="shared" si="85"/>
        <v>14659</v>
      </c>
      <c r="BD40" s="111">
        <f t="shared" si="85"/>
        <v>17753</v>
      </c>
      <c r="BE40" s="111">
        <f t="shared" si="85"/>
        <v>17144</v>
      </c>
      <c r="BF40" s="111">
        <f t="shared" si="85"/>
        <v>12598</v>
      </c>
      <c r="BG40" s="111">
        <f t="shared" si="85"/>
        <v>10644</v>
      </c>
      <c r="BH40" s="111">
        <f t="shared" si="85"/>
        <v>10601</v>
      </c>
      <c r="BI40" s="111">
        <f t="shared" si="85"/>
        <v>9932</v>
      </c>
      <c r="BJ40" s="111">
        <f t="shared" si="85"/>
        <v>9195</v>
      </c>
      <c r="BK40" s="111">
        <f>SUM(BK34:BK39)</f>
        <v>151854</v>
      </c>
      <c r="BL40" s="24">
        <f>SUM(BL34:BL39)</f>
        <v>1</v>
      </c>
      <c r="BN40" s="46" t="s">
        <v>49</v>
      </c>
      <c r="BO40" s="111">
        <f>SUM(BO34:BO39)</f>
        <v>10677</v>
      </c>
      <c r="BP40" s="111">
        <f t="shared" ref="BP40:BZ40" si="86">SUM(BP34:BP39)</f>
        <v>11804</v>
      </c>
      <c r="BQ40" s="111">
        <f t="shared" si="86"/>
        <v>13060</v>
      </c>
      <c r="BR40" s="111">
        <f t="shared" si="86"/>
        <v>11520</v>
      </c>
      <c r="BS40" s="111">
        <f t="shared" si="86"/>
        <v>11401</v>
      </c>
      <c r="BT40" s="111">
        <f t="shared" si="86"/>
        <v>11698</v>
      </c>
      <c r="BU40" s="111">
        <f t="shared" si="86"/>
        <v>9816</v>
      </c>
      <c r="BV40" s="111">
        <f t="shared" si="86"/>
        <v>8101</v>
      </c>
      <c r="BW40" s="111">
        <f t="shared" si="86"/>
        <v>8298</v>
      </c>
      <c r="BX40" s="111">
        <f t="shared" si="86"/>
        <v>5972</v>
      </c>
      <c r="BY40" s="111">
        <f t="shared" si="86"/>
        <v>15582</v>
      </c>
      <c r="BZ40" s="111">
        <f t="shared" si="86"/>
        <v>13050</v>
      </c>
      <c r="CA40" s="111">
        <f>SUM(CA34:CA39)</f>
        <v>130979</v>
      </c>
      <c r="CB40" s="24">
        <f>SUM(CB34:CB39)</f>
        <v>1</v>
      </c>
      <c r="CD40" s="46" t="s">
        <v>49</v>
      </c>
      <c r="CE40" s="111">
        <f>SUM(CE34:CE39)</f>
        <v>11769</v>
      </c>
      <c r="CF40" s="111">
        <f t="shared" ref="CF40:CP40" si="87">SUM(CF34:CF39)</f>
        <v>11768</v>
      </c>
      <c r="CG40" s="111">
        <f t="shared" si="87"/>
        <v>11027</v>
      </c>
      <c r="CH40" s="111">
        <f t="shared" si="87"/>
        <v>10665</v>
      </c>
      <c r="CI40" s="111">
        <f t="shared" si="87"/>
        <v>11766</v>
      </c>
      <c r="CJ40" s="111">
        <f t="shared" si="87"/>
        <v>10041</v>
      </c>
      <c r="CK40" s="111">
        <f t="shared" si="87"/>
        <v>8393</v>
      </c>
      <c r="CL40" s="111">
        <f t="shared" si="87"/>
        <v>7655</v>
      </c>
      <c r="CM40" s="111">
        <f t="shared" si="87"/>
        <v>8367</v>
      </c>
      <c r="CN40" s="111">
        <f t="shared" si="87"/>
        <v>11104</v>
      </c>
      <c r="CO40" s="111">
        <f t="shared" si="87"/>
        <v>9459</v>
      </c>
      <c r="CP40" s="111">
        <f t="shared" si="87"/>
        <v>8294</v>
      </c>
      <c r="CQ40" s="111">
        <f>SUM(CQ34:CQ39)</f>
        <v>120308</v>
      </c>
      <c r="CR40" s="24">
        <f>SUM(CR34:CR39)</f>
        <v>0.99999999999999989</v>
      </c>
      <c r="CT40" s="46" t="s">
        <v>49</v>
      </c>
      <c r="CU40" s="111">
        <f>SUM(CU34:CU39)</f>
        <v>8691</v>
      </c>
      <c r="CV40" s="111">
        <f t="shared" ref="CV40:DF40" si="88">SUM(CV34:CV39)</f>
        <v>11050</v>
      </c>
      <c r="CW40" s="111">
        <f t="shared" si="88"/>
        <v>12932</v>
      </c>
      <c r="CX40" s="111">
        <f t="shared" si="88"/>
        <v>11622</v>
      </c>
      <c r="CY40" s="111">
        <f t="shared" si="88"/>
        <v>11970</v>
      </c>
      <c r="CZ40" s="111">
        <f t="shared" si="88"/>
        <v>10645</v>
      </c>
      <c r="DA40" s="111">
        <f t="shared" si="88"/>
        <v>10684</v>
      </c>
      <c r="DB40" s="111">
        <f t="shared" si="88"/>
        <v>11339</v>
      </c>
      <c r="DC40" s="111">
        <f t="shared" si="88"/>
        <v>11161</v>
      </c>
      <c r="DD40" s="111">
        <f t="shared" si="88"/>
        <v>10853</v>
      </c>
      <c r="DE40" s="111">
        <f t="shared" si="88"/>
        <v>9974</v>
      </c>
      <c r="DF40" s="111">
        <f t="shared" si="88"/>
        <v>9303</v>
      </c>
      <c r="DG40" s="111">
        <f>SUM(DG34:DG39)</f>
        <v>130224</v>
      </c>
      <c r="DH40" s="24">
        <f>SUM(DH34:DH39)</f>
        <v>1</v>
      </c>
      <c r="DJ40" s="46" t="s">
        <v>49</v>
      </c>
      <c r="DK40" s="111">
        <f>SUM(DK34:DK39)</f>
        <v>9349</v>
      </c>
      <c r="DL40" s="111">
        <f t="shared" ref="DL40:DV40" si="89">SUM(DL34:DL39)</f>
        <v>9573</v>
      </c>
      <c r="DM40" s="111">
        <f t="shared" si="89"/>
        <v>9388</v>
      </c>
      <c r="DN40" s="111">
        <f t="shared" si="89"/>
        <v>9407</v>
      </c>
      <c r="DO40" s="111">
        <f t="shared" si="89"/>
        <v>8998</v>
      </c>
      <c r="DP40" s="111">
        <f t="shared" si="89"/>
        <v>8800</v>
      </c>
      <c r="DQ40" s="111">
        <f t="shared" si="89"/>
        <v>8897</v>
      </c>
      <c r="DR40" s="111">
        <f t="shared" si="89"/>
        <v>11344</v>
      </c>
      <c r="DS40" s="111">
        <f t="shared" si="89"/>
        <v>10220</v>
      </c>
      <c r="DT40" s="111">
        <f t="shared" si="89"/>
        <v>10534</v>
      </c>
      <c r="DU40" s="111">
        <f t="shared" si="89"/>
        <v>10368</v>
      </c>
      <c r="DV40" s="111">
        <f t="shared" si="89"/>
        <v>10069</v>
      </c>
      <c r="DW40" s="111">
        <f>SUM(DW34:DW39)</f>
        <v>116947</v>
      </c>
      <c r="DX40" s="24">
        <f>SUM(DX34:DX39)</f>
        <v>1</v>
      </c>
      <c r="DZ40" s="46" t="s">
        <v>49</v>
      </c>
      <c r="EA40" s="111">
        <f>SUM(EA34:EA39)</f>
        <v>9457</v>
      </c>
      <c r="EB40" s="111">
        <f t="shared" ref="EB40:EL40" si="90">SUM(EB34:EB39)</f>
        <v>8701</v>
      </c>
      <c r="EC40" s="111">
        <f t="shared" si="90"/>
        <v>9948</v>
      </c>
      <c r="ED40" s="111">
        <f t="shared" si="90"/>
        <v>11332</v>
      </c>
      <c r="EE40" s="111">
        <f t="shared" si="90"/>
        <v>12391</v>
      </c>
      <c r="EF40" s="111">
        <f t="shared" si="90"/>
        <v>11919</v>
      </c>
      <c r="EG40" s="111">
        <f t="shared" si="90"/>
        <v>0</v>
      </c>
      <c r="EH40" s="111">
        <f t="shared" si="90"/>
        <v>0</v>
      </c>
      <c r="EI40" s="111">
        <f t="shared" si="90"/>
        <v>0</v>
      </c>
      <c r="EJ40" s="111">
        <f t="shared" si="90"/>
        <v>0</v>
      </c>
      <c r="EK40" s="111">
        <f t="shared" si="90"/>
        <v>0</v>
      </c>
      <c r="EL40" s="111">
        <f t="shared" si="90"/>
        <v>0</v>
      </c>
      <c r="EM40" s="111">
        <f>SUM(EM34:EM39)</f>
        <v>63748</v>
      </c>
      <c r="EN40" s="24">
        <f t="shared" si="81"/>
        <v>1</v>
      </c>
    </row>
    <row r="41" spans="1:144" ht="16.5" thickTop="1" thickBot="1" x14ac:dyDescent="0.3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2"/>
      <c r="BL41" s="34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2"/>
      <c r="CB41" s="34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2"/>
      <c r="CR41" s="34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2"/>
      <c r="DH41" s="34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2"/>
      <c r="DX41" s="34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2"/>
      <c r="EN41" s="34"/>
    </row>
    <row r="42" spans="1:144" ht="15.75" thickTop="1" x14ac:dyDescent="0.25">
      <c r="B42" s="246" t="s">
        <v>276</v>
      </c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8"/>
      <c r="R42" s="246" t="s">
        <v>277</v>
      </c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8"/>
      <c r="AH42" s="246" t="s">
        <v>246</v>
      </c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8"/>
      <c r="AX42" s="243" t="s">
        <v>399</v>
      </c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  <c r="BJ42" s="244"/>
      <c r="BK42" s="244"/>
      <c r="BL42" s="245"/>
      <c r="BN42" s="243" t="s">
        <v>398</v>
      </c>
      <c r="BO42" s="244"/>
      <c r="BP42" s="244"/>
      <c r="BQ42" s="244"/>
      <c r="BR42" s="244"/>
      <c r="BS42" s="244"/>
      <c r="BT42" s="244"/>
      <c r="BU42" s="244"/>
      <c r="BV42" s="244"/>
      <c r="BW42" s="244"/>
      <c r="BX42" s="244"/>
      <c r="BY42" s="244"/>
      <c r="BZ42" s="244"/>
      <c r="CA42" s="244"/>
      <c r="CB42" s="245"/>
      <c r="CD42" s="243" t="s">
        <v>400</v>
      </c>
      <c r="CE42" s="244"/>
      <c r="CF42" s="244"/>
      <c r="CG42" s="244"/>
      <c r="CH42" s="244"/>
      <c r="CI42" s="244"/>
      <c r="CJ42" s="244"/>
      <c r="CK42" s="244"/>
      <c r="CL42" s="244"/>
      <c r="CM42" s="244"/>
      <c r="CN42" s="244"/>
      <c r="CO42" s="244"/>
      <c r="CP42" s="244"/>
      <c r="CQ42" s="244"/>
      <c r="CR42" s="245"/>
      <c r="CT42" s="243" t="s">
        <v>414</v>
      </c>
      <c r="CU42" s="244"/>
      <c r="CV42" s="244"/>
      <c r="CW42" s="244"/>
      <c r="CX42" s="244"/>
      <c r="CY42" s="244"/>
      <c r="CZ42" s="244"/>
      <c r="DA42" s="244"/>
      <c r="DB42" s="244"/>
      <c r="DC42" s="244"/>
      <c r="DD42" s="244"/>
      <c r="DE42" s="244"/>
      <c r="DF42" s="244"/>
      <c r="DG42" s="244"/>
      <c r="DH42" s="245"/>
      <c r="DJ42" s="243" t="s">
        <v>437</v>
      </c>
      <c r="DK42" s="244"/>
      <c r="DL42" s="244"/>
      <c r="DM42" s="244"/>
      <c r="DN42" s="244"/>
      <c r="DO42" s="244"/>
      <c r="DP42" s="244"/>
      <c r="DQ42" s="244"/>
      <c r="DR42" s="244"/>
      <c r="DS42" s="244"/>
      <c r="DT42" s="244"/>
      <c r="DU42" s="244"/>
      <c r="DV42" s="244"/>
      <c r="DW42" s="244"/>
      <c r="DX42" s="245"/>
      <c r="DZ42" s="243" t="s">
        <v>479</v>
      </c>
      <c r="EA42" s="244"/>
      <c r="EB42" s="244"/>
      <c r="EC42" s="244"/>
      <c r="ED42" s="244"/>
      <c r="EE42" s="244"/>
      <c r="EF42" s="244"/>
      <c r="EG42" s="244"/>
      <c r="EH42" s="244"/>
      <c r="EI42" s="244"/>
      <c r="EJ42" s="244"/>
      <c r="EK42" s="244"/>
      <c r="EL42" s="244"/>
      <c r="EM42" s="244"/>
      <c r="EN42" s="245"/>
    </row>
    <row r="43" spans="1:144" s="2" customFormat="1" x14ac:dyDescent="0.25">
      <c r="B43" s="109" t="s">
        <v>80</v>
      </c>
      <c r="C43" s="110" t="s">
        <v>0</v>
      </c>
      <c r="D43" s="110" t="s">
        <v>2</v>
      </c>
      <c r="E43" s="110" t="s">
        <v>3</v>
      </c>
      <c r="F43" s="110" t="s">
        <v>4</v>
      </c>
      <c r="G43" s="110" t="s">
        <v>5</v>
      </c>
      <c r="H43" s="110" t="s">
        <v>6</v>
      </c>
      <c r="I43" s="110" t="s">
        <v>7</v>
      </c>
      <c r="J43" s="110" t="s">
        <v>8</v>
      </c>
      <c r="K43" s="110" t="s">
        <v>9</v>
      </c>
      <c r="L43" s="110" t="s">
        <v>10</v>
      </c>
      <c r="M43" s="110" t="s">
        <v>11</v>
      </c>
      <c r="N43" s="110" t="s">
        <v>12</v>
      </c>
      <c r="O43" s="110" t="s">
        <v>13</v>
      </c>
      <c r="P43" s="4" t="s">
        <v>14</v>
      </c>
      <c r="R43" s="109" t="s">
        <v>80</v>
      </c>
      <c r="S43" s="110" t="s">
        <v>0</v>
      </c>
      <c r="T43" s="110" t="s">
        <v>2</v>
      </c>
      <c r="U43" s="110" t="s">
        <v>3</v>
      </c>
      <c r="V43" s="110" t="s">
        <v>4</v>
      </c>
      <c r="W43" s="110" t="s">
        <v>5</v>
      </c>
      <c r="X43" s="110" t="s">
        <v>6</v>
      </c>
      <c r="Y43" s="110" t="s">
        <v>7</v>
      </c>
      <c r="Z43" s="110" t="s">
        <v>8</v>
      </c>
      <c r="AA43" s="110" t="s">
        <v>9</v>
      </c>
      <c r="AB43" s="110" t="s">
        <v>10</v>
      </c>
      <c r="AC43" s="110" t="s">
        <v>11</v>
      </c>
      <c r="AD43" s="110" t="s">
        <v>12</v>
      </c>
      <c r="AE43" s="110" t="s">
        <v>13</v>
      </c>
      <c r="AF43" s="4" t="s">
        <v>14</v>
      </c>
      <c r="AH43" s="109" t="s">
        <v>80</v>
      </c>
      <c r="AI43" s="110" t="s">
        <v>0</v>
      </c>
      <c r="AJ43" s="110" t="s">
        <v>2</v>
      </c>
      <c r="AK43" s="110" t="s">
        <v>3</v>
      </c>
      <c r="AL43" s="110" t="s">
        <v>4</v>
      </c>
      <c r="AM43" s="110" t="s">
        <v>5</v>
      </c>
      <c r="AN43" s="110" t="s">
        <v>6</v>
      </c>
      <c r="AO43" s="110" t="s">
        <v>7</v>
      </c>
      <c r="AP43" s="110" t="s">
        <v>8</v>
      </c>
      <c r="AQ43" s="110" t="s">
        <v>9</v>
      </c>
      <c r="AR43" s="110" t="s">
        <v>10</v>
      </c>
      <c r="AS43" s="110" t="s">
        <v>11</v>
      </c>
      <c r="AT43" s="110" t="s">
        <v>12</v>
      </c>
      <c r="AU43" s="110" t="s">
        <v>13</v>
      </c>
      <c r="AV43" s="4" t="s">
        <v>14</v>
      </c>
      <c r="AX43" s="109" t="s">
        <v>80</v>
      </c>
      <c r="AY43" s="110" t="s">
        <v>0</v>
      </c>
      <c r="AZ43" s="110" t="s">
        <v>2</v>
      </c>
      <c r="BA43" s="110" t="s">
        <v>3</v>
      </c>
      <c r="BB43" s="110" t="s">
        <v>4</v>
      </c>
      <c r="BC43" s="110" t="s">
        <v>5</v>
      </c>
      <c r="BD43" s="110" t="s">
        <v>6</v>
      </c>
      <c r="BE43" s="110" t="s">
        <v>7</v>
      </c>
      <c r="BF43" s="110" t="s">
        <v>8</v>
      </c>
      <c r="BG43" s="110" t="s">
        <v>9</v>
      </c>
      <c r="BH43" s="110" t="s">
        <v>10</v>
      </c>
      <c r="BI43" s="110" t="s">
        <v>11</v>
      </c>
      <c r="BJ43" s="110" t="s">
        <v>12</v>
      </c>
      <c r="BK43" s="110" t="s">
        <v>13</v>
      </c>
      <c r="BL43" s="4" t="s">
        <v>14</v>
      </c>
      <c r="BN43" s="109" t="s">
        <v>80</v>
      </c>
      <c r="BO43" s="110" t="s">
        <v>0</v>
      </c>
      <c r="BP43" s="110" t="s">
        <v>2</v>
      </c>
      <c r="BQ43" s="110" t="s">
        <v>3</v>
      </c>
      <c r="BR43" s="110" t="s">
        <v>4</v>
      </c>
      <c r="BS43" s="110" t="s">
        <v>5</v>
      </c>
      <c r="BT43" s="110" t="s">
        <v>6</v>
      </c>
      <c r="BU43" s="110" t="s">
        <v>7</v>
      </c>
      <c r="BV43" s="110" t="s">
        <v>8</v>
      </c>
      <c r="BW43" s="110" t="s">
        <v>9</v>
      </c>
      <c r="BX43" s="110" t="s">
        <v>10</v>
      </c>
      <c r="BY43" s="110" t="s">
        <v>11</v>
      </c>
      <c r="BZ43" s="110" t="s">
        <v>12</v>
      </c>
      <c r="CA43" s="110" t="s">
        <v>13</v>
      </c>
      <c r="CB43" s="4" t="s">
        <v>14</v>
      </c>
      <c r="CD43" s="109" t="s">
        <v>80</v>
      </c>
      <c r="CE43" s="110" t="s">
        <v>0</v>
      </c>
      <c r="CF43" s="110" t="s">
        <v>2</v>
      </c>
      <c r="CG43" s="110" t="s">
        <v>3</v>
      </c>
      <c r="CH43" s="110" t="s">
        <v>4</v>
      </c>
      <c r="CI43" s="110" t="s">
        <v>5</v>
      </c>
      <c r="CJ43" s="110" t="s">
        <v>6</v>
      </c>
      <c r="CK43" s="110" t="s">
        <v>7</v>
      </c>
      <c r="CL43" s="110" t="s">
        <v>8</v>
      </c>
      <c r="CM43" s="110" t="s">
        <v>9</v>
      </c>
      <c r="CN43" s="110" t="s">
        <v>10</v>
      </c>
      <c r="CO43" s="110" t="s">
        <v>11</v>
      </c>
      <c r="CP43" s="110" t="s">
        <v>12</v>
      </c>
      <c r="CQ43" s="110" t="s">
        <v>13</v>
      </c>
      <c r="CR43" s="4" t="s">
        <v>14</v>
      </c>
      <c r="CT43" s="109" t="s">
        <v>80</v>
      </c>
      <c r="CU43" s="110" t="s">
        <v>0</v>
      </c>
      <c r="CV43" s="110" t="s">
        <v>2</v>
      </c>
      <c r="CW43" s="110" t="s">
        <v>3</v>
      </c>
      <c r="CX43" s="110" t="s">
        <v>4</v>
      </c>
      <c r="CY43" s="110" t="s">
        <v>5</v>
      </c>
      <c r="CZ43" s="110" t="s">
        <v>6</v>
      </c>
      <c r="DA43" s="110" t="s">
        <v>7</v>
      </c>
      <c r="DB43" s="110" t="s">
        <v>8</v>
      </c>
      <c r="DC43" s="110" t="s">
        <v>9</v>
      </c>
      <c r="DD43" s="110" t="s">
        <v>10</v>
      </c>
      <c r="DE43" s="110" t="s">
        <v>11</v>
      </c>
      <c r="DF43" s="110" t="s">
        <v>12</v>
      </c>
      <c r="DG43" s="110" t="s">
        <v>13</v>
      </c>
      <c r="DH43" s="4" t="s">
        <v>14</v>
      </c>
      <c r="DJ43" s="109" t="s">
        <v>80</v>
      </c>
      <c r="DK43" s="110" t="s">
        <v>0</v>
      </c>
      <c r="DL43" s="110" t="s">
        <v>2</v>
      </c>
      <c r="DM43" s="110" t="s">
        <v>3</v>
      </c>
      <c r="DN43" s="110" t="s">
        <v>4</v>
      </c>
      <c r="DO43" s="110" t="s">
        <v>5</v>
      </c>
      <c r="DP43" s="110" t="s">
        <v>6</v>
      </c>
      <c r="DQ43" s="110" t="s">
        <v>7</v>
      </c>
      <c r="DR43" s="110" t="s">
        <v>8</v>
      </c>
      <c r="DS43" s="110" t="s">
        <v>9</v>
      </c>
      <c r="DT43" s="110" t="s">
        <v>10</v>
      </c>
      <c r="DU43" s="110" t="s">
        <v>11</v>
      </c>
      <c r="DV43" s="110" t="s">
        <v>12</v>
      </c>
      <c r="DW43" s="110" t="s">
        <v>13</v>
      </c>
      <c r="DX43" s="4" t="s">
        <v>14</v>
      </c>
      <c r="DZ43" s="109" t="s">
        <v>80</v>
      </c>
      <c r="EA43" s="110" t="s">
        <v>0</v>
      </c>
      <c r="EB43" s="110" t="s">
        <v>2</v>
      </c>
      <c r="EC43" s="110" t="s">
        <v>3</v>
      </c>
      <c r="ED43" s="110" t="s">
        <v>4</v>
      </c>
      <c r="EE43" s="110" t="s">
        <v>5</v>
      </c>
      <c r="EF43" s="110" t="s">
        <v>6</v>
      </c>
      <c r="EG43" s="110" t="s">
        <v>7</v>
      </c>
      <c r="EH43" s="110" t="s">
        <v>8</v>
      </c>
      <c r="EI43" s="110" t="s">
        <v>9</v>
      </c>
      <c r="EJ43" s="110" t="s">
        <v>10</v>
      </c>
      <c r="EK43" s="110" t="s">
        <v>11</v>
      </c>
      <c r="EL43" s="110" t="s">
        <v>12</v>
      </c>
      <c r="EM43" s="110" t="s">
        <v>13</v>
      </c>
      <c r="EN43" s="4" t="s">
        <v>14</v>
      </c>
    </row>
    <row r="44" spans="1:144" x14ac:dyDescent="0.25">
      <c r="B44" s="47" t="s">
        <v>342</v>
      </c>
      <c r="C44" s="107">
        <v>8</v>
      </c>
      <c r="D44" s="107">
        <v>3</v>
      </c>
      <c r="E44" s="107">
        <v>18</v>
      </c>
      <c r="F44" s="107">
        <v>26</v>
      </c>
      <c r="G44" s="107">
        <v>26</v>
      </c>
      <c r="H44" s="107">
        <v>15</v>
      </c>
      <c r="I44" s="107">
        <v>13</v>
      </c>
      <c r="J44" s="107">
        <v>42</v>
      </c>
      <c r="K44" s="107">
        <v>36</v>
      </c>
      <c r="L44" s="107">
        <v>46</v>
      </c>
      <c r="M44" s="107">
        <v>41</v>
      </c>
      <c r="N44" s="107">
        <v>30</v>
      </c>
      <c r="O44" s="112">
        <f t="shared" ref="O44:O50" si="91">SUM(C44:N44)</f>
        <v>304</v>
      </c>
      <c r="P44" s="5">
        <f t="shared" ref="P44:P50" si="92">O44/$O$51</f>
        <v>2.1710253810006712E-3</v>
      </c>
      <c r="R44" s="47" t="s">
        <v>342</v>
      </c>
      <c r="S44" s="107">
        <v>22</v>
      </c>
      <c r="T44" s="107">
        <v>28</v>
      </c>
      <c r="U44" s="107">
        <v>33</v>
      </c>
      <c r="V44" s="107">
        <v>24</v>
      </c>
      <c r="W44" s="107">
        <v>41</v>
      </c>
      <c r="X44" s="107">
        <v>33</v>
      </c>
      <c r="Y44" s="107">
        <v>44</v>
      </c>
      <c r="Z44" s="107">
        <v>34</v>
      </c>
      <c r="AA44" s="107">
        <v>45</v>
      </c>
      <c r="AB44" s="107">
        <v>54</v>
      </c>
      <c r="AC44" s="107">
        <v>41</v>
      </c>
      <c r="AD44" s="107">
        <v>34</v>
      </c>
      <c r="AE44" s="112">
        <f t="shared" ref="AE44:AE50" si="93">SUM(S44:AD44)</f>
        <v>433</v>
      </c>
      <c r="AF44" s="5">
        <f t="shared" ref="AF44:AF51" si="94">AE44/$AE$51</f>
        <v>1.9747073283076346E-3</v>
      </c>
      <c r="AH44" s="47" t="s">
        <v>342</v>
      </c>
      <c r="AI44" s="107">
        <v>42</v>
      </c>
      <c r="AJ44" s="107">
        <v>57</v>
      </c>
      <c r="AK44" s="107">
        <v>44</v>
      </c>
      <c r="AL44" s="107">
        <v>59</v>
      </c>
      <c r="AM44" s="107">
        <v>50</v>
      </c>
      <c r="AN44" s="107">
        <v>50</v>
      </c>
      <c r="AO44" s="107">
        <v>31</v>
      </c>
      <c r="AP44" s="107">
        <v>39</v>
      </c>
      <c r="AQ44" s="107">
        <v>30</v>
      </c>
      <c r="AR44" s="107">
        <v>32</v>
      </c>
      <c r="AS44" s="107">
        <v>30</v>
      </c>
      <c r="AT44" s="107">
        <v>29</v>
      </c>
      <c r="AU44" s="112">
        <f t="shared" ref="AU44:AU50" si="95">SUM(AI44:AT44)</f>
        <v>493</v>
      </c>
      <c r="AV44" s="5">
        <f t="shared" ref="AV44:AV51" si="96">AU44/$AU$51</f>
        <v>2.3410640682280091E-3</v>
      </c>
      <c r="AX44" s="47" t="s">
        <v>342</v>
      </c>
      <c r="AY44" s="20">
        <v>27</v>
      </c>
      <c r="AZ44" s="20">
        <v>19</v>
      </c>
      <c r="BA44" s="20">
        <v>22</v>
      </c>
      <c r="BB44" s="20">
        <v>22</v>
      </c>
      <c r="BC44" s="20">
        <v>34</v>
      </c>
      <c r="BD44" s="20">
        <v>54</v>
      </c>
      <c r="BE44" s="20">
        <v>49</v>
      </c>
      <c r="BF44" s="20">
        <v>32</v>
      </c>
      <c r="BG44" s="20">
        <v>17</v>
      </c>
      <c r="BH44" s="20">
        <v>26</v>
      </c>
      <c r="BI44" s="20">
        <v>24</v>
      </c>
      <c r="BJ44" s="20">
        <v>24</v>
      </c>
      <c r="BK44" s="112">
        <f t="shared" ref="BK44:BK50" si="97">SUM(AY44:BJ44)</f>
        <v>350</v>
      </c>
      <c r="BL44" s="5">
        <f>BK44/$BK$51</f>
        <v>2.2955636592596478E-3</v>
      </c>
      <c r="BN44" s="47" t="s">
        <v>369</v>
      </c>
      <c r="BO44" s="20">
        <v>13</v>
      </c>
      <c r="BP44" s="20">
        <v>19</v>
      </c>
      <c r="BQ44" s="20">
        <v>33</v>
      </c>
      <c r="BR44" s="20">
        <v>25</v>
      </c>
      <c r="BS44" s="20">
        <v>25</v>
      </c>
      <c r="BT44" s="20">
        <v>32</v>
      </c>
      <c r="BU44" s="20">
        <v>18</v>
      </c>
      <c r="BV44" s="20">
        <v>16</v>
      </c>
      <c r="BW44" s="20">
        <v>16</v>
      </c>
      <c r="BX44" s="20">
        <v>16</v>
      </c>
      <c r="BY44" s="20">
        <v>35</v>
      </c>
      <c r="BZ44" s="20">
        <v>26</v>
      </c>
      <c r="CA44" s="112">
        <f t="shared" ref="CA44:CA50" si="98">SUM(BO44:BZ44)</f>
        <v>274</v>
      </c>
      <c r="CB44" s="5">
        <f>CA44/$CA$51</f>
        <v>2.0825890990901976E-3</v>
      </c>
      <c r="CD44" s="47" t="s">
        <v>369</v>
      </c>
      <c r="CE44" s="20">
        <v>29</v>
      </c>
      <c r="CF44" s="20">
        <v>20</v>
      </c>
      <c r="CG44" s="20">
        <v>38</v>
      </c>
      <c r="CH44" s="20">
        <v>23</v>
      </c>
      <c r="CI44" s="20">
        <v>31</v>
      </c>
      <c r="CJ44" s="20">
        <v>22</v>
      </c>
      <c r="CK44" s="20">
        <v>27</v>
      </c>
      <c r="CL44" s="20">
        <v>12</v>
      </c>
      <c r="CM44" s="20">
        <v>17</v>
      </c>
      <c r="CN44" s="20">
        <v>26</v>
      </c>
      <c r="CO44" s="20">
        <v>22</v>
      </c>
      <c r="CP44" s="20">
        <v>13</v>
      </c>
      <c r="CQ44" s="112">
        <f t="shared" ref="CQ44:CQ50" si="99">SUM(CE44:CP44)</f>
        <v>280</v>
      </c>
      <c r="CR44" s="5">
        <f>CQ44/$CQ$51</f>
        <v>2.3174587409577727E-3</v>
      </c>
      <c r="CT44" s="157" t="s">
        <v>369</v>
      </c>
      <c r="CU44" s="20">
        <v>19</v>
      </c>
      <c r="CV44" s="20">
        <v>23</v>
      </c>
      <c r="CW44" s="20">
        <v>32</v>
      </c>
      <c r="CX44" s="20">
        <v>29</v>
      </c>
      <c r="CY44" s="20">
        <v>24</v>
      </c>
      <c r="CZ44" s="20">
        <v>15</v>
      </c>
      <c r="DA44" s="20">
        <v>17</v>
      </c>
      <c r="DB44" s="20">
        <v>27</v>
      </c>
      <c r="DC44" s="20">
        <v>11</v>
      </c>
      <c r="DD44" s="20">
        <v>23</v>
      </c>
      <c r="DE44" s="20">
        <v>20</v>
      </c>
      <c r="DF44" s="20">
        <v>25</v>
      </c>
      <c r="DG44" s="112">
        <f t="shared" ref="DG44:DG50" si="100">SUM(CU44:DF44)</f>
        <v>265</v>
      </c>
      <c r="DH44" s="5">
        <f t="shared" ref="DH44:DH50" si="101">DG44/$DG$51</f>
        <v>2.0256222099920506E-3</v>
      </c>
      <c r="DJ44" s="157" t="s">
        <v>342</v>
      </c>
      <c r="DK44" s="20">
        <v>20</v>
      </c>
      <c r="DL44" s="20">
        <v>24</v>
      </c>
      <c r="DM44" s="20">
        <v>26</v>
      </c>
      <c r="DN44" s="20">
        <v>34</v>
      </c>
      <c r="DO44" s="20">
        <v>40</v>
      </c>
      <c r="DP44" s="20">
        <v>27</v>
      </c>
      <c r="DQ44" s="20">
        <v>35</v>
      </c>
      <c r="DR44" s="20">
        <v>35</v>
      </c>
      <c r="DS44" s="20">
        <v>43</v>
      </c>
      <c r="DT44" s="20">
        <v>35</v>
      </c>
      <c r="DU44" s="20">
        <v>37</v>
      </c>
      <c r="DV44" s="20">
        <v>22</v>
      </c>
      <c r="DW44" s="112">
        <f t="shared" ref="DW44:DW50" si="102">SUM(DK44:DV44)</f>
        <v>378</v>
      </c>
      <c r="DX44" s="5">
        <f>DW44/$DW$51</f>
        <v>3.1401347433479818E-3</v>
      </c>
      <c r="DZ44" s="157" t="s">
        <v>342</v>
      </c>
      <c r="EA44" s="20">
        <v>18</v>
      </c>
      <c r="EB44" s="20">
        <v>23</v>
      </c>
      <c r="EC44" s="20">
        <v>6</v>
      </c>
      <c r="ED44" s="20">
        <v>20</v>
      </c>
      <c r="EE44" s="20">
        <v>25</v>
      </c>
      <c r="EF44" s="20">
        <v>27</v>
      </c>
      <c r="EG44" s="20"/>
      <c r="EH44" s="20"/>
      <c r="EI44" s="20"/>
      <c r="EJ44" s="20"/>
      <c r="EK44" s="20"/>
      <c r="EL44" s="20"/>
      <c r="EM44" s="112">
        <f t="shared" ref="EM44:EM50" si="103">SUM(EA44:EL44)</f>
        <v>119</v>
      </c>
      <c r="EN44" s="5">
        <f>EM44/$EM$51</f>
        <v>1.857111645182434E-3</v>
      </c>
    </row>
    <row r="45" spans="1:144" x14ac:dyDescent="0.25">
      <c r="B45" s="47" t="s">
        <v>81</v>
      </c>
      <c r="C45" s="107">
        <v>50</v>
      </c>
      <c r="D45" s="107">
        <v>27</v>
      </c>
      <c r="E45" s="107">
        <v>158</v>
      </c>
      <c r="F45" s="107">
        <v>160</v>
      </c>
      <c r="G45" s="107">
        <v>188</v>
      </c>
      <c r="H45" s="107">
        <v>157</v>
      </c>
      <c r="I45" s="107">
        <v>146</v>
      </c>
      <c r="J45" s="107">
        <v>154</v>
      </c>
      <c r="K45" s="107">
        <v>115</v>
      </c>
      <c r="L45" s="107">
        <v>145</v>
      </c>
      <c r="M45" s="107">
        <v>128</v>
      </c>
      <c r="N45" s="107">
        <v>107</v>
      </c>
      <c r="O45" s="112">
        <f t="shared" si="91"/>
        <v>1535</v>
      </c>
      <c r="P45" s="5">
        <f t="shared" si="92"/>
        <v>1.0962249867881678E-2</v>
      </c>
      <c r="R45" s="47" t="s">
        <v>81</v>
      </c>
      <c r="S45" s="107">
        <v>124</v>
      </c>
      <c r="T45" s="107">
        <v>111</v>
      </c>
      <c r="U45" s="107">
        <v>113</v>
      </c>
      <c r="V45" s="107">
        <v>138</v>
      </c>
      <c r="W45" s="107">
        <v>168</v>
      </c>
      <c r="X45" s="107">
        <v>158</v>
      </c>
      <c r="Y45" s="107">
        <v>207</v>
      </c>
      <c r="Z45" s="107">
        <v>173</v>
      </c>
      <c r="AA45" s="107">
        <v>183</v>
      </c>
      <c r="AB45" s="107">
        <v>219</v>
      </c>
      <c r="AC45" s="107">
        <v>180</v>
      </c>
      <c r="AD45" s="107">
        <v>146</v>
      </c>
      <c r="AE45" s="112">
        <f t="shared" si="93"/>
        <v>1920</v>
      </c>
      <c r="AF45" s="5">
        <f t="shared" si="94"/>
        <v>8.7562080146666478E-3</v>
      </c>
      <c r="AH45" s="47" t="s">
        <v>81</v>
      </c>
      <c r="AI45" s="107">
        <v>153</v>
      </c>
      <c r="AJ45" s="107">
        <v>177</v>
      </c>
      <c r="AK45" s="107">
        <v>194</v>
      </c>
      <c r="AL45" s="107">
        <v>170</v>
      </c>
      <c r="AM45" s="107">
        <v>193</v>
      </c>
      <c r="AN45" s="107">
        <v>166</v>
      </c>
      <c r="AO45" s="107">
        <v>137</v>
      </c>
      <c r="AP45" s="107">
        <v>170</v>
      </c>
      <c r="AQ45" s="107">
        <v>137</v>
      </c>
      <c r="AR45" s="107">
        <v>122</v>
      </c>
      <c r="AS45" s="107">
        <v>140</v>
      </c>
      <c r="AT45" s="107">
        <v>161</v>
      </c>
      <c r="AU45" s="112">
        <f t="shared" si="95"/>
        <v>1920</v>
      </c>
      <c r="AV45" s="5">
        <f t="shared" si="96"/>
        <v>9.1173286227135449E-3</v>
      </c>
      <c r="AX45" s="47" t="s">
        <v>81</v>
      </c>
      <c r="AY45" s="20">
        <v>119</v>
      </c>
      <c r="AZ45" s="20">
        <v>80</v>
      </c>
      <c r="BA45" s="20">
        <v>121</v>
      </c>
      <c r="BB45" s="20">
        <v>120</v>
      </c>
      <c r="BC45" s="20">
        <v>124</v>
      </c>
      <c r="BD45" s="20">
        <v>152</v>
      </c>
      <c r="BE45" s="20">
        <v>159</v>
      </c>
      <c r="BF45" s="20">
        <v>121</v>
      </c>
      <c r="BG45" s="20">
        <v>99</v>
      </c>
      <c r="BH45" s="20">
        <v>65</v>
      </c>
      <c r="BI45" s="20">
        <v>72</v>
      </c>
      <c r="BJ45" s="20">
        <v>66</v>
      </c>
      <c r="BK45" s="112">
        <f t="shared" si="97"/>
        <v>1298</v>
      </c>
      <c r="BL45" s="5">
        <f t="shared" ref="BL45:BL50" si="104">BK45/$BK$51</f>
        <v>8.5132617991972078E-3</v>
      </c>
      <c r="BN45" s="47" t="s">
        <v>81</v>
      </c>
      <c r="BO45" s="20">
        <v>93</v>
      </c>
      <c r="BP45" s="20">
        <v>104</v>
      </c>
      <c r="BQ45" s="20">
        <v>122</v>
      </c>
      <c r="BR45" s="20">
        <v>116</v>
      </c>
      <c r="BS45" s="20">
        <v>81</v>
      </c>
      <c r="BT45" s="20">
        <v>130</v>
      </c>
      <c r="BU45" s="20">
        <v>96</v>
      </c>
      <c r="BV45" s="20">
        <v>86</v>
      </c>
      <c r="BW45" s="20">
        <v>72</v>
      </c>
      <c r="BX45" s="20">
        <v>49</v>
      </c>
      <c r="BY45" s="20">
        <v>172</v>
      </c>
      <c r="BZ45" s="20">
        <v>122</v>
      </c>
      <c r="CA45" s="112">
        <f t="shared" si="98"/>
        <v>1243</v>
      </c>
      <c r="CB45" s="5">
        <f t="shared" ref="CB45:CB50" si="105">CA45/$CA$51</f>
        <v>9.4476578473325374E-3</v>
      </c>
      <c r="CD45" s="47" t="s">
        <v>81</v>
      </c>
      <c r="CE45" s="20">
        <v>121</v>
      </c>
      <c r="CF45" s="20">
        <v>141</v>
      </c>
      <c r="CG45" s="20">
        <v>123</v>
      </c>
      <c r="CH45" s="20">
        <v>113</v>
      </c>
      <c r="CI45" s="20">
        <v>110</v>
      </c>
      <c r="CJ45" s="20">
        <v>74</v>
      </c>
      <c r="CK45" s="20">
        <v>81</v>
      </c>
      <c r="CL45" s="20">
        <v>66</v>
      </c>
      <c r="CM45" s="20">
        <v>79</v>
      </c>
      <c r="CN45" s="20">
        <v>99</v>
      </c>
      <c r="CO45" s="20">
        <v>88</v>
      </c>
      <c r="CP45" s="20">
        <v>70</v>
      </c>
      <c r="CQ45" s="112">
        <f t="shared" si="99"/>
        <v>1165</v>
      </c>
      <c r="CR45" s="5">
        <f t="shared" ref="CR45:CR50" si="106">CQ45/$CQ$51</f>
        <v>9.6422836900564475E-3</v>
      </c>
      <c r="CT45" s="157" t="s">
        <v>81</v>
      </c>
      <c r="CU45" s="20">
        <v>83</v>
      </c>
      <c r="CV45" s="20">
        <v>111</v>
      </c>
      <c r="CW45" s="20">
        <v>136</v>
      </c>
      <c r="CX45" s="20">
        <v>103</v>
      </c>
      <c r="CY45" s="20">
        <v>122</v>
      </c>
      <c r="CZ45" s="20">
        <v>97</v>
      </c>
      <c r="DA45" s="20">
        <v>95</v>
      </c>
      <c r="DB45" s="20">
        <v>97</v>
      </c>
      <c r="DC45" s="20">
        <v>105</v>
      </c>
      <c r="DD45" s="20">
        <v>109</v>
      </c>
      <c r="DE45" s="20">
        <v>81</v>
      </c>
      <c r="DF45" s="20">
        <v>76</v>
      </c>
      <c r="DG45" s="112">
        <f t="shared" si="100"/>
        <v>1215</v>
      </c>
      <c r="DH45" s="5">
        <f t="shared" si="101"/>
        <v>9.2872867363786461E-3</v>
      </c>
      <c r="DJ45" s="157" t="s">
        <v>81</v>
      </c>
      <c r="DK45" s="20">
        <v>90</v>
      </c>
      <c r="DL45" s="20">
        <v>112</v>
      </c>
      <c r="DM45" s="20">
        <v>159</v>
      </c>
      <c r="DN45" s="20">
        <v>134</v>
      </c>
      <c r="DO45" s="20">
        <v>129</v>
      </c>
      <c r="DP45" s="20">
        <v>126</v>
      </c>
      <c r="DQ45" s="20">
        <v>151</v>
      </c>
      <c r="DR45" s="20">
        <v>198</v>
      </c>
      <c r="DS45" s="20">
        <v>180</v>
      </c>
      <c r="DT45" s="20">
        <v>153</v>
      </c>
      <c r="DU45" s="20">
        <v>188</v>
      </c>
      <c r="DV45" s="20">
        <v>119</v>
      </c>
      <c r="DW45" s="112">
        <f t="shared" si="102"/>
        <v>1739</v>
      </c>
      <c r="DX45" s="5">
        <f t="shared" ref="DX45:DX50" si="107">DW45/$DW$51</f>
        <v>1.4446281266354869E-2</v>
      </c>
      <c r="DZ45" s="157" t="s">
        <v>81</v>
      </c>
      <c r="EA45" s="20">
        <v>79</v>
      </c>
      <c r="EB45" s="20">
        <v>76</v>
      </c>
      <c r="EC45" s="20">
        <v>87</v>
      </c>
      <c r="ED45" s="20">
        <v>103</v>
      </c>
      <c r="EE45" s="20">
        <v>111</v>
      </c>
      <c r="EF45" s="20">
        <v>111</v>
      </c>
      <c r="EG45" s="20"/>
      <c r="EH45" s="20"/>
      <c r="EI45" s="20"/>
      <c r="EJ45" s="20"/>
      <c r="EK45" s="20"/>
      <c r="EL45" s="20"/>
      <c r="EM45" s="112">
        <f t="shared" si="103"/>
        <v>567</v>
      </c>
      <c r="EN45" s="5">
        <f t="shared" ref="EN45:EN51" si="108">EM45/$EM$51</f>
        <v>8.848590779986891E-3</v>
      </c>
    </row>
    <row r="46" spans="1:144" x14ac:dyDescent="0.25">
      <c r="B46" s="47" t="s">
        <v>82</v>
      </c>
      <c r="C46" s="107"/>
      <c r="D46" s="107">
        <v>1</v>
      </c>
      <c r="E46" s="107"/>
      <c r="F46" s="107"/>
      <c r="G46" s="107"/>
      <c r="H46" s="107"/>
      <c r="I46" s="107"/>
      <c r="J46" s="107">
        <v>1</v>
      </c>
      <c r="K46" s="107">
        <v>55</v>
      </c>
      <c r="L46" s="107">
        <v>85</v>
      </c>
      <c r="M46" s="107">
        <v>99</v>
      </c>
      <c r="N46" s="107">
        <v>58</v>
      </c>
      <c r="O46" s="112">
        <f t="shared" si="91"/>
        <v>299</v>
      </c>
      <c r="P46" s="5">
        <f t="shared" si="92"/>
        <v>2.1353177267078973E-3</v>
      </c>
      <c r="R46" s="47" t="s">
        <v>82</v>
      </c>
      <c r="S46" s="107">
        <v>60</v>
      </c>
      <c r="T46" s="107">
        <v>90</v>
      </c>
      <c r="U46" s="107">
        <v>95</v>
      </c>
      <c r="V46" s="107">
        <v>90</v>
      </c>
      <c r="W46" s="107">
        <v>113</v>
      </c>
      <c r="X46" s="107">
        <v>124</v>
      </c>
      <c r="Y46" s="107">
        <v>112</v>
      </c>
      <c r="Z46" s="107">
        <v>131</v>
      </c>
      <c r="AA46" s="107">
        <v>117</v>
      </c>
      <c r="AB46" s="107">
        <v>133</v>
      </c>
      <c r="AC46" s="107">
        <v>95</v>
      </c>
      <c r="AD46" s="107">
        <v>95</v>
      </c>
      <c r="AE46" s="112">
        <f t="shared" si="93"/>
        <v>1255</v>
      </c>
      <c r="AF46" s="5">
        <f t="shared" si="94"/>
        <v>5.7234588845867934E-3</v>
      </c>
      <c r="AH46" s="47" t="s">
        <v>82</v>
      </c>
      <c r="AI46" s="107">
        <v>113</v>
      </c>
      <c r="AJ46" s="107">
        <v>132</v>
      </c>
      <c r="AK46" s="107">
        <v>161</v>
      </c>
      <c r="AL46" s="107">
        <v>155</v>
      </c>
      <c r="AM46" s="107">
        <v>131</v>
      </c>
      <c r="AN46" s="107">
        <v>127</v>
      </c>
      <c r="AO46" s="107">
        <v>123</v>
      </c>
      <c r="AP46" s="107">
        <v>141</v>
      </c>
      <c r="AQ46" s="107">
        <v>114</v>
      </c>
      <c r="AR46" s="107">
        <v>102</v>
      </c>
      <c r="AS46" s="107">
        <v>126</v>
      </c>
      <c r="AT46" s="107">
        <v>93</v>
      </c>
      <c r="AU46" s="112">
        <f t="shared" si="95"/>
        <v>1518</v>
      </c>
      <c r="AV46" s="5">
        <f t="shared" si="96"/>
        <v>7.2083879423328967E-3</v>
      </c>
      <c r="AX46" s="47" t="s">
        <v>82</v>
      </c>
      <c r="AY46" s="20">
        <v>111</v>
      </c>
      <c r="AZ46" s="20">
        <v>73</v>
      </c>
      <c r="BA46" s="20">
        <v>99</v>
      </c>
      <c r="BB46" s="20">
        <v>91</v>
      </c>
      <c r="BC46" s="20">
        <v>132</v>
      </c>
      <c r="BD46" s="20">
        <v>137</v>
      </c>
      <c r="BE46" s="20">
        <v>122</v>
      </c>
      <c r="BF46" s="20">
        <v>110</v>
      </c>
      <c r="BG46" s="20">
        <v>96</v>
      </c>
      <c r="BH46" s="20">
        <v>79</v>
      </c>
      <c r="BI46" s="20">
        <v>64</v>
      </c>
      <c r="BJ46" s="20">
        <v>79</v>
      </c>
      <c r="BK46" s="112">
        <f t="shared" si="97"/>
        <v>1193</v>
      </c>
      <c r="BL46" s="5">
        <f t="shared" si="104"/>
        <v>7.824592701419315E-3</v>
      </c>
      <c r="BN46" s="47" t="s">
        <v>82</v>
      </c>
      <c r="BO46" s="20">
        <v>83</v>
      </c>
      <c r="BP46" s="20">
        <v>100</v>
      </c>
      <c r="BQ46" s="20">
        <v>120</v>
      </c>
      <c r="BR46" s="20">
        <v>102</v>
      </c>
      <c r="BS46" s="20">
        <v>91</v>
      </c>
      <c r="BT46" s="20">
        <v>96</v>
      </c>
      <c r="BU46" s="20">
        <v>85</v>
      </c>
      <c r="BV46" s="20">
        <v>77</v>
      </c>
      <c r="BW46" s="20">
        <v>67</v>
      </c>
      <c r="BX46" s="20">
        <v>49</v>
      </c>
      <c r="BY46" s="20">
        <v>243</v>
      </c>
      <c r="BZ46" s="20">
        <v>201</v>
      </c>
      <c r="CA46" s="112">
        <f t="shared" si="98"/>
        <v>1314</v>
      </c>
      <c r="CB46" s="5">
        <f t="shared" si="105"/>
        <v>9.9873068474617497E-3</v>
      </c>
      <c r="CD46" s="47" t="s">
        <v>82</v>
      </c>
      <c r="CE46" s="20">
        <v>145</v>
      </c>
      <c r="CF46" s="20">
        <v>146</v>
      </c>
      <c r="CG46" s="20">
        <v>151</v>
      </c>
      <c r="CH46" s="20">
        <v>189</v>
      </c>
      <c r="CI46" s="20">
        <v>200</v>
      </c>
      <c r="CJ46" s="20">
        <v>149</v>
      </c>
      <c r="CK46" s="20">
        <v>118</v>
      </c>
      <c r="CL46" s="20">
        <v>110</v>
      </c>
      <c r="CM46" s="20">
        <v>121</v>
      </c>
      <c r="CN46" s="20">
        <v>136</v>
      </c>
      <c r="CO46" s="20">
        <v>142</v>
      </c>
      <c r="CP46" s="20">
        <v>97</v>
      </c>
      <c r="CQ46" s="112">
        <f t="shared" si="99"/>
        <v>1704</v>
      </c>
      <c r="CR46" s="5">
        <f t="shared" si="106"/>
        <v>1.4103391766400158E-2</v>
      </c>
      <c r="CT46" s="157" t="s">
        <v>82</v>
      </c>
      <c r="CU46" s="20">
        <v>96</v>
      </c>
      <c r="CV46" s="20">
        <v>141</v>
      </c>
      <c r="CW46" s="20">
        <v>202</v>
      </c>
      <c r="CX46" s="20">
        <v>170</v>
      </c>
      <c r="CY46" s="20">
        <v>178</v>
      </c>
      <c r="CZ46" s="20">
        <v>150</v>
      </c>
      <c r="DA46" s="20">
        <v>124</v>
      </c>
      <c r="DB46" s="20">
        <v>119</v>
      </c>
      <c r="DC46" s="20">
        <v>149</v>
      </c>
      <c r="DD46" s="20">
        <v>158</v>
      </c>
      <c r="DE46" s="20">
        <v>138</v>
      </c>
      <c r="DF46" s="20">
        <v>145</v>
      </c>
      <c r="DG46" s="112">
        <f t="shared" si="100"/>
        <v>1770</v>
      </c>
      <c r="DH46" s="5">
        <f t="shared" si="101"/>
        <v>1.3529627591267657E-2</v>
      </c>
      <c r="DJ46" s="157" t="s">
        <v>82</v>
      </c>
      <c r="DK46" s="20">
        <v>169</v>
      </c>
      <c r="DL46" s="20">
        <v>213</v>
      </c>
      <c r="DM46" s="20">
        <v>196</v>
      </c>
      <c r="DN46" s="20">
        <v>233</v>
      </c>
      <c r="DO46" s="20">
        <v>193</v>
      </c>
      <c r="DP46" s="20">
        <v>206</v>
      </c>
      <c r="DQ46" s="20">
        <v>255</v>
      </c>
      <c r="DR46" s="20">
        <v>322</v>
      </c>
      <c r="DS46" s="20">
        <v>207</v>
      </c>
      <c r="DT46" s="20">
        <v>280</v>
      </c>
      <c r="DU46" s="20">
        <v>260</v>
      </c>
      <c r="DV46" s="20">
        <v>214</v>
      </c>
      <c r="DW46" s="112">
        <f t="shared" si="102"/>
        <v>2748</v>
      </c>
      <c r="DX46" s="5">
        <f t="shared" si="107"/>
        <v>2.2828281150053583E-2</v>
      </c>
      <c r="DZ46" s="157" t="s">
        <v>82</v>
      </c>
      <c r="EA46" s="20">
        <v>135</v>
      </c>
      <c r="EB46" s="20">
        <v>159</v>
      </c>
      <c r="EC46" s="20">
        <v>178</v>
      </c>
      <c r="ED46" s="20">
        <v>191</v>
      </c>
      <c r="EE46" s="20">
        <v>222</v>
      </c>
      <c r="EF46" s="20">
        <v>207</v>
      </c>
      <c r="EG46" s="20"/>
      <c r="EH46" s="20"/>
      <c r="EI46" s="20"/>
      <c r="EJ46" s="20"/>
      <c r="EK46" s="20"/>
      <c r="EL46" s="20"/>
      <c r="EM46" s="112">
        <f t="shared" si="103"/>
        <v>1092</v>
      </c>
      <c r="EN46" s="5">
        <f t="shared" si="108"/>
        <v>1.7041730391085863E-2</v>
      </c>
    </row>
    <row r="47" spans="1:144" x14ac:dyDescent="0.25">
      <c r="B47" s="47" t="s">
        <v>344</v>
      </c>
      <c r="C47" s="107">
        <v>109</v>
      </c>
      <c r="D47" s="107">
        <v>73</v>
      </c>
      <c r="E47" s="107">
        <v>232</v>
      </c>
      <c r="F47" s="107">
        <v>201</v>
      </c>
      <c r="G47" s="107">
        <v>240</v>
      </c>
      <c r="H47" s="107">
        <v>232</v>
      </c>
      <c r="I47" s="107">
        <v>182</v>
      </c>
      <c r="J47" s="107">
        <v>221</v>
      </c>
      <c r="K47" s="107">
        <v>137</v>
      </c>
      <c r="L47" s="107">
        <v>173</v>
      </c>
      <c r="M47" s="107">
        <v>129</v>
      </c>
      <c r="N47" s="107">
        <v>96</v>
      </c>
      <c r="O47" s="112">
        <f t="shared" si="91"/>
        <v>2025</v>
      </c>
      <c r="P47" s="5">
        <f t="shared" si="92"/>
        <v>1.4461599988573551E-2</v>
      </c>
      <c r="R47" s="47" t="s">
        <v>344</v>
      </c>
      <c r="S47" s="107">
        <v>112</v>
      </c>
      <c r="T47" s="107">
        <v>173</v>
      </c>
      <c r="U47" s="107">
        <v>174</v>
      </c>
      <c r="V47" s="107">
        <v>170</v>
      </c>
      <c r="W47" s="107">
        <v>242</v>
      </c>
      <c r="X47" s="107">
        <v>228</v>
      </c>
      <c r="Y47" s="107">
        <v>255</v>
      </c>
      <c r="Z47" s="107">
        <v>261</v>
      </c>
      <c r="AA47" s="107">
        <v>229</v>
      </c>
      <c r="AB47" s="107">
        <v>273</v>
      </c>
      <c r="AC47" s="107">
        <v>256</v>
      </c>
      <c r="AD47" s="107">
        <v>203</v>
      </c>
      <c r="AE47" s="112">
        <f t="shared" si="93"/>
        <v>2576</v>
      </c>
      <c r="AF47" s="5">
        <f t="shared" si="94"/>
        <v>1.1747912419677754E-2</v>
      </c>
      <c r="AH47" s="47" t="s">
        <v>344</v>
      </c>
      <c r="AI47" s="107">
        <v>239</v>
      </c>
      <c r="AJ47" s="107">
        <v>278</v>
      </c>
      <c r="AK47" s="107">
        <v>294</v>
      </c>
      <c r="AL47" s="107">
        <v>303</v>
      </c>
      <c r="AM47" s="107">
        <v>304</v>
      </c>
      <c r="AN47" s="107">
        <v>281</v>
      </c>
      <c r="AO47" s="107">
        <v>238</v>
      </c>
      <c r="AP47" s="107">
        <v>204</v>
      </c>
      <c r="AQ47" s="107">
        <v>183</v>
      </c>
      <c r="AR47" s="107">
        <v>234</v>
      </c>
      <c r="AS47" s="107">
        <v>246</v>
      </c>
      <c r="AT47" s="107">
        <v>236</v>
      </c>
      <c r="AU47" s="112">
        <f t="shared" si="95"/>
        <v>3040</v>
      </c>
      <c r="AV47" s="5">
        <f t="shared" si="96"/>
        <v>1.4435770319296446E-2</v>
      </c>
      <c r="AX47" s="47" t="s">
        <v>344</v>
      </c>
      <c r="AY47" s="20">
        <v>174</v>
      </c>
      <c r="AZ47" s="20">
        <v>179</v>
      </c>
      <c r="BA47" s="20">
        <v>176</v>
      </c>
      <c r="BB47" s="20">
        <v>218</v>
      </c>
      <c r="BC47" s="20">
        <v>225</v>
      </c>
      <c r="BD47" s="20">
        <v>265</v>
      </c>
      <c r="BE47" s="20">
        <v>268</v>
      </c>
      <c r="BF47" s="20">
        <v>178</v>
      </c>
      <c r="BG47" s="20">
        <v>183</v>
      </c>
      <c r="BH47" s="20">
        <v>176</v>
      </c>
      <c r="BI47" s="20">
        <v>143</v>
      </c>
      <c r="BJ47" s="20">
        <v>144</v>
      </c>
      <c r="BK47" s="112">
        <f t="shared" si="97"/>
        <v>2329</v>
      </c>
      <c r="BL47" s="5">
        <f t="shared" si="104"/>
        <v>1.5275336464044914E-2</v>
      </c>
      <c r="BN47" s="47" t="s">
        <v>344</v>
      </c>
      <c r="BO47" s="20">
        <v>183</v>
      </c>
      <c r="BP47" s="20">
        <v>168</v>
      </c>
      <c r="BQ47" s="20">
        <v>228</v>
      </c>
      <c r="BR47" s="20">
        <v>250</v>
      </c>
      <c r="BS47" s="20">
        <v>192</v>
      </c>
      <c r="BT47" s="20">
        <v>213</v>
      </c>
      <c r="BU47" s="20">
        <v>162</v>
      </c>
      <c r="BV47" s="20">
        <v>130</v>
      </c>
      <c r="BW47" s="20">
        <v>135</v>
      </c>
      <c r="BX47" s="20">
        <v>93</v>
      </c>
      <c r="BY47" s="20">
        <v>176</v>
      </c>
      <c r="BZ47" s="20">
        <v>165</v>
      </c>
      <c r="CA47" s="112">
        <f t="shared" si="98"/>
        <v>2095</v>
      </c>
      <c r="CB47" s="5">
        <f t="shared" si="105"/>
        <v>1.592344584888308E-2</v>
      </c>
      <c r="CD47" s="47" t="s">
        <v>344</v>
      </c>
      <c r="CE47" s="20">
        <v>168</v>
      </c>
      <c r="CF47" s="20">
        <v>182</v>
      </c>
      <c r="CG47" s="20">
        <v>159</v>
      </c>
      <c r="CH47" s="20">
        <v>143</v>
      </c>
      <c r="CI47" s="20">
        <v>142</v>
      </c>
      <c r="CJ47" s="20">
        <v>150</v>
      </c>
      <c r="CK47" s="20">
        <v>136</v>
      </c>
      <c r="CL47" s="20">
        <v>114</v>
      </c>
      <c r="CM47" s="20">
        <v>136</v>
      </c>
      <c r="CN47" s="20">
        <v>157</v>
      </c>
      <c r="CO47" s="20">
        <v>181</v>
      </c>
      <c r="CP47" s="20">
        <v>157</v>
      </c>
      <c r="CQ47" s="112">
        <f t="shared" si="99"/>
        <v>1825</v>
      </c>
      <c r="CR47" s="5">
        <f t="shared" si="106"/>
        <v>1.5104865008028339E-2</v>
      </c>
      <c r="CT47" s="157" t="s">
        <v>344</v>
      </c>
      <c r="CU47" s="20">
        <v>145</v>
      </c>
      <c r="CV47" s="20">
        <v>219</v>
      </c>
      <c r="CW47" s="20">
        <v>233</v>
      </c>
      <c r="CX47" s="20">
        <v>212</v>
      </c>
      <c r="CY47" s="20">
        <v>213</v>
      </c>
      <c r="CZ47" s="20">
        <v>197</v>
      </c>
      <c r="DA47" s="20">
        <v>224</v>
      </c>
      <c r="DB47" s="20">
        <v>201</v>
      </c>
      <c r="DC47" s="20">
        <v>207</v>
      </c>
      <c r="DD47" s="20">
        <v>201</v>
      </c>
      <c r="DE47" s="20">
        <v>188</v>
      </c>
      <c r="DF47" s="20">
        <v>165</v>
      </c>
      <c r="DG47" s="112">
        <f t="shared" si="100"/>
        <v>2405</v>
      </c>
      <c r="DH47" s="5">
        <f t="shared" si="101"/>
        <v>1.8383477037852383E-2</v>
      </c>
      <c r="DJ47" s="157" t="s">
        <v>344</v>
      </c>
      <c r="DK47" s="20">
        <v>282</v>
      </c>
      <c r="DL47" s="20">
        <v>344</v>
      </c>
      <c r="DM47" s="20">
        <v>273</v>
      </c>
      <c r="DN47" s="20">
        <v>291</v>
      </c>
      <c r="DO47" s="20">
        <v>319</v>
      </c>
      <c r="DP47" s="20">
        <v>302</v>
      </c>
      <c r="DQ47" s="20">
        <v>327</v>
      </c>
      <c r="DR47" s="20">
        <v>403</v>
      </c>
      <c r="DS47" s="20">
        <v>309</v>
      </c>
      <c r="DT47" s="20">
        <v>325</v>
      </c>
      <c r="DU47" s="20">
        <v>309</v>
      </c>
      <c r="DV47" s="20">
        <v>306</v>
      </c>
      <c r="DW47" s="112">
        <f t="shared" si="102"/>
        <v>3790</v>
      </c>
      <c r="DX47" s="5">
        <f t="shared" si="107"/>
        <v>3.1484419781187434E-2</v>
      </c>
      <c r="DZ47" s="157" t="s">
        <v>344</v>
      </c>
      <c r="EA47" s="20">
        <v>166</v>
      </c>
      <c r="EB47" s="20">
        <v>170</v>
      </c>
      <c r="EC47" s="20">
        <v>161</v>
      </c>
      <c r="ED47" s="20">
        <v>217</v>
      </c>
      <c r="EE47" s="20">
        <v>271</v>
      </c>
      <c r="EF47" s="20">
        <v>279</v>
      </c>
      <c r="EG47" s="20"/>
      <c r="EH47" s="20"/>
      <c r="EI47" s="20"/>
      <c r="EJ47" s="20"/>
      <c r="EK47" s="20"/>
      <c r="EL47" s="20"/>
      <c r="EM47" s="112">
        <f t="shared" si="103"/>
        <v>1264</v>
      </c>
      <c r="EN47" s="5">
        <f t="shared" si="108"/>
        <v>1.9725958987484003E-2</v>
      </c>
    </row>
    <row r="48" spans="1:144" x14ac:dyDescent="0.25">
      <c r="B48" s="47" t="s">
        <v>256</v>
      </c>
      <c r="C48" s="107">
        <v>521</v>
      </c>
      <c r="D48" s="107">
        <v>397</v>
      </c>
      <c r="E48" s="107">
        <v>1400</v>
      </c>
      <c r="F48" s="107">
        <v>1227</v>
      </c>
      <c r="G48" s="107">
        <v>1355</v>
      </c>
      <c r="H48" s="107">
        <v>1391</v>
      </c>
      <c r="I48" s="107">
        <v>956</v>
      </c>
      <c r="J48" s="107">
        <v>1556</v>
      </c>
      <c r="K48" s="107">
        <v>45</v>
      </c>
      <c r="L48" s="107">
        <v>11</v>
      </c>
      <c r="M48" s="107">
        <v>1</v>
      </c>
      <c r="N48" s="107">
        <v>3</v>
      </c>
      <c r="O48" s="112">
        <f t="shared" si="91"/>
        <v>8863</v>
      </c>
      <c r="P48" s="5">
        <f t="shared" si="92"/>
        <v>6.3295387999371538E-2</v>
      </c>
      <c r="R48" s="47" t="s">
        <v>256</v>
      </c>
      <c r="S48" s="107">
        <v>3</v>
      </c>
      <c r="T48" s="107">
        <v>9</v>
      </c>
      <c r="U48" s="107">
        <v>4</v>
      </c>
      <c r="V48" s="107">
        <v>1</v>
      </c>
      <c r="W48" s="107">
        <v>3</v>
      </c>
      <c r="X48" s="107">
        <v>7</v>
      </c>
      <c r="Y48" s="107">
        <v>7</v>
      </c>
      <c r="Z48" s="107">
        <v>5</v>
      </c>
      <c r="AA48" s="107">
        <v>4</v>
      </c>
      <c r="AB48" s="107">
        <v>6</v>
      </c>
      <c r="AC48" s="107">
        <v>11</v>
      </c>
      <c r="AD48" s="107">
        <v>8</v>
      </c>
      <c r="AE48" s="112">
        <f t="shared" si="93"/>
        <v>68</v>
      </c>
      <c r="AF48" s="5">
        <f t="shared" si="94"/>
        <v>3.101157005194438E-4</v>
      </c>
      <c r="AH48" s="47" t="s">
        <v>256</v>
      </c>
      <c r="AI48" s="107">
        <v>9</v>
      </c>
      <c r="AJ48" s="107">
        <v>9</v>
      </c>
      <c r="AK48" s="107">
        <v>10</v>
      </c>
      <c r="AL48" s="107">
        <v>6</v>
      </c>
      <c r="AM48" s="107">
        <v>10</v>
      </c>
      <c r="AN48" s="107">
        <v>5</v>
      </c>
      <c r="AO48" s="107">
        <v>6</v>
      </c>
      <c r="AP48" s="107">
        <v>3</v>
      </c>
      <c r="AQ48" s="107">
        <v>4</v>
      </c>
      <c r="AR48" s="107">
        <v>8</v>
      </c>
      <c r="AS48" s="107">
        <v>6</v>
      </c>
      <c r="AT48" s="107">
        <v>3</v>
      </c>
      <c r="AU48" s="112">
        <f t="shared" si="95"/>
        <v>79</v>
      </c>
      <c r="AV48" s="5">
        <f t="shared" si="96"/>
        <v>3.7514008395540105E-4</v>
      </c>
      <c r="AX48" s="47" t="s">
        <v>256</v>
      </c>
      <c r="AY48" s="20">
        <v>7</v>
      </c>
      <c r="AZ48" s="20">
        <v>9</v>
      </c>
      <c r="BA48" s="20">
        <v>3</v>
      </c>
      <c r="BB48" s="20">
        <v>9</v>
      </c>
      <c r="BC48" s="20">
        <v>4</v>
      </c>
      <c r="BD48" s="20">
        <v>8</v>
      </c>
      <c r="BE48" s="20">
        <v>7</v>
      </c>
      <c r="BF48" s="20">
        <v>6</v>
      </c>
      <c r="BG48" s="20">
        <v>2</v>
      </c>
      <c r="BH48" s="20">
        <v>5</v>
      </c>
      <c r="BI48" s="20">
        <v>3</v>
      </c>
      <c r="BJ48" s="20">
        <v>5</v>
      </c>
      <c r="BK48" s="112">
        <f t="shared" si="97"/>
        <v>68</v>
      </c>
      <c r="BL48" s="5">
        <f t="shared" si="104"/>
        <v>4.4599522522758872E-4</v>
      </c>
      <c r="BN48" s="47" t="s">
        <v>256</v>
      </c>
      <c r="BO48" s="20">
        <v>3</v>
      </c>
      <c r="BP48" s="20">
        <v>6</v>
      </c>
      <c r="BQ48" s="20">
        <v>5</v>
      </c>
      <c r="BR48" s="20">
        <v>8</v>
      </c>
      <c r="BS48" s="20">
        <v>5</v>
      </c>
      <c r="BT48" s="20">
        <v>4</v>
      </c>
      <c r="BU48" s="20">
        <v>2</v>
      </c>
      <c r="BV48" s="20">
        <v>4</v>
      </c>
      <c r="BW48" s="20">
        <v>3</v>
      </c>
      <c r="BX48" s="20">
        <v>1</v>
      </c>
      <c r="BY48" s="20">
        <v>12</v>
      </c>
      <c r="BZ48" s="20">
        <v>14</v>
      </c>
      <c r="CA48" s="112">
        <f t="shared" si="98"/>
        <v>67</v>
      </c>
      <c r="CB48" s="5">
        <f t="shared" si="105"/>
        <v>5.0924623955855191E-4</v>
      </c>
      <c r="CD48" s="47" t="s">
        <v>256</v>
      </c>
      <c r="CE48" s="20">
        <v>5</v>
      </c>
      <c r="CF48" s="20">
        <v>17</v>
      </c>
      <c r="CG48" s="20">
        <v>5</v>
      </c>
      <c r="CH48" s="20">
        <v>4</v>
      </c>
      <c r="CI48" s="20">
        <v>8</v>
      </c>
      <c r="CJ48" s="20">
        <v>7</v>
      </c>
      <c r="CK48" s="20">
        <v>10</v>
      </c>
      <c r="CL48" s="20">
        <v>5</v>
      </c>
      <c r="CM48" s="20">
        <v>7</v>
      </c>
      <c r="CN48" s="20">
        <v>7</v>
      </c>
      <c r="CO48" s="20">
        <v>4</v>
      </c>
      <c r="CP48" s="20">
        <v>4</v>
      </c>
      <c r="CQ48" s="112">
        <f t="shared" si="99"/>
        <v>83</v>
      </c>
      <c r="CR48" s="5">
        <f t="shared" si="106"/>
        <v>6.8696098392676832E-4</v>
      </c>
      <c r="CT48" s="157" t="s">
        <v>256</v>
      </c>
      <c r="CU48" s="20">
        <v>4</v>
      </c>
      <c r="CV48" s="20">
        <v>7</v>
      </c>
      <c r="CW48" s="20">
        <v>4</v>
      </c>
      <c r="CX48" s="20">
        <v>4</v>
      </c>
      <c r="CY48" s="20">
        <v>17</v>
      </c>
      <c r="CZ48" s="20">
        <v>14</v>
      </c>
      <c r="DA48" s="20">
        <v>3</v>
      </c>
      <c r="DB48" s="20">
        <v>8</v>
      </c>
      <c r="DC48" s="20">
        <v>12</v>
      </c>
      <c r="DD48" s="20">
        <v>8</v>
      </c>
      <c r="DE48" s="20">
        <v>12</v>
      </c>
      <c r="DF48" s="20">
        <v>7</v>
      </c>
      <c r="DG48" s="112">
        <f t="shared" si="100"/>
        <v>100</v>
      </c>
      <c r="DH48" s="5">
        <f t="shared" si="101"/>
        <v>7.643857396196417E-4</v>
      </c>
      <c r="DJ48" s="157" t="s">
        <v>256</v>
      </c>
      <c r="DK48" s="20">
        <v>100</v>
      </c>
      <c r="DL48" s="20">
        <v>120</v>
      </c>
      <c r="DM48" s="20">
        <v>89</v>
      </c>
      <c r="DN48" s="20">
        <v>124</v>
      </c>
      <c r="DO48" s="20">
        <v>88</v>
      </c>
      <c r="DP48" s="20">
        <v>105</v>
      </c>
      <c r="DQ48" s="20">
        <v>106</v>
      </c>
      <c r="DR48" s="20">
        <v>140</v>
      </c>
      <c r="DS48" s="20">
        <v>125</v>
      </c>
      <c r="DT48" s="20">
        <v>128</v>
      </c>
      <c r="DU48" s="20">
        <v>121</v>
      </c>
      <c r="DV48" s="20">
        <v>115</v>
      </c>
      <c r="DW48" s="112">
        <f t="shared" si="102"/>
        <v>1361</v>
      </c>
      <c r="DX48" s="5">
        <f t="shared" si="107"/>
        <v>1.1306146523006887E-2</v>
      </c>
      <c r="DZ48" s="157" t="s">
        <v>256</v>
      </c>
      <c r="EA48" s="20">
        <v>23</v>
      </c>
      <c r="EB48" s="20">
        <v>12</v>
      </c>
      <c r="EC48" s="20">
        <v>11</v>
      </c>
      <c r="ED48" s="20">
        <v>19</v>
      </c>
      <c r="EE48" s="20">
        <v>15</v>
      </c>
      <c r="EF48" s="20">
        <v>10</v>
      </c>
      <c r="EG48" s="20"/>
      <c r="EH48" s="20"/>
      <c r="EI48" s="20"/>
      <c r="EJ48" s="20"/>
      <c r="EK48" s="20"/>
      <c r="EL48" s="20"/>
      <c r="EM48" s="112">
        <f t="shared" si="103"/>
        <v>90</v>
      </c>
      <c r="EN48" s="5">
        <f t="shared" si="108"/>
        <v>1.4045382190455383E-3</v>
      </c>
    </row>
    <row r="49" spans="1:144" x14ac:dyDescent="0.25">
      <c r="B49" s="47" t="s">
        <v>293</v>
      </c>
      <c r="C49" s="7">
        <v>5522</v>
      </c>
      <c r="D49" s="7">
        <v>4315</v>
      </c>
      <c r="E49" s="7">
        <v>9869</v>
      </c>
      <c r="F49" s="7">
        <v>9912</v>
      </c>
      <c r="G49" s="7">
        <v>11644</v>
      </c>
      <c r="H49" s="7">
        <v>12500</v>
      </c>
      <c r="I49" s="7">
        <v>10142</v>
      </c>
      <c r="J49" s="7">
        <v>12057</v>
      </c>
      <c r="K49" s="7">
        <v>11933</v>
      </c>
      <c r="L49" s="7">
        <v>14048</v>
      </c>
      <c r="M49" s="7">
        <v>13396</v>
      </c>
      <c r="N49" s="7">
        <v>11257</v>
      </c>
      <c r="O49" s="112">
        <f t="shared" si="91"/>
        <v>126595</v>
      </c>
      <c r="P49" s="5">
        <f t="shared" si="92"/>
        <v>0.90408209903874992</v>
      </c>
      <c r="R49" s="47" t="s">
        <v>293</v>
      </c>
      <c r="S49" s="7">
        <v>11806</v>
      </c>
      <c r="T49" s="7">
        <v>14060</v>
      </c>
      <c r="U49" s="7">
        <v>17248</v>
      </c>
      <c r="V49" s="7">
        <v>13563</v>
      </c>
      <c r="W49" s="7">
        <v>15890</v>
      </c>
      <c r="X49" s="7">
        <v>19268</v>
      </c>
      <c r="Y49" s="7">
        <v>20226</v>
      </c>
      <c r="Z49" s="7">
        <v>21941</v>
      </c>
      <c r="AA49" s="7">
        <v>19086</v>
      </c>
      <c r="AB49" s="7">
        <v>22774</v>
      </c>
      <c r="AC49" s="7">
        <v>20569</v>
      </c>
      <c r="AD49" s="7">
        <v>16302</v>
      </c>
      <c r="AE49" s="112">
        <f t="shared" si="93"/>
        <v>212733</v>
      </c>
      <c r="AF49" s="5">
        <f t="shared" si="94"/>
        <v>0.97017416645004173</v>
      </c>
      <c r="AH49" s="47" t="s">
        <v>293</v>
      </c>
      <c r="AI49" s="107">
        <v>16632</v>
      </c>
      <c r="AJ49" s="107">
        <v>19199</v>
      </c>
      <c r="AK49" s="107">
        <v>21223</v>
      </c>
      <c r="AL49" s="107">
        <v>19573</v>
      </c>
      <c r="AM49" s="107">
        <v>19592</v>
      </c>
      <c r="AN49" s="107">
        <v>17147</v>
      </c>
      <c r="AO49" s="107">
        <v>15075</v>
      </c>
      <c r="AP49" s="107">
        <v>16721</v>
      </c>
      <c r="AQ49" s="107">
        <v>14488</v>
      </c>
      <c r="AR49" s="107">
        <v>14989</v>
      </c>
      <c r="AS49" s="107">
        <v>15031</v>
      </c>
      <c r="AT49" s="107">
        <v>13513</v>
      </c>
      <c r="AU49" s="112">
        <f t="shared" si="95"/>
        <v>203183</v>
      </c>
      <c r="AV49" s="5">
        <f t="shared" si="96"/>
        <v>0.96483655289000325</v>
      </c>
      <c r="AX49" s="49" t="s">
        <v>293</v>
      </c>
      <c r="AY49" s="137">
        <v>12185</v>
      </c>
      <c r="AZ49" s="137">
        <v>10542</v>
      </c>
      <c r="BA49" s="137">
        <v>12278</v>
      </c>
      <c r="BB49" s="137">
        <v>12767</v>
      </c>
      <c r="BC49" s="137">
        <v>14185</v>
      </c>
      <c r="BD49" s="137">
        <v>17171</v>
      </c>
      <c r="BE49" s="137">
        <v>16585</v>
      </c>
      <c r="BF49" s="137">
        <v>12180</v>
      </c>
      <c r="BG49" s="137">
        <v>10279</v>
      </c>
      <c r="BH49" s="137">
        <v>10283</v>
      </c>
      <c r="BI49" s="137">
        <v>9656</v>
      </c>
      <c r="BJ49" s="137">
        <v>8911</v>
      </c>
      <c r="BK49" s="112">
        <f t="shared" si="97"/>
        <v>147022</v>
      </c>
      <c r="BL49" s="5">
        <f t="shared" si="104"/>
        <v>0.96428102946191985</v>
      </c>
      <c r="BN49" s="49" t="s">
        <v>293</v>
      </c>
      <c r="BO49" s="137">
        <v>10328</v>
      </c>
      <c r="BP49" s="137">
        <v>11433</v>
      </c>
      <c r="BQ49" s="137">
        <v>12594</v>
      </c>
      <c r="BR49" s="137">
        <v>11059</v>
      </c>
      <c r="BS49" s="137">
        <v>11028</v>
      </c>
      <c r="BT49" s="137">
        <v>11269</v>
      </c>
      <c r="BU49" s="137">
        <v>9483</v>
      </c>
      <c r="BV49" s="137">
        <v>7818</v>
      </c>
      <c r="BW49" s="137">
        <v>8026</v>
      </c>
      <c r="BX49" s="137">
        <v>5777</v>
      </c>
      <c r="BY49" s="137">
        <v>14985</v>
      </c>
      <c r="BZ49" s="137">
        <v>12549</v>
      </c>
      <c r="CA49" s="112">
        <f t="shared" si="98"/>
        <v>126349</v>
      </c>
      <c r="CB49" s="5">
        <f t="shared" si="105"/>
        <v>0.96033959883557429</v>
      </c>
      <c r="CD49" s="49" t="s">
        <v>293</v>
      </c>
      <c r="CE49" s="137">
        <v>11333</v>
      </c>
      <c r="CF49" s="137">
        <v>11302</v>
      </c>
      <c r="CG49" s="137">
        <v>10604</v>
      </c>
      <c r="CH49" s="137">
        <v>10239</v>
      </c>
      <c r="CI49" s="137">
        <v>11314</v>
      </c>
      <c r="CJ49" s="137">
        <v>9654</v>
      </c>
      <c r="CK49" s="137">
        <v>8046</v>
      </c>
      <c r="CL49" s="137">
        <v>7370</v>
      </c>
      <c r="CM49" s="137">
        <v>8034</v>
      </c>
      <c r="CN49" s="137">
        <v>10705</v>
      </c>
      <c r="CO49" s="137">
        <v>9065</v>
      </c>
      <c r="CP49" s="137">
        <v>7983</v>
      </c>
      <c r="CQ49" s="112">
        <f t="shared" si="99"/>
        <v>115649</v>
      </c>
      <c r="CR49" s="5">
        <f t="shared" si="106"/>
        <v>0.95718494976080515</v>
      </c>
      <c r="CT49" s="49" t="s">
        <v>293</v>
      </c>
      <c r="CU49" s="137">
        <v>8363</v>
      </c>
      <c r="CV49" s="137">
        <v>10587</v>
      </c>
      <c r="CW49" s="137">
        <v>12377</v>
      </c>
      <c r="CX49" s="137">
        <v>11146</v>
      </c>
      <c r="CY49" s="137">
        <v>11468</v>
      </c>
      <c r="CZ49" s="137">
        <v>10205</v>
      </c>
      <c r="DA49" s="137">
        <v>10265</v>
      </c>
      <c r="DB49" s="137">
        <v>10912</v>
      </c>
      <c r="DC49" s="137">
        <v>10718</v>
      </c>
      <c r="DD49" s="137">
        <v>10387</v>
      </c>
      <c r="DE49" s="137">
        <v>9573</v>
      </c>
      <c r="DF49" s="137">
        <v>8904</v>
      </c>
      <c r="DG49" s="112">
        <f t="shared" si="100"/>
        <v>124905</v>
      </c>
      <c r="DH49" s="5">
        <f t="shared" si="101"/>
        <v>0.95475600807191341</v>
      </c>
      <c r="DJ49" s="49" t="s">
        <v>293</v>
      </c>
      <c r="DK49" s="137">
        <v>8652</v>
      </c>
      <c r="DL49" s="137">
        <v>9008</v>
      </c>
      <c r="DM49" s="137">
        <v>8818</v>
      </c>
      <c r="DN49" s="137">
        <v>8949</v>
      </c>
      <c r="DO49" s="137">
        <v>8736</v>
      </c>
      <c r="DP49" s="137">
        <v>8278</v>
      </c>
      <c r="DQ49" s="137">
        <v>8374</v>
      </c>
      <c r="DR49" s="137">
        <v>10874</v>
      </c>
      <c r="DS49" s="137">
        <v>9864</v>
      </c>
      <c r="DT49" s="137">
        <v>9877</v>
      </c>
      <c r="DU49" s="137">
        <v>9619</v>
      </c>
      <c r="DV49" s="137">
        <v>9015</v>
      </c>
      <c r="DW49" s="112">
        <f t="shared" si="102"/>
        <v>110064</v>
      </c>
      <c r="DX49" s="5">
        <f t="shared" si="107"/>
        <v>0.91432748780913298</v>
      </c>
      <c r="DZ49" s="49" t="s">
        <v>293</v>
      </c>
      <c r="EA49" s="137">
        <v>9064</v>
      </c>
      <c r="EB49" s="137">
        <v>8304</v>
      </c>
      <c r="EC49" s="137">
        <v>9538</v>
      </c>
      <c r="ED49" s="137">
        <v>10826</v>
      </c>
      <c r="EE49" s="137">
        <v>11808</v>
      </c>
      <c r="EF49" s="137">
        <v>11333</v>
      </c>
      <c r="EG49" s="137"/>
      <c r="EH49" s="137"/>
      <c r="EI49" s="137"/>
      <c r="EJ49" s="137"/>
      <c r="EK49" s="137"/>
      <c r="EL49" s="137"/>
      <c r="EM49" s="112">
        <f t="shared" si="103"/>
        <v>60873</v>
      </c>
      <c r="EN49" s="5">
        <f t="shared" si="108"/>
        <v>0.94998283342176726</v>
      </c>
    </row>
    <row r="50" spans="1:144" s="2" customFormat="1" x14ac:dyDescent="0.25">
      <c r="A50" s="11"/>
      <c r="B50" s="47" t="s">
        <v>343</v>
      </c>
      <c r="C50" s="7">
        <v>16</v>
      </c>
      <c r="D50" s="7">
        <v>12</v>
      </c>
      <c r="E50" s="7">
        <v>43</v>
      </c>
      <c r="F50" s="7">
        <v>39</v>
      </c>
      <c r="G50" s="7">
        <v>65</v>
      </c>
      <c r="H50" s="7">
        <v>78</v>
      </c>
      <c r="I50" s="7">
        <v>42</v>
      </c>
      <c r="J50" s="7">
        <v>53</v>
      </c>
      <c r="K50" s="7">
        <v>13</v>
      </c>
      <c r="L50" s="7">
        <v>14</v>
      </c>
      <c r="M50" s="7">
        <v>14</v>
      </c>
      <c r="N50" s="7">
        <v>16</v>
      </c>
      <c r="O50" s="112">
        <f t="shared" si="91"/>
        <v>405</v>
      </c>
      <c r="P50" s="5">
        <f t="shared" si="92"/>
        <v>2.8923199977147103E-3</v>
      </c>
      <c r="Q50" s="11"/>
      <c r="R50" s="47" t="s">
        <v>343</v>
      </c>
      <c r="S50" s="7">
        <v>13</v>
      </c>
      <c r="T50" s="7">
        <v>22</v>
      </c>
      <c r="U50" s="7">
        <v>23</v>
      </c>
      <c r="V50" s="7">
        <v>18</v>
      </c>
      <c r="W50" s="7">
        <v>28</v>
      </c>
      <c r="X50" s="7">
        <v>29</v>
      </c>
      <c r="Y50" s="7">
        <v>40</v>
      </c>
      <c r="Z50" s="7">
        <v>28</v>
      </c>
      <c r="AA50" s="7">
        <v>23</v>
      </c>
      <c r="AB50" s="7">
        <v>28</v>
      </c>
      <c r="AC50" s="7">
        <v>21</v>
      </c>
      <c r="AD50" s="7">
        <v>15</v>
      </c>
      <c r="AE50" s="112">
        <f t="shared" si="93"/>
        <v>288</v>
      </c>
      <c r="AF50" s="5">
        <f t="shared" si="94"/>
        <v>1.3134312021999973E-3</v>
      </c>
      <c r="AH50" s="47" t="s">
        <v>343</v>
      </c>
      <c r="AI50" s="107">
        <v>16</v>
      </c>
      <c r="AJ50" s="107">
        <v>26</v>
      </c>
      <c r="AK50" s="107">
        <v>44</v>
      </c>
      <c r="AL50" s="107">
        <v>33</v>
      </c>
      <c r="AM50" s="107">
        <v>34</v>
      </c>
      <c r="AN50" s="107">
        <v>37</v>
      </c>
      <c r="AO50" s="107">
        <v>36</v>
      </c>
      <c r="AP50" s="107">
        <v>36</v>
      </c>
      <c r="AQ50" s="107">
        <v>29</v>
      </c>
      <c r="AR50" s="107">
        <v>24</v>
      </c>
      <c r="AS50" s="107">
        <v>23</v>
      </c>
      <c r="AT50" s="107">
        <v>17</v>
      </c>
      <c r="AU50" s="112">
        <f t="shared" si="95"/>
        <v>355</v>
      </c>
      <c r="AV50" s="5">
        <f t="shared" si="96"/>
        <v>1.6857560734704733E-3</v>
      </c>
      <c r="AX50" s="49" t="s">
        <v>343</v>
      </c>
      <c r="AY50" s="137">
        <v>22</v>
      </c>
      <c r="AZ50" s="137">
        <v>14</v>
      </c>
      <c r="BA50" s="137">
        <v>21</v>
      </c>
      <c r="BB50" s="137">
        <v>8</v>
      </c>
      <c r="BC50" s="137">
        <v>19</v>
      </c>
      <c r="BD50" s="137">
        <v>26</v>
      </c>
      <c r="BE50" s="137">
        <v>34</v>
      </c>
      <c r="BF50" s="137">
        <v>19</v>
      </c>
      <c r="BG50" s="137">
        <v>17</v>
      </c>
      <c r="BH50" s="137">
        <v>10</v>
      </c>
      <c r="BI50" s="137">
        <v>10</v>
      </c>
      <c r="BJ50" s="137">
        <v>8</v>
      </c>
      <c r="BK50" s="112">
        <f t="shared" si="97"/>
        <v>208</v>
      </c>
      <c r="BL50" s="5">
        <f t="shared" si="104"/>
        <v>1.3642206889314479E-3</v>
      </c>
      <c r="BN50" s="49" t="s">
        <v>343</v>
      </c>
      <c r="BO50" s="137">
        <v>11</v>
      </c>
      <c r="BP50" s="137">
        <v>23</v>
      </c>
      <c r="BQ50" s="137">
        <v>23</v>
      </c>
      <c r="BR50" s="137">
        <v>34</v>
      </c>
      <c r="BS50" s="137">
        <v>27</v>
      </c>
      <c r="BT50" s="137">
        <v>20</v>
      </c>
      <c r="BU50" s="137">
        <v>21</v>
      </c>
      <c r="BV50" s="137">
        <v>12</v>
      </c>
      <c r="BW50" s="137">
        <v>12</v>
      </c>
      <c r="BX50" s="137">
        <v>8</v>
      </c>
      <c r="BY50" s="137">
        <v>16</v>
      </c>
      <c r="BZ50" s="137">
        <v>18</v>
      </c>
      <c r="CA50" s="112">
        <f t="shared" si="98"/>
        <v>225</v>
      </c>
      <c r="CB50" s="5">
        <f t="shared" si="105"/>
        <v>1.7101552820996146E-3</v>
      </c>
      <c r="CD50" s="49" t="s">
        <v>343</v>
      </c>
      <c r="CE50" s="137">
        <v>14</v>
      </c>
      <c r="CF50" s="137">
        <v>11</v>
      </c>
      <c r="CG50" s="137">
        <v>16</v>
      </c>
      <c r="CH50" s="137">
        <v>7</v>
      </c>
      <c r="CI50" s="137">
        <v>17</v>
      </c>
      <c r="CJ50" s="137">
        <v>13</v>
      </c>
      <c r="CK50" s="137">
        <v>10</v>
      </c>
      <c r="CL50" s="137">
        <v>6</v>
      </c>
      <c r="CM50" s="137">
        <v>6</v>
      </c>
      <c r="CN50" s="137">
        <v>4</v>
      </c>
      <c r="CO50" s="137">
        <v>9</v>
      </c>
      <c r="CP50" s="137">
        <v>3</v>
      </c>
      <c r="CQ50" s="112">
        <f t="shared" si="99"/>
        <v>116</v>
      </c>
      <c r="CR50" s="5">
        <f t="shared" si="106"/>
        <v>9.6009004982536294E-4</v>
      </c>
      <c r="CT50" s="49" t="s">
        <v>343</v>
      </c>
      <c r="CU50" s="137">
        <v>9</v>
      </c>
      <c r="CV50" s="137">
        <v>16</v>
      </c>
      <c r="CW50" s="137">
        <v>18</v>
      </c>
      <c r="CX50" s="137">
        <v>11</v>
      </c>
      <c r="CY50" s="137">
        <v>13</v>
      </c>
      <c r="CZ50" s="137">
        <v>10</v>
      </c>
      <c r="DA50" s="137">
        <v>8</v>
      </c>
      <c r="DB50" s="137">
        <v>17</v>
      </c>
      <c r="DC50" s="137">
        <v>8</v>
      </c>
      <c r="DD50" s="137">
        <v>17</v>
      </c>
      <c r="DE50" s="137">
        <v>15</v>
      </c>
      <c r="DF50" s="137">
        <v>22</v>
      </c>
      <c r="DG50" s="112">
        <f t="shared" si="100"/>
        <v>164</v>
      </c>
      <c r="DH50" s="5">
        <f t="shared" si="101"/>
        <v>1.2535926129762123E-3</v>
      </c>
      <c r="DJ50" s="49" t="s">
        <v>343</v>
      </c>
      <c r="DK50" s="137">
        <v>28</v>
      </c>
      <c r="DL50" s="137">
        <v>19</v>
      </c>
      <c r="DM50" s="137">
        <v>26</v>
      </c>
      <c r="DN50" s="137">
        <v>29</v>
      </c>
      <c r="DO50" s="137">
        <v>28</v>
      </c>
      <c r="DP50" s="137">
        <v>16</v>
      </c>
      <c r="DQ50" s="137">
        <v>20</v>
      </c>
      <c r="DR50" s="137">
        <v>28</v>
      </c>
      <c r="DS50" s="137">
        <v>10</v>
      </c>
      <c r="DT50" s="137">
        <v>31</v>
      </c>
      <c r="DU50" s="137">
        <v>47</v>
      </c>
      <c r="DV50" s="137">
        <v>15</v>
      </c>
      <c r="DW50" s="112">
        <f t="shared" si="102"/>
        <v>297</v>
      </c>
      <c r="DX50" s="5">
        <f t="shared" si="107"/>
        <v>2.4672487269162715E-3</v>
      </c>
      <c r="DZ50" s="49" t="s">
        <v>343</v>
      </c>
      <c r="EA50" s="137">
        <v>12</v>
      </c>
      <c r="EB50" s="137">
        <v>17</v>
      </c>
      <c r="EC50" s="137">
        <v>9</v>
      </c>
      <c r="ED50" s="137">
        <v>11</v>
      </c>
      <c r="EE50" s="137">
        <v>16</v>
      </c>
      <c r="EF50" s="137">
        <v>8</v>
      </c>
      <c r="EG50" s="137"/>
      <c r="EH50" s="137"/>
      <c r="EI50" s="137"/>
      <c r="EJ50" s="137"/>
      <c r="EK50" s="137"/>
      <c r="EL50" s="137"/>
      <c r="EM50" s="112">
        <f t="shared" si="103"/>
        <v>73</v>
      </c>
      <c r="EN50" s="5">
        <f t="shared" si="108"/>
        <v>1.1392365554480477E-3</v>
      </c>
    </row>
    <row r="51" spans="1:144" ht="15.75" customHeight="1" thickBot="1" x14ac:dyDescent="0.3">
      <c r="B51" s="46" t="s">
        <v>49</v>
      </c>
      <c r="C51" s="38">
        <f>SUM(C44:C50)</f>
        <v>6226</v>
      </c>
      <c r="D51" s="111">
        <f t="shared" ref="D51:M51" si="109">SUM(D44:D50)</f>
        <v>4828</v>
      </c>
      <c r="E51" s="111">
        <f t="shared" si="109"/>
        <v>11720</v>
      </c>
      <c r="F51" s="111">
        <f t="shared" si="109"/>
        <v>11565</v>
      </c>
      <c r="G51" s="111">
        <f t="shared" si="109"/>
        <v>13518</v>
      </c>
      <c r="H51" s="111">
        <f t="shared" si="109"/>
        <v>14373</v>
      </c>
      <c r="I51" s="111">
        <f t="shared" si="109"/>
        <v>11481</v>
      </c>
      <c r="J51" s="111">
        <f t="shared" si="109"/>
        <v>14084</v>
      </c>
      <c r="K51" s="111">
        <f t="shared" si="109"/>
        <v>12334</v>
      </c>
      <c r="L51" s="111">
        <f t="shared" si="109"/>
        <v>14522</v>
      </c>
      <c r="M51" s="111">
        <f t="shared" si="109"/>
        <v>13808</v>
      </c>
      <c r="N51" s="111">
        <f>SUM(N44:N50)</f>
        <v>11567</v>
      </c>
      <c r="O51" s="111">
        <f>SUM(O44:O50)</f>
        <v>140026</v>
      </c>
      <c r="P51" s="24">
        <f>SUM(P44:P50)</f>
        <v>0.99999999999999989</v>
      </c>
      <c r="R51" s="46" t="s">
        <v>49</v>
      </c>
      <c r="S51" s="111">
        <f>SUM(S44:S50)</f>
        <v>12140</v>
      </c>
      <c r="T51" s="111">
        <f t="shared" ref="T51:AE51" si="110">SUM(T44:T50)</f>
        <v>14493</v>
      </c>
      <c r="U51" s="111">
        <f t="shared" si="110"/>
        <v>17690</v>
      </c>
      <c r="V51" s="111">
        <f t="shared" si="110"/>
        <v>14004</v>
      </c>
      <c r="W51" s="111">
        <f t="shared" si="110"/>
        <v>16485</v>
      </c>
      <c r="X51" s="111">
        <f t="shared" si="110"/>
        <v>19847</v>
      </c>
      <c r="Y51" s="111">
        <f t="shared" si="110"/>
        <v>20891</v>
      </c>
      <c r="Z51" s="111">
        <f t="shared" si="110"/>
        <v>22573</v>
      </c>
      <c r="AA51" s="111">
        <f t="shared" si="110"/>
        <v>19687</v>
      </c>
      <c r="AB51" s="111">
        <f t="shared" si="110"/>
        <v>23487</v>
      </c>
      <c r="AC51" s="111">
        <f t="shared" si="110"/>
        <v>21173</v>
      </c>
      <c r="AD51" s="111">
        <f t="shared" si="110"/>
        <v>16803</v>
      </c>
      <c r="AE51" s="111">
        <f t="shared" si="110"/>
        <v>219273</v>
      </c>
      <c r="AF51" s="24">
        <f t="shared" si="94"/>
        <v>1</v>
      </c>
      <c r="AH51" s="46" t="s">
        <v>49</v>
      </c>
      <c r="AI51" s="111">
        <f>SUM(AI44:AI50)</f>
        <v>17204</v>
      </c>
      <c r="AJ51" s="111">
        <f t="shared" ref="AJ51:AT51" si="111">SUM(AJ44:AJ50)</f>
        <v>19878</v>
      </c>
      <c r="AK51" s="111">
        <f t="shared" si="111"/>
        <v>21970</v>
      </c>
      <c r="AL51" s="111">
        <f t="shared" si="111"/>
        <v>20299</v>
      </c>
      <c r="AM51" s="111">
        <f t="shared" si="111"/>
        <v>20314</v>
      </c>
      <c r="AN51" s="111">
        <f>SUM(AN44:AN50)</f>
        <v>17813</v>
      </c>
      <c r="AO51" s="111">
        <f t="shared" si="111"/>
        <v>15646</v>
      </c>
      <c r="AP51" s="111">
        <f t="shared" si="111"/>
        <v>17314</v>
      </c>
      <c r="AQ51" s="111">
        <f t="shared" si="111"/>
        <v>14985</v>
      </c>
      <c r="AR51" s="111">
        <f t="shared" si="111"/>
        <v>15511</v>
      </c>
      <c r="AS51" s="111">
        <f t="shared" si="111"/>
        <v>15602</v>
      </c>
      <c r="AT51" s="111">
        <f t="shared" si="111"/>
        <v>14052</v>
      </c>
      <c r="AU51" s="111">
        <f>SUM(AU44:AU50)</f>
        <v>210588</v>
      </c>
      <c r="AV51" s="24">
        <f t="shared" si="96"/>
        <v>1</v>
      </c>
      <c r="AX51" s="46" t="s">
        <v>49</v>
      </c>
      <c r="AY51" s="111">
        <f>SUM(AY44:AY50)</f>
        <v>12645</v>
      </c>
      <c r="AZ51" s="111">
        <f t="shared" ref="AZ51:BK51" si="112">SUM(AZ44:AZ50)</f>
        <v>10916</v>
      </c>
      <c r="BA51" s="111">
        <f t="shared" si="112"/>
        <v>12720</v>
      </c>
      <c r="BB51" s="111">
        <f t="shared" si="112"/>
        <v>13235</v>
      </c>
      <c r="BC51" s="111">
        <f t="shared" si="112"/>
        <v>14723</v>
      </c>
      <c r="BD51" s="111">
        <f t="shared" si="112"/>
        <v>17813</v>
      </c>
      <c r="BE51" s="111">
        <f t="shared" si="112"/>
        <v>17224</v>
      </c>
      <c r="BF51" s="111">
        <f t="shared" si="112"/>
        <v>12646</v>
      </c>
      <c r="BG51" s="111">
        <f t="shared" si="112"/>
        <v>10693</v>
      </c>
      <c r="BH51" s="111">
        <f t="shared" si="112"/>
        <v>10644</v>
      </c>
      <c r="BI51" s="111">
        <f t="shared" si="112"/>
        <v>9972</v>
      </c>
      <c r="BJ51" s="111">
        <f t="shared" si="112"/>
        <v>9237</v>
      </c>
      <c r="BK51" s="111">
        <f t="shared" si="112"/>
        <v>152468</v>
      </c>
      <c r="BL51" s="55">
        <f>SUM(BL44:BL50)</f>
        <v>1</v>
      </c>
      <c r="BN51" s="46" t="s">
        <v>49</v>
      </c>
      <c r="BO51" s="111">
        <f>SUM(BO44:BO50)</f>
        <v>10714</v>
      </c>
      <c r="BP51" s="111">
        <f t="shared" ref="BP51:CA51" si="113">SUM(BP44:BP50)</f>
        <v>11853</v>
      </c>
      <c r="BQ51" s="111">
        <f t="shared" si="113"/>
        <v>13125</v>
      </c>
      <c r="BR51" s="111">
        <f t="shared" si="113"/>
        <v>11594</v>
      </c>
      <c r="BS51" s="111">
        <f t="shared" si="113"/>
        <v>11449</v>
      </c>
      <c r="BT51" s="111">
        <f t="shared" si="113"/>
        <v>11764</v>
      </c>
      <c r="BU51" s="111">
        <f t="shared" si="113"/>
        <v>9867</v>
      </c>
      <c r="BV51" s="111">
        <f t="shared" si="113"/>
        <v>8143</v>
      </c>
      <c r="BW51" s="111">
        <f t="shared" si="113"/>
        <v>8331</v>
      </c>
      <c r="BX51" s="111">
        <f t="shared" si="113"/>
        <v>5993</v>
      </c>
      <c r="BY51" s="111">
        <f t="shared" si="113"/>
        <v>15639</v>
      </c>
      <c r="BZ51" s="111">
        <f t="shared" si="113"/>
        <v>13095</v>
      </c>
      <c r="CA51" s="111">
        <f t="shared" si="113"/>
        <v>131567</v>
      </c>
      <c r="CB51" s="55">
        <f>SUM(CB44:CB50)</f>
        <v>1</v>
      </c>
      <c r="CD51" s="46" t="s">
        <v>49</v>
      </c>
      <c r="CE51" s="111">
        <f>SUM(CE44:CE50)</f>
        <v>11815</v>
      </c>
      <c r="CF51" s="111">
        <f t="shared" ref="CF51:CQ51" si="114">SUM(CF44:CF50)</f>
        <v>11819</v>
      </c>
      <c r="CG51" s="111">
        <f t="shared" si="114"/>
        <v>11096</v>
      </c>
      <c r="CH51" s="111">
        <f t="shared" si="114"/>
        <v>10718</v>
      </c>
      <c r="CI51" s="111">
        <f t="shared" si="114"/>
        <v>11822</v>
      </c>
      <c r="CJ51" s="111">
        <f t="shared" si="114"/>
        <v>10069</v>
      </c>
      <c r="CK51" s="111">
        <f t="shared" si="114"/>
        <v>8428</v>
      </c>
      <c r="CL51" s="111">
        <f t="shared" si="114"/>
        <v>7683</v>
      </c>
      <c r="CM51" s="111">
        <f t="shared" si="114"/>
        <v>8400</v>
      </c>
      <c r="CN51" s="111">
        <f t="shared" si="114"/>
        <v>11134</v>
      </c>
      <c r="CO51" s="111">
        <f t="shared" si="114"/>
        <v>9511</v>
      </c>
      <c r="CP51" s="111">
        <f t="shared" si="114"/>
        <v>8327</v>
      </c>
      <c r="CQ51" s="111">
        <f t="shared" si="114"/>
        <v>120822</v>
      </c>
      <c r="CR51" s="24">
        <f>SUM(CR44:CR50)</f>
        <v>1</v>
      </c>
      <c r="CT51" s="46" t="s">
        <v>49</v>
      </c>
      <c r="CU51" s="111">
        <f>SUM(CU44:CU50)</f>
        <v>8719</v>
      </c>
      <c r="CV51" s="111">
        <f t="shared" ref="CV51:DG51" si="115">SUM(CV44:CV50)</f>
        <v>11104</v>
      </c>
      <c r="CW51" s="111">
        <f t="shared" si="115"/>
        <v>13002</v>
      </c>
      <c r="CX51" s="111">
        <f t="shared" si="115"/>
        <v>11675</v>
      </c>
      <c r="CY51" s="111">
        <f t="shared" si="115"/>
        <v>12035</v>
      </c>
      <c r="CZ51" s="111">
        <f t="shared" si="115"/>
        <v>10688</v>
      </c>
      <c r="DA51" s="111">
        <f t="shared" si="115"/>
        <v>10736</v>
      </c>
      <c r="DB51" s="111">
        <f t="shared" si="115"/>
        <v>11381</v>
      </c>
      <c r="DC51" s="111">
        <f t="shared" si="115"/>
        <v>11210</v>
      </c>
      <c r="DD51" s="111">
        <f t="shared" si="115"/>
        <v>10903</v>
      </c>
      <c r="DE51" s="111">
        <f t="shared" si="115"/>
        <v>10027</v>
      </c>
      <c r="DF51" s="111">
        <f t="shared" si="115"/>
        <v>9344</v>
      </c>
      <c r="DG51" s="111">
        <f t="shared" si="115"/>
        <v>130824</v>
      </c>
      <c r="DH51" s="24">
        <f>SUM(DH44:DH50)</f>
        <v>1</v>
      </c>
      <c r="DJ51" s="46" t="s">
        <v>49</v>
      </c>
      <c r="DK51" s="111">
        <f>SUM(DK44:DK50)</f>
        <v>9341</v>
      </c>
      <c r="DL51" s="111">
        <f t="shared" ref="DL51:DW51" si="116">SUM(DL44:DL50)</f>
        <v>9840</v>
      </c>
      <c r="DM51" s="111">
        <f t="shared" si="116"/>
        <v>9587</v>
      </c>
      <c r="DN51" s="111">
        <f t="shared" si="116"/>
        <v>9794</v>
      </c>
      <c r="DO51" s="111">
        <f t="shared" si="116"/>
        <v>9533</v>
      </c>
      <c r="DP51" s="111">
        <f t="shared" si="116"/>
        <v>9060</v>
      </c>
      <c r="DQ51" s="111">
        <f t="shared" si="116"/>
        <v>9268</v>
      </c>
      <c r="DR51" s="111">
        <f t="shared" si="116"/>
        <v>12000</v>
      </c>
      <c r="DS51" s="111">
        <f t="shared" si="116"/>
        <v>10738</v>
      </c>
      <c r="DT51" s="111">
        <f t="shared" si="116"/>
        <v>10829</v>
      </c>
      <c r="DU51" s="111">
        <f t="shared" si="116"/>
        <v>10581</v>
      </c>
      <c r="DV51" s="111">
        <f t="shared" si="116"/>
        <v>9806</v>
      </c>
      <c r="DW51" s="111">
        <f t="shared" si="116"/>
        <v>120377</v>
      </c>
      <c r="DX51" s="24">
        <f>SUM(DX44:DX50)</f>
        <v>1</v>
      </c>
      <c r="DZ51" s="46" t="s">
        <v>49</v>
      </c>
      <c r="EA51" s="111">
        <f>SUM(EA44:EA50)</f>
        <v>9497</v>
      </c>
      <c r="EB51" s="111">
        <f t="shared" ref="EB51:EM51" si="117">SUM(EB44:EB50)</f>
        <v>8761</v>
      </c>
      <c r="EC51" s="111">
        <f t="shared" si="117"/>
        <v>9990</v>
      </c>
      <c r="ED51" s="111">
        <f t="shared" si="117"/>
        <v>11387</v>
      </c>
      <c r="EE51" s="111">
        <f t="shared" si="117"/>
        <v>12468</v>
      </c>
      <c r="EF51" s="111">
        <f t="shared" si="117"/>
        <v>11975</v>
      </c>
      <c r="EG51" s="111">
        <f t="shared" si="117"/>
        <v>0</v>
      </c>
      <c r="EH51" s="111">
        <f t="shared" si="117"/>
        <v>0</v>
      </c>
      <c r="EI51" s="111">
        <f t="shared" si="117"/>
        <v>0</v>
      </c>
      <c r="EJ51" s="111">
        <f t="shared" si="117"/>
        <v>0</v>
      </c>
      <c r="EK51" s="111">
        <f t="shared" si="117"/>
        <v>0</v>
      </c>
      <c r="EL51" s="111">
        <f t="shared" si="117"/>
        <v>0</v>
      </c>
      <c r="EM51" s="111">
        <f t="shared" si="117"/>
        <v>64078</v>
      </c>
      <c r="EN51" s="24">
        <f t="shared" si="108"/>
        <v>1</v>
      </c>
    </row>
    <row r="52" spans="1:144" ht="15.75" thickTop="1" x14ac:dyDescent="0.25">
      <c r="B52" s="249" t="s">
        <v>278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</row>
    <row r="53" spans="1:144" s="2" customFormat="1" x14ac:dyDescent="0.25">
      <c r="B53" s="11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8"/>
      <c r="P53" s="16"/>
    </row>
  </sheetData>
  <mergeCells count="47">
    <mergeCell ref="DJ32:DX32"/>
    <mergeCell ref="DJ42:DX42"/>
    <mergeCell ref="AH9:AV9"/>
    <mergeCell ref="AX32:BL32"/>
    <mergeCell ref="AX42:BL42"/>
    <mergeCell ref="BN9:CB9"/>
    <mergeCell ref="AH32:AV32"/>
    <mergeCell ref="AH42:AV42"/>
    <mergeCell ref="CD32:CR32"/>
    <mergeCell ref="CD42:CR42"/>
    <mergeCell ref="CT20:DH20"/>
    <mergeCell ref="CT42:DH42"/>
    <mergeCell ref="BN32:CB32"/>
    <mergeCell ref="BN42:CB42"/>
    <mergeCell ref="BN20:CB20"/>
    <mergeCell ref="CT32:DH32"/>
    <mergeCell ref="DJ2:DX2"/>
    <mergeCell ref="DJ9:DX9"/>
    <mergeCell ref="DJ20:DX20"/>
    <mergeCell ref="AX2:BL2"/>
    <mergeCell ref="R9:AF9"/>
    <mergeCell ref="AH2:AV2"/>
    <mergeCell ref="CD20:CR20"/>
    <mergeCell ref="AH20:AV20"/>
    <mergeCell ref="BN2:CB2"/>
    <mergeCell ref="R2:AF2"/>
    <mergeCell ref="AX9:BL9"/>
    <mergeCell ref="AX20:BL20"/>
    <mergeCell ref="CT2:DH2"/>
    <mergeCell ref="CT9:DH9"/>
    <mergeCell ref="CD2:CR2"/>
    <mergeCell ref="CD9:CR9"/>
    <mergeCell ref="B2:P2"/>
    <mergeCell ref="B9:P9"/>
    <mergeCell ref="B52:AF52"/>
    <mergeCell ref="B19:AF19"/>
    <mergeCell ref="B20:P20"/>
    <mergeCell ref="R20:AF20"/>
    <mergeCell ref="R42:AF42"/>
    <mergeCell ref="B32:P32"/>
    <mergeCell ref="B42:P42"/>
    <mergeCell ref="R32:AF32"/>
    <mergeCell ref="DZ2:EN2"/>
    <mergeCell ref="DZ9:EN9"/>
    <mergeCell ref="DZ20:EN20"/>
    <mergeCell ref="DZ32:EN32"/>
    <mergeCell ref="DZ42:EN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Denúncias CeA por UF e mês</vt:lpstr>
      <vt:lpstr>Comparativo Anual</vt:lpstr>
      <vt:lpstr>Denúncias CeA por habitantes</vt:lpstr>
      <vt:lpstr>Tipo de Violação</vt:lpstr>
      <vt:lpstr>Negligência - Violações</vt:lpstr>
      <vt:lpstr>Violência Psicológica-Violações</vt:lpstr>
      <vt:lpstr>Violência Física-Violações</vt:lpstr>
      <vt:lpstr>Violência Sexual - Violações</vt:lpstr>
      <vt:lpstr>Perfil das vitimas - Mês</vt:lpstr>
      <vt:lpstr>Perfil das vitimas - UF</vt:lpstr>
      <vt:lpstr>Perfil do suspeito Mês</vt:lpstr>
      <vt:lpstr>Perfil do suspeito UF</vt:lpstr>
      <vt:lpstr>Relação suspeito x vítima Mês</vt:lpstr>
      <vt:lpstr>Rel. suspeito x vítima_UF</vt:lpstr>
      <vt:lpstr>Relação demandante x vítima Mês</vt:lpstr>
      <vt:lpstr>Relação demandante x vítima UF</vt:lpstr>
      <vt:lpstr>Local da violação Mês</vt:lpstr>
      <vt:lpstr>Local da violação UF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Tauana Almeida Siqueira</dc:creator>
  <cp:lastModifiedBy>Alex Salomao de Carvalho</cp:lastModifiedBy>
  <cp:lastPrinted>2013-01-16T16:26:43Z</cp:lastPrinted>
  <dcterms:created xsi:type="dcterms:W3CDTF">2013-01-02T13:34:47Z</dcterms:created>
  <dcterms:modified xsi:type="dcterms:W3CDTF">2019-07-15T21:03:33Z</dcterms:modified>
</cp:coreProperties>
</file>