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xr:revisionPtr revIDLastSave="0" documentId="8_{6FE72850-D37A-4B72-B4E1-A056D1AA981F}" xr6:coauthVersionLast="46" xr6:coauthVersionMax="46" xr10:uidLastSave="{00000000-0000-0000-0000-000000000000}"/>
  <bookViews>
    <workbookView xWindow="2655" yWindow="1890" windowWidth="15375" windowHeight="7875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<sst xmlns="http://schemas.openxmlformats.org/spreadsheetml/2006/main" count="696" uniqueCount="344">
  <si>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</si>
  <si>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</si>
  <si>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</si>
  <si>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</si>
  <si>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</si>
  <si>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</si>
  <si>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</si>
  <si>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</si>
  <si>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eps2_project.prjpcb</t>
  </si>
  <si>
    <t>None</t>
  </si>
  <si>
    <t>EPS2</t>
  </si>
  <si>
    <t>2/2/2021</t>
  </si>
  <si>
    <t>1:26:17 AM</t>
  </si>
  <si>
    <t>Designator</t>
  </si>
  <si>
    <t>C40, C41, C58, C59, C63, C71, C72, C73, C74, C75, C76, C83, C84, C85, C86, C87, C88, C89, C90, C91, C93, C94, C97, C98, C99, C100, C101, C108, C109, C110, C111, C112, C113, C114, C115, C116, C119, C120, C121, C122, C124, C128, C129, C133</t>
  </si>
  <si>
    <t>C1, C2, C5, C11, C12, C15, C22, C25, C27, C29, C45, C47, C53, C55, C62, C77, C78, C126, C127</t>
  </si>
  <si>
    <t>R2, R3, R9, R10, R15, R16, R20, R21, R46, R47, R50, R51, R55, R56, R93</t>
  </si>
  <si>
    <t>R1, R8, R18, R23, R31, R34, R37, R39, R40, R43, R53, R58, R60, R61</t>
  </si>
  <si>
    <t>J_V1, J_V3, J_V4, J_V5, J_V6, R28, R32, R87, R88, R89, R90, R91</t>
  </si>
  <si>
    <t>C3, C4, C13, C14, C102, C103, C104, C105, C106, C107, C130</t>
  </si>
  <si>
    <t>C6, C7, C8, C16, C17, C18, C30, C48, C131, C132</t>
  </si>
  <si>
    <t>C36, C50, C51, C79, C80, C81, C82, C117, C118</t>
  </si>
  <si>
    <t>3V3_ANT, 3V3_EPS, 3V3_MCU, 3V3_OBDH, 5_V, 5V_MAIN_RADIO_LED, 6V_BEACON_LED, VBus</t>
  </si>
  <si>
    <t>+X, +Y, +Z, P3, RBF, -X, -Y, -Z</t>
  </si>
  <si>
    <t>C33, C35, C60, C61, C64, C123, C125</t>
  </si>
  <si>
    <t>D8, D17, D18, D19, D20, D21, D22</t>
  </si>
  <si>
    <t>U15, U16, U18, U20, U22, U25, U27</t>
  </si>
  <si>
    <t>C21, C26, C32, C34, C44, C52</t>
  </si>
  <si>
    <t>+X_CSR, +Y_CSR, +Z_CSR, -X_CSR, -Y_CSR, -Z_CSR</t>
  </si>
  <si>
    <t>R67, R68, R72, R75, R79, R83</t>
  </si>
  <si>
    <t>R71, R73, R76, R82, R86</t>
  </si>
  <si>
    <t>D4, D9, D11, D13, D15</t>
  </si>
  <si>
    <t>Q1, Q2, Q8, Q9, Q10</t>
  </si>
  <si>
    <t>U17, U19, U21, U24, U26</t>
  </si>
  <si>
    <t>R17, R22, R52, R57</t>
  </si>
  <si>
    <t>C23, C28, C46, C54</t>
  </si>
  <si>
    <t>V1, V2, V3, V4</t>
  </si>
  <si>
    <t>C24, C31, C49, C56</t>
  </si>
  <si>
    <t>Q3, Q4, Q5, Q6</t>
  </si>
  <si>
    <t>R19, R24, R54</t>
  </si>
  <si>
    <t>L7, L8, L9</t>
  </si>
  <si>
    <t>R69, R74, R81</t>
  </si>
  <si>
    <t>R33, R42, R44</t>
  </si>
  <si>
    <t>SBW, SW1, SW2</t>
  </si>
  <si>
    <t>P8, RTD1, RTD2</t>
  </si>
  <si>
    <t>C39, C65</t>
  </si>
  <si>
    <t>R25, R26</t>
  </si>
  <si>
    <t>L1, L2</t>
  </si>
  <si>
    <t>D5, D6</t>
  </si>
  <si>
    <t>R63, R64</t>
  </si>
  <si>
    <t>C10, C20</t>
  </si>
  <si>
    <t>C68, C70</t>
  </si>
  <si>
    <t>R6, R13</t>
  </si>
  <si>
    <t>C67, C69</t>
  </si>
  <si>
    <t>C9, C19</t>
  </si>
  <si>
    <t>L4, L5</t>
  </si>
  <si>
    <t>R5, R12</t>
  </si>
  <si>
    <t>FB3, FB4</t>
  </si>
  <si>
    <t>R35, R85</t>
  </si>
  <si>
    <t>R7, R14</t>
  </si>
  <si>
    <t>R45, R70</t>
  </si>
  <si>
    <t>C37, C38</t>
  </si>
  <si>
    <t>R65, R66</t>
  </si>
  <si>
    <t>D1, D2</t>
  </si>
  <si>
    <t>P1, P5</t>
  </si>
  <si>
    <t>U4, U9</t>
  </si>
  <si>
    <t>U2, U14</t>
  </si>
  <si>
    <t>RSense1</t>
  </si>
  <si>
    <t>C66</t>
  </si>
  <si>
    <t>Rsense3</t>
  </si>
  <si>
    <t>C57</t>
  </si>
  <si>
    <t>R_ESD</t>
  </si>
  <si>
    <t>R27</t>
  </si>
  <si>
    <t>R59</t>
  </si>
  <si>
    <t>R36</t>
  </si>
  <si>
    <t>L6</t>
  </si>
  <si>
    <t>L3</t>
  </si>
  <si>
    <t>FB1</t>
  </si>
  <si>
    <t>Y1</t>
  </si>
  <si>
    <t>Y2</t>
  </si>
  <si>
    <t>R62</t>
  </si>
  <si>
    <t>R11</t>
  </si>
  <si>
    <t>R4</t>
  </si>
  <si>
    <t>R38</t>
  </si>
  <si>
    <t>U5</t>
  </si>
  <si>
    <t>D10</t>
  </si>
  <si>
    <t>D3</t>
  </si>
  <si>
    <t>UART</t>
  </si>
  <si>
    <t>P11</t>
  </si>
  <si>
    <t>U7</t>
  </si>
  <si>
    <t>U6</t>
  </si>
  <si>
    <t>U12</t>
  </si>
  <si>
    <t>PC104</t>
  </si>
  <si>
    <t>SYSTEM_ON</t>
  </si>
  <si>
    <t>U13</t>
  </si>
  <si>
    <t>U28</t>
  </si>
  <si>
    <t>U3</t>
  </si>
  <si>
    <t>U10</t>
  </si>
  <si>
    <t>Quantity</t>
  </si>
  <si>
    <t>Manufacturer</t>
  </si>
  <si>
    <t>Yageo</t>
  </si>
  <si>
    <t>Stackpole Electronics</t>
  </si>
  <si>
    <t>Vishay</t>
  </si>
  <si>
    <t>Murata</t>
  </si>
  <si>
    <t>Wurth Electronics</t>
  </si>
  <si>
    <t>Molex</t>
  </si>
  <si>
    <t>Kyocera AVX</t>
  </si>
  <si>
    <t>ON Semiconductor</t>
  </si>
  <si>
    <t>Maxim</t>
  </si>
  <si>
    <t>Ohmite</t>
  </si>
  <si>
    <t>TE Connectivity Neohm</t>
  </si>
  <si>
    <t>Diodes</t>
  </si>
  <si>
    <t>Vishay Siliconix</t>
  </si>
  <si>
    <t>Texas Instruments</t>
  </si>
  <si>
    <t/>
  </si>
  <si>
    <t>Panasonic</t>
  </si>
  <si>
    <t>Eaton Cooper</t>
  </si>
  <si>
    <t>TDK</t>
  </si>
  <si>
    <t>Bourns</t>
  </si>
  <si>
    <t>MCC</t>
  </si>
  <si>
    <t>Vishay Beyschlag</t>
  </si>
  <si>
    <t>KEMET</t>
  </si>
  <si>
    <t>TE Connectivity</t>
  </si>
  <si>
    <t>Susumu</t>
  </si>
  <si>
    <t>ON Semiconductor / Fairchild</t>
  </si>
  <si>
    <t>Samtec</t>
  </si>
  <si>
    <t>TT Welwyn</t>
  </si>
  <si>
    <t>Vishay Dale</t>
  </si>
  <si>
    <t>Abracon</t>
  </si>
  <si>
    <t>ECS International</t>
  </si>
  <si>
    <t>Toshiba</t>
  </si>
  <si>
    <t>TE Connectivity AMP</t>
  </si>
  <si>
    <t>Vishay Lite-On</t>
  </si>
  <si>
    <t>Manufacturer Part Number</t>
  </si>
  <si>
    <t>CC0603KPX7R9BB104</t>
  </si>
  <si>
    <t>CC0805KRX7R9BB104</t>
  </si>
  <si>
    <t>HCJ1206ZT0R00</t>
  </si>
  <si>
    <t>MCT06030C1001FP500</t>
  </si>
  <si>
    <t>CRCW08050000Z0EA</t>
  </si>
  <si>
    <t>CC0805KKX7R8BB475</t>
  </si>
  <si>
    <t>GRM31CR71A226KE15L</t>
  </si>
  <si>
    <t>GRM32ER71E226KE15L</t>
  </si>
  <si>
    <t>150060VS75000</t>
  </si>
  <si>
    <t>53398-0471</t>
  </si>
  <si>
    <t>TPSR106K006R1000</t>
  </si>
  <si>
    <t>NSVR0320MW2T1G</t>
  </si>
  <si>
    <t>MAX9934TAUA+</t>
  </si>
  <si>
    <t>08055C103KAT4A</t>
  </si>
  <si>
    <t>LVK12R050DER</t>
  </si>
  <si>
    <t>CPF0805B3K3E1</t>
  </si>
  <si>
    <t>CRCW0603-100KFKEA</t>
  </si>
  <si>
    <t>B340LA-13-F</t>
  </si>
  <si>
    <t>SI4166DY-T1-GE3</t>
  </si>
  <si>
    <t>TLV341AIDBVR</t>
  </si>
  <si>
    <t>CRCW080510K0FKEA</t>
  </si>
  <si>
    <t>GRM31CR71E106KA12L</t>
  </si>
  <si>
    <t>6TPE220MAZB</t>
  </si>
  <si>
    <t>SI4403CDY-T1-GE3</t>
  </si>
  <si>
    <t>CRCW08055K90FKEA</t>
  </si>
  <si>
    <t>HC9-220-R</t>
  </si>
  <si>
    <t>CRCW060393K1FKEA</t>
  </si>
  <si>
    <t>CRCW0603150RFKEA</t>
  </si>
  <si>
    <t>53398-0671</t>
  </si>
  <si>
    <t>53261-0871</t>
  </si>
  <si>
    <t>C1608X7R1H474K080AE</t>
  </si>
  <si>
    <t>ERJ-6ENF1001V</t>
  </si>
  <si>
    <t>SRP6540-2R2M</t>
  </si>
  <si>
    <t>3SMAJ5919B-TP</t>
  </si>
  <si>
    <t>MCT06030C4701FP500</t>
  </si>
  <si>
    <t>C1608C0G2A562J080AE</t>
  </si>
  <si>
    <t>08051A100FAT2A</t>
  </si>
  <si>
    <t>AC0805FR-0711K5L</t>
  </si>
  <si>
    <t>GQM1885C1H120GB01D</t>
  </si>
  <si>
    <t>C0603C130J5GACTU</t>
  </si>
  <si>
    <t>7443251600</t>
  </si>
  <si>
    <t>ERJ-3EKF1962V</t>
  </si>
  <si>
    <t>BLE32PN300SN1L</t>
  </si>
  <si>
    <t>CPF-A-0805B100KE</t>
  </si>
  <si>
    <t>ERJ-P03F1403V</t>
  </si>
  <si>
    <t>RG1608P-304-B-T5</t>
  </si>
  <si>
    <t>CC0603KRX7R9BB102</t>
  </si>
  <si>
    <t>MCT0603MC1002FP500</t>
  </si>
  <si>
    <t>FSV530AF</t>
  </si>
  <si>
    <t>IPS1-105-01-S-D</t>
  </si>
  <si>
    <t>TPS5420QDRQ1</t>
  </si>
  <si>
    <t>TPS54540QDDARQ1</t>
  </si>
  <si>
    <t>LVK12R010DER</t>
  </si>
  <si>
    <t>06033C103JAT4A</t>
  </si>
  <si>
    <t>LVK12R075FER</t>
  </si>
  <si>
    <t>C0603X102J4RECAUTO</t>
  </si>
  <si>
    <t>RG2012P-125-B-T5</t>
  </si>
  <si>
    <t>PCF0805R-1K65BT1</t>
  </si>
  <si>
    <t>CRCW08053K24FKEA</t>
  </si>
  <si>
    <t>ERA-6AEB4021V</t>
  </si>
  <si>
    <t>IHLP3232DZER100M11</t>
  </si>
  <si>
    <t>7447798271</t>
  </si>
  <si>
    <t>BLM21PG300SN1D</t>
  </si>
  <si>
    <t>ABM8X-102-32.000MHZ-T</t>
  </si>
  <si>
    <t>ECS-.327-12.5-34S-TR</t>
  </si>
  <si>
    <t>MCT0603MD4702DP500</t>
  </si>
  <si>
    <t>ERJ-6ENF6042V</t>
  </si>
  <si>
    <t>RMCF0805FT75K0</t>
  </si>
  <si>
    <t>MCT06030C4700FP500</t>
  </si>
  <si>
    <t>ADS1248IPW</t>
  </si>
  <si>
    <t>B220-13-F</t>
  </si>
  <si>
    <t>CMS06(TE12L,Q,M)</t>
  </si>
  <si>
    <t>4-103327-5</t>
  </si>
  <si>
    <t>B3U-1000P</t>
  </si>
  <si>
    <t>DS2775G+</t>
  </si>
  <si>
    <t>FDS6898AZ</t>
  </si>
  <si>
    <t>MSP430F6659IPZ</t>
  </si>
  <si>
    <t>SSW-126-01-G-D</t>
  </si>
  <si>
    <t>LTST-C191KFKT</t>
  </si>
  <si>
    <t>REF5025AQDRQ1</t>
  </si>
  <si>
    <t>TCA4311ADR</t>
  </si>
  <si>
    <t>TPS5410QDRQ1</t>
  </si>
  <si>
    <t>TPS5430QDDARQ1</t>
  </si>
  <si>
    <t>Partnumber</t>
  </si>
  <si>
    <t>CRCW0603100KFKEA</t>
  </si>
  <si>
    <t>RC0805FR-0747KL</t>
  </si>
  <si>
    <t>71-CRCW0805-5.9K-E3</t>
  </si>
  <si>
    <t>C0603C130J5GAC7867</t>
  </si>
  <si>
    <t>ADS1248IPWR</t>
  </si>
  <si>
    <t>MSP430F6659IPZR</t>
  </si>
  <si>
    <t>Description</t>
  </si>
  <si>
    <t>CAP CER 0.1UF 50V 10% X7R 0603</t>
  </si>
  <si>
    <t>CAP CER 0.1UF 50V 10% X7R 0805</t>
  </si>
  <si>
    <t>RES 0.0 OHM 3/4W JUMP 1206</t>
  </si>
  <si>
    <t>RES 1.0K OHM 1/8W 1% 0603</t>
  </si>
  <si>
    <t>RES 0R OHM 1/8W JUMPER 0805</t>
  </si>
  <si>
    <t>CAP CER 4.7uF 25V 10% X7R 0805</t>
  </si>
  <si>
    <t>CAP CER 22uF 10V 10% X7R 1206</t>
  </si>
  <si>
    <t>CAP CER 22uF 25V 10% X7R 1210</t>
  </si>
  <si>
    <t>SMD Green LED</t>
  </si>
  <si>
    <t>Header, 4-Pin</t>
  </si>
  <si>
    <t>CAP Tantalum 10uF 6.3V 10% 0805</t>
  </si>
  <si>
    <t>DIODE SCHOTTKY 23V 1A SOD323F</t>
  </si>
  <si>
    <t>CAP CER 0.01uF 50V 10% X7R 0805</t>
  </si>
  <si>
    <t>Current Sense Resistors - SMD 0.05ohm .5% 4 Terminal</t>
  </si>
  <si>
    <t>RES SMD 3.3K OHM 0.1% 1/10W 0805</t>
  </si>
  <si>
    <t>RES 100K OHM 1/10W 1% 0603</t>
  </si>
  <si>
    <t>DIODE SCHOTTKY 40V 3A B340LA-13-F</t>
  </si>
  <si>
    <t>MOSFET N-Channel 30V Vds 20V Vgs SO-8</t>
  </si>
  <si>
    <t>RES 10K OHM 1/8W 1%  0805</t>
  </si>
  <si>
    <t>CAP CER 10uF 25V 10% X7R 1206</t>
  </si>
  <si>
    <t>RES 47k OHM 1/10W 1% 0805</t>
  </si>
  <si>
    <t>CAP Tantalum 220uF 6.3V 20% 1210</t>
  </si>
  <si>
    <t>MOSFET 1.8V P-Channel 20 V, 0.0155 Ω typ., 13.4 A</t>
  </si>
  <si>
    <t>RES 5K9 OHM 1/8W 1% 0805</t>
  </si>
  <si>
    <t>HC9 Series - 22uH / 6.3A / 25.7mOHM</t>
  </si>
  <si>
    <t>RES 93.1K OHM 1/10W 1% 0603</t>
  </si>
  <si>
    <t>RES 150R OHM 1/10W 1% 0603</t>
  </si>
  <si>
    <t>Header, 6-Pin, Right Angle</t>
  </si>
  <si>
    <t>Header, 8-Pin</t>
  </si>
  <si>
    <t>CAP CER 0.47UF 50V 10% X7R 0603</t>
  </si>
  <si>
    <t>RES SMD 1K OHM 1% 1/8W 0805</t>
  </si>
  <si>
    <t>INDUCTOR 2.2UH 9A SMD</t>
  </si>
  <si>
    <t>DIODE ZENER 5.6V 3W DO214AC</t>
  </si>
  <si>
    <t>RES 4K7 OHM 1/8W 1% 0603</t>
  </si>
  <si>
    <t>CAP CER 5.6nF 100V 0603</t>
  </si>
  <si>
    <t>CAP CER 10pF 100V 0805</t>
  </si>
  <si>
    <t>RES 11.5k OHM 1/8W 1% 0805</t>
  </si>
  <si>
    <t>CAP CER 12pF 50V 0603</t>
  </si>
  <si>
    <t>CAP CER 13PF 50V 0603 NP0</t>
  </si>
  <si>
    <t>INDUCTOR 16UH 5A SMD</t>
  </si>
  <si>
    <t>RES 19.6k OHM 1/10W 1% 0603</t>
  </si>
  <si>
    <t>Ferrite Bead 30 OHM 10A 100MHz</t>
  </si>
  <si>
    <t>RES 100K OHM 1/10W 0.1% 0805</t>
  </si>
  <si>
    <t>RES 140k OHM 1/5W 1% 0603</t>
  </si>
  <si>
    <t>RES 300K OHM 1/10W 0.1% 0603</t>
  </si>
  <si>
    <t>CAP CER 1000pF 50V 10% X7R 0603</t>
  </si>
  <si>
    <t>RES 10K OHM 1/8W 1%  0603</t>
  </si>
  <si>
    <t>DIODE SCHOTTKY 30V 5A DO-214AA</t>
  </si>
  <si>
    <t>10 Position Receptacle Connector 0.100" (2.54mm)</t>
  </si>
  <si>
    <t>Current Sense Resistors - SMD 0.01ohm .5% 4 Terminal</t>
  </si>
  <si>
    <t>CAP CER 0.01UF 25V 5% X7R 0603</t>
  </si>
  <si>
    <t>Current Sense Resistors - SMD 1/2W 0.075 OHMS 1% 4 Terminal</t>
  </si>
  <si>
    <t>CAP CER 1nF 16V 0603 5%</t>
  </si>
  <si>
    <t>RES 1200K OHM 1/8W 0.1% 0805</t>
  </si>
  <si>
    <t>RES 1.65K OHM 1/10W 0.1% 0805</t>
  </si>
  <si>
    <t>RES 3.24k OHM 1/8W 1% 0805 SMD</t>
  </si>
  <si>
    <t>RES 4.02k OHM 1/8W 0.1% 0805</t>
  </si>
  <si>
    <t>INDUCTOR 2.2UH 6.4A SMD</t>
  </si>
  <si>
    <t>INDUCTOR 27UH 4.3A SMD</t>
  </si>
  <si>
    <t>Ferrite Bead 30 OHM 3A 100MHz</t>
  </si>
  <si>
    <t>32MHz ±10ppm Crystal 10pF 60 Ohm -40°C ~ 125°C</t>
  </si>
  <si>
    <t>32.768kHz ±20ppm Crystal 12.5pF 70 kOhm -40°C ~ 125°C</t>
  </si>
  <si>
    <t>RES 47K OHM 1/8W 0.5% 0603</t>
  </si>
  <si>
    <t>RES 60.4k OHM 1/8W 1% 0805</t>
  </si>
  <si>
    <t>RES 75k OHM 1/8W 1% 0805</t>
  </si>
  <si>
    <t>RES 470R OHM 1/8W 1% 0603</t>
  </si>
  <si>
    <t>24 bit ADC Differential Input, SPI, 28-pin TSSOP</t>
  </si>
  <si>
    <t>DIODE SCHOTTKY 20V 2A B220-13-F</t>
  </si>
  <si>
    <t>DIODE SCHOTTKY 30V 2A   CMS06(TE12L,Q,M)</t>
  </si>
  <si>
    <t>Header, 3-Pin, Right Angle</t>
  </si>
  <si>
    <t>Tactile Switch SPST-NO Top Actuated Surface Mount 12V 0.05A</t>
  </si>
  <si>
    <t>IC FUEL GAUGE LI+ 2CELL 14-TDFN</t>
  </si>
  <si>
    <t>MOSFET 2N-CH 20V 9.4A 8SOIC</t>
  </si>
  <si>
    <t>Imported</t>
  </si>
  <si>
    <t>SMD Red LED</t>
  </si>
  <si>
    <t>REF5025A-Q1</t>
  </si>
  <si>
    <t>IC SIGNAL BUFFER I2C 8SOIC</t>
  </si>
  <si>
    <t>#Column Name Error:Package</t>
  </si>
  <si>
    <t>Footprint</t>
  </si>
  <si>
    <t>CC0603</t>
  </si>
  <si>
    <t>CC0805</t>
  </si>
  <si>
    <t>1206</t>
  </si>
  <si>
    <t>0603</t>
  </si>
  <si>
    <t>0805</t>
  </si>
  <si>
    <t>CC1206</t>
  </si>
  <si>
    <t>CC1210</t>
  </si>
  <si>
    <t>0603-LED</t>
  </si>
  <si>
    <t>HDR4 PicoBlade</t>
  </si>
  <si>
    <t>CC0805_Tantalum</t>
  </si>
  <si>
    <t>SOD323F</t>
  </si>
  <si>
    <t>MSOP-8</t>
  </si>
  <si>
    <t>1206 - ohmite</t>
  </si>
  <si>
    <t>DO-214AC</t>
  </si>
  <si>
    <t>SOIC8_Mosfet</t>
  </si>
  <si>
    <t>SOT-23 6L</t>
  </si>
  <si>
    <t>cc1210</t>
  </si>
  <si>
    <t>IND_HC9</t>
  </si>
  <si>
    <t>HDR6 PicoBlade</t>
  </si>
  <si>
    <t>HDR8 PicoBlade</t>
  </si>
  <si>
    <t>Ind_SRP6540</t>
  </si>
  <si>
    <t>IND_744325xxx</t>
  </si>
  <si>
    <t>IND1210</t>
  </si>
  <si>
    <t>SO8 Power PAD</t>
  </si>
  <si>
    <t>Ind_IHLP</t>
  </si>
  <si>
    <t>IND0805</t>
  </si>
  <si>
    <t>XTAL_ABM8X</t>
  </si>
  <si>
    <t>ABS06 0805</t>
  </si>
  <si>
    <t>TSSOP28</t>
  </si>
  <si>
    <t>DO-214AA</t>
  </si>
  <si>
    <t>cms06</t>
  </si>
  <si>
    <t>HDR 1X3</t>
  </si>
  <si>
    <t>TDFN-14-EP_3x5</t>
  </si>
  <si>
    <t>SOIC8</t>
  </si>
  <si>
    <t>PZ0100A_N</t>
  </si>
  <si>
    <t>SOIC-8</t>
  </si>
  <si>
    <t>Mount</t>
  </si>
  <si>
    <t>Surface Mount</t>
  </si>
  <si>
    <t>Through Hole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</si>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</sst>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8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4"/>
  <sheetViews>
    <sheetView tabSelected="1" view="pageBreakPreview" zoomScaleNormal="100" zoomScaleSheetLayoutView="100" workbookViewId="0">
      <selection activeCell="C7" sqref="C7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4" t="s">
        <v>6</v>
      </c>
      <c r="E1" s="25"/>
      <c r="F1" s="26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28" t="s">
        <v>8</v>
      </c>
      <c r="F2" s="27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28" t="s">
        <v>8</v>
      </c>
      <c r="F3" s="27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28" t="s">
        <v>9</v>
      </c>
      <c r="F4" s="27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28" t="s">
        <v>10</v>
      </c>
      <c r="F5" s="27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9" t="s">
        <v>11</v>
      </c>
      <c r="F6" s="29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44229</v>
      </c>
      <c r="F7" s="8">
        <f ca="1">NOW()</f>
        <v>44229.060284259256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98</v>
      </c>
      <c r="D10" s="12" t="s">
        <v>99</v>
      </c>
      <c r="E10" s="12" t="s">
        <v>133</v>
      </c>
      <c r="F10" s="12" t="s">
        <v>217</v>
      </c>
      <c r="G10" s="12" t="s">
        <v>224</v>
      </c>
      <c r="H10" s="12" t="s">
        <v>302</v>
      </c>
      <c r="I10" s="12" t="s">
        <v>303</v>
      </c>
      <c r="J10" s="12" t="s">
        <v>340</v>
      </c>
      <c r="K10" s="12" t="s">
        <v>343</v>
      </c>
      <c r="L10" s="13"/>
    </row>
    <row r="11" spans="1:13" ht="25.5" x14ac:dyDescent="0.25">
      <c r="A11" s="14">
        <f>ROW(A11) - ROW($A$10)</f>
        <v>1</v>
      </c>
      <c r="B11" s="30" t="s">
        <v>14</v>
      </c>
      <c r="C11" s="14">
        <v>44</v>
      </c>
      <c r="D11" s="30" t="s">
        <v>100</v>
      </c>
      <c r="E11" s="30" t="s">
        <v>134</v>
      </c>
      <c r="F11" s="30" t="s">
        <v>134</v>
      </c>
      <c r="G11" s="31" t="s">
        <v>225</v>
      </c>
      <c r="H11" s="15"/>
      <c r="I11" s="31" t="s">
        <v>304</v>
      </c>
      <c r="J11" s="31" t="s">
        <v>341</v>
      </c>
      <c r="K11" s="31" t="s">
        <v>343</v>
      </c>
    </row>
    <row r="12" spans="1:13" ht="25.5" x14ac:dyDescent="0.25">
      <c r="A12" s="14">
        <f t="shared" ref="A12:A94" si="0">ROW(A12) - ROW($A$10)</f>
        <v>2</v>
      </c>
      <c r="B12" s="30" t="s">
        <v>15</v>
      </c>
      <c r="C12" s="14">
        <v>19</v>
      </c>
      <c r="D12" s="30" t="s">
        <v>100</v>
      </c>
      <c r="E12" s="30" t="s">
        <v>135</v>
      </c>
      <c r="F12" s="30" t="s">
        <v>135</v>
      </c>
      <c r="G12" s="31" t="s">
        <v>226</v>
      </c>
      <c r="H12" s="15"/>
      <c r="I12" s="31" t="s">
        <v>305</v>
      </c>
      <c r="J12" s="31" t="s">
        <v>341</v>
      </c>
      <c r="K12" s="31" t="s">
        <v>343</v>
      </c>
    </row>
    <row r="13" spans="1:13" ht="25.5" x14ac:dyDescent="0.25">
      <c r="A13" s="14">
        <f>ROW(A13) - ROW($A$10)</f>
        <v>3</v>
      </c>
      <c r="B13" s="30" t="s">
        <v>16</v>
      </c>
      <c r="C13" s="14">
        <v>15</v>
      </c>
      <c r="D13" s="30" t="s">
        <v>101</v>
      </c>
      <c r="E13" s="30" t="s">
        <v>136</v>
      </c>
      <c r="F13" s="30" t="s">
        <v>136</v>
      </c>
      <c r="G13" s="31" t="s">
        <v>227</v>
      </c>
      <c r="H13" s="15"/>
      <c r="I13" s="31" t="s">
        <v>306</v>
      </c>
      <c r="J13" s="31" t="s">
        <v>341</v>
      </c>
      <c r="K13" s="31" t="s">
        <v>343</v>
      </c>
    </row>
    <row r="14" spans="1:13" ht="25.5" x14ac:dyDescent="0.25">
      <c r="A14" s="14">
        <f t="shared" si="0"/>
        <v>4</v>
      </c>
      <c r="B14" s="30" t="s">
        <v>17</v>
      </c>
      <c r="C14" s="14">
        <v>14</v>
      </c>
      <c r="D14" s="30" t="s">
        <v>102</v>
      </c>
      <c r="E14" s="30" t="s">
        <v>137</v>
      </c>
      <c r="F14" s="30" t="s">
        <v>137</v>
      </c>
      <c r="G14" s="31" t="s">
        <v>228</v>
      </c>
      <c r="H14" s="15"/>
      <c r="I14" s="31" t="s">
        <v>307</v>
      </c>
      <c r="J14" s="31" t="s">
        <v>341</v>
      </c>
      <c r="K14" s="31" t="s">
        <v>343</v>
      </c>
    </row>
    <row r="15" spans="1:13" ht="25.5" x14ac:dyDescent="0.25">
      <c r="A15" s="14">
        <f>ROW(A15) - ROW($A$10)</f>
        <v>5</v>
      </c>
      <c r="B15" s="30" t="s">
        <v>18</v>
      </c>
      <c r="C15" s="14">
        <v>12</v>
      </c>
      <c r="D15" s="30" t="s">
        <v>102</v>
      </c>
      <c r="E15" s="30" t="s">
        <v>138</v>
      </c>
      <c r="F15" s="30" t="s">
        <v>138</v>
      </c>
      <c r="G15" s="31" t="s">
        <v>229</v>
      </c>
      <c r="H15" s="15"/>
      <c r="I15" s="31" t="s">
        <v>308</v>
      </c>
      <c r="J15" s="31" t="s">
        <v>114</v>
      </c>
      <c r="K15" s="31" t="s">
        <v>343</v>
      </c>
    </row>
    <row r="16" spans="1:13" ht="25.5" x14ac:dyDescent="0.25">
      <c r="A16" s="14">
        <f t="shared" si="0"/>
        <v>6</v>
      </c>
      <c r="B16" s="30" t="s">
        <v>19</v>
      </c>
      <c r="C16" s="14">
        <v>11</v>
      </c>
      <c r="D16" s="30" t="s">
        <v>100</v>
      </c>
      <c r="E16" s="30" t="s">
        <v>139</v>
      </c>
      <c r="F16" s="30" t="s">
        <v>139</v>
      </c>
      <c r="G16" s="31" t="s">
        <v>230</v>
      </c>
      <c r="H16" s="15"/>
      <c r="I16" s="31" t="s">
        <v>305</v>
      </c>
      <c r="J16" s="31" t="s">
        <v>341</v>
      </c>
      <c r="K16" s="31" t="s">
        <v>343</v>
      </c>
    </row>
    <row r="17" spans="1:11" ht="25.5" x14ac:dyDescent="0.25">
      <c r="A17" s="14">
        <f>ROW(A17) - ROW($A$10)</f>
        <v>7</v>
      </c>
      <c r="B17" s="30" t="s">
        <v>20</v>
      </c>
      <c r="C17" s="14">
        <v>10</v>
      </c>
      <c r="D17" s="30" t="s">
        <v>103</v>
      </c>
      <c r="E17" s="30" t="s">
        <v>140</v>
      </c>
      <c r="F17" s="30" t="s">
        <v>140</v>
      </c>
      <c r="G17" s="31" t="s">
        <v>231</v>
      </c>
      <c r="H17" s="15"/>
      <c r="I17" s="31" t="s">
        <v>309</v>
      </c>
      <c r="J17" s="31" t="s">
        <v>341</v>
      </c>
      <c r="K17" s="31" t="s">
        <v>343</v>
      </c>
    </row>
    <row r="18" spans="1:11" ht="25.5" x14ac:dyDescent="0.25">
      <c r="A18" s="14">
        <f t="shared" si="0"/>
        <v>8</v>
      </c>
      <c r="B18" s="30" t="s">
        <v>21</v>
      </c>
      <c r="C18" s="14">
        <v>9</v>
      </c>
      <c r="D18" s="30" t="s">
        <v>103</v>
      </c>
      <c r="E18" s="30" t="s">
        <v>141</v>
      </c>
      <c r="F18" s="30" t="s">
        <v>141</v>
      </c>
      <c r="G18" s="31" t="s">
        <v>232</v>
      </c>
      <c r="H18" s="15"/>
      <c r="I18" s="31" t="s">
        <v>310</v>
      </c>
      <c r="J18" s="31" t="s">
        <v>341</v>
      </c>
      <c r="K18" s="31" t="s">
        <v>343</v>
      </c>
    </row>
    <row r="19" spans="1:11" x14ac:dyDescent="0.25">
      <c r="A19" s="14">
        <f>ROW(A19) - ROW($A$10)</f>
        <v>9</v>
      </c>
      <c r="B19" s="30" t="s">
        <v>22</v>
      </c>
      <c r="C19" s="14">
        <v>8</v>
      </c>
      <c r="D19" s="30" t="s">
        <v>104</v>
      </c>
      <c r="E19" s="30" t="s">
        <v>142</v>
      </c>
      <c r="F19" s="30" t="s">
        <v>142</v>
      </c>
      <c r="G19" s="31" t="s">
        <v>233</v>
      </c>
      <c r="H19" s="15"/>
      <c r="I19" s="31" t="s">
        <v>311</v>
      </c>
      <c r="J19" s="31" t="s">
        <v>341</v>
      </c>
      <c r="K19" s="31" t="s">
        <v>343</v>
      </c>
    </row>
    <row r="20" spans="1:11" x14ac:dyDescent="0.25">
      <c r="A20" s="14">
        <f t="shared" si="0"/>
        <v>10</v>
      </c>
      <c r="B20" s="30" t="s">
        <v>23</v>
      </c>
      <c r="C20" s="14">
        <v>8</v>
      </c>
      <c r="D20" s="30" t="s">
        <v>105</v>
      </c>
      <c r="E20" s="30" t="s">
        <v>143</v>
      </c>
      <c r="F20" s="30" t="s">
        <v>143</v>
      </c>
      <c r="G20" s="31" t="s">
        <v>234</v>
      </c>
      <c r="H20" s="15"/>
      <c r="I20" s="31" t="s">
        <v>312</v>
      </c>
      <c r="J20" s="31" t="s">
        <v>341</v>
      </c>
      <c r="K20" s="31" t="s">
        <v>343</v>
      </c>
    </row>
    <row r="21" spans="1:11" ht="25.5" x14ac:dyDescent="0.25">
      <c r="A21" s="14">
        <f>ROW(A21) - ROW($A$10)</f>
        <v>11</v>
      </c>
      <c r="B21" s="30" t="s">
        <v>24</v>
      </c>
      <c r="C21" s="14">
        <v>7</v>
      </c>
      <c r="D21" s="30" t="s">
        <v>106</v>
      </c>
      <c r="E21" s="30" t="s">
        <v>144</v>
      </c>
      <c r="F21" s="30" t="s">
        <v>144</v>
      </c>
      <c r="G21" s="31" t="s">
        <v>235</v>
      </c>
      <c r="H21" s="15"/>
      <c r="I21" s="31" t="s">
        <v>313</v>
      </c>
      <c r="J21" s="31" t="s">
        <v>341</v>
      </c>
      <c r="K21" s="31" t="s">
        <v>343</v>
      </c>
    </row>
    <row r="22" spans="1:11" ht="25.5" x14ac:dyDescent="0.25">
      <c r="A22" s="14">
        <f t="shared" si="0"/>
        <v>12</v>
      </c>
      <c r="B22" s="30" t="s">
        <v>25</v>
      </c>
      <c r="C22" s="14">
        <v>7</v>
      </c>
      <c r="D22" s="30" t="s">
        <v>107</v>
      </c>
      <c r="E22" s="30" t="s">
        <v>145</v>
      </c>
      <c r="F22" s="30" t="s">
        <v>145</v>
      </c>
      <c r="G22" s="31" t="s">
        <v>236</v>
      </c>
      <c r="H22" s="15"/>
      <c r="I22" s="31" t="s">
        <v>314</v>
      </c>
      <c r="J22" s="31" t="s">
        <v>114</v>
      </c>
      <c r="K22" s="31" t="s">
        <v>343</v>
      </c>
    </row>
    <row r="23" spans="1:11" x14ac:dyDescent="0.25">
      <c r="A23" s="14">
        <f>ROW(A23) - ROW($A$10)</f>
        <v>13</v>
      </c>
      <c r="B23" s="30" t="s">
        <v>26</v>
      </c>
      <c r="C23" s="14">
        <v>7</v>
      </c>
      <c r="D23" s="30" t="s">
        <v>108</v>
      </c>
      <c r="E23" s="30" t="s">
        <v>146</v>
      </c>
      <c r="F23" s="30" t="s">
        <v>146</v>
      </c>
      <c r="G23" s="31" t="s">
        <v>146</v>
      </c>
      <c r="H23" s="15"/>
      <c r="I23" s="31" t="s">
        <v>315</v>
      </c>
      <c r="J23" s="31" t="s">
        <v>114</v>
      </c>
      <c r="K23" s="31" t="s">
        <v>343</v>
      </c>
    </row>
    <row r="24" spans="1:11" ht="25.5" x14ac:dyDescent="0.25">
      <c r="A24" s="14">
        <f t="shared" si="0"/>
        <v>14</v>
      </c>
      <c r="B24" s="30" t="s">
        <v>27</v>
      </c>
      <c r="C24" s="14">
        <v>6</v>
      </c>
      <c r="D24" s="30" t="s">
        <v>106</v>
      </c>
      <c r="E24" s="30" t="s">
        <v>147</v>
      </c>
      <c r="F24" s="30" t="s">
        <v>147</v>
      </c>
      <c r="G24" s="31" t="s">
        <v>237</v>
      </c>
      <c r="H24" s="15"/>
      <c r="I24" s="31" t="s">
        <v>305</v>
      </c>
      <c r="J24" s="31" t="s">
        <v>341</v>
      </c>
      <c r="K24" s="31" t="s">
        <v>343</v>
      </c>
    </row>
    <row r="25" spans="1:11" ht="38.25" x14ac:dyDescent="0.25">
      <c r="A25" s="14">
        <f>ROW(A25) - ROW($A$10)</f>
        <v>15</v>
      </c>
      <c r="B25" s="30" t="s">
        <v>28</v>
      </c>
      <c r="C25" s="14">
        <v>6</v>
      </c>
      <c r="D25" s="30" t="s">
        <v>109</v>
      </c>
      <c r="E25" s="30" t="s">
        <v>148</v>
      </c>
      <c r="F25" s="30" t="s">
        <v>148</v>
      </c>
      <c r="G25" s="31" t="s">
        <v>238</v>
      </c>
      <c r="H25" s="15"/>
      <c r="I25" s="31" t="s">
        <v>316</v>
      </c>
      <c r="J25" s="31" t="s">
        <v>341</v>
      </c>
      <c r="K25" s="31" t="s">
        <v>343</v>
      </c>
    </row>
    <row r="26" spans="1:11" ht="25.5" x14ac:dyDescent="0.25">
      <c r="A26" s="14">
        <f t="shared" si="0"/>
        <v>16</v>
      </c>
      <c r="B26" s="30" t="s">
        <v>29</v>
      </c>
      <c r="C26" s="14">
        <v>6</v>
      </c>
      <c r="D26" s="30" t="s">
        <v>110</v>
      </c>
      <c r="E26" s="30" t="s">
        <v>149</v>
      </c>
      <c r="F26" s="30" t="s">
        <v>149</v>
      </c>
      <c r="G26" s="31" t="s">
        <v>239</v>
      </c>
      <c r="H26" s="15"/>
      <c r="I26" s="31" t="s">
        <v>308</v>
      </c>
      <c r="J26" s="31" t="s">
        <v>341</v>
      </c>
      <c r="K26" s="31" t="s">
        <v>343</v>
      </c>
    </row>
    <row r="27" spans="1:11" ht="25.5" x14ac:dyDescent="0.25">
      <c r="A27" s="14">
        <f>ROW(A27) - ROW($A$10)</f>
        <v>17</v>
      </c>
      <c r="B27" s="30" t="s">
        <v>30</v>
      </c>
      <c r="C27" s="14">
        <v>5</v>
      </c>
      <c r="D27" s="30" t="s">
        <v>102</v>
      </c>
      <c r="E27" s="30" t="s">
        <v>150</v>
      </c>
      <c r="F27" s="30" t="s">
        <v>218</v>
      </c>
      <c r="G27" s="31" t="s">
        <v>240</v>
      </c>
      <c r="H27" s="15"/>
      <c r="I27" s="31" t="s">
        <v>307</v>
      </c>
      <c r="J27" s="31" t="s">
        <v>114</v>
      </c>
      <c r="K27" s="31" t="s">
        <v>343</v>
      </c>
    </row>
    <row r="28" spans="1:11" ht="25.5" x14ac:dyDescent="0.25">
      <c r="A28" s="14">
        <f t="shared" si="0"/>
        <v>18</v>
      </c>
      <c r="B28" s="30" t="s">
        <v>31</v>
      </c>
      <c r="C28" s="14">
        <v>5</v>
      </c>
      <c r="D28" s="30" t="s">
        <v>111</v>
      </c>
      <c r="E28" s="30" t="s">
        <v>151</v>
      </c>
      <c r="F28" s="30" t="s">
        <v>151</v>
      </c>
      <c r="G28" s="31" t="s">
        <v>241</v>
      </c>
      <c r="H28" s="15"/>
      <c r="I28" s="31" t="s">
        <v>317</v>
      </c>
      <c r="J28" s="31" t="s">
        <v>341</v>
      </c>
      <c r="K28" s="31" t="s">
        <v>343</v>
      </c>
    </row>
    <row r="29" spans="1:11" ht="25.5" x14ac:dyDescent="0.25">
      <c r="A29" s="14">
        <f>ROW(A29) - ROW($A$10)</f>
        <v>19</v>
      </c>
      <c r="B29" s="30" t="s">
        <v>32</v>
      </c>
      <c r="C29" s="14">
        <v>5</v>
      </c>
      <c r="D29" s="30" t="s">
        <v>112</v>
      </c>
      <c r="E29" s="30" t="s">
        <v>152</v>
      </c>
      <c r="F29" s="30" t="s">
        <v>152</v>
      </c>
      <c r="G29" s="31" t="s">
        <v>242</v>
      </c>
      <c r="H29" s="15"/>
      <c r="I29" s="31" t="s">
        <v>318</v>
      </c>
      <c r="J29" s="31" t="s">
        <v>341</v>
      </c>
      <c r="K29" s="31" t="s">
        <v>343</v>
      </c>
    </row>
    <row r="30" spans="1:11" x14ac:dyDescent="0.25">
      <c r="A30" s="14">
        <f t="shared" si="0"/>
        <v>20</v>
      </c>
      <c r="B30" s="30" t="s">
        <v>33</v>
      </c>
      <c r="C30" s="14">
        <v>5</v>
      </c>
      <c r="D30" s="30" t="s">
        <v>113</v>
      </c>
      <c r="E30" s="30" t="s">
        <v>153</v>
      </c>
      <c r="F30" s="30" t="s">
        <v>153</v>
      </c>
      <c r="G30" s="31" t="s">
        <v>153</v>
      </c>
      <c r="H30" s="15"/>
      <c r="I30" s="31" t="s">
        <v>319</v>
      </c>
      <c r="J30" s="31" t="s">
        <v>114</v>
      </c>
      <c r="K30" s="31" t="s">
        <v>343</v>
      </c>
    </row>
    <row r="31" spans="1:11" ht="25.5" x14ac:dyDescent="0.25">
      <c r="A31" s="14">
        <f>ROW(A31) - ROW($A$10)</f>
        <v>21</v>
      </c>
      <c r="B31" s="30" t="s">
        <v>34</v>
      </c>
      <c r="C31" s="14">
        <v>4</v>
      </c>
      <c r="D31" s="30" t="s">
        <v>102</v>
      </c>
      <c r="E31" s="30" t="s">
        <v>154</v>
      </c>
      <c r="F31" s="30" t="s">
        <v>154</v>
      </c>
      <c r="G31" s="31" t="s">
        <v>243</v>
      </c>
      <c r="H31" s="15"/>
      <c r="I31" s="31" t="s">
        <v>308</v>
      </c>
      <c r="J31" s="31" t="s">
        <v>114</v>
      </c>
      <c r="K31" s="31" t="s">
        <v>343</v>
      </c>
    </row>
    <row r="32" spans="1:11" ht="25.5" x14ac:dyDescent="0.25">
      <c r="A32" s="14">
        <f t="shared" si="0"/>
        <v>22</v>
      </c>
      <c r="B32" s="30" t="s">
        <v>35</v>
      </c>
      <c r="C32" s="14">
        <v>4</v>
      </c>
      <c r="D32" s="30" t="s">
        <v>103</v>
      </c>
      <c r="E32" s="30" t="s">
        <v>155</v>
      </c>
      <c r="F32" s="30" t="s">
        <v>155</v>
      </c>
      <c r="G32" s="31" t="s">
        <v>244</v>
      </c>
      <c r="H32" s="15"/>
      <c r="I32" s="31" t="s">
        <v>309</v>
      </c>
      <c r="J32" s="31" t="s">
        <v>341</v>
      </c>
      <c r="K32" s="31" t="s">
        <v>343</v>
      </c>
    </row>
    <row r="33" spans="1:11" ht="25.5" x14ac:dyDescent="0.25">
      <c r="A33" s="14">
        <f>ROW(A33) - ROW($A$10)</f>
        <v>23</v>
      </c>
      <c r="B33" s="30" t="s">
        <v>36</v>
      </c>
      <c r="C33" s="14">
        <v>4</v>
      </c>
      <c r="D33" s="30" t="s">
        <v>114</v>
      </c>
      <c r="E33" s="30" t="s">
        <v>114</v>
      </c>
      <c r="F33" s="30" t="s">
        <v>219</v>
      </c>
      <c r="G33" s="31" t="s">
        <v>245</v>
      </c>
      <c r="H33" s="15"/>
      <c r="I33" s="31" t="s">
        <v>308</v>
      </c>
      <c r="J33" s="31" t="s">
        <v>114</v>
      </c>
      <c r="K33" s="31" t="s">
        <v>343</v>
      </c>
    </row>
    <row r="34" spans="1:11" ht="25.5" x14ac:dyDescent="0.25">
      <c r="A34" s="14">
        <f t="shared" si="0"/>
        <v>24</v>
      </c>
      <c r="B34" s="30" t="s">
        <v>37</v>
      </c>
      <c r="C34" s="14">
        <v>4</v>
      </c>
      <c r="D34" s="30" t="s">
        <v>115</v>
      </c>
      <c r="E34" s="30" t="s">
        <v>156</v>
      </c>
      <c r="F34" s="30" t="s">
        <v>156</v>
      </c>
      <c r="G34" s="31" t="s">
        <v>246</v>
      </c>
      <c r="H34" s="15"/>
      <c r="I34" s="31" t="s">
        <v>320</v>
      </c>
      <c r="J34" s="31" t="s">
        <v>341</v>
      </c>
      <c r="K34" s="31" t="s">
        <v>343</v>
      </c>
    </row>
    <row r="35" spans="1:11" ht="25.5" x14ac:dyDescent="0.25">
      <c r="A35" s="14">
        <f>ROW(A35) - ROW($A$10)</f>
        <v>25</v>
      </c>
      <c r="B35" s="30" t="s">
        <v>38</v>
      </c>
      <c r="C35" s="14">
        <v>4</v>
      </c>
      <c r="D35" s="30" t="s">
        <v>112</v>
      </c>
      <c r="E35" s="30" t="s">
        <v>157</v>
      </c>
      <c r="F35" s="30" t="s">
        <v>157</v>
      </c>
      <c r="G35" s="31" t="s">
        <v>247</v>
      </c>
      <c r="H35" s="15"/>
      <c r="I35" s="31" t="s">
        <v>318</v>
      </c>
      <c r="J35" s="31" t="s">
        <v>341</v>
      </c>
      <c r="K35" s="31" t="s">
        <v>343</v>
      </c>
    </row>
    <row r="36" spans="1:11" x14ac:dyDescent="0.25">
      <c r="A36" s="14">
        <f t="shared" si="0"/>
        <v>26</v>
      </c>
      <c r="B36" s="30" t="s">
        <v>39</v>
      </c>
      <c r="C36" s="14">
        <v>3</v>
      </c>
      <c r="D36" s="30" t="s">
        <v>102</v>
      </c>
      <c r="E36" s="30" t="s">
        <v>158</v>
      </c>
      <c r="F36" s="30" t="s">
        <v>220</v>
      </c>
      <c r="G36" s="31" t="s">
        <v>248</v>
      </c>
      <c r="H36" s="15"/>
      <c r="I36" s="31" t="s">
        <v>308</v>
      </c>
      <c r="J36" s="31" t="s">
        <v>114</v>
      </c>
      <c r="K36" s="31" t="s">
        <v>343</v>
      </c>
    </row>
    <row r="37" spans="1:11" ht="25.5" x14ac:dyDescent="0.25">
      <c r="A37" s="14">
        <f>ROW(A37) - ROW($A$10)</f>
        <v>27</v>
      </c>
      <c r="B37" s="30" t="s">
        <v>40</v>
      </c>
      <c r="C37" s="14">
        <v>3</v>
      </c>
      <c r="D37" s="30" t="s">
        <v>116</v>
      </c>
      <c r="E37" s="30" t="s">
        <v>159</v>
      </c>
      <c r="F37" s="30" t="s">
        <v>159</v>
      </c>
      <c r="G37" s="31" t="s">
        <v>249</v>
      </c>
      <c r="H37" s="15"/>
      <c r="I37" s="31" t="s">
        <v>321</v>
      </c>
      <c r="J37" s="31" t="s">
        <v>341</v>
      </c>
      <c r="K37" s="31" t="s">
        <v>343</v>
      </c>
    </row>
    <row r="38" spans="1:11" ht="25.5" x14ac:dyDescent="0.25">
      <c r="A38" s="14">
        <f t="shared" si="0"/>
        <v>28</v>
      </c>
      <c r="B38" s="30" t="s">
        <v>41</v>
      </c>
      <c r="C38" s="14">
        <v>3</v>
      </c>
      <c r="D38" s="30" t="s">
        <v>102</v>
      </c>
      <c r="E38" s="30" t="s">
        <v>160</v>
      </c>
      <c r="F38" s="30" t="s">
        <v>160</v>
      </c>
      <c r="G38" s="31" t="s">
        <v>250</v>
      </c>
      <c r="H38" s="15"/>
      <c r="I38" s="31" t="s">
        <v>307</v>
      </c>
      <c r="J38" s="31" t="s">
        <v>341</v>
      </c>
      <c r="K38" s="31" t="s">
        <v>343</v>
      </c>
    </row>
    <row r="39" spans="1:11" ht="25.5" x14ac:dyDescent="0.25">
      <c r="A39" s="14">
        <f>ROW(A39) - ROW($A$10)</f>
        <v>29</v>
      </c>
      <c r="B39" s="30" t="s">
        <v>42</v>
      </c>
      <c r="C39" s="14">
        <v>3</v>
      </c>
      <c r="D39" s="30" t="s">
        <v>102</v>
      </c>
      <c r="E39" s="30" t="s">
        <v>161</v>
      </c>
      <c r="F39" s="30" t="s">
        <v>161</v>
      </c>
      <c r="G39" s="31" t="s">
        <v>251</v>
      </c>
      <c r="H39" s="15"/>
      <c r="I39" s="31" t="s">
        <v>307</v>
      </c>
      <c r="J39" s="31" t="s">
        <v>341</v>
      </c>
      <c r="K39" s="31" t="s">
        <v>343</v>
      </c>
    </row>
    <row r="40" spans="1:11" x14ac:dyDescent="0.25">
      <c r="A40" s="14">
        <f t="shared" si="0"/>
        <v>30</v>
      </c>
      <c r="B40" s="30" t="s">
        <v>43</v>
      </c>
      <c r="C40" s="14">
        <v>3</v>
      </c>
      <c r="D40" s="30" t="s">
        <v>105</v>
      </c>
      <c r="E40" s="30" t="s">
        <v>162</v>
      </c>
      <c r="F40" s="30" t="s">
        <v>162</v>
      </c>
      <c r="G40" s="31" t="s">
        <v>252</v>
      </c>
      <c r="H40" s="15"/>
      <c r="I40" s="31" t="s">
        <v>322</v>
      </c>
      <c r="J40" s="31" t="s">
        <v>341</v>
      </c>
      <c r="K40" s="31" t="s">
        <v>343</v>
      </c>
    </row>
    <row r="41" spans="1:11" x14ac:dyDescent="0.25">
      <c r="A41" s="14">
        <f>ROW(A41) - ROW($A$10)</f>
        <v>31</v>
      </c>
      <c r="B41" s="30" t="s">
        <v>44</v>
      </c>
      <c r="C41" s="14">
        <v>3</v>
      </c>
      <c r="D41" s="30" t="s">
        <v>105</v>
      </c>
      <c r="E41" s="30" t="s">
        <v>163</v>
      </c>
      <c r="F41" s="30" t="s">
        <v>163</v>
      </c>
      <c r="G41" s="31" t="s">
        <v>253</v>
      </c>
      <c r="H41" s="15"/>
      <c r="I41" s="31" t="s">
        <v>323</v>
      </c>
      <c r="J41" s="31" t="s">
        <v>341</v>
      </c>
      <c r="K41" s="31" t="s">
        <v>343</v>
      </c>
    </row>
    <row r="42" spans="1:11" ht="25.5" x14ac:dyDescent="0.25">
      <c r="A42" s="14">
        <f t="shared" si="0"/>
        <v>32</v>
      </c>
      <c r="B42" s="30" t="s">
        <v>45</v>
      </c>
      <c r="C42" s="14">
        <v>2</v>
      </c>
      <c r="D42" s="30" t="s">
        <v>117</v>
      </c>
      <c r="E42" s="30" t="s">
        <v>164</v>
      </c>
      <c r="F42" s="30" t="s">
        <v>164</v>
      </c>
      <c r="G42" s="31" t="s">
        <v>254</v>
      </c>
      <c r="H42" s="15"/>
      <c r="I42" s="31" t="s">
        <v>304</v>
      </c>
      <c r="J42" s="31" t="s">
        <v>341</v>
      </c>
      <c r="K42" s="31" t="s">
        <v>343</v>
      </c>
    </row>
    <row r="43" spans="1:11" ht="25.5" x14ac:dyDescent="0.25">
      <c r="A43" s="14">
        <f>ROW(A43) - ROW($A$10)</f>
        <v>33</v>
      </c>
      <c r="B43" s="30" t="s">
        <v>46</v>
      </c>
      <c r="C43" s="14">
        <v>2</v>
      </c>
      <c r="D43" s="30" t="s">
        <v>115</v>
      </c>
      <c r="E43" s="30" t="s">
        <v>165</v>
      </c>
      <c r="F43" s="30" t="s">
        <v>114</v>
      </c>
      <c r="G43" s="31" t="s">
        <v>255</v>
      </c>
      <c r="H43" s="15"/>
      <c r="I43" s="31" t="s">
        <v>308</v>
      </c>
      <c r="J43" s="31" t="s">
        <v>341</v>
      </c>
      <c r="K43" s="31" t="s">
        <v>343</v>
      </c>
    </row>
    <row r="44" spans="1:11" x14ac:dyDescent="0.25">
      <c r="A44" s="14">
        <f t="shared" si="0"/>
        <v>34</v>
      </c>
      <c r="B44" s="30" t="s">
        <v>47</v>
      </c>
      <c r="C44" s="14">
        <v>2</v>
      </c>
      <c r="D44" s="30" t="s">
        <v>118</v>
      </c>
      <c r="E44" s="30" t="s">
        <v>166</v>
      </c>
      <c r="F44" s="30" t="s">
        <v>166</v>
      </c>
      <c r="G44" s="31" t="s">
        <v>256</v>
      </c>
      <c r="H44" s="15"/>
      <c r="I44" s="31" t="s">
        <v>324</v>
      </c>
      <c r="J44" s="31" t="s">
        <v>341</v>
      </c>
      <c r="K44" s="31" t="s">
        <v>343</v>
      </c>
    </row>
    <row r="45" spans="1:11" ht="25.5" x14ac:dyDescent="0.25">
      <c r="A45" s="14">
        <f>ROW(A45) - ROW($A$10)</f>
        <v>35</v>
      </c>
      <c r="B45" s="30" t="s">
        <v>48</v>
      </c>
      <c r="C45" s="14">
        <v>2</v>
      </c>
      <c r="D45" s="30" t="s">
        <v>119</v>
      </c>
      <c r="E45" s="30" t="s">
        <v>167</v>
      </c>
      <c r="F45" s="30" t="s">
        <v>167</v>
      </c>
      <c r="G45" s="31" t="s">
        <v>257</v>
      </c>
      <c r="H45" s="15"/>
      <c r="I45" s="31" t="s">
        <v>317</v>
      </c>
      <c r="J45" s="31" t="s">
        <v>341</v>
      </c>
      <c r="K45" s="31" t="s">
        <v>343</v>
      </c>
    </row>
    <row r="46" spans="1:11" x14ac:dyDescent="0.25">
      <c r="A46" s="14">
        <f t="shared" si="0"/>
        <v>36</v>
      </c>
      <c r="B46" s="30" t="s">
        <v>49</v>
      </c>
      <c r="C46" s="14">
        <v>2</v>
      </c>
      <c r="D46" s="30" t="s">
        <v>120</v>
      </c>
      <c r="E46" s="30" t="s">
        <v>168</v>
      </c>
      <c r="F46" s="30" t="s">
        <v>168</v>
      </c>
      <c r="G46" s="31" t="s">
        <v>258</v>
      </c>
      <c r="H46" s="15"/>
      <c r="I46" s="31" t="s">
        <v>307</v>
      </c>
      <c r="J46" s="31" t="s">
        <v>341</v>
      </c>
      <c r="K46" s="31" t="s">
        <v>343</v>
      </c>
    </row>
    <row r="47" spans="1:11" x14ac:dyDescent="0.25">
      <c r="A47" s="14">
        <f>ROW(A47) - ROW($A$10)</f>
        <v>37</v>
      </c>
      <c r="B47" s="30" t="s">
        <v>50</v>
      </c>
      <c r="C47" s="14">
        <v>2</v>
      </c>
      <c r="D47" s="30" t="s">
        <v>117</v>
      </c>
      <c r="E47" s="30" t="s">
        <v>169</v>
      </c>
      <c r="F47" s="30" t="s">
        <v>169</v>
      </c>
      <c r="G47" s="31" t="s">
        <v>259</v>
      </c>
      <c r="H47" s="15"/>
      <c r="I47" s="31" t="s">
        <v>304</v>
      </c>
      <c r="J47" s="31" t="s">
        <v>114</v>
      </c>
      <c r="K47" s="31" t="s">
        <v>343</v>
      </c>
    </row>
    <row r="48" spans="1:11" x14ac:dyDescent="0.25">
      <c r="A48" s="14">
        <f t="shared" si="0"/>
        <v>38</v>
      </c>
      <c r="B48" s="30" t="s">
        <v>51</v>
      </c>
      <c r="C48" s="14">
        <v>2</v>
      </c>
      <c r="D48" s="30" t="s">
        <v>106</v>
      </c>
      <c r="E48" s="30" t="s">
        <v>170</v>
      </c>
      <c r="F48" s="30" t="s">
        <v>170</v>
      </c>
      <c r="G48" s="31" t="s">
        <v>260</v>
      </c>
      <c r="H48" s="15"/>
      <c r="I48" s="31" t="s">
        <v>305</v>
      </c>
      <c r="J48" s="31" t="s">
        <v>341</v>
      </c>
      <c r="K48" s="31" t="s">
        <v>343</v>
      </c>
    </row>
    <row r="49" spans="1:11" ht="25.5" x14ac:dyDescent="0.25">
      <c r="A49" s="14">
        <f>ROW(A49) - ROW($A$10)</f>
        <v>39</v>
      </c>
      <c r="B49" s="30" t="s">
        <v>52</v>
      </c>
      <c r="C49" s="14">
        <v>2</v>
      </c>
      <c r="D49" s="30" t="s">
        <v>100</v>
      </c>
      <c r="E49" s="30" t="s">
        <v>171</v>
      </c>
      <c r="F49" s="30" t="s">
        <v>171</v>
      </c>
      <c r="G49" s="31" t="s">
        <v>261</v>
      </c>
      <c r="H49" s="15"/>
      <c r="I49" s="31" t="s">
        <v>308</v>
      </c>
      <c r="J49" s="31" t="s">
        <v>114</v>
      </c>
      <c r="K49" s="31" t="s">
        <v>343</v>
      </c>
    </row>
    <row r="50" spans="1:11" x14ac:dyDescent="0.25">
      <c r="A50" s="14">
        <f t="shared" si="0"/>
        <v>40</v>
      </c>
      <c r="B50" s="30" t="s">
        <v>53</v>
      </c>
      <c r="C50" s="14">
        <v>2</v>
      </c>
      <c r="D50" s="30" t="s">
        <v>103</v>
      </c>
      <c r="E50" s="30" t="s">
        <v>172</v>
      </c>
      <c r="F50" s="30" t="s">
        <v>172</v>
      </c>
      <c r="G50" s="31" t="s">
        <v>262</v>
      </c>
      <c r="H50" s="15"/>
      <c r="I50" s="31" t="s">
        <v>304</v>
      </c>
      <c r="J50" s="31" t="s">
        <v>341</v>
      </c>
      <c r="K50" s="31" t="s">
        <v>343</v>
      </c>
    </row>
    <row r="51" spans="1:11" x14ac:dyDescent="0.25">
      <c r="A51" s="14">
        <f>ROW(A51) - ROW($A$10)</f>
        <v>41</v>
      </c>
      <c r="B51" s="30" t="s">
        <v>54</v>
      </c>
      <c r="C51" s="14">
        <v>2</v>
      </c>
      <c r="D51" s="30" t="s">
        <v>121</v>
      </c>
      <c r="E51" s="30" t="s">
        <v>173</v>
      </c>
      <c r="F51" s="30" t="s">
        <v>221</v>
      </c>
      <c r="G51" s="31" t="s">
        <v>263</v>
      </c>
      <c r="H51" s="15"/>
      <c r="I51" s="31" t="s">
        <v>304</v>
      </c>
      <c r="J51" s="31" t="s">
        <v>341</v>
      </c>
      <c r="K51" s="31" t="s">
        <v>343</v>
      </c>
    </row>
    <row r="52" spans="1:11" x14ac:dyDescent="0.25">
      <c r="A52" s="14">
        <f t="shared" si="0"/>
        <v>42</v>
      </c>
      <c r="B52" s="30" t="s">
        <v>55</v>
      </c>
      <c r="C52" s="14">
        <v>2</v>
      </c>
      <c r="D52" s="30" t="s">
        <v>104</v>
      </c>
      <c r="E52" s="30" t="s">
        <v>174</v>
      </c>
      <c r="F52" s="30" t="s">
        <v>174</v>
      </c>
      <c r="G52" s="31" t="s">
        <v>264</v>
      </c>
      <c r="H52" s="15"/>
      <c r="I52" s="31" t="s">
        <v>325</v>
      </c>
      <c r="J52" s="31" t="s">
        <v>341</v>
      </c>
      <c r="K52" s="31" t="s">
        <v>343</v>
      </c>
    </row>
    <row r="53" spans="1:11" ht="25.5" x14ac:dyDescent="0.25">
      <c r="A53" s="14">
        <f>ROW(A53) - ROW($A$10)</f>
        <v>43</v>
      </c>
      <c r="B53" s="30" t="s">
        <v>56</v>
      </c>
      <c r="C53" s="14">
        <v>2</v>
      </c>
      <c r="D53" s="30" t="s">
        <v>115</v>
      </c>
      <c r="E53" s="30" t="s">
        <v>175</v>
      </c>
      <c r="F53" s="30" t="s">
        <v>175</v>
      </c>
      <c r="G53" s="31" t="s">
        <v>265</v>
      </c>
      <c r="H53" s="15"/>
      <c r="I53" s="31" t="s">
        <v>307</v>
      </c>
      <c r="J53" s="31" t="s">
        <v>341</v>
      </c>
      <c r="K53" s="31" t="s">
        <v>343</v>
      </c>
    </row>
    <row r="54" spans="1:11" ht="25.5" x14ac:dyDescent="0.25">
      <c r="A54" s="14">
        <f t="shared" si="0"/>
        <v>44</v>
      </c>
      <c r="B54" s="30" t="s">
        <v>57</v>
      </c>
      <c r="C54" s="14">
        <v>2</v>
      </c>
      <c r="D54" s="30" t="s">
        <v>103</v>
      </c>
      <c r="E54" s="30" t="s">
        <v>176</v>
      </c>
      <c r="F54" s="30" t="s">
        <v>176</v>
      </c>
      <c r="G54" s="31" t="s">
        <v>266</v>
      </c>
      <c r="H54" s="15"/>
      <c r="I54" s="31" t="s">
        <v>326</v>
      </c>
      <c r="J54" s="31" t="s">
        <v>341</v>
      </c>
      <c r="K54" s="31" t="s">
        <v>343</v>
      </c>
    </row>
    <row r="55" spans="1:11" ht="25.5" x14ac:dyDescent="0.25">
      <c r="A55" s="14">
        <f>ROW(A55) - ROW($A$10)</f>
        <v>45</v>
      </c>
      <c r="B55" s="30" t="s">
        <v>58</v>
      </c>
      <c r="C55" s="14">
        <v>2</v>
      </c>
      <c r="D55" s="30" t="s">
        <v>122</v>
      </c>
      <c r="E55" s="30" t="s">
        <v>177</v>
      </c>
      <c r="F55" s="30" t="s">
        <v>177</v>
      </c>
      <c r="G55" s="31" t="s">
        <v>267</v>
      </c>
      <c r="H55" s="15"/>
      <c r="I55" s="31" t="s">
        <v>308</v>
      </c>
      <c r="J55" s="31" t="s">
        <v>114</v>
      </c>
      <c r="K55" s="31" t="s">
        <v>343</v>
      </c>
    </row>
    <row r="56" spans="1:11" ht="25.5" x14ac:dyDescent="0.25">
      <c r="A56" s="14">
        <f t="shared" si="0"/>
        <v>46</v>
      </c>
      <c r="B56" s="30" t="s">
        <v>59</v>
      </c>
      <c r="C56" s="14">
        <v>2</v>
      </c>
      <c r="D56" s="30" t="s">
        <v>115</v>
      </c>
      <c r="E56" s="30" t="s">
        <v>178</v>
      </c>
      <c r="F56" s="30" t="s">
        <v>178</v>
      </c>
      <c r="G56" s="31" t="s">
        <v>268</v>
      </c>
      <c r="H56" s="15"/>
      <c r="I56" s="31" t="s">
        <v>307</v>
      </c>
      <c r="J56" s="31" t="s">
        <v>341</v>
      </c>
      <c r="K56" s="31" t="s">
        <v>343</v>
      </c>
    </row>
    <row r="57" spans="1:11" ht="25.5" x14ac:dyDescent="0.25">
      <c r="A57" s="14">
        <f>ROW(A57) - ROW($A$10)</f>
        <v>47</v>
      </c>
      <c r="B57" s="30" t="s">
        <v>60</v>
      </c>
      <c r="C57" s="14">
        <v>2</v>
      </c>
      <c r="D57" s="30" t="s">
        <v>123</v>
      </c>
      <c r="E57" s="30" t="s">
        <v>179</v>
      </c>
      <c r="F57" s="30" t="s">
        <v>179</v>
      </c>
      <c r="G57" s="31" t="s">
        <v>269</v>
      </c>
      <c r="H57" s="15"/>
      <c r="I57" s="31" t="s">
        <v>307</v>
      </c>
      <c r="J57" s="31" t="s">
        <v>114</v>
      </c>
      <c r="K57" s="31" t="s">
        <v>343</v>
      </c>
    </row>
    <row r="58" spans="1:11" ht="25.5" x14ac:dyDescent="0.25">
      <c r="A58" s="14">
        <f t="shared" si="0"/>
        <v>48</v>
      </c>
      <c r="B58" s="30" t="s">
        <v>61</v>
      </c>
      <c r="C58" s="14">
        <v>2</v>
      </c>
      <c r="D58" s="30" t="s">
        <v>100</v>
      </c>
      <c r="E58" s="30" t="s">
        <v>180</v>
      </c>
      <c r="F58" s="30" t="s">
        <v>180</v>
      </c>
      <c r="G58" s="31" t="s">
        <v>270</v>
      </c>
      <c r="H58" s="15"/>
      <c r="I58" s="31" t="s">
        <v>304</v>
      </c>
      <c r="J58" s="31" t="s">
        <v>341</v>
      </c>
      <c r="K58" s="31" t="s">
        <v>343</v>
      </c>
    </row>
    <row r="59" spans="1:11" ht="25.5" x14ac:dyDescent="0.25">
      <c r="A59" s="14">
        <f>ROW(A59) - ROW($A$10)</f>
        <v>49</v>
      </c>
      <c r="B59" s="30" t="s">
        <v>62</v>
      </c>
      <c r="C59" s="14">
        <v>2</v>
      </c>
      <c r="D59" s="30" t="s">
        <v>120</v>
      </c>
      <c r="E59" s="30" t="s">
        <v>181</v>
      </c>
      <c r="F59" s="30" t="s">
        <v>181</v>
      </c>
      <c r="G59" s="31" t="s">
        <v>271</v>
      </c>
      <c r="H59" s="15"/>
      <c r="I59" s="31" t="s">
        <v>307</v>
      </c>
      <c r="J59" s="31" t="s">
        <v>114</v>
      </c>
      <c r="K59" s="31" t="s">
        <v>343</v>
      </c>
    </row>
    <row r="60" spans="1:11" ht="25.5" x14ac:dyDescent="0.25">
      <c r="A60" s="14">
        <f t="shared" si="0"/>
        <v>50</v>
      </c>
      <c r="B60" s="30" t="s">
        <v>63</v>
      </c>
      <c r="C60" s="14">
        <v>2</v>
      </c>
      <c r="D60" s="30" t="s">
        <v>124</v>
      </c>
      <c r="E60" s="30" t="s">
        <v>182</v>
      </c>
      <c r="F60" s="30" t="s">
        <v>182</v>
      </c>
      <c r="G60" s="31" t="s">
        <v>272</v>
      </c>
      <c r="H60" s="15"/>
      <c r="I60" s="31" t="s">
        <v>317</v>
      </c>
      <c r="J60" s="31" t="s">
        <v>341</v>
      </c>
      <c r="K60" s="31" t="s">
        <v>343</v>
      </c>
    </row>
    <row r="61" spans="1:11" ht="25.5" x14ac:dyDescent="0.25">
      <c r="A61" s="14">
        <f>ROW(A61) - ROW($A$10)</f>
        <v>51</v>
      </c>
      <c r="B61" s="30" t="s">
        <v>64</v>
      </c>
      <c r="C61" s="14">
        <v>2</v>
      </c>
      <c r="D61" s="30" t="s">
        <v>125</v>
      </c>
      <c r="E61" s="30" t="s">
        <v>183</v>
      </c>
      <c r="F61" s="30" t="s">
        <v>183</v>
      </c>
      <c r="G61" s="31" t="s">
        <v>273</v>
      </c>
      <c r="H61" s="15"/>
      <c r="I61" s="31" t="s">
        <v>183</v>
      </c>
      <c r="J61" s="31" t="s">
        <v>342</v>
      </c>
      <c r="K61" s="31" t="s">
        <v>343</v>
      </c>
    </row>
    <row r="62" spans="1:11" x14ac:dyDescent="0.25">
      <c r="A62" s="14">
        <f t="shared" si="0"/>
        <v>52</v>
      </c>
      <c r="B62" s="30" t="s">
        <v>65</v>
      </c>
      <c r="C62" s="14">
        <v>2</v>
      </c>
      <c r="D62" s="30" t="s">
        <v>113</v>
      </c>
      <c r="E62" s="30" t="s">
        <v>184</v>
      </c>
      <c r="F62" s="30" t="s">
        <v>184</v>
      </c>
      <c r="G62" s="31" t="s">
        <v>184</v>
      </c>
      <c r="H62" s="15"/>
      <c r="I62" s="31" t="s">
        <v>327</v>
      </c>
      <c r="J62" s="31" t="s">
        <v>341</v>
      </c>
      <c r="K62" s="31" t="s">
        <v>343</v>
      </c>
    </row>
    <row r="63" spans="1:11" x14ac:dyDescent="0.25">
      <c r="A63" s="14">
        <f>ROW(A63) - ROW($A$10)</f>
        <v>53</v>
      </c>
      <c r="B63" s="30" t="s">
        <v>66</v>
      </c>
      <c r="C63" s="14">
        <v>2</v>
      </c>
      <c r="D63" s="30" t="s">
        <v>113</v>
      </c>
      <c r="E63" s="30" t="s">
        <v>185</v>
      </c>
      <c r="F63" s="30" t="s">
        <v>185</v>
      </c>
      <c r="G63" s="31" t="s">
        <v>185</v>
      </c>
      <c r="H63" s="15"/>
      <c r="I63" s="31" t="s">
        <v>327</v>
      </c>
      <c r="J63" s="31" t="s">
        <v>341</v>
      </c>
      <c r="K63" s="31" t="s">
        <v>343</v>
      </c>
    </row>
    <row r="64" spans="1:11" ht="38.25" x14ac:dyDescent="0.25">
      <c r="A64" s="14">
        <f t="shared" si="0"/>
        <v>54</v>
      </c>
      <c r="B64" s="30" t="s">
        <v>67</v>
      </c>
      <c r="C64" s="14">
        <v>1</v>
      </c>
      <c r="D64" s="30" t="s">
        <v>109</v>
      </c>
      <c r="E64" s="30" t="s">
        <v>186</v>
      </c>
      <c r="F64" s="30" t="s">
        <v>186</v>
      </c>
      <c r="G64" s="31" t="s">
        <v>274</v>
      </c>
      <c r="H64" s="15"/>
      <c r="I64" s="31" t="s">
        <v>316</v>
      </c>
      <c r="J64" s="31" t="s">
        <v>341</v>
      </c>
      <c r="K64" s="31" t="s">
        <v>343</v>
      </c>
    </row>
    <row r="65" spans="1:11" ht="25.5" x14ac:dyDescent="0.25">
      <c r="A65" s="14">
        <f>ROW(A65) - ROW($A$10)</f>
        <v>55</v>
      </c>
      <c r="B65" s="30" t="s">
        <v>68</v>
      </c>
      <c r="C65" s="14">
        <v>1</v>
      </c>
      <c r="D65" s="30" t="s">
        <v>106</v>
      </c>
      <c r="E65" s="30" t="s">
        <v>187</v>
      </c>
      <c r="F65" s="30" t="s">
        <v>187</v>
      </c>
      <c r="G65" s="31" t="s">
        <v>275</v>
      </c>
      <c r="H65" s="15"/>
      <c r="I65" s="31" t="s">
        <v>304</v>
      </c>
      <c r="J65" s="31" t="s">
        <v>341</v>
      </c>
      <c r="K65" s="31" t="s">
        <v>343</v>
      </c>
    </row>
    <row r="66" spans="1:11" ht="38.25" x14ac:dyDescent="0.25">
      <c r="A66" s="14">
        <f t="shared" si="0"/>
        <v>56</v>
      </c>
      <c r="B66" s="30" t="s">
        <v>69</v>
      </c>
      <c r="C66" s="14">
        <v>1</v>
      </c>
      <c r="D66" s="30" t="s">
        <v>109</v>
      </c>
      <c r="E66" s="30" t="s">
        <v>188</v>
      </c>
      <c r="F66" s="30" t="s">
        <v>188</v>
      </c>
      <c r="G66" s="31" t="s">
        <v>276</v>
      </c>
      <c r="H66" s="15"/>
      <c r="I66" s="31" t="s">
        <v>316</v>
      </c>
      <c r="J66" s="31" t="s">
        <v>114</v>
      </c>
      <c r="K66" s="31" t="s">
        <v>343</v>
      </c>
    </row>
    <row r="67" spans="1:11" x14ac:dyDescent="0.25">
      <c r="A67" s="14">
        <f>ROW(A67) - ROW($A$10)</f>
        <v>57</v>
      </c>
      <c r="B67" s="30" t="s">
        <v>70</v>
      </c>
      <c r="C67" s="14">
        <v>1</v>
      </c>
      <c r="D67" s="30" t="s">
        <v>121</v>
      </c>
      <c r="E67" s="30" t="s">
        <v>189</v>
      </c>
      <c r="F67" s="30" t="s">
        <v>189</v>
      </c>
      <c r="G67" s="31" t="s">
        <v>277</v>
      </c>
      <c r="H67" s="15"/>
      <c r="I67" s="31" t="s">
        <v>305</v>
      </c>
      <c r="J67" s="31" t="s">
        <v>341</v>
      </c>
      <c r="K67" s="31" t="s">
        <v>343</v>
      </c>
    </row>
    <row r="68" spans="1:11" ht="25.5" x14ac:dyDescent="0.25">
      <c r="A68" s="14">
        <f t="shared" si="0"/>
        <v>58</v>
      </c>
      <c r="B68" s="30" t="s">
        <v>71</v>
      </c>
      <c r="C68" s="14">
        <v>1</v>
      </c>
      <c r="D68" s="30" t="s">
        <v>123</v>
      </c>
      <c r="E68" s="30" t="s">
        <v>190</v>
      </c>
      <c r="F68" s="30" t="s">
        <v>190</v>
      </c>
      <c r="G68" s="31" t="s">
        <v>278</v>
      </c>
      <c r="H68" s="15"/>
      <c r="I68" s="31" t="s">
        <v>308</v>
      </c>
      <c r="J68" s="31" t="s">
        <v>114</v>
      </c>
      <c r="K68" s="31" t="s">
        <v>343</v>
      </c>
    </row>
    <row r="69" spans="1:11" ht="25.5" x14ac:dyDescent="0.25">
      <c r="A69" s="14">
        <f>ROW(A69) - ROW($A$10)</f>
        <v>59</v>
      </c>
      <c r="B69" s="30" t="s">
        <v>72</v>
      </c>
      <c r="C69" s="14">
        <v>1</v>
      </c>
      <c r="D69" s="30" t="s">
        <v>126</v>
      </c>
      <c r="E69" s="30" t="s">
        <v>191</v>
      </c>
      <c r="F69" s="30" t="s">
        <v>191</v>
      </c>
      <c r="G69" s="31" t="s">
        <v>279</v>
      </c>
      <c r="H69" s="15"/>
      <c r="I69" s="31" t="s">
        <v>308</v>
      </c>
      <c r="J69" s="31" t="s">
        <v>114</v>
      </c>
      <c r="K69" s="31" t="s">
        <v>343</v>
      </c>
    </row>
    <row r="70" spans="1:11" ht="25.5" x14ac:dyDescent="0.25">
      <c r="A70" s="14">
        <f t="shared" si="0"/>
        <v>60</v>
      </c>
      <c r="B70" s="30" t="s">
        <v>73</v>
      </c>
      <c r="C70" s="14">
        <v>1</v>
      </c>
      <c r="D70" s="30" t="s">
        <v>102</v>
      </c>
      <c r="E70" s="30" t="s">
        <v>192</v>
      </c>
      <c r="F70" s="30" t="s">
        <v>192</v>
      </c>
      <c r="G70" s="31" t="s">
        <v>280</v>
      </c>
      <c r="H70" s="15"/>
      <c r="I70" s="31" t="s">
        <v>308</v>
      </c>
      <c r="J70" s="31" t="s">
        <v>114</v>
      </c>
      <c r="K70" s="31" t="s">
        <v>343</v>
      </c>
    </row>
    <row r="71" spans="1:11" ht="25.5" x14ac:dyDescent="0.25">
      <c r="A71" s="14">
        <f>ROW(A71) - ROW($A$10)</f>
        <v>61</v>
      </c>
      <c r="B71" s="30" t="s">
        <v>74</v>
      </c>
      <c r="C71" s="14">
        <v>1</v>
      </c>
      <c r="D71" s="30" t="s">
        <v>115</v>
      </c>
      <c r="E71" s="30" t="s">
        <v>193</v>
      </c>
      <c r="F71" s="30" t="s">
        <v>193</v>
      </c>
      <c r="G71" s="31" t="s">
        <v>281</v>
      </c>
      <c r="H71" s="15"/>
      <c r="I71" s="31" t="s">
        <v>308</v>
      </c>
      <c r="J71" s="31" t="s">
        <v>341</v>
      </c>
      <c r="K71" s="31" t="s">
        <v>343</v>
      </c>
    </row>
    <row r="72" spans="1:11" x14ac:dyDescent="0.25">
      <c r="A72" s="14">
        <f t="shared" si="0"/>
        <v>62</v>
      </c>
      <c r="B72" s="30" t="s">
        <v>75</v>
      </c>
      <c r="C72" s="14">
        <v>1</v>
      </c>
      <c r="D72" s="30" t="s">
        <v>127</v>
      </c>
      <c r="E72" s="30" t="s">
        <v>194</v>
      </c>
      <c r="F72" s="30" t="s">
        <v>194</v>
      </c>
      <c r="G72" s="31" t="s">
        <v>282</v>
      </c>
      <c r="H72" s="15"/>
      <c r="I72" s="31" t="s">
        <v>328</v>
      </c>
      <c r="J72" s="31" t="s">
        <v>341</v>
      </c>
      <c r="K72" s="31" t="s">
        <v>343</v>
      </c>
    </row>
    <row r="73" spans="1:11" x14ac:dyDescent="0.25">
      <c r="A73" s="14">
        <f>ROW(A73) - ROW($A$10)</f>
        <v>63</v>
      </c>
      <c r="B73" s="30" t="s">
        <v>76</v>
      </c>
      <c r="C73" s="14">
        <v>1</v>
      </c>
      <c r="D73" s="30" t="s">
        <v>104</v>
      </c>
      <c r="E73" s="30" t="s">
        <v>195</v>
      </c>
      <c r="F73" s="30" t="s">
        <v>195</v>
      </c>
      <c r="G73" s="31" t="s">
        <v>283</v>
      </c>
      <c r="H73" s="15"/>
      <c r="I73" s="31" t="s">
        <v>325</v>
      </c>
      <c r="J73" s="31" t="s">
        <v>341</v>
      </c>
      <c r="K73" s="31" t="s">
        <v>343</v>
      </c>
    </row>
    <row r="74" spans="1:11" ht="25.5" x14ac:dyDescent="0.25">
      <c r="A74" s="14">
        <f t="shared" si="0"/>
        <v>64</v>
      </c>
      <c r="B74" s="30" t="s">
        <v>77</v>
      </c>
      <c r="C74" s="14">
        <v>1</v>
      </c>
      <c r="D74" s="30" t="s">
        <v>103</v>
      </c>
      <c r="E74" s="30" t="s">
        <v>196</v>
      </c>
      <c r="F74" s="30" t="s">
        <v>196</v>
      </c>
      <c r="G74" s="31" t="s">
        <v>284</v>
      </c>
      <c r="H74" s="15"/>
      <c r="I74" s="31" t="s">
        <v>329</v>
      </c>
      <c r="J74" s="31" t="s">
        <v>114</v>
      </c>
      <c r="K74" s="31" t="s">
        <v>343</v>
      </c>
    </row>
    <row r="75" spans="1:11" ht="25.5" x14ac:dyDescent="0.25">
      <c r="A75" s="14">
        <f>ROW(A75) - ROW($A$10)</f>
        <v>65</v>
      </c>
      <c r="B75" s="30" t="s">
        <v>78</v>
      </c>
      <c r="C75" s="14">
        <v>1</v>
      </c>
      <c r="D75" s="30" t="s">
        <v>128</v>
      </c>
      <c r="E75" s="30" t="s">
        <v>197</v>
      </c>
      <c r="F75" s="30" t="s">
        <v>197</v>
      </c>
      <c r="G75" s="31" t="s">
        <v>285</v>
      </c>
      <c r="H75" s="15"/>
      <c r="I75" s="31" t="s">
        <v>330</v>
      </c>
      <c r="J75" s="31" t="s">
        <v>341</v>
      </c>
      <c r="K75" s="31" t="s">
        <v>343</v>
      </c>
    </row>
    <row r="76" spans="1:11" ht="38.25" x14ac:dyDescent="0.25">
      <c r="A76" s="14">
        <f t="shared" si="0"/>
        <v>66</v>
      </c>
      <c r="B76" s="30" t="s">
        <v>79</v>
      </c>
      <c r="C76" s="14">
        <v>1</v>
      </c>
      <c r="D76" s="30" t="s">
        <v>129</v>
      </c>
      <c r="E76" s="30" t="s">
        <v>198</v>
      </c>
      <c r="F76" s="30" t="s">
        <v>198</v>
      </c>
      <c r="G76" s="31" t="s">
        <v>286</v>
      </c>
      <c r="H76" s="15"/>
      <c r="I76" s="31" t="s">
        <v>331</v>
      </c>
      <c r="J76" s="31" t="s">
        <v>341</v>
      </c>
      <c r="K76" s="31" t="s">
        <v>343</v>
      </c>
    </row>
    <row r="77" spans="1:11" ht="25.5" x14ac:dyDescent="0.25">
      <c r="A77" s="14">
        <f>ROW(A77) - ROW($A$10)</f>
        <v>67</v>
      </c>
      <c r="B77" s="30" t="s">
        <v>80</v>
      </c>
      <c r="C77" s="14">
        <v>1</v>
      </c>
      <c r="D77" s="30" t="s">
        <v>102</v>
      </c>
      <c r="E77" s="30" t="s">
        <v>199</v>
      </c>
      <c r="F77" s="30" t="s">
        <v>199</v>
      </c>
      <c r="G77" s="31" t="s">
        <v>287</v>
      </c>
      <c r="H77" s="15"/>
      <c r="I77" s="31" t="s">
        <v>307</v>
      </c>
      <c r="J77" s="31" t="s">
        <v>114</v>
      </c>
      <c r="K77" s="31" t="s">
        <v>343</v>
      </c>
    </row>
    <row r="78" spans="1:11" ht="25.5" x14ac:dyDescent="0.25">
      <c r="A78" s="14">
        <f t="shared" si="0"/>
        <v>68</v>
      </c>
      <c r="B78" s="30" t="s">
        <v>81</v>
      </c>
      <c r="C78" s="14">
        <v>1</v>
      </c>
      <c r="D78" s="30" t="s">
        <v>115</v>
      </c>
      <c r="E78" s="30" t="s">
        <v>200</v>
      </c>
      <c r="F78" s="30" t="s">
        <v>200</v>
      </c>
      <c r="G78" s="31" t="s">
        <v>288</v>
      </c>
      <c r="H78" s="15"/>
      <c r="I78" s="31" t="s">
        <v>308</v>
      </c>
      <c r="J78" s="31" t="s">
        <v>341</v>
      </c>
      <c r="K78" s="31" t="s">
        <v>343</v>
      </c>
    </row>
    <row r="79" spans="1:11" x14ac:dyDescent="0.25">
      <c r="A79" s="14">
        <f>ROW(A79) - ROW($A$10)</f>
        <v>69</v>
      </c>
      <c r="B79" s="30" t="s">
        <v>82</v>
      </c>
      <c r="C79" s="14">
        <v>1</v>
      </c>
      <c r="D79" s="30" t="s">
        <v>115</v>
      </c>
      <c r="E79" s="30" t="s">
        <v>201</v>
      </c>
      <c r="F79" s="30" t="s">
        <v>201</v>
      </c>
      <c r="G79" s="31" t="s">
        <v>289</v>
      </c>
      <c r="H79" s="15"/>
      <c r="I79" s="31" t="s">
        <v>308</v>
      </c>
      <c r="J79" s="31" t="s">
        <v>341</v>
      </c>
      <c r="K79" s="31" t="s">
        <v>343</v>
      </c>
    </row>
    <row r="80" spans="1:11" ht="25.5" x14ac:dyDescent="0.25">
      <c r="A80" s="14">
        <f t="shared" si="0"/>
        <v>70</v>
      </c>
      <c r="B80" s="30" t="s">
        <v>83</v>
      </c>
      <c r="C80" s="14">
        <v>1</v>
      </c>
      <c r="D80" s="30" t="s">
        <v>120</v>
      </c>
      <c r="E80" s="30" t="s">
        <v>202</v>
      </c>
      <c r="F80" s="30" t="s">
        <v>202</v>
      </c>
      <c r="G80" s="31" t="s">
        <v>290</v>
      </c>
      <c r="H80" s="15"/>
      <c r="I80" s="31" t="s">
        <v>307</v>
      </c>
      <c r="J80" s="31" t="s">
        <v>114</v>
      </c>
      <c r="K80" s="31" t="s">
        <v>343</v>
      </c>
    </row>
    <row r="81" spans="1:11" ht="25.5" x14ac:dyDescent="0.25">
      <c r="A81" s="14">
        <f>ROW(A81) - ROW($A$10)</f>
        <v>71</v>
      </c>
      <c r="B81" s="30" t="s">
        <v>84</v>
      </c>
      <c r="C81" s="14">
        <v>1</v>
      </c>
      <c r="D81" s="30" t="s">
        <v>113</v>
      </c>
      <c r="E81" s="30" t="s">
        <v>203</v>
      </c>
      <c r="F81" s="30" t="s">
        <v>222</v>
      </c>
      <c r="G81" s="31" t="s">
        <v>291</v>
      </c>
      <c r="H81" s="15"/>
      <c r="I81" s="31" t="s">
        <v>332</v>
      </c>
      <c r="J81" s="31" t="s">
        <v>114</v>
      </c>
      <c r="K81" s="31" t="s">
        <v>343</v>
      </c>
    </row>
    <row r="82" spans="1:11" ht="25.5" x14ac:dyDescent="0.25">
      <c r="A82" s="14">
        <f t="shared" si="0"/>
        <v>72</v>
      </c>
      <c r="B82" s="30" t="s">
        <v>85</v>
      </c>
      <c r="C82" s="14">
        <v>1</v>
      </c>
      <c r="D82" s="30" t="s">
        <v>111</v>
      </c>
      <c r="E82" s="30" t="s">
        <v>204</v>
      </c>
      <c r="F82" s="30" t="s">
        <v>204</v>
      </c>
      <c r="G82" s="31" t="s">
        <v>292</v>
      </c>
      <c r="H82" s="15"/>
      <c r="I82" s="31" t="s">
        <v>333</v>
      </c>
      <c r="J82" s="31" t="s">
        <v>341</v>
      </c>
      <c r="K82" s="31" t="s">
        <v>343</v>
      </c>
    </row>
    <row r="83" spans="1:11" ht="25.5" x14ac:dyDescent="0.25">
      <c r="A83" s="14">
        <f>ROW(A83) - ROW($A$10)</f>
        <v>73</v>
      </c>
      <c r="B83" s="30" t="s">
        <v>86</v>
      </c>
      <c r="C83" s="14">
        <v>1</v>
      </c>
      <c r="D83" s="30" t="s">
        <v>130</v>
      </c>
      <c r="E83" s="30" t="s">
        <v>205</v>
      </c>
      <c r="F83" s="30" t="s">
        <v>205</v>
      </c>
      <c r="G83" s="31" t="s">
        <v>293</v>
      </c>
      <c r="H83" s="15"/>
      <c r="I83" s="31" t="s">
        <v>334</v>
      </c>
      <c r="J83" s="31" t="s">
        <v>341</v>
      </c>
      <c r="K83" s="31" t="s">
        <v>343</v>
      </c>
    </row>
    <row r="84" spans="1:11" x14ac:dyDescent="0.25">
      <c r="A84" s="14">
        <f t="shared" si="0"/>
        <v>74</v>
      </c>
      <c r="B84" s="30" t="s">
        <v>87</v>
      </c>
      <c r="C84" s="14">
        <v>1</v>
      </c>
      <c r="D84" s="30" t="s">
        <v>131</v>
      </c>
      <c r="E84" s="30" t="s">
        <v>206</v>
      </c>
      <c r="F84" s="30" t="s">
        <v>206</v>
      </c>
      <c r="G84" s="31" t="s">
        <v>294</v>
      </c>
      <c r="H84" s="15"/>
      <c r="I84" s="31" t="s">
        <v>335</v>
      </c>
      <c r="J84" s="31" t="s">
        <v>342</v>
      </c>
      <c r="K84" s="31" t="s">
        <v>343</v>
      </c>
    </row>
    <row r="85" spans="1:11" ht="38.25" x14ac:dyDescent="0.25">
      <c r="A85" s="14">
        <f>ROW(A85) - ROW($A$10)</f>
        <v>75</v>
      </c>
      <c r="B85" s="30" t="s">
        <v>88</v>
      </c>
      <c r="C85" s="14">
        <v>1</v>
      </c>
      <c r="D85" s="30" t="s">
        <v>122</v>
      </c>
      <c r="E85" s="30" t="s">
        <v>207</v>
      </c>
      <c r="F85" s="30" t="s">
        <v>207</v>
      </c>
      <c r="G85" s="31" t="s">
        <v>295</v>
      </c>
      <c r="H85" s="15"/>
      <c r="I85" s="31" t="s">
        <v>207</v>
      </c>
      <c r="J85" s="31" t="s">
        <v>341</v>
      </c>
      <c r="K85" s="31" t="s">
        <v>343</v>
      </c>
    </row>
    <row r="86" spans="1:11" ht="25.5" x14ac:dyDescent="0.25">
      <c r="A86" s="14">
        <f t="shared" si="0"/>
        <v>76</v>
      </c>
      <c r="B86" s="30" t="s">
        <v>89</v>
      </c>
      <c r="C86" s="14">
        <v>1</v>
      </c>
      <c r="D86" s="30" t="s">
        <v>108</v>
      </c>
      <c r="E86" s="30" t="s">
        <v>208</v>
      </c>
      <c r="F86" s="30" t="s">
        <v>208</v>
      </c>
      <c r="G86" s="31" t="s">
        <v>296</v>
      </c>
      <c r="H86" s="15"/>
      <c r="I86" s="31" t="s">
        <v>336</v>
      </c>
      <c r="J86" s="31" t="s">
        <v>341</v>
      </c>
      <c r="K86" s="31" t="s">
        <v>343</v>
      </c>
    </row>
    <row r="87" spans="1:11" ht="25.5" x14ac:dyDescent="0.25">
      <c r="A87" s="14">
        <f>ROW(A87) - ROW($A$10)</f>
        <v>77</v>
      </c>
      <c r="B87" s="30" t="s">
        <v>90</v>
      </c>
      <c r="C87" s="14">
        <v>1</v>
      </c>
      <c r="D87" s="30" t="s">
        <v>124</v>
      </c>
      <c r="E87" s="30" t="s">
        <v>209</v>
      </c>
      <c r="F87" s="30" t="s">
        <v>209</v>
      </c>
      <c r="G87" s="31" t="s">
        <v>297</v>
      </c>
      <c r="H87" s="15"/>
      <c r="I87" s="31" t="s">
        <v>337</v>
      </c>
      <c r="J87" s="31" t="s">
        <v>341</v>
      </c>
      <c r="K87" s="31" t="s">
        <v>343</v>
      </c>
    </row>
    <row r="88" spans="1:11" x14ac:dyDescent="0.25">
      <c r="A88" s="14">
        <f t="shared" si="0"/>
        <v>78</v>
      </c>
      <c r="B88" s="30" t="s">
        <v>91</v>
      </c>
      <c r="C88" s="14">
        <v>1</v>
      </c>
      <c r="D88" s="30" t="s">
        <v>113</v>
      </c>
      <c r="E88" s="30" t="s">
        <v>210</v>
      </c>
      <c r="F88" s="30" t="s">
        <v>223</v>
      </c>
      <c r="G88" s="31" t="s">
        <v>298</v>
      </c>
      <c r="H88" s="15"/>
      <c r="I88" s="31" t="s">
        <v>338</v>
      </c>
      <c r="J88" s="31" t="s">
        <v>341</v>
      </c>
      <c r="K88" s="31" t="s">
        <v>343</v>
      </c>
    </row>
    <row r="89" spans="1:11" x14ac:dyDescent="0.25">
      <c r="A89" s="14">
        <f>ROW(A89) - ROW($A$10)</f>
        <v>79</v>
      </c>
      <c r="B89" s="30" t="s">
        <v>92</v>
      </c>
      <c r="C89" s="14">
        <v>1</v>
      </c>
      <c r="D89" s="30" t="s">
        <v>125</v>
      </c>
      <c r="E89" s="30" t="s">
        <v>211</v>
      </c>
      <c r="F89" s="30" t="s">
        <v>211</v>
      </c>
      <c r="G89" s="31" t="s">
        <v>92</v>
      </c>
      <c r="H89" s="15"/>
      <c r="I89" s="31" t="s">
        <v>92</v>
      </c>
      <c r="J89" s="31" t="s">
        <v>342</v>
      </c>
      <c r="K89" s="31" t="s">
        <v>343</v>
      </c>
    </row>
    <row r="90" spans="1:11" x14ac:dyDescent="0.25">
      <c r="A90" s="14">
        <f t="shared" si="0"/>
        <v>80</v>
      </c>
      <c r="B90" s="30" t="s">
        <v>93</v>
      </c>
      <c r="C90" s="14">
        <v>1</v>
      </c>
      <c r="D90" s="30" t="s">
        <v>132</v>
      </c>
      <c r="E90" s="30" t="s">
        <v>212</v>
      </c>
      <c r="F90" s="30" t="s">
        <v>212</v>
      </c>
      <c r="G90" s="31" t="s">
        <v>299</v>
      </c>
      <c r="H90" s="15"/>
      <c r="I90" s="31" t="s">
        <v>311</v>
      </c>
      <c r="J90" s="31" t="s">
        <v>341</v>
      </c>
      <c r="K90" s="31" t="s">
        <v>343</v>
      </c>
    </row>
    <row r="91" spans="1:11" x14ac:dyDescent="0.25">
      <c r="A91" s="14">
        <f>ROW(A91) - ROW($A$10)</f>
        <v>81</v>
      </c>
      <c r="B91" s="30" t="s">
        <v>94</v>
      </c>
      <c r="C91" s="14">
        <v>1</v>
      </c>
      <c r="D91" s="30" t="s">
        <v>113</v>
      </c>
      <c r="E91" s="30" t="s">
        <v>213</v>
      </c>
      <c r="F91" s="30" t="s">
        <v>213</v>
      </c>
      <c r="G91" s="31" t="s">
        <v>300</v>
      </c>
      <c r="H91" s="15"/>
      <c r="I91" s="31" t="s">
        <v>339</v>
      </c>
      <c r="J91" s="31" t="s">
        <v>114</v>
      </c>
      <c r="K91" s="31" t="s">
        <v>343</v>
      </c>
    </row>
    <row r="92" spans="1:11" x14ac:dyDescent="0.25">
      <c r="A92" s="14">
        <f t="shared" si="0"/>
        <v>82</v>
      </c>
      <c r="B92" s="30" t="s">
        <v>95</v>
      </c>
      <c r="C92" s="14">
        <v>1</v>
      </c>
      <c r="D92" s="30" t="s">
        <v>113</v>
      </c>
      <c r="E92" s="30" t="s">
        <v>214</v>
      </c>
      <c r="F92" s="30" t="s">
        <v>214</v>
      </c>
      <c r="G92" s="31" t="s">
        <v>301</v>
      </c>
      <c r="H92" s="15"/>
      <c r="I92" s="31" t="s">
        <v>337</v>
      </c>
      <c r="J92" s="31" t="s">
        <v>341</v>
      </c>
      <c r="K92" s="31" t="s">
        <v>343</v>
      </c>
    </row>
    <row r="93" spans="1:11" x14ac:dyDescent="0.25">
      <c r="A93" s="14">
        <f>ROW(A93) - ROW($A$10)</f>
        <v>83</v>
      </c>
      <c r="B93" s="30" t="s">
        <v>96</v>
      </c>
      <c r="C93" s="14">
        <v>1</v>
      </c>
      <c r="D93" s="30" t="s">
        <v>113</v>
      </c>
      <c r="E93" s="30" t="s">
        <v>215</v>
      </c>
      <c r="F93" s="30" t="s">
        <v>215</v>
      </c>
      <c r="G93" s="31" t="s">
        <v>215</v>
      </c>
      <c r="H93" s="15"/>
      <c r="I93" s="31" t="s">
        <v>327</v>
      </c>
      <c r="J93" s="31" t="s">
        <v>341</v>
      </c>
      <c r="K93" s="31" t="s">
        <v>343</v>
      </c>
    </row>
    <row r="94" spans="1:11" x14ac:dyDescent="0.25">
      <c r="A94" s="14">
        <f t="shared" si="0"/>
        <v>84</v>
      </c>
      <c r="B94" s="30" t="s">
        <v>97</v>
      </c>
      <c r="C94" s="14">
        <v>1</v>
      </c>
      <c r="D94" s="30" t="s">
        <v>113</v>
      </c>
      <c r="E94" s="30" t="s">
        <v>216</v>
      </c>
      <c r="F94" s="30" t="s">
        <v>216</v>
      </c>
      <c r="G94" s="31" t="s">
        <v>216</v>
      </c>
      <c r="H94" s="15"/>
      <c r="I94" s="31" t="s">
        <v>327</v>
      </c>
      <c r="J94" s="31" t="s">
        <v>341</v>
      </c>
      <c r="K94" s="31" t="s">
        <v>343</v>
      </c>
    </row>
    <row r="95" spans="1:11" x14ac:dyDescent="0.25">
      <c r="G95" s="16"/>
      <c r="H95" s="16"/>
      <c r="I95" s="16"/>
      <c r="J95" s="16"/>
      <c r="K95" s="16"/>
    </row>
    <row r="96" spans="1:11" x14ac:dyDescent="0.25">
      <c r="G96" s="16"/>
      <c r="H96" s="16"/>
      <c r="I96" s="16"/>
      <c r="J96" s="16"/>
      <c r="K96" s="16"/>
    </row>
    <row r="97" spans="7:11" x14ac:dyDescent="0.25">
      <c r="G97" s="16"/>
      <c r="H97" s="16"/>
      <c r="I97" s="16"/>
      <c r="J97" s="16"/>
      <c r="K97" s="16"/>
    </row>
    <row r="98" spans="7:11" x14ac:dyDescent="0.25">
      <c r="G98" s="16"/>
      <c r="H98" s="16"/>
      <c r="I98" s="16"/>
      <c r="J98" s="16"/>
      <c r="K98" s="16"/>
    </row>
    <row r="99" spans="7:11" x14ac:dyDescent="0.25">
      <c r="G99" s="16"/>
      <c r="H99" s="16"/>
      <c r="I99" s="16"/>
      <c r="J99" s="16"/>
      <c r="K99" s="16"/>
    </row>
    <row r="100" spans="7:11" x14ac:dyDescent="0.25">
      <c r="G100" s="16"/>
      <c r="H100" s="16"/>
      <c r="I100" s="16"/>
      <c r="J100" s="16"/>
      <c r="K100" s="16"/>
    </row>
    <row r="101" spans="7:11" x14ac:dyDescent="0.25">
      <c r="H101" s="16"/>
      <c r="I101" s="16"/>
      <c r="J101" s="16"/>
      <c r="K101" s="16"/>
    </row>
    <row r="102" spans="7:11" x14ac:dyDescent="0.25">
      <c r="H102" s="16"/>
      <c r="I102" s="16"/>
      <c r="J102" s="16"/>
      <c r="K102" s="16"/>
    </row>
    <row r="103" spans="7:11" x14ac:dyDescent="0.25">
      <c r="H103" s="16"/>
      <c r="I103" s="16"/>
      <c r="J103" s="16"/>
      <c r="K103" s="16"/>
    </row>
    <row r="104" spans="7:11" x14ac:dyDescent="0.25">
      <c r="H104" s="16"/>
      <c r="I104" s="16"/>
      <c r="J104" s="16"/>
      <c r="K104" s="16"/>
    </row>
    <row r="105" spans="7:11" x14ac:dyDescent="0.25">
      <c r="H105" s="16"/>
      <c r="I105" s="16"/>
      <c r="J105" s="16"/>
      <c r="K105" s="16"/>
    </row>
    <row r="106" spans="7:11" x14ac:dyDescent="0.25">
      <c r="H106" s="16"/>
      <c r="I106" s="16"/>
      <c r="J106" s="16"/>
      <c r="K106" s="16"/>
    </row>
    <row r="107" spans="7:11" x14ac:dyDescent="0.25">
      <c r="H107" s="16"/>
      <c r="I107" s="16"/>
      <c r="J107" s="16"/>
      <c r="K107" s="16"/>
    </row>
    <row r="108" spans="7:11" x14ac:dyDescent="0.25">
      <c r="H108" s="16"/>
      <c r="I108" s="16"/>
      <c r="J108" s="16"/>
      <c r="K108" s="16"/>
    </row>
    <row r="109" spans="7:11" x14ac:dyDescent="0.25">
      <c r="H109" s="16"/>
      <c r="I109" s="16"/>
      <c r="J109" s="16"/>
      <c r="K109" s="16"/>
    </row>
    <row r="110" spans="7:11" x14ac:dyDescent="0.25">
      <c r="H110" s="16"/>
      <c r="I110" s="16"/>
      <c r="J110" s="16"/>
      <c r="K110" s="16"/>
    </row>
    <row r="111" spans="7:11" x14ac:dyDescent="0.25">
      <c r="H111" s="16"/>
      <c r="I111" s="16"/>
      <c r="J111" s="16"/>
      <c r="K111" s="16"/>
    </row>
    <row r="112" spans="7:11" x14ac:dyDescent="0.25">
      <c r="H112" s="16"/>
      <c r="I112" s="16"/>
      <c r="J112" s="16"/>
      <c r="K112" s="16"/>
    </row>
    <row r="113" spans="8:11" x14ac:dyDescent="0.25">
      <c r="H113" s="16"/>
      <c r="I113" s="16"/>
      <c r="J113" s="16"/>
      <c r="K113" s="16"/>
    </row>
    <row r="114" spans="8:11" x14ac:dyDescent="0.25">
      <c r="H114" s="16"/>
      <c r="I114" s="16"/>
      <c r="J114" s="16"/>
      <c r="K114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82" priority="83" operator="equal">
      <formula>"Not Fitted"</formula>
    </cfRule>
  </conditionalFormatting>
  <conditionalFormatting sqref="K13">
    <cfRule type="cellIs" dxfId="81" priority="82" operator="equal">
      <formula>"Not Fitted"</formula>
    </cfRule>
  </conditionalFormatting>
  <conditionalFormatting sqref="K14">
    <cfRule type="cellIs" dxfId="80" priority="81" operator="equal">
      <formula>"Not Fitted"</formula>
    </cfRule>
  </conditionalFormatting>
  <conditionalFormatting sqref="K15">
    <cfRule type="cellIs" dxfId="79" priority="80" operator="equal">
      <formula>"Not Fitted"</formula>
    </cfRule>
  </conditionalFormatting>
  <conditionalFormatting sqref="K16">
    <cfRule type="cellIs" dxfId="78" priority="79" operator="equal">
      <formula>"Not Fitted"</formula>
    </cfRule>
  </conditionalFormatting>
  <conditionalFormatting sqref="K17">
    <cfRule type="cellIs" dxfId="77" priority="78" operator="equal">
      <formula>"Not Fitted"</formula>
    </cfRule>
  </conditionalFormatting>
  <conditionalFormatting sqref="K18">
    <cfRule type="cellIs" dxfId="76" priority="77" operator="equal">
      <formula>"Not Fitted"</formula>
    </cfRule>
  </conditionalFormatting>
  <conditionalFormatting sqref="K19">
    <cfRule type="cellIs" dxfId="75" priority="76" operator="equal">
      <formula>"Not Fitted"</formula>
    </cfRule>
  </conditionalFormatting>
  <conditionalFormatting sqref="K20">
    <cfRule type="cellIs" dxfId="74" priority="75" operator="equal">
      <formula>"Not Fitted"</formula>
    </cfRule>
  </conditionalFormatting>
  <conditionalFormatting sqref="K21">
    <cfRule type="cellIs" dxfId="73" priority="74" operator="equal">
      <formula>"Not Fitted"</formula>
    </cfRule>
  </conditionalFormatting>
  <conditionalFormatting sqref="K22">
    <cfRule type="cellIs" dxfId="72" priority="73" operator="equal">
      <formula>"Not Fitted"</formula>
    </cfRule>
  </conditionalFormatting>
  <conditionalFormatting sqref="K23">
    <cfRule type="cellIs" dxfId="71" priority="72" operator="equal">
      <formula>"Not Fitted"</formula>
    </cfRule>
  </conditionalFormatting>
  <conditionalFormatting sqref="K24">
    <cfRule type="cellIs" dxfId="70" priority="71" operator="equal">
      <formula>"Not Fitted"</formula>
    </cfRule>
  </conditionalFormatting>
  <conditionalFormatting sqref="K25">
    <cfRule type="cellIs" dxfId="69" priority="70" operator="equal">
      <formula>"Not Fitted"</formula>
    </cfRule>
  </conditionalFormatting>
  <conditionalFormatting sqref="K26">
    <cfRule type="cellIs" dxfId="68" priority="69" operator="equal">
      <formula>"Not Fitted"</formula>
    </cfRule>
  </conditionalFormatting>
  <conditionalFormatting sqref="K27">
    <cfRule type="cellIs" dxfId="67" priority="68" operator="equal">
      <formula>"Not Fitted"</formula>
    </cfRule>
  </conditionalFormatting>
  <conditionalFormatting sqref="K28">
    <cfRule type="cellIs" dxfId="66" priority="67" operator="equal">
      <formula>"Not Fitted"</formula>
    </cfRule>
  </conditionalFormatting>
  <conditionalFormatting sqref="K29">
    <cfRule type="cellIs" dxfId="65" priority="66" operator="equal">
      <formula>"Not Fitted"</formula>
    </cfRule>
  </conditionalFormatting>
  <conditionalFormatting sqref="K30">
    <cfRule type="cellIs" dxfId="64" priority="65" operator="equal">
      <formula>"Not Fitted"</formula>
    </cfRule>
  </conditionalFormatting>
  <conditionalFormatting sqref="K31">
    <cfRule type="cellIs" dxfId="63" priority="64" operator="equal">
      <formula>"Not Fitted"</formula>
    </cfRule>
  </conditionalFormatting>
  <conditionalFormatting sqref="K32">
    <cfRule type="cellIs" dxfId="62" priority="63" operator="equal">
      <formula>"Not Fitted"</formula>
    </cfRule>
  </conditionalFormatting>
  <conditionalFormatting sqref="K33">
    <cfRule type="cellIs" dxfId="61" priority="62" operator="equal">
      <formula>"Not Fitted"</formula>
    </cfRule>
  </conditionalFormatting>
  <conditionalFormatting sqref="K34">
    <cfRule type="cellIs" dxfId="60" priority="61" operator="equal">
      <formula>"Not Fitted"</formula>
    </cfRule>
  </conditionalFormatting>
  <conditionalFormatting sqref="K35">
    <cfRule type="cellIs" dxfId="59" priority="60" operator="equal">
      <formula>"Not Fitted"</formula>
    </cfRule>
  </conditionalFormatting>
  <conditionalFormatting sqref="K36">
    <cfRule type="cellIs" dxfId="58" priority="59" operator="equal">
      <formula>"Not Fitted"</formula>
    </cfRule>
  </conditionalFormatting>
  <conditionalFormatting sqref="K37">
    <cfRule type="cellIs" dxfId="57" priority="58" operator="equal">
      <formula>"Not Fitted"</formula>
    </cfRule>
  </conditionalFormatting>
  <conditionalFormatting sqref="K38">
    <cfRule type="cellIs" dxfId="56" priority="57" operator="equal">
      <formula>"Not Fitted"</formula>
    </cfRule>
  </conditionalFormatting>
  <conditionalFormatting sqref="K39">
    <cfRule type="cellIs" dxfId="55" priority="56" operator="equal">
      <formula>"Not Fitted"</formula>
    </cfRule>
  </conditionalFormatting>
  <conditionalFormatting sqref="K40">
    <cfRule type="cellIs" dxfId="54" priority="55" operator="equal">
      <formula>"Not Fitted"</formula>
    </cfRule>
  </conditionalFormatting>
  <conditionalFormatting sqref="K41">
    <cfRule type="cellIs" dxfId="53" priority="54" operator="equal">
      <formula>"Not Fitted"</formula>
    </cfRule>
  </conditionalFormatting>
  <conditionalFormatting sqref="K42">
    <cfRule type="cellIs" dxfId="52" priority="53" operator="equal">
      <formula>"Not Fitted"</formula>
    </cfRule>
  </conditionalFormatting>
  <conditionalFormatting sqref="K43">
    <cfRule type="cellIs" dxfId="51" priority="52" operator="equal">
      <formula>"Not Fitted"</formula>
    </cfRule>
  </conditionalFormatting>
  <conditionalFormatting sqref="K44">
    <cfRule type="cellIs" dxfId="50" priority="51" operator="equal">
      <formula>"Not Fitted"</formula>
    </cfRule>
  </conditionalFormatting>
  <conditionalFormatting sqref="K45">
    <cfRule type="cellIs" dxfId="49" priority="50" operator="equal">
      <formula>"Not Fitted"</formula>
    </cfRule>
  </conditionalFormatting>
  <conditionalFormatting sqref="K46">
    <cfRule type="cellIs" dxfId="48" priority="49" operator="equal">
      <formula>"Not Fitted"</formula>
    </cfRule>
  </conditionalFormatting>
  <conditionalFormatting sqref="K47">
    <cfRule type="cellIs" dxfId="47" priority="48" operator="equal">
      <formula>"Not Fitted"</formula>
    </cfRule>
  </conditionalFormatting>
  <conditionalFormatting sqref="K48">
    <cfRule type="cellIs" dxfId="46" priority="47" operator="equal">
      <formula>"Not Fitted"</formula>
    </cfRule>
  </conditionalFormatting>
  <conditionalFormatting sqref="K49">
    <cfRule type="cellIs" dxfId="45" priority="46" operator="equal">
      <formula>"Not Fitted"</formula>
    </cfRule>
  </conditionalFormatting>
  <conditionalFormatting sqref="K50">
    <cfRule type="cellIs" dxfId="44" priority="45" operator="equal">
      <formula>"Not Fitted"</formula>
    </cfRule>
  </conditionalFormatting>
  <conditionalFormatting sqref="K51">
    <cfRule type="cellIs" dxfId="43" priority="44" operator="equal">
      <formula>"Not Fitted"</formula>
    </cfRule>
  </conditionalFormatting>
  <conditionalFormatting sqref="K52">
    <cfRule type="cellIs" dxfId="42" priority="43" operator="equal">
      <formula>"Not Fitted"</formula>
    </cfRule>
  </conditionalFormatting>
  <conditionalFormatting sqref="K53">
    <cfRule type="cellIs" dxfId="41" priority="42" operator="equal">
      <formula>"Not Fitted"</formula>
    </cfRule>
  </conditionalFormatting>
  <conditionalFormatting sqref="K54">
    <cfRule type="cellIs" dxfId="40" priority="41" operator="equal">
      <formula>"Not Fitted"</formula>
    </cfRule>
  </conditionalFormatting>
  <conditionalFormatting sqref="K55">
    <cfRule type="cellIs" dxfId="39" priority="40" operator="equal">
      <formula>"Not Fitted"</formula>
    </cfRule>
  </conditionalFormatting>
  <conditionalFormatting sqref="K56">
    <cfRule type="cellIs" dxfId="38" priority="39" operator="equal">
      <formula>"Not Fitted"</formula>
    </cfRule>
  </conditionalFormatting>
  <conditionalFormatting sqref="K57">
    <cfRule type="cellIs" dxfId="37" priority="38" operator="equal">
      <formula>"Not Fitted"</formula>
    </cfRule>
  </conditionalFormatting>
  <conditionalFormatting sqref="K58">
    <cfRule type="cellIs" dxfId="36" priority="37" operator="equal">
      <formula>"Not Fitted"</formula>
    </cfRule>
  </conditionalFormatting>
  <conditionalFormatting sqref="K59">
    <cfRule type="cellIs" dxfId="35" priority="36" operator="equal">
      <formula>"Not Fitted"</formula>
    </cfRule>
  </conditionalFormatting>
  <conditionalFormatting sqref="K60">
    <cfRule type="cellIs" dxfId="34" priority="35" operator="equal">
      <formula>"Not Fitted"</formula>
    </cfRule>
  </conditionalFormatting>
  <conditionalFormatting sqref="K61">
    <cfRule type="cellIs" dxfId="33" priority="34" operator="equal">
      <formula>"Not Fitted"</formula>
    </cfRule>
  </conditionalFormatting>
  <conditionalFormatting sqref="K62">
    <cfRule type="cellIs" dxfId="32" priority="33" operator="equal">
      <formula>"Not Fitted"</formula>
    </cfRule>
  </conditionalFormatting>
  <conditionalFormatting sqref="K63">
    <cfRule type="cellIs" dxfId="31" priority="32" operator="equal">
      <formula>"Not Fitted"</formula>
    </cfRule>
  </conditionalFormatting>
  <conditionalFormatting sqref="K64">
    <cfRule type="cellIs" dxfId="30" priority="31" operator="equal">
      <formula>"Not Fitted"</formula>
    </cfRule>
  </conditionalFormatting>
  <conditionalFormatting sqref="K65">
    <cfRule type="cellIs" dxfId="29" priority="30" operator="equal">
      <formula>"Not Fitted"</formula>
    </cfRule>
  </conditionalFormatting>
  <conditionalFormatting sqref="K66">
    <cfRule type="cellIs" dxfId="28" priority="29" operator="equal">
      <formula>"Not Fitted"</formula>
    </cfRule>
  </conditionalFormatting>
  <conditionalFormatting sqref="K67">
    <cfRule type="cellIs" dxfId="27" priority="28" operator="equal">
      <formula>"Not Fitted"</formula>
    </cfRule>
  </conditionalFormatting>
  <conditionalFormatting sqref="K68">
    <cfRule type="cellIs" dxfId="26" priority="27" operator="equal">
      <formula>"Not Fitted"</formula>
    </cfRule>
  </conditionalFormatting>
  <conditionalFormatting sqref="K69">
    <cfRule type="cellIs" dxfId="25" priority="26" operator="equal">
      <formula>"Not Fitted"</formula>
    </cfRule>
  </conditionalFormatting>
  <conditionalFormatting sqref="K70">
    <cfRule type="cellIs" dxfId="24" priority="25" operator="equal">
      <formula>"Not Fitted"</formula>
    </cfRule>
  </conditionalFormatting>
  <conditionalFormatting sqref="K71">
    <cfRule type="cellIs" dxfId="23" priority="24" operator="equal">
      <formula>"Not Fitted"</formula>
    </cfRule>
  </conditionalFormatting>
  <conditionalFormatting sqref="K72">
    <cfRule type="cellIs" dxfId="22" priority="23" operator="equal">
      <formula>"Not Fitted"</formula>
    </cfRule>
  </conditionalFormatting>
  <conditionalFormatting sqref="K73">
    <cfRule type="cellIs" dxfId="21" priority="22" operator="equal">
      <formula>"Not Fitted"</formula>
    </cfRule>
  </conditionalFormatting>
  <conditionalFormatting sqref="K74">
    <cfRule type="cellIs" dxfId="20" priority="21" operator="equal">
      <formula>"Not Fitted"</formula>
    </cfRule>
  </conditionalFormatting>
  <conditionalFormatting sqref="K75">
    <cfRule type="cellIs" dxfId="19" priority="20" operator="equal">
      <formula>"Not Fitted"</formula>
    </cfRule>
  </conditionalFormatting>
  <conditionalFormatting sqref="K76">
    <cfRule type="cellIs" dxfId="18" priority="19" operator="equal">
      <formula>"Not Fitted"</formula>
    </cfRule>
  </conditionalFormatting>
  <conditionalFormatting sqref="K77">
    <cfRule type="cellIs" dxfId="17" priority="18" operator="equal">
      <formula>"Not Fitted"</formula>
    </cfRule>
  </conditionalFormatting>
  <conditionalFormatting sqref="K78">
    <cfRule type="cellIs" dxfId="16" priority="17" operator="equal">
      <formula>"Not Fitted"</formula>
    </cfRule>
  </conditionalFormatting>
  <conditionalFormatting sqref="K79">
    <cfRule type="cellIs" dxfId="15" priority="16" operator="equal">
      <formula>"Not Fitted"</formula>
    </cfRule>
  </conditionalFormatting>
  <conditionalFormatting sqref="K80">
    <cfRule type="cellIs" dxfId="14" priority="15" operator="equal">
      <formula>"Not Fitted"</formula>
    </cfRule>
  </conditionalFormatting>
  <conditionalFormatting sqref="K81">
    <cfRule type="cellIs" dxfId="13" priority="14" operator="equal">
      <formula>"Not Fitted"</formula>
    </cfRule>
  </conditionalFormatting>
  <conditionalFormatting sqref="K82">
    <cfRule type="cellIs" dxfId="12" priority="13" operator="equal">
      <formula>"Not Fitted"</formula>
    </cfRule>
  </conditionalFormatting>
  <conditionalFormatting sqref="K83">
    <cfRule type="cellIs" dxfId="11" priority="12" operator="equal">
      <formula>"Not Fitted"</formula>
    </cfRule>
  </conditionalFormatting>
  <conditionalFormatting sqref="K84">
    <cfRule type="cellIs" dxfId="10" priority="11" operator="equal">
      <formula>"Not Fitted"</formula>
    </cfRule>
  </conditionalFormatting>
  <conditionalFormatting sqref="K85">
    <cfRule type="cellIs" dxfId="9" priority="10" operator="equal">
      <formula>"Not Fitted"</formula>
    </cfRule>
  </conditionalFormatting>
  <conditionalFormatting sqref="K86">
    <cfRule type="cellIs" dxfId="8" priority="9" operator="equal">
      <formula>"Not Fitted"</formula>
    </cfRule>
  </conditionalFormatting>
  <conditionalFormatting sqref="K87">
    <cfRule type="cellIs" dxfId="7" priority="8" operator="equal">
      <formula>"Not Fitted"</formula>
    </cfRule>
  </conditionalFormatting>
  <conditionalFormatting sqref="K88">
    <cfRule type="cellIs" dxfId="6" priority="7" operator="equal">
      <formula>"Not Fitted"</formula>
    </cfRule>
  </conditionalFormatting>
  <conditionalFormatting sqref="K89">
    <cfRule type="cellIs" dxfId="5" priority="6" operator="equal">
      <formula>"Not Fitted"</formula>
    </cfRule>
  </conditionalFormatting>
  <conditionalFormatting sqref="K90">
    <cfRule type="cellIs" dxfId="4" priority="5" operator="equal">
      <formula>"Not Fitted"</formula>
    </cfRule>
  </conditionalFormatting>
  <conditionalFormatting sqref="K91">
    <cfRule type="cellIs" dxfId="3" priority="4" operator="equal">
      <formula>"Not Fitted"</formula>
    </cfRule>
  </conditionalFormatting>
  <conditionalFormatting sqref="K92">
    <cfRule type="cellIs" dxfId="2" priority="3" operator="equal">
      <formula>"Not Fitted"</formula>
    </cfRule>
  </conditionalFormatting>
  <conditionalFormatting sqref="K93">
    <cfRule type="cellIs" dxfId="1" priority="2" operator="equal">
      <formula>"Not Fitted"</formula>
    </cfRule>
  </conditionalFormatting>
  <conditionalFormatting sqref="K94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2021-02-02T04:26:48Z</dcterms:modified>
</cp:coreProperties>
</file>