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\Documents\GitHub\FinalProjectNLP\10 Evaluation\"/>
    </mc:Choice>
  </mc:AlternateContent>
  <xr:revisionPtr revIDLastSave="0" documentId="13_ncr:1_{43086EB0-0452-4385-A1EE-CFAC551ECCB7}" xr6:coauthVersionLast="47" xr6:coauthVersionMax="47" xr10:uidLastSave="{00000000-0000-0000-0000-000000000000}"/>
  <bookViews>
    <workbookView xWindow="-98" yWindow="-98" windowWidth="21795" windowHeight="12975" xr2:uid="{FE7C61BA-E48A-4B38-AF5D-802D35DF0F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H46" i="1"/>
  <c r="G46" i="1"/>
  <c r="F46" i="1"/>
  <c r="E46" i="1"/>
  <c r="H38" i="1"/>
  <c r="G38" i="1"/>
  <c r="F38" i="1"/>
  <c r="E38" i="1"/>
  <c r="H29" i="1"/>
  <c r="G29" i="1"/>
  <c r="F29" i="1"/>
  <c r="E29" i="1"/>
  <c r="F20" i="1"/>
  <c r="E20" i="1"/>
  <c r="G28" i="1"/>
  <c r="H28" i="1" s="1"/>
  <c r="G45" i="1"/>
  <c r="H45" i="1" s="1"/>
  <c r="G44" i="1"/>
  <c r="G43" i="1"/>
  <c r="H43" i="1" s="1"/>
  <c r="G42" i="1"/>
  <c r="G41" i="1"/>
  <c r="G36" i="1"/>
  <c r="H36" i="1" s="1"/>
  <c r="G35" i="1"/>
  <c r="H35" i="1" s="1"/>
  <c r="G34" i="1"/>
  <c r="H34" i="1" s="1"/>
  <c r="G33" i="1"/>
  <c r="H33" i="1" s="1"/>
  <c r="G32" i="1"/>
  <c r="H32" i="1" s="1"/>
  <c r="G27" i="1"/>
  <c r="H27" i="1" s="1"/>
  <c r="G25" i="1"/>
  <c r="H25" i="1" s="1"/>
  <c r="G24" i="1"/>
  <c r="H24" i="1" s="1"/>
  <c r="G19" i="1"/>
  <c r="G18" i="1"/>
  <c r="H18" i="1" s="1"/>
  <c r="G17" i="1"/>
  <c r="H17" i="1" s="1"/>
  <c r="G16" i="1"/>
  <c r="H16" i="1" s="1"/>
  <c r="G15" i="1"/>
  <c r="G14" i="1"/>
  <c r="H14" i="1" s="1"/>
  <c r="G13" i="1"/>
  <c r="H13" i="1" s="1"/>
  <c r="G12" i="1"/>
  <c r="H12" i="1" s="1"/>
  <c r="G11" i="1"/>
  <c r="H11" i="1" s="1"/>
  <c r="H20" i="1" s="1"/>
  <c r="G20" i="1" l="1"/>
</calcChain>
</file>

<file path=xl/sharedStrings.xml><?xml version="1.0" encoding="utf-8"?>
<sst xmlns="http://schemas.openxmlformats.org/spreadsheetml/2006/main" count="155" uniqueCount="95">
  <si>
    <t>Donnerstag, 5. Juni 2025</t>
  </si>
  <si>
    <t>FR</t>
  </si>
  <si>
    <t>Datei</t>
  </si>
  <si>
    <t>Relevanz ?/3</t>
  </si>
  <si>
    <t>162966 Afrika Strategie FR</t>
  </si>
  <si>
    <t>163161 fromage suisse FR</t>
  </si>
  <si>
    <t>163911 communiqué Ouzbékistan FR</t>
  </si>
  <si>
    <t>163511 Wissenschaft FR</t>
  </si>
  <si>
    <t>163511 Raumfahrt FR</t>
  </si>
  <si>
    <t>163511 Arktis FR</t>
  </si>
  <si>
    <t>162728 Tag der Computersicherheit</t>
  </si>
  <si>
    <t>162331 FS déminage humanitaire Ukraine_fr</t>
  </si>
  <si>
    <t>IT</t>
  </si>
  <si>
    <t>162769 dialogo politico</t>
  </si>
  <si>
    <t>163987 Trevisan</t>
  </si>
  <si>
    <t>164159 relazioni bilaterali Svizzera-San Marino</t>
  </si>
  <si>
    <t>162623 L-S Sudan</t>
  </si>
  <si>
    <t>162105 MineAction</t>
  </si>
  <si>
    <t>EN</t>
  </si>
  <si>
    <t>163036 House of Switzerland Milano</t>
  </si>
  <si>
    <t>162514 Focus Africa Rast</t>
  </si>
  <si>
    <t>162820 Interactive Discussion Anti-corruption</t>
  </si>
  <si>
    <t>163718 Brochure NMK</t>
  </si>
  <si>
    <t>DE</t>
  </si>
  <si>
    <t>162784 Europapolitik Schweizer Beitrag</t>
  </si>
  <si>
    <t>163204 MM Agenda 2030</t>
  </si>
  <si>
    <t>163198 IZA-Strategie</t>
  </si>
  <si>
    <t>163202 Begründungen</t>
  </si>
  <si>
    <t>161572_Zusatzdokumentation Voranschlag</t>
  </si>
  <si>
    <t>Neue Texte 2 - Zuordnung Übersetzer - paraphrase-multilingual-MiniLM-L12-v2</t>
  </si>
  <si>
    <t>162662 Afrika Strategie FR</t>
  </si>
  <si>
    <t>Gesamtauswertung</t>
  </si>
  <si>
    <t>Precision:</t>
  </si>
  <si>
    <t>Normalized Recall:</t>
  </si>
  <si>
    <t>F1-Score normalized:</t>
  </si>
  <si>
    <t>Hit Ratio (Hit@3):</t>
  </si>
  <si>
    <t>Übersetzerpool (8)</t>
  </si>
  <si>
    <t>Vorgeschl. Übersetzer (3)</t>
  </si>
  <si>
    <t>Precision = TP / (TP + FP)
z.B. 2/3</t>
  </si>
  <si>
    <t>Recall = TP / (TP + FN)
z.B.: 2/8</t>
  </si>
  <si>
    <t>Normalized Recall = recall / recall_max
z.B. 0.25/0.375</t>
  </si>
  <si>
    <t>F1-Score (norm)
2x(Precision x norm.Recall)/(Precision + norm.Recall)</t>
  </si>
  <si>
    <t xml:space="preserve">Hit Ratio
</t>
  </si>
  <si>
    <t>Mas, dod, kas, frs, alp, beg, mof, bec</t>
  </si>
  <si>
    <t>Kas, frs, mas, dod, frp, paw, beg</t>
  </si>
  <si>
    <t>Kas, frs, mas, frp, alp, edm, pam, tih</t>
  </si>
  <si>
    <t>Frf, frp, frs, kas, jog, dod, beg, evs</t>
  </si>
  <si>
    <t>Frs, kas, chm, mof, edm, dod, paw, tih</t>
  </si>
  <si>
    <t>Thf, kas, mas, pap, frf, edm, dod, lyj, paw</t>
  </si>
  <si>
    <t>Total</t>
  </si>
  <si>
    <t>frs, kas, bec, tih, jog, alp, mof, frf</t>
  </si>
  <si>
    <t>Bec, tih, frs, kas, dod, jog, mof, chm</t>
  </si>
  <si>
    <t>Lyj, pam, kas, frs, edm, jog, chm, frf</t>
  </si>
  <si>
    <t>frs, kas, lyj, pam, dod, alp, pap, frp</t>
  </si>
  <si>
    <t>frs, kas, bec, tih, edm, dod, chm, mas</t>
  </si>
  <si>
    <t>Mas, frf, mof, evs, ans, kas, frs, edm, dod</t>
  </si>
  <si>
    <t>Frs, thf, mof, chm, paw, ans, jog, edm</t>
  </si>
  <si>
    <t>Bec, ans, frs, kas, frf, mof, jog, dod</t>
  </si>
  <si>
    <t>163140 Climate Change NPA</t>
  </si>
  <si>
    <t>Kas, frs, tih, pam, mas, mof, jog, edm</t>
  </si>
  <si>
    <t>Bec, beg, frs, kas, frf, frap, alp, jog</t>
  </si>
  <si>
    <t>161796 Biodiversity NMK</t>
  </si>
  <si>
    <t>Bec,beg, kas, frs, frf, frap jog, alp</t>
  </si>
  <si>
    <t>Lyj, pam, chm, mof, alp, pap, kas, frs</t>
  </si>
  <si>
    <t>Paw, tih, pap, frp, dod, jog, kas, frs</t>
  </si>
  <si>
    <t>Lyj, ans, mof, chm, jog, paf, kas, frs</t>
  </si>
  <si>
    <t>Evs, lyj, ans, tih, mof, chm, kas, frs</t>
  </si>
  <si>
    <t xml:space="preserve">chm, beg, chm </t>
  </si>
  <si>
    <t>1/3</t>
  </si>
  <si>
    <t>mas, mas, chm</t>
  </si>
  <si>
    <t>2/3</t>
  </si>
  <si>
    <t>chm, mas, mof</t>
  </si>
  <si>
    <t>mof, mof, mof</t>
  </si>
  <si>
    <t>0/3</t>
  </si>
  <si>
    <t>frf, frf, frf</t>
  </si>
  <si>
    <t>3/3</t>
  </si>
  <si>
    <t>jog, chm, dod</t>
  </si>
  <si>
    <t>evs, tih, evs</t>
  </si>
  <si>
    <t>paw, paw, mof</t>
  </si>
  <si>
    <t>tih, tih, tih</t>
  </si>
  <si>
    <t>pap, pap, pap</t>
  </si>
  <si>
    <t>chm, chm, chm</t>
  </si>
  <si>
    <t>mas, mof, mof</t>
  </si>
  <si>
    <t>bec, mof, bec</t>
  </si>
  <si>
    <t>chm, pam, lyi</t>
  </si>
  <si>
    <t>lyi, frf, chm</t>
  </si>
  <si>
    <t>lyi, lyi, lyi</t>
  </si>
  <si>
    <t>tih, evs, tih</t>
  </si>
  <si>
    <t>paw, lyi, paw</t>
  </si>
  <si>
    <t>anv, anv, frf</t>
  </si>
  <si>
    <t>evs, evs, evs</t>
  </si>
  <si>
    <t>7/9 = 0.78</t>
  </si>
  <si>
    <t>5/6 = 0.83</t>
  </si>
  <si>
    <t>4/5 = 0.80</t>
  </si>
  <si>
    <t>2/5 = 0.40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</si>
</sst>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0"/>
      <color rgb="FF242424"/>
      <name val="Arial"/>
      <family val="2"/>
    </font>
    <font>
      <b/>
      <sz val="10"/>
      <color rgb="FF242424"/>
      <name val="Arial"/>
      <family val="2"/>
    </font>
    <font>
      <b/>
      <sz val="10"/>
      <color theme="2" tint="-0.249977111117893"/>
      <name val="Arial"/>
      <family val="2"/>
    </font>
    <font>
      <sz val="10"/>
      <color theme="2" tint="-0.249977111117893"/>
      <name val="Arial"/>
      <family val="2"/>
    </font>
    <font>
      <sz val="11"/>
      <color theme="1"/>
      <name val="Arial"/>
      <family val="2"/>
    </font>
    <font>
      <sz val="20"/>
      <color theme="1"/>
      <name val="Arial"/>
      <family val="2"/>
    </font>
    <font>
      <sz val="10"/>
      <color rgb="FF767676"/>
      <name val="Arial"/>
      <family val="2"/>
    </font>
    <font>
      <b/>
      <sz val="12"/>
      <color theme="1"/>
      <name val="Arial"/>
      <family val="2"/>
    </font>
    <font>
      <sz val="11"/>
      <color theme="2" tint="-0.249977111117893"/>
      <name val="Arial"/>
      <family val="2"/>
    </font>
    <font>
      <sz val="12"/>
      <color theme="1"/>
      <name val="Arial"/>
      <family val="2"/>
    </font>
    <font>
      <b/>
      <sz val="11"/>
      <name val="Arial"/>
      <family val="2"/>
    </font>
    <font>
      <b/>
      <sz val="16"/>
      <name val="Arial"/>
      <family val="2"/>
    </font>
    <font>
      <b/>
      <sz val="11"/>
      <color theme="1"/>
      <name val="Arial"/>
      <family val="2"/>
    </font>
    <font>
      <b/>
      <sz val="11"/>
      <color theme="2" tint="-0.24997711111789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A3A3A3"/>
      </left>
      <right/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vertical="center" wrapText="1"/>
    </xf>
    <xf numFmtId="0" fontId="1" fillId="5" borderId="4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/>
    </xf>
    <xf numFmtId="0" fontId="2" fillId="4" borderId="0" xfId="0" applyFont="1" applyFill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1" fillId="5" borderId="3" xfId="0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vertical="center" wrapText="1"/>
    </xf>
    <xf numFmtId="2" fontId="1" fillId="2" borderId="1" xfId="0" applyNumberFormat="1" applyFont="1" applyFill="1" applyBorder="1" applyAlignment="1">
      <alignment vertical="center" wrapText="1"/>
    </xf>
    <xf numFmtId="2" fontId="4" fillId="2" borderId="1" xfId="0" applyNumberFormat="1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vertical="center" wrapText="1"/>
    </xf>
    <xf numFmtId="2" fontId="2" fillId="2" borderId="1" xfId="0" applyNumberFormat="1" applyFont="1" applyFill="1" applyBorder="1" applyAlignment="1">
      <alignment vertical="center" wrapText="1"/>
    </xf>
    <xf numFmtId="2" fontId="2" fillId="2" borderId="4" xfId="0" applyNumberFormat="1" applyFont="1" applyFill="1" applyBorder="1" applyAlignment="1">
      <alignment vertical="center" wrapText="1"/>
    </xf>
    <xf numFmtId="2" fontId="3" fillId="2" borderId="1" xfId="0" applyNumberFormat="1" applyFont="1" applyFill="1" applyBorder="1" applyAlignment="1">
      <alignment vertical="center" wrapText="1"/>
    </xf>
    <xf numFmtId="2" fontId="4" fillId="2" borderId="4" xfId="0" applyNumberFormat="1" applyFont="1" applyFill="1" applyBorder="1" applyAlignment="1">
      <alignment vertical="center" wrapText="1"/>
    </xf>
    <xf numFmtId="0" fontId="5" fillId="0" borderId="2" xfId="0" applyFont="1" applyBorder="1"/>
    <xf numFmtId="49" fontId="5" fillId="0" borderId="2" xfId="0" applyNumberFormat="1" applyFont="1" applyBorder="1"/>
    <xf numFmtId="0" fontId="6" fillId="0" borderId="0" xfId="0" applyFont="1" applyAlignment="1">
      <alignment vertical="center"/>
    </xf>
    <xf numFmtId="0" fontId="5" fillId="0" borderId="0" xfId="0" applyFont="1"/>
    <xf numFmtId="49" fontId="5" fillId="0" borderId="0" xfId="0" applyNumberFormat="1" applyFont="1"/>
    <xf numFmtId="2" fontId="5" fillId="0" borderId="0" xfId="0" applyNumberFormat="1" applyFont="1"/>
    <xf numFmtId="0" fontId="7" fillId="0" borderId="0" xfId="0" applyFont="1" applyAlignment="1">
      <alignment vertical="center"/>
    </xf>
    <xf numFmtId="20" fontId="7" fillId="4" borderId="0" xfId="0" applyNumberFormat="1" applyFont="1" applyFill="1" applyAlignment="1">
      <alignment vertical="center"/>
    </xf>
    <xf numFmtId="0" fontId="8" fillId="0" borderId="0" xfId="0" applyFont="1"/>
    <xf numFmtId="49" fontId="9" fillId="0" borderId="0" xfId="0" applyNumberFormat="1" applyFont="1"/>
    <xf numFmtId="2" fontId="9" fillId="0" borderId="0" xfId="0" applyNumberFormat="1" applyFont="1"/>
    <xf numFmtId="0" fontId="10" fillId="0" borderId="0" xfId="0" applyFont="1"/>
    <xf numFmtId="0" fontId="11" fillId="0" borderId="0" xfId="0" applyFont="1"/>
    <xf numFmtId="2" fontId="11" fillId="0" borderId="0" xfId="0" applyNumberFormat="1" applyFont="1"/>
    <xf numFmtId="2" fontId="13" fillId="0" borderId="0" xfId="0" applyNumberFormat="1" applyFont="1"/>
    <xf numFmtId="2" fontId="14" fillId="0" borderId="0" xfId="0" applyNumberFormat="1" applyFont="1"/>
    <xf numFmtId="49" fontId="5" fillId="0" borderId="5" xfId="0" applyNumberFormat="1" applyFont="1" applyBorder="1"/>
    <xf numFmtId="0" fontId="13" fillId="3" borderId="2" xfId="0" applyFont="1" applyFill="1" applyBorder="1"/>
    <xf numFmtId="49" fontId="14" fillId="3" borderId="2" xfId="0" applyNumberFormat="1" applyFont="1" applyFill="1" applyBorder="1"/>
    <xf numFmtId="2" fontId="13" fillId="3" borderId="2" xfId="0" applyNumberFormat="1" applyFont="1" applyFill="1" applyBorder="1"/>
    <xf numFmtId="2" fontId="14" fillId="3" borderId="2" xfId="0" applyNumberFormat="1" applyFont="1" applyFill="1" applyBorder="1"/>
    <xf numFmtId="0" fontId="13" fillId="3" borderId="6" xfId="0" applyFont="1" applyFill="1" applyBorder="1"/>
    <xf numFmtId="0" fontId="13" fillId="4" borderId="0" xfId="0" applyFont="1" applyFill="1"/>
    <xf numFmtId="49" fontId="14" fillId="4" borderId="0" xfId="0" applyNumberFormat="1" applyFont="1" applyFill="1"/>
    <xf numFmtId="2" fontId="13" fillId="4" borderId="0" xfId="0" applyNumberFormat="1" applyFont="1" applyFill="1"/>
    <xf numFmtId="2" fontId="14" fillId="4" borderId="0" xfId="0" applyNumberFormat="1" applyFont="1" applyFill="1"/>
    <xf numFmtId="0" fontId="5" fillId="4" borderId="0" xfId="0" applyFont="1" applyFill="1"/>
    <xf numFmtId="0" fontId="5" fillId="6" borderId="2" xfId="0" applyFont="1" applyFill="1" applyBorder="1"/>
    <xf numFmtId="0" fontId="5" fillId="7" borderId="2" xfId="0" applyFont="1" applyFill="1" applyBorder="1"/>
    <xf numFmtId="2" fontId="13" fillId="3" borderId="2" xfId="0" applyNumberFormat="1" applyFont="1" applyFill="1" applyBorder="1" applyAlignment="1">
      <alignment horizontal="right"/>
    </xf>
    <xf numFmtId="0" fontId="10" fillId="0" borderId="0" xfId="0" applyNumberFormat="1" applyFont="1"/>
    <xf numFmtId="2" fontId="10" fillId="0" borderId="0" xfId="0" applyNumberFormat="1" applyFont="1"/>
    <xf numFmtId="0" fontId="12" fillId="3" borderId="0" xfId="0" applyNumberFormat="1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17E39-B05E-426E-9385-F09549A26B85}">
  <dimension ref="A1:I47"/>
  <sheetViews>
    <sheetView tabSelected="1" workbookViewId="0">
      <selection activeCell="E7" sqref="E7"/>
    </sheetView>
  </sheetViews>
  <sheetFormatPr baseColWidth="10" defaultColWidth="22.265625" defaultRowHeight="13.5" x14ac:dyDescent="0.35"/>
  <cols>
    <col min="1" max="3" width="22.265625" style="26"/>
    <col min="4" max="4" width="22.265625" style="27"/>
    <col min="5" max="6" width="22.265625" style="28"/>
    <col min="7" max="16384" width="22.265625" style="26"/>
  </cols>
  <sheetData>
    <row r="1" spans="1:9" ht="24.75" x14ac:dyDescent="0.35">
      <c r="A1" s="25" t="s">
        <v>29</v>
      </c>
    </row>
    <row r="2" spans="1:9" x14ac:dyDescent="0.35">
      <c r="A2" s="29" t="s">
        <v>0</v>
      </c>
    </row>
    <row r="3" spans="1:9" ht="15" x14ac:dyDescent="0.4">
      <c r="A3" s="30">
        <v>0.66597222222222219</v>
      </c>
      <c r="C3" s="31" t="s">
        <v>31</v>
      </c>
      <c r="D3" s="32"/>
      <c r="F3" s="33"/>
    </row>
    <row r="4" spans="1:9" ht="15" x14ac:dyDescent="0.4">
      <c r="C4" s="26" t="s">
        <v>32</v>
      </c>
      <c r="D4" s="53">
        <v>0.49</v>
      </c>
      <c r="F4" s="33"/>
    </row>
    <row r="5" spans="1:9" ht="15" x14ac:dyDescent="0.4">
      <c r="C5" s="26" t="s">
        <v>33</v>
      </c>
      <c r="D5" s="54">
        <v>0.49</v>
      </c>
      <c r="F5" s="33"/>
    </row>
    <row r="6" spans="1:9" ht="15" x14ac:dyDescent="0.4">
      <c r="C6" s="26" t="s">
        <v>34</v>
      </c>
      <c r="D6" s="54">
        <v>0.49</v>
      </c>
      <c r="F6" s="33"/>
    </row>
    <row r="7" spans="1:9" ht="15" x14ac:dyDescent="0.4">
      <c r="C7" s="34" t="s">
        <v>35</v>
      </c>
      <c r="D7" s="54">
        <v>0.7</v>
      </c>
      <c r="F7" s="33"/>
    </row>
    <row r="8" spans="1:9" ht="20.65" x14ac:dyDescent="0.6">
      <c r="A8" s="35"/>
      <c r="B8" s="35"/>
      <c r="C8" s="35"/>
      <c r="D8" s="55">
        <f>AVERAGE(D4:D7)</f>
        <v>0.54249999999999998</v>
      </c>
      <c r="E8" s="36"/>
      <c r="F8" s="36"/>
      <c r="G8" s="35"/>
      <c r="H8" s="35"/>
      <c r="I8" s="35"/>
    </row>
    <row r="9" spans="1:9" ht="14.25" thickBot="1" x14ac:dyDescent="0.45">
      <c r="A9" s="26" t="s">
        <v>1</v>
      </c>
      <c r="D9" s="32"/>
      <c r="E9" s="37"/>
      <c r="F9" s="38"/>
    </row>
    <row r="10" spans="1:9" ht="52.9" thickBot="1" x14ac:dyDescent="0.4">
      <c r="A10" s="1" t="s">
        <v>2</v>
      </c>
      <c r="B10" s="1" t="s">
        <v>36</v>
      </c>
      <c r="C10" s="1" t="s">
        <v>37</v>
      </c>
      <c r="D10" s="18" t="s">
        <v>3</v>
      </c>
      <c r="E10" s="19" t="s">
        <v>38</v>
      </c>
      <c r="F10" s="21" t="s">
        <v>39</v>
      </c>
      <c r="G10" s="1" t="s">
        <v>40</v>
      </c>
      <c r="H10" s="4" t="s">
        <v>41</v>
      </c>
      <c r="I10" s="5" t="s">
        <v>42</v>
      </c>
    </row>
    <row r="11" spans="1:9" ht="25.9" thickBot="1" x14ac:dyDescent="0.4">
      <c r="A11" s="6" t="s">
        <v>30</v>
      </c>
      <c r="B11" s="7" t="s">
        <v>43</v>
      </c>
      <c r="C11" s="2" t="s">
        <v>67</v>
      </c>
      <c r="D11" s="15" t="s">
        <v>68</v>
      </c>
      <c r="E11" s="16">
        <v>0.33333333333333331</v>
      </c>
      <c r="F11" s="17">
        <v>0.125</v>
      </c>
      <c r="G11" s="16">
        <f>F11/0.375</f>
        <v>0.33333333333333331</v>
      </c>
      <c r="H11" s="3">
        <f>2*(E11*G11)/(E11+G11)</f>
        <v>0.33333333333333331</v>
      </c>
      <c r="I11" s="50"/>
    </row>
    <row r="12" spans="1:9" ht="25.9" thickBot="1" x14ac:dyDescent="0.4">
      <c r="A12" s="6" t="s">
        <v>4</v>
      </c>
      <c r="B12" s="7" t="s">
        <v>43</v>
      </c>
      <c r="C12" s="26" t="s">
        <v>67</v>
      </c>
      <c r="D12" s="15" t="s">
        <v>68</v>
      </c>
      <c r="E12" s="16">
        <v>0.33333333333333331</v>
      </c>
      <c r="F12" s="17">
        <v>0.125</v>
      </c>
      <c r="G12" s="16">
        <f t="shared" ref="G12:G19" si="0">F12/0.375</f>
        <v>0.33333333333333331</v>
      </c>
      <c r="H12" s="3">
        <f t="shared" ref="H12:H19" si="1">2*(E12*G12)/(E12+G12)</f>
        <v>0.33333333333333331</v>
      </c>
      <c r="I12" s="50"/>
    </row>
    <row r="13" spans="1:9" ht="25.9" thickBot="1" x14ac:dyDescent="0.4">
      <c r="A13" s="6" t="s">
        <v>5</v>
      </c>
      <c r="B13" s="7" t="s">
        <v>44</v>
      </c>
      <c r="C13" s="2" t="s">
        <v>69</v>
      </c>
      <c r="D13" s="24" t="s">
        <v>70</v>
      </c>
      <c r="E13" s="16">
        <v>0.66666666666666663</v>
      </c>
      <c r="F13" s="17">
        <v>0.25</v>
      </c>
      <c r="G13" s="16">
        <f t="shared" si="0"/>
        <v>0.66666666666666663</v>
      </c>
      <c r="H13" s="3">
        <f t="shared" si="1"/>
        <v>0.66666666666666663</v>
      </c>
      <c r="I13" s="50"/>
    </row>
    <row r="14" spans="1:9" ht="25.9" thickBot="1" x14ac:dyDescent="0.4">
      <c r="A14" s="6" t="s">
        <v>6</v>
      </c>
      <c r="B14" s="7" t="s">
        <v>45</v>
      </c>
      <c r="C14" s="2" t="s">
        <v>71</v>
      </c>
      <c r="D14" s="24" t="s">
        <v>68</v>
      </c>
      <c r="E14" s="16">
        <v>0.33333333333333331</v>
      </c>
      <c r="F14" s="17">
        <v>0.125</v>
      </c>
      <c r="G14" s="16">
        <f t="shared" si="0"/>
        <v>0.33333333333333331</v>
      </c>
      <c r="H14" s="3">
        <f t="shared" si="1"/>
        <v>0.33333333333333331</v>
      </c>
      <c r="I14" s="50"/>
    </row>
    <row r="15" spans="1:9" ht="25.9" thickBot="1" x14ac:dyDescent="0.4">
      <c r="A15" s="6" t="s">
        <v>7</v>
      </c>
      <c r="B15" s="7" t="s">
        <v>46</v>
      </c>
      <c r="C15" s="2" t="s">
        <v>72</v>
      </c>
      <c r="D15" s="24" t="s">
        <v>73</v>
      </c>
      <c r="E15" s="16">
        <v>0</v>
      </c>
      <c r="F15" s="17">
        <v>0</v>
      </c>
      <c r="G15" s="16">
        <f t="shared" si="0"/>
        <v>0</v>
      </c>
      <c r="H15" s="3">
        <v>0</v>
      </c>
      <c r="I15" s="51"/>
    </row>
    <row r="16" spans="1:9" ht="25.9" thickBot="1" x14ac:dyDescent="0.4">
      <c r="A16" s="6" t="s">
        <v>8</v>
      </c>
      <c r="B16" s="7" t="s">
        <v>46</v>
      </c>
      <c r="C16" s="2" t="s">
        <v>74</v>
      </c>
      <c r="D16" s="24" t="s">
        <v>75</v>
      </c>
      <c r="E16" s="16">
        <v>1</v>
      </c>
      <c r="F16" s="17">
        <v>0.375</v>
      </c>
      <c r="G16" s="16">
        <f t="shared" si="0"/>
        <v>1</v>
      </c>
      <c r="H16" s="3">
        <f t="shared" si="1"/>
        <v>1</v>
      </c>
      <c r="I16" s="50"/>
    </row>
    <row r="17" spans="1:9" ht="25.9" thickBot="1" x14ac:dyDescent="0.4">
      <c r="A17" s="6" t="s">
        <v>9</v>
      </c>
      <c r="B17" s="7" t="s">
        <v>46</v>
      </c>
      <c r="C17" s="2" t="s">
        <v>76</v>
      </c>
      <c r="D17" s="24" t="s">
        <v>70</v>
      </c>
      <c r="E17" s="16">
        <v>0.66666666666666663</v>
      </c>
      <c r="F17" s="17">
        <v>0.25</v>
      </c>
      <c r="G17" s="16">
        <f t="shared" si="0"/>
        <v>0.66666666666666663</v>
      </c>
      <c r="H17" s="3">
        <f t="shared" si="1"/>
        <v>0.66666666666666663</v>
      </c>
      <c r="I17" s="50"/>
    </row>
    <row r="18" spans="1:9" ht="25.9" thickBot="1" x14ac:dyDescent="0.4">
      <c r="A18" s="6" t="s">
        <v>10</v>
      </c>
      <c r="B18" s="7" t="s">
        <v>47</v>
      </c>
      <c r="C18" s="2" t="s">
        <v>77</v>
      </c>
      <c r="D18" s="24" t="s">
        <v>68</v>
      </c>
      <c r="E18" s="16">
        <v>0.33333333333333331</v>
      </c>
      <c r="F18" s="17">
        <v>0.125</v>
      </c>
      <c r="G18" s="16">
        <f t="shared" si="0"/>
        <v>0.33333333333333331</v>
      </c>
      <c r="H18" s="3">
        <f t="shared" si="1"/>
        <v>0.33333333333333331</v>
      </c>
      <c r="I18" s="50"/>
    </row>
    <row r="19" spans="1:9" ht="25.9" thickBot="1" x14ac:dyDescent="0.4">
      <c r="A19" s="8" t="s">
        <v>11</v>
      </c>
      <c r="B19" s="9" t="s">
        <v>48</v>
      </c>
      <c r="C19" s="10" t="s">
        <v>72</v>
      </c>
      <c r="D19" s="39" t="s">
        <v>73</v>
      </c>
      <c r="E19" s="16">
        <v>0</v>
      </c>
      <c r="F19" s="22">
        <v>0</v>
      </c>
      <c r="G19" s="16">
        <f t="shared" si="0"/>
        <v>0</v>
      </c>
      <c r="H19" s="3">
        <v>0</v>
      </c>
      <c r="I19" s="51"/>
    </row>
    <row r="20" spans="1:9" ht="13.9" x14ac:dyDescent="0.4">
      <c r="A20" s="11" t="s">
        <v>49</v>
      </c>
      <c r="B20" s="40"/>
      <c r="C20" s="40"/>
      <c r="D20" s="41"/>
      <c r="E20" s="42">
        <f>AVERAGE(E11:E19)</f>
        <v>0.40740740740740738</v>
      </c>
      <c r="F20" s="43">
        <f>AVERAGE(F11:F19)</f>
        <v>0.15277777777777779</v>
      </c>
      <c r="G20" s="42">
        <f>AVERAGE(G11:G19)</f>
        <v>0.40740740740740738</v>
      </c>
      <c r="H20" s="44">
        <f>AVERAGE(H11:H19)</f>
        <v>0.40740740740740738</v>
      </c>
      <c r="I20" s="52" t="s">
        <v>91</v>
      </c>
    </row>
    <row r="21" spans="1:9" ht="13.9" x14ac:dyDescent="0.4">
      <c r="A21" s="12"/>
      <c r="B21" s="45"/>
      <c r="C21" s="45"/>
      <c r="D21" s="46"/>
      <c r="E21" s="47"/>
      <c r="F21" s="48"/>
      <c r="G21" s="45"/>
      <c r="H21" s="45"/>
      <c r="I21" s="45"/>
    </row>
    <row r="22" spans="1:9" ht="13.9" thickBot="1" x14ac:dyDescent="0.4">
      <c r="A22" s="12" t="s">
        <v>12</v>
      </c>
      <c r="D22" s="32"/>
      <c r="F22" s="33"/>
    </row>
    <row r="23" spans="1:9" ht="52.9" thickBot="1" x14ac:dyDescent="0.4">
      <c r="A23" s="13" t="s">
        <v>2</v>
      </c>
      <c r="B23" s="1" t="s">
        <v>36</v>
      </c>
      <c r="C23" s="1" t="s">
        <v>37</v>
      </c>
      <c r="D23" s="18" t="s">
        <v>3</v>
      </c>
      <c r="E23" s="20" t="s">
        <v>38</v>
      </c>
      <c r="F23" s="21" t="s">
        <v>39</v>
      </c>
      <c r="G23" s="1" t="s">
        <v>40</v>
      </c>
      <c r="H23" s="4" t="s">
        <v>41</v>
      </c>
      <c r="I23" s="5" t="s">
        <v>42</v>
      </c>
    </row>
    <row r="24" spans="1:9" ht="25.9" thickBot="1" x14ac:dyDescent="0.4">
      <c r="A24" s="6" t="s">
        <v>13</v>
      </c>
      <c r="B24" s="14" t="s">
        <v>50</v>
      </c>
      <c r="C24" s="23" t="s">
        <v>78</v>
      </c>
      <c r="D24" s="24" t="s">
        <v>68</v>
      </c>
      <c r="E24" s="16">
        <v>0.33333333333333331</v>
      </c>
      <c r="F24" s="17">
        <v>0.125</v>
      </c>
      <c r="G24" s="16">
        <f t="shared" ref="G24:G28" si="2">F24/0.375</f>
        <v>0.33333333333333331</v>
      </c>
      <c r="H24" s="3">
        <f t="shared" ref="H24:H28" si="3">2*(E24*G24)/(E24+G24)</f>
        <v>0.33333333333333331</v>
      </c>
      <c r="I24" s="50"/>
    </row>
    <row r="25" spans="1:9" ht="25.9" thickBot="1" x14ac:dyDescent="0.4">
      <c r="A25" s="6" t="s">
        <v>14</v>
      </c>
      <c r="B25" s="14" t="s">
        <v>51</v>
      </c>
      <c r="C25" s="23" t="s">
        <v>79</v>
      </c>
      <c r="D25" s="24" t="s">
        <v>75</v>
      </c>
      <c r="E25" s="16">
        <v>1</v>
      </c>
      <c r="F25" s="17">
        <v>0.375</v>
      </c>
      <c r="G25" s="16">
        <f t="shared" si="2"/>
        <v>1</v>
      </c>
      <c r="H25" s="3">
        <f t="shared" si="3"/>
        <v>1</v>
      </c>
      <c r="I25" s="50"/>
    </row>
    <row r="26" spans="1:9" ht="25.9" thickBot="1" x14ac:dyDescent="0.4">
      <c r="A26" s="6" t="s">
        <v>15</v>
      </c>
      <c r="B26" s="14" t="s">
        <v>52</v>
      </c>
      <c r="C26" s="23" t="s">
        <v>72</v>
      </c>
      <c r="D26" s="24" t="s">
        <v>73</v>
      </c>
      <c r="E26" s="16">
        <v>0</v>
      </c>
      <c r="F26" s="22">
        <v>0</v>
      </c>
      <c r="G26" s="16">
        <v>0</v>
      </c>
      <c r="H26" s="3">
        <v>0</v>
      </c>
      <c r="I26" s="51"/>
    </row>
    <row r="27" spans="1:9" ht="25.9" thickBot="1" x14ac:dyDescent="0.4">
      <c r="A27" s="6" t="s">
        <v>16</v>
      </c>
      <c r="B27" s="14" t="s">
        <v>53</v>
      </c>
      <c r="C27" s="23" t="s">
        <v>80</v>
      </c>
      <c r="D27" s="24" t="s">
        <v>75</v>
      </c>
      <c r="E27" s="16">
        <v>1</v>
      </c>
      <c r="F27" s="22">
        <v>0.375</v>
      </c>
      <c r="G27" s="16">
        <f t="shared" si="2"/>
        <v>1</v>
      </c>
      <c r="H27" s="3">
        <f t="shared" si="3"/>
        <v>1</v>
      </c>
      <c r="I27" s="50"/>
    </row>
    <row r="28" spans="1:9" ht="25.9" thickBot="1" x14ac:dyDescent="0.4">
      <c r="A28" s="6" t="s">
        <v>17</v>
      </c>
      <c r="B28" s="14" t="s">
        <v>54</v>
      </c>
      <c r="C28" s="23" t="s">
        <v>81</v>
      </c>
      <c r="D28" s="24" t="s">
        <v>75</v>
      </c>
      <c r="E28" s="16">
        <v>1</v>
      </c>
      <c r="F28" s="17">
        <v>0.375</v>
      </c>
      <c r="G28" s="16">
        <f t="shared" si="2"/>
        <v>1</v>
      </c>
      <c r="H28" s="3">
        <f t="shared" si="3"/>
        <v>1</v>
      </c>
      <c r="I28" s="50"/>
    </row>
    <row r="29" spans="1:9" ht="13.9" x14ac:dyDescent="0.4">
      <c r="A29" s="11" t="s">
        <v>49</v>
      </c>
      <c r="B29" s="40"/>
      <c r="C29" s="40"/>
      <c r="D29" s="41"/>
      <c r="E29" s="42">
        <f>AVERAGE(E24:E28)</f>
        <v>0.66666666666666663</v>
      </c>
      <c r="F29" s="43">
        <f>AVERAGE(F24:F28)</f>
        <v>0.25</v>
      </c>
      <c r="G29" s="42">
        <f>AVERAGE(G24:G28)</f>
        <v>0.66666666666666663</v>
      </c>
      <c r="H29" s="44">
        <f>AVERAGE(H24:H28)</f>
        <v>0.66666666666666663</v>
      </c>
      <c r="I29" s="52" t="s">
        <v>93</v>
      </c>
    </row>
    <row r="30" spans="1:9" ht="13.9" thickBot="1" x14ac:dyDescent="0.4">
      <c r="A30" s="12" t="s">
        <v>18</v>
      </c>
      <c r="D30" s="32"/>
      <c r="F30" s="33"/>
    </row>
    <row r="31" spans="1:9" ht="52.9" thickBot="1" x14ac:dyDescent="0.4">
      <c r="A31" s="13" t="s">
        <v>2</v>
      </c>
      <c r="B31" s="1" t="s">
        <v>36</v>
      </c>
      <c r="C31" s="1" t="s">
        <v>37</v>
      </c>
      <c r="D31" s="18" t="s">
        <v>3</v>
      </c>
      <c r="E31" s="19" t="s">
        <v>38</v>
      </c>
      <c r="F31" s="21" t="s">
        <v>39</v>
      </c>
      <c r="G31" s="1" t="s">
        <v>40</v>
      </c>
      <c r="H31" s="4" t="s">
        <v>41</v>
      </c>
      <c r="I31" s="5" t="s">
        <v>42</v>
      </c>
    </row>
    <row r="32" spans="1:9" ht="25.9" thickBot="1" x14ac:dyDescent="0.4">
      <c r="A32" s="6" t="s">
        <v>19</v>
      </c>
      <c r="B32" s="14" t="s">
        <v>55</v>
      </c>
      <c r="C32" s="23" t="s">
        <v>82</v>
      </c>
      <c r="D32" s="24" t="s">
        <v>75</v>
      </c>
      <c r="E32" s="16">
        <v>1</v>
      </c>
      <c r="F32" s="17">
        <v>0.375</v>
      </c>
      <c r="G32" s="16">
        <f t="shared" ref="G32:G36" si="4">F32/0.375</f>
        <v>1</v>
      </c>
      <c r="H32" s="3">
        <f t="shared" ref="H32:H36" si="5">2*(E32*G32)/(E32+G32)</f>
        <v>1</v>
      </c>
      <c r="I32" s="50"/>
    </row>
    <row r="33" spans="1:9" ht="25.9" thickBot="1" x14ac:dyDescent="0.4">
      <c r="A33" s="6" t="s">
        <v>20</v>
      </c>
      <c r="B33" s="14" t="s">
        <v>56</v>
      </c>
      <c r="C33" s="23" t="s">
        <v>81</v>
      </c>
      <c r="D33" s="24" t="s">
        <v>75</v>
      </c>
      <c r="E33" s="16">
        <v>1</v>
      </c>
      <c r="F33" s="17">
        <v>0.375</v>
      </c>
      <c r="G33" s="16">
        <f t="shared" si="4"/>
        <v>1</v>
      </c>
      <c r="H33" s="3">
        <f t="shared" si="5"/>
        <v>1</v>
      </c>
      <c r="I33" s="50"/>
    </row>
    <row r="34" spans="1:9" ht="25.9" thickBot="1" x14ac:dyDescent="0.4">
      <c r="A34" s="6" t="s">
        <v>21</v>
      </c>
      <c r="B34" s="14" t="s">
        <v>57</v>
      </c>
      <c r="C34" s="23" t="s">
        <v>83</v>
      </c>
      <c r="D34" s="24" t="s">
        <v>75</v>
      </c>
      <c r="E34" s="16">
        <v>1</v>
      </c>
      <c r="F34" s="17">
        <v>0.375</v>
      </c>
      <c r="G34" s="16">
        <f t="shared" si="4"/>
        <v>1</v>
      </c>
      <c r="H34" s="3">
        <f t="shared" si="5"/>
        <v>1</v>
      </c>
      <c r="I34" s="50"/>
    </row>
    <row r="35" spans="1:9" ht="25.9" thickBot="1" x14ac:dyDescent="0.4">
      <c r="A35" s="6" t="s">
        <v>58</v>
      </c>
      <c r="B35" s="14" t="s">
        <v>59</v>
      </c>
      <c r="C35" s="23" t="s">
        <v>84</v>
      </c>
      <c r="D35" s="24" t="s">
        <v>68</v>
      </c>
      <c r="E35" s="16">
        <v>0.33333333333333331</v>
      </c>
      <c r="F35" s="17">
        <v>0.125</v>
      </c>
      <c r="G35" s="16">
        <f t="shared" si="4"/>
        <v>0.33333333333333331</v>
      </c>
      <c r="H35" s="3">
        <f t="shared" si="5"/>
        <v>0.33333333333333331</v>
      </c>
      <c r="I35" s="50"/>
    </row>
    <row r="36" spans="1:9" ht="25.9" thickBot="1" x14ac:dyDescent="0.4">
      <c r="A36" s="6" t="s">
        <v>22</v>
      </c>
      <c r="B36" s="14" t="s">
        <v>60</v>
      </c>
      <c r="C36" s="23" t="s">
        <v>85</v>
      </c>
      <c r="D36" s="24" t="s">
        <v>68</v>
      </c>
      <c r="E36" s="16">
        <v>0.33333333333333331</v>
      </c>
      <c r="F36" s="17">
        <v>0.125</v>
      </c>
      <c r="G36" s="16">
        <f t="shared" si="4"/>
        <v>0.33333333333333331</v>
      </c>
      <c r="H36" s="3">
        <f t="shared" si="5"/>
        <v>0.33333333333333331</v>
      </c>
      <c r="I36" s="50"/>
    </row>
    <row r="37" spans="1:9" ht="25.9" thickBot="1" x14ac:dyDescent="0.4">
      <c r="A37" s="6" t="s">
        <v>61</v>
      </c>
      <c r="B37" s="14" t="s">
        <v>62</v>
      </c>
      <c r="C37" s="23" t="s">
        <v>86</v>
      </c>
      <c r="D37" s="24" t="s">
        <v>73</v>
      </c>
      <c r="E37" s="16">
        <v>0</v>
      </c>
      <c r="F37" s="17">
        <v>0</v>
      </c>
      <c r="G37" s="16">
        <v>0</v>
      </c>
      <c r="H37" s="3">
        <v>0</v>
      </c>
      <c r="I37" s="51"/>
    </row>
    <row r="38" spans="1:9" ht="13.9" x14ac:dyDescent="0.4">
      <c r="A38" s="11" t="s">
        <v>49</v>
      </c>
      <c r="B38" s="40"/>
      <c r="C38" s="40"/>
      <c r="D38" s="41"/>
      <c r="E38" s="42">
        <f>AVERAGE(E32:E37)</f>
        <v>0.61111111111111116</v>
      </c>
      <c r="F38" s="43">
        <f>AVERAGE(F32:F37)</f>
        <v>0.22916666666666666</v>
      </c>
      <c r="G38" s="42">
        <f>AVERAGE(G32:G37)</f>
        <v>0.61111111111111116</v>
      </c>
      <c r="H38" s="44">
        <f>AVERAGE(H32:H37)</f>
        <v>0.61111111111111116</v>
      </c>
      <c r="I38" s="52" t="s">
        <v>92</v>
      </c>
    </row>
    <row r="39" spans="1:9" ht="13.9" thickBot="1" x14ac:dyDescent="0.4">
      <c r="A39" s="12" t="s">
        <v>23</v>
      </c>
      <c r="D39" s="32"/>
      <c r="F39" s="33"/>
    </row>
    <row r="40" spans="1:9" ht="52.9" thickBot="1" x14ac:dyDescent="0.4">
      <c r="A40" s="13" t="s">
        <v>2</v>
      </c>
      <c r="B40" s="1" t="s">
        <v>36</v>
      </c>
      <c r="C40" s="1" t="s">
        <v>37</v>
      </c>
      <c r="D40" s="18" t="s">
        <v>3</v>
      </c>
      <c r="E40" s="19" t="s">
        <v>38</v>
      </c>
      <c r="F40" s="21" t="s">
        <v>39</v>
      </c>
      <c r="G40" s="1" t="s">
        <v>40</v>
      </c>
      <c r="H40" s="4" t="s">
        <v>41</v>
      </c>
      <c r="I40" s="5" t="s">
        <v>42</v>
      </c>
    </row>
    <row r="41" spans="1:9" ht="25.9" thickBot="1" x14ac:dyDescent="0.4">
      <c r="A41" s="6" t="s">
        <v>24</v>
      </c>
      <c r="B41" s="14" t="s">
        <v>63</v>
      </c>
      <c r="C41" s="23" t="s">
        <v>87</v>
      </c>
      <c r="D41" s="24" t="s">
        <v>73</v>
      </c>
      <c r="E41" s="16">
        <v>0</v>
      </c>
      <c r="F41" s="17">
        <v>0</v>
      </c>
      <c r="G41" s="16">
        <f t="shared" ref="G41:G45" si="6">F41/0.375</f>
        <v>0</v>
      </c>
      <c r="H41" s="3">
        <v>0</v>
      </c>
      <c r="I41" s="51"/>
    </row>
    <row r="42" spans="1:9" ht="25.9" thickBot="1" x14ac:dyDescent="0.4">
      <c r="A42" s="6" t="s">
        <v>25</v>
      </c>
      <c r="B42" s="14" t="s">
        <v>64</v>
      </c>
      <c r="C42" s="23" t="s">
        <v>81</v>
      </c>
      <c r="D42" s="24" t="s">
        <v>73</v>
      </c>
      <c r="E42" s="16">
        <v>0</v>
      </c>
      <c r="F42" s="17">
        <v>0</v>
      </c>
      <c r="G42" s="16">
        <f t="shared" si="6"/>
        <v>0</v>
      </c>
      <c r="H42" s="3">
        <v>0</v>
      </c>
      <c r="I42" s="51"/>
    </row>
    <row r="43" spans="1:9" ht="25.9" thickBot="1" x14ac:dyDescent="0.4">
      <c r="A43" s="6" t="s">
        <v>26</v>
      </c>
      <c r="B43" s="14" t="s">
        <v>65</v>
      </c>
      <c r="C43" s="23" t="s">
        <v>88</v>
      </c>
      <c r="D43" s="24" t="s">
        <v>68</v>
      </c>
      <c r="E43" s="16">
        <v>0.33333333333333331</v>
      </c>
      <c r="F43" s="17">
        <v>0.125</v>
      </c>
      <c r="G43" s="16">
        <f t="shared" si="6"/>
        <v>0.33333333333333331</v>
      </c>
      <c r="H43" s="3">
        <f t="shared" ref="H43:H45" si="7">2*(E43*G43)/(E43+G43)</f>
        <v>0.33333333333333331</v>
      </c>
      <c r="I43" s="50"/>
    </row>
    <row r="44" spans="1:9" ht="25.9" thickBot="1" x14ac:dyDescent="0.4">
      <c r="A44" s="6" t="s">
        <v>27</v>
      </c>
      <c r="B44" s="14" t="s">
        <v>66</v>
      </c>
      <c r="C44" s="23" t="s">
        <v>89</v>
      </c>
      <c r="D44" s="24" t="s">
        <v>73</v>
      </c>
      <c r="E44" s="16">
        <v>0</v>
      </c>
      <c r="F44" s="17">
        <v>0</v>
      </c>
      <c r="G44" s="16">
        <f t="shared" si="6"/>
        <v>0</v>
      </c>
      <c r="H44" s="3">
        <v>0</v>
      </c>
      <c r="I44" s="51"/>
    </row>
    <row r="45" spans="1:9" ht="25.9" thickBot="1" x14ac:dyDescent="0.4">
      <c r="A45" s="6" t="s">
        <v>28</v>
      </c>
      <c r="B45" s="14" t="s">
        <v>66</v>
      </c>
      <c r="C45" s="23" t="s">
        <v>90</v>
      </c>
      <c r="D45" s="24" t="s">
        <v>75</v>
      </c>
      <c r="E45" s="16">
        <v>1</v>
      </c>
      <c r="F45" s="17">
        <v>0.375</v>
      </c>
      <c r="G45" s="16">
        <f t="shared" si="6"/>
        <v>1</v>
      </c>
      <c r="H45" s="3">
        <f t="shared" si="7"/>
        <v>1</v>
      </c>
      <c r="I45" s="50"/>
    </row>
    <row r="46" spans="1:9" ht="13.9" x14ac:dyDescent="0.4">
      <c r="A46" s="11" t="s">
        <v>49</v>
      </c>
      <c r="B46" s="40"/>
      <c r="C46" s="40"/>
      <c r="D46" s="41"/>
      <c r="E46" s="42">
        <f>AVERAGE(E41:E45)</f>
        <v>0.26666666666666666</v>
      </c>
      <c r="F46" s="43">
        <f>AVERAGE(F41:F45)</f>
        <v>0.1</v>
      </c>
      <c r="G46" s="42">
        <f>AVERAGE(G41:G45)</f>
        <v>0.26666666666666666</v>
      </c>
      <c r="H46" s="40">
        <f>AVERAGE(H41:H45)</f>
        <v>0.26666666666666666</v>
      </c>
      <c r="I46" s="52" t="s">
        <v>94</v>
      </c>
    </row>
    <row r="47" spans="1:9" x14ac:dyDescent="0.35">
      <c r="A47" s="49"/>
      <c r="D47" s="32"/>
      <c r="F47" s="33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>EDA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TRA232365</dc:creator>
  <cp:lastModifiedBy>Degelo, Julia Anna (STUDENTS)</cp:lastModifiedBy>
  <dcterms:created xsi:type="dcterms:W3CDTF">2025-06-07T09:11:58Z</dcterms:created>
  <dcterms:modified xsi:type="dcterms:W3CDTF">2025-06-09T14:54:22Z</dcterms:modified>
</cp:coreProperties>
</file>