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showInkAnnotation="0" defaultThemeVersion="202300"/>
  <xr:revisionPtr revIDLastSave="0" documentId="8_{61B4EBF8-ED68-3645-A8AD-A1DF5CCC401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tudents grade " sheetId="1" r:id="rId1"/>
    <sheet name="Student’s Recommendation 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3" i="1"/>
  <c r="J5" i="1"/>
  <c r="J2" i="1"/>
  <c r="F2" i="1"/>
  <c r="H2" i="1"/>
  <c r="F3" i="1"/>
  <c r="H3" i="1"/>
  <c r="F4" i="1"/>
  <c r="H4" i="1"/>
  <c r="F5" i="1"/>
  <c r="H5" i="1"/>
  <c r="I4" i="1"/>
  <c r="I2" i="1"/>
  <c r="G2" i="1"/>
  <c r="G3" i="1"/>
  <c r="G4" i="1"/>
  <c r="G5" i="1"/>
  <c r="B12" i="1"/>
  <c r="B13" i="1"/>
  <c r="B11" i="1"/>
  <c r="B9" i="1"/>
  <c r="B10" i="1"/>
  <c r="B8" i="1"/>
</calcChain>
</file>

<file path=xl/sharedStrings.xml><?xml version="1.0" encoding="utf-8"?>
<sst xmlns="http://schemas.openxmlformats.org/spreadsheetml/2006/main" count="34" uniqueCount="28">
  <si>
    <t>StudentName</t>
  </si>
  <si>
    <t>Quiz1</t>
  </si>
  <si>
    <t>Quiz2</t>
  </si>
  <si>
    <t>Midterm</t>
  </si>
  <si>
    <t>Final</t>
  </si>
  <si>
    <t>Average score</t>
  </si>
  <si>
    <t>FinalGrade</t>
  </si>
  <si>
    <t>Status</t>
  </si>
  <si>
    <t>Sarah</t>
  </si>
  <si>
    <t>Michael</t>
  </si>
  <si>
    <t>Emily</t>
  </si>
  <si>
    <t>Alex</t>
  </si>
  <si>
    <t xml:space="preserve">Grades breakdown </t>
  </si>
  <si>
    <t>A</t>
  </si>
  <si>
    <t>B</t>
  </si>
  <si>
    <t>C</t>
  </si>
  <si>
    <t>D</t>
  </si>
  <si>
    <t>E</t>
  </si>
  <si>
    <t>F</t>
  </si>
  <si>
    <t>Total Score by Fail</t>
  </si>
  <si>
    <t>Total Score by Pass</t>
  </si>
  <si>
    <t>Recommendation</t>
  </si>
  <si>
    <t>Grade</t>
  </si>
  <si>
    <t>"Excellent-ready for advanced course "</t>
  </si>
  <si>
    <t>"Good-ready for next level"</t>
  </si>
  <si>
    <t>"Average-consider extra practice "</t>
  </si>
  <si>
    <t>"Needs improvement- extra help required "</t>
  </si>
  <si>
    <t>"Fail-recommended retaking the course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</si>
</sst>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6984-94A9-6743-96E3-17F47083B0B0}">
  <dimension ref="A1:J13"/>
  <sheetViews>
    <sheetView tabSelected="1" zoomScaleNormal="100" zoomScaleSheetLayoutView="100" workbookViewId="0">
      <selection activeCell="I11" sqref="I11"/>
    </sheetView>
  </sheetViews>
  <sheetFormatPr defaultRowHeight="15" x14ac:dyDescent="0.2"/>
  <cols>
    <col min="2" max="2" width="4.83984375" customWidth="1"/>
    <col min="3" max="3" width="5.51171875" customWidth="1"/>
    <col min="9" max="9" width="20.04296875" bestFit="1" customWidth="1"/>
    <col min="10" max="10" width="35.51171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21</v>
      </c>
    </row>
    <row r="2" spans="1:10" x14ac:dyDescent="0.2">
      <c r="A2" t="s">
        <v>8</v>
      </c>
      <c r="B2">
        <v>85</v>
      </c>
      <c r="C2">
        <v>92</v>
      </c>
      <c r="D2">
        <v>88</v>
      </c>
      <c r="E2">
        <v>95</v>
      </c>
      <c r="F2">
        <f>AVERAGE(B2,C2)</f>
        <v>88.5</v>
      </c>
      <c r="G2" t="str">
        <f>IF(F2&gt;=90,"A",IF(F2&gt;=80,"B", IF(F2&gt;=70,"C",IF(F2&gt;=60,"D", "F"))))</f>
        <v>B</v>
      </c>
      <c r="H2" t="str">
        <f>IF(F2&gt;=70,"Pass", "Fail")</f>
        <v>Pass</v>
      </c>
      <c r="I2">
        <f>SUMIF(H2:H5,"Pass",F2:F5)</f>
        <v>257.5</v>
      </c>
      <c r="J2" t="str">
        <f ca="1">VLOOKUP(G2,'Student’s Recommendation '!A2:'Student’s Recommendation '!B6,2, FALSE)</f>
        <v>"Good-ready for next level"</v>
      </c>
    </row>
    <row r="3" spans="1:10" x14ac:dyDescent="0.2">
      <c r="A3" t="s">
        <v>9</v>
      </c>
      <c r="B3">
        <v>75</v>
      </c>
      <c r="C3">
        <v>80</v>
      </c>
      <c r="D3">
        <v>78</v>
      </c>
      <c r="E3">
        <v>85</v>
      </c>
      <c r="F3">
        <f t="shared" ref="F3:F5" si="0">AVERAGE(B3,C3)</f>
        <v>77.5</v>
      </c>
      <c r="G3" t="str">
        <f t="shared" ref="G3:G5" si="1">IF(F3&gt;=90,"A",IF(F3&gt;=80,"B", IF(F3&gt;=70,"C",IF(F3&gt;=60,"D", "F"))))</f>
        <v>C</v>
      </c>
      <c r="H3" t="str">
        <f t="shared" ref="H3:H5" si="2">IF(F3&gt;=70,"Pass", "Fail")</f>
        <v>Pass</v>
      </c>
      <c r="I3" t="s">
        <v>19</v>
      </c>
      <c r="J3" t="str">
        <f ca="1">VLOOKUP(G3,'Student’s Recommendation '!A3:'Student’s Recommendation '!B7,2, FALSE)</f>
        <v>"Average-consider extra practice "</v>
      </c>
    </row>
    <row r="4" spans="1:10" x14ac:dyDescent="0.2">
      <c r="A4" t="s">
        <v>10</v>
      </c>
      <c r="B4">
        <v>95</v>
      </c>
      <c r="C4">
        <v>88</v>
      </c>
      <c r="D4">
        <v>90</v>
      </c>
      <c r="E4">
        <v>92</v>
      </c>
      <c r="F4">
        <f t="shared" si="0"/>
        <v>91.5</v>
      </c>
      <c r="G4" t="str">
        <f t="shared" si="1"/>
        <v>A</v>
      </c>
      <c r="H4" t="str">
        <f t="shared" si="2"/>
        <v>Pass</v>
      </c>
      <c r="I4">
        <f>SUMIF(H2:H5,"Fail",F2:F5)</f>
        <v>63.5</v>
      </c>
      <c r="J4" t="str">
        <f ca="1">VLOOKUP(G4,'Student’s Recommendation '!A2:'Student’s Recommendation '!B6,2, FALSE)</f>
        <v>"Excellent-ready for advanced course "</v>
      </c>
    </row>
    <row r="5" spans="1:10" x14ac:dyDescent="0.2">
      <c r="A5" t="s">
        <v>11</v>
      </c>
      <c r="B5">
        <v>62</v>
      </c>
      <c r="C5">
        <v>65</v>
      </c>
      <c r="D5">
        <v>70</v>
      </c>
      <c r="E5">
        <v>75</v>
      </c>
      <c r="F5">
        <f t="shared" si="0"/>
        <v>63.5</v>
      </c>
      <c r="G5" t="str">
        <f t="shared" si="1"/>
        <v>D</v>
      </c>
      <c r="H5" t="str">
        <f t="shared" si="2"/>
        <v>Fail</v>
      </c>
      <c r="J5" t="str">
        <f ca="1">VLOOKUP(G5,'Student’s Recommendation '!A5:'Student’s Recommendation '!B9,2, FALSE)</f>
        <v>"Needs improvement- extra help required "</v>
      </c>
    </row>
    <row r="7" spans="1:10" x14ac:dyDescent="0.2">
      <c r="A7" t="s">
        <v>12</v>
      </c>
    </row>
    <row r="8" spans="1:10" x14ac:dyDescent="0.2">
      <c r="A8" t="s">
        <v>13</v>
      </c>
      <c r="B8">
        <f>COUNTIF(G2:G5,"A")</f>
        <v>1</v>
      </c>
    </row>
    <row r="9" spans="1:10" x14ac:dyDescent="0.2">
      <c r="A9" t="s">
        <v>14</v>
      </c>
      <c r="B9">
        <f>COUNTIF(G2:G5,"B")</f>
        <v>1</v>
      </c>
    </row>
    <row r="10" spans="1:10" x14ac:dyDescent="0.2">
      <c r="A10" t="s">
        <v>15</v>
      </c>
      <c r="B10">
        <f>COUNTIF(G4:G5,"A")</f>
        <v>1</v>
      </c>
    </row>
    <row r="11" spans="1:10" x14ac:dyDescent="0.2">
      <c r="A11" t="s">
        <v>16</v>
      </c>
      <c r="B11">
        <f>COUNTIF(G2:G5,"D")</f>
        <v>1</v>
      </c>
    </row>
    <row r="12" spans="1:10" x14ac:dyDescent="0.2">
      <c r="A12" t="s">
        <v>17</v>
      </c>
      <c r="B12">
        <f>COUNTIF(G2:G5,"E")</f>
        <v>0</v>
      </c>
    </row>
    <row r="13" spans="1:10" x14ac:dyDescent="0.2">
      <c r="A13" t="s">
        <v>18</v>
      </c>
      <c r="B13">
        <f>COUNTIF(G2:G5,"F")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4029-450C-0B4C-81E8-3F9B02E97DBC}">
  <dimension ref="A1:B6"/>
  <sheetViews>
    <sheetView zoomScaleNormal="100" zoomScaleSheetLayoutView="100" workbookViewId="0">
      <selection activeCell="D19" sqref="D19"/>
    </sheetView>
  </sheetViews>
  <sheetFormatPr defaultRowHeight="15" x14ac:dyDescent="0.2"/>
  <cols>
    <col min="2" max="2" width="35.51171875" bestFit="1" customWidth="1"/>
  </cols>
  <sheetData>
    <row r="1" spans="1:2" x14ac:dyDescent="0.2">
      <c r="A1" t="s">
        <v>22</v>
      </c>
      <c r="B1" t="s">
        <v>21</v>
      </c>
    </row>
    <row r="2" spans="1:2" x14ac:dyDescent="0.2">
      <c r="A2" t="s">
        <v>13</v>
      </c>
      <c r="B2" t="s">
        <v>23</v>
      </c>
    </row>
    <row r="3" spans="1:2" x14ac:dyDescent="0.2">
      <c r="A3" t="s">
        <v>14</v>
      </c>
      <c r="B3" t="s">
        <v>24</v>
      </c>
    </row>
    <row r="4" spans="1:2" x14ac:dyDescent="0.2">
      <c r="A4" t="s">
        <v>15</v>
      </c>
      <c r="B4" t="s">
        <v>25</v>
      </c>
    </row>
    <row r="5" spans="1:2" x14ac:dyDescent="0.2">
      <c r="A5" t="s">
        <v>16</v>
      </c>
      <c r="B5" t="s">
        <v>26</v>
      </c>
    </row>
    <row r="6" spans="1:2" x14ac:dyDescent="0.2">
      <c r="A6" t="s">
        <v>18</v>
      </c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grade </vt:lpstr>
      <vt:lpstr>Student’s Recommendation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Genny Varotto</dc:creator>
  <dcterms:created xsi:type="dcterms:W3CDTF">2025-09-17T18:48:48Z</dcterms:created>
</cp:coreProperties>
</file>