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Дэн\Desktop\Дипломная работа\CalculationHPC-turbine\DB\"/>
    </mc:Choice>
  </mc:AlternateContent>
  <xr:revisionPtr revIDLastSave="0" documentId="13_ncr:1_{DC4AEBC9-2CEF-4C7A-9F88-7BB329B40277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79" i="1" l="1"/>
  <c r="B79" i="1"/>
  <c r="B32" i="1"/>
  <c r="E14" i="1"/>
  <c r="B14" i="1"/>
  <c r="C9" i="1"/>
  <c r="B9" i="1"/>
  <c r="C79" i="1" l="1"/>
  <c r="F79" i="1" s="1"/>
  <c r="E79" i="1" l="1"/>
</calcChain>
</file>

<file path=xl/sharedStrings.xml><?xml version="1.0" encoding="utf-8"?>
<sst xmlns="http://schemas.openxmlformats.org/spreadsheetml/2006/main" count="107" uniqueCount="72">
  <si>
    <t>Маркировка турбины</t>
  </si>
  <si>
    <t>N, МВт</t>
  </si>
  <si>
    <t>Р0, МПа</t>
  </si>
  <si>
    <t>t0, oC</t>
  </si>
  <si>
    <t>Pк, МПа</t>
  </si>
  <si>
    <t>dрс, м</t>
  </si>
  <si>
    <t>n, 1/c</t>
  </si>
  <si>
    <t>H0рс, м</t>
  </si>
  <si>
    <t>G0, кг/c</t>
  </si>
  <si>
    <t>К-300-23,5</t>
  </si>
  <si>
    <t>ЛМЗ, ЦВД</t>
  </si>
  <si>
    <t>1. Определение номинальной мощности</t>
  </si>
  <si>
    <t>1.1 Определение начальных параметров</t>
  </si>
  <si>
    <t>Р, МПа</t>
  </si>
  <si>
    <t>t, oC</t>
  </si>
  <si>
    <t>h, кДж/кг</t>
  </si>
  <si>
    <t>S, кДж/кг</t>
  </si>
  <si>
    <t>v, м3/кг</t>
  </si>
  <si>
    <t>Индекс 0</t>
  </si>
  <si>
    <t>1.2 Определение конечных параметров</t>
  </si>
  <si>
    <t>Индекс kt''</t>
  </si>
  <si>
    <t>1.3 Располагаемый теплоперепад</t>
  </si>
  <si>
    <t>H0=</t>
  </si>
  <si>
    <t>кДж/кг</t>
  </si>
  <si>
    <t>1.4 Номинальная расход</t>
  </si>
  <si>
    <t>Произведение КПД принемаем:</t>
  </si>
  <si>
    <t>ηoi*ηм*ηг =</t>
  </si>
  <si>
    <t>G0=</t>
  </si>
  <si>
    <t>кг/с</t>
  </si>
  <si>
    <t>Находим электрическую мощносчть ЦВД турбины</t>
  </si>
  <si>
    <t>Nэ=</t>
  </si>
  <si>
    <t>кВт</t>
  </si>
  <si>
    <t>2. Оценка потель давления в паровпускных органах</t>
  </si>
  <si>
    <t>Примем ∆p/p0</t>
  </si>
  <si>
    <t>Следовательно</t>
  </si>
  <si>
    <t>p0'</t>
  </si>
  <si>
    <t>МПа</t>
  </si>
  <si>
    <t>3. Параметры пара после регулирующих клапанов</t>
  </si>
  <si>
    <t>Индекс 0 (штрих)</t>
  </si>
  <si>
    <t>4. Параметры пара на выходе из регулирующей ступени</t>
  </si>
  <si>
    <t>4.1 Параметры пара после регулирующей ступени (без учета потерь)</t>
  </si>
  <si>
    <t>4.1.1 Располагаемый теплоперепад рег.ступени</t>
  </si>
  <si>
    <t>Отношение скоростей, u/cф=</t>
  </si>
  <si>
    <t>H0рс, кДж/кг</t>
  </si>
  <si>
    <t>Индекс 2рсt</t>
  </si>
  <si>
    <t>4.2 Экономичность регулирующей ступени</t>
  </si>
  <si>
    <t>Принимаем kxI=</t>
  </si>
  <si>
    <t>η0iр.c.</t>
  </si>
  <si>
    <t>4.3 Располагаемый тепловой перепад регулирующей ступени</t>
  </si>
  <si>
    <t>Hipc=</t>
  </si>
  <si>
    <t>4.4 Параметры после регулирующей ступени (с учетом потерь)</t>
  </si>
  <si>
    <t>Индекс 2рс</t>
  </si>
  <si>
    <t>5. Параметры пара на выходе из нерегулируещей группы ступеней (без учета потерь)</t>
  </si>
  <si>
    <t>Индекс kt</t>
  </si>
  <si>
    <t>5.1 Располагаемый теплоперепад группы нерегулирующих ступеней</t>
  </si>
  <si>
    <t>H0х=</t>
  </si>
  <si>
    <t>5.2 Экономичность группы нерегулируещих ступеней</t>
  </si>
  <si>
    <t>Gср=G0=</t>
  </si>
  <si>
    <t>kвл=</t>
  </si>
  <si>
    <t>vср</t>
  </si>
  <si>
    <t>м3/кг</t>
  </si>
  <si>
    <t>η0iгр=</t>
  </si>
  <si>
    <t>5.3 Располагаемый тепловой перепад неругулируещей группы ступеней</t>
  </si>
  <si>
    <t>Hix=</t>
  </si>
  <si>
    <t>5.4 Параметры пара на выходе из нерегулируещей группы ступеней (с учетом потерь)</t>
  </si>
  <si>
    <t>Индекс k</t>
  </si>
  <si>
    <t>6. КПД проточной части турбины</t>
  </si>
  <si>
    <t>η0iЦВД=</t>
  </si>
  <si>
    <t>7. КПД турбогенератора</t>
  </si>
  <si>
    <t>ηм=</t>
  </si>
  <si>
    <t>ηг=</t>
  </si>
  <si>
    <t>8. Пересчитываем номинальный расход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</si>
</sst>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3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1"/>
  <sheetViews>
    <sheetView tabSelected="1" topLeftCell="A58" workbookViewId="0">
      <selection activeCell="K64" sqref="K64"/>
    </sheetView>
  </sheetViews>
  <sheetFormatPr defaultRowHeight="15" x14ac:dyDescent="0.25"/>
  <sheetData>
    <row r="2" spans="1:11" ht="18" customHeight="1" x14ac:dyDescent="0.25">
      <c r="B2" s="18" t="s">
        <v>0</v>
      </c>
      <c r="C2" s="19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1:11" x14ac:dyDescent="0.25">
      <c r="B3" s="2" t="s">
        <v>9</v>
      </c>
      <c r="C3" s="2" t="s">
        <v>10</v>
      </c>
      <c r="D3" s="3">
        <v>0</v>
      </c>
      <c r="E3" s="3">
        <v>13</v>
      </c>
      <c r="F3" s="3">
        <v>550</v>
      </c>
      <c r="G3" s="3">
        <v>3.65</v>
      </c>
      <c r="H3" s="3">
        <v>0</v>
      </c>
      <c r="I3" s="3">
        <v>50</v>
      </c>
      <c r="J3" s="3">
        <v>180</v>
      </c>
      <c r="K3" s="3">
        <v>130</v>
      </c>
    </row>
    <row r="5" spans="1:11" x14ac:dyDescent="0.25">
      <c r="B5" t="s">
        <v>11</v>
      </c>
    </row>
    <row r="6" spans="1:11" x14ac:dyDescent="0.25">
      <c r="B6" t="s">
        <v>12</v>
      </c>
    </row>
    <row r="8" spans="1:11" ht="17.25" customHeight="1" x14ac:dyDescent="0.25">
      <c r="A8" s="4"/>
      <c r="B8" s="2" t="s">
        <v>13</v>
      </c>
      <c r="C8" s="2" t="s">
        <v>14</v>
      </c>
      <c r="D8" s="1" t="s">
        <v>15</v>
      </c>
      <c r="E8" s="2" t="s">
        <v>16</v>
      </c>
      <c r="F8" s="2" t="s">
        <v>17</v>
      </c>
    </row>
    <row r="9" spans="1:11" x14ac:dyDescent="0.25">
      <c r="A9" s="4" t="s">
        <v>18</v>
      </c>
      <c r="B9" s="5">
        <f>E3</f>
        <v>13</v>
      </c>
      <c r="C9" s="2">
        <f>F3</f>
        <v>550</v>
      </c>
      <c r="D9" s="6">
        <v>3470.9961819308828</v>
      </c>
      <c r="E9" s="7">
        <v>6.6082538385763288</v>
      </c>
      <c r="F9" s="8">
        <v>2.6853063367251791E-2</v>
      </c>
    </row>
    <row r="11" spans="1:11" x14ac:dyDescent="0.25">
      <c r="B11" s="9" t="s">
        <v>19</v>
      </c>
      <c r="C11" s="4"/>
    </row>
    <row r="13" spans="1:11" ht="17.25" customHeight="1" x14ac:dyDescent="0.25">
      <c r="B13" s="2" t="s">
        <v>13</v>
      </c>
      <c r="C13" s="2" t="s">
        <v>14</v>
      </c>
      <c r="D13" s="1" t="s">
        <v>15</v>
      </c>
      <c r="E13" s="2" t="s">
        <v>16</v>
      </c>
      <c r="F13" s="2" t="s">
        <v>17</v>
      </c>
    </row>
    <row r="14" spans="1:11" x14ac:dyDescent="0.25">
      <c r="A14" s="4" t="s">
        <v>20</v>
      </c>
      <c r="B14" s="5">
        <f>G3</f>
        <v>3.65</v>
      </c>
      <c r="C14" s="10">
        <v>343.03004637032598</v>
      </c>
      <c r="D14" s="6">
        <v>3083.925704321814</v>
      </c>
      <c r="E14" s="7">
        <f>E9</f>
        <v>6.6082538385763288</v>
      </c>
      <c r="F14" s="8">
        <v>7.2302699513268107E-2</v>
      </c>
    </row>
    <row r="16" spans="1:11" x14ac:dyDescent="0.25">
      <c r="B16" s="9" t="s">
        <v>21</v>
      </c>
      <c r="C16" s="4"/>
      <c r="D16" s="4"/>
    </row>
    <row r="17" spans="1:9" x14ac:dyDescent="0.25">
      <c r="B17" s="4"/>
      <c r="C17" s="4"/>
      <c r="D17" s="4"/>
    </row>
    <row r="18" spans="1:9" ht="18" customHeight="1" x14ac:dyDescent="0.25">
      <c r="B18" s="4" t="s">
        <v>22</v>
      </c>
      <c r="C18" s="4">
        <v>387.07047760906931</v>
      </c>
      <c r="D18" s="4" t="s">
        <v>23</v>
      </c>
    </row>
    <row r="20" spans="1:9" x14ac:dyDescent="0.25">
      <c r="B20" s="9" t="s">
        <v>24</v>
      </c>
      <c r="C20" s="4"/>
      <c r="D20" s="4"/>
      <c r="G20" t="s">
        <v>25</v>
      </c>
    </row>
    <row r="21" spans="1:9" x14ac:dyDescent="0.25">
      <c r="B21" s="4"/>
      <c r="C21" s="4"/>
      <c r="D21" s="4"/>
      <c r="G21" t="s">
        <v>26</v>
      </c>
      <c r="H21" s="14">
        <v>0.85</v>
      </c>
    </row>
    <row r="22" spans="1:9" ht="18" customHeight="1" x14ac:dyDescent="0.25">
      <c r="B22" s="11" t="s">
        <v>27</v>
      </c>
      <c r="C22" s="12">
        <v>130</v>
      </c>
      <c r="D22" s="4" t="s">
        <v>28</v>
      </c>
    </row>
    <row r="23" spans="1:9" x14ac:dyDescent="0.25">
      <c r="G23" t="s">
        <v>29</v>
      </c>
    </row>
    <row r="24" spans="1:9" x14ac:dyDescent="0.25">
      <c r="G24" t="s">
        <v>30</v>
      </c>
      <c r="H24">
        <v>42771.28777580215</v>
      </c>
      <c r="I24" t="s">
        <v>31</v>
      </c>
    </row>
    <row r="26" spans="1:9" x14ac:dyDescent="0.25">
      <c r="B26" t="s">
        <v>32</v>
      </c>
    </row>
    <row r="27" spans="1:9" ht="18" customHeight="1" x14ac:dyDescent="0.25">
      <c r="B27" s="4" t="s">
        <v>33</v>
      </c>
      <c r="C27" s="13">
        <v>0.05</v>
      </c>
      <c r="D27" s="4" t="s">
        <v>34</v>
      </c>
      <c r="E27" s="4" t="s">
        <v>35</v>
      </c>
      <c r="F27" s="4">
        <v>12.35</v>
      </c>
      <c r="G27" s="4" t="s">
        <v>36</v>
      </c>
    </row>
    <row r="29" spans="1:9" x14ac:dyDescent="0.25">
      <c r="A29" s="4"/>
      <c r="B29" t="s">
        <v>37</v>
      </c>
    </row>
    <row r="30" spans="1:9" x14ac:dyDescent="0.25">
      <c r="A30" s="4"/>
    </row>
    <row r="31" spans="1:9" ht="17.25" customHeight="1" x14ac:dyDescent="0.25">
      <c r="A31" s="4"/>
      <c r="B31" s="2" t="s">
        <v>13</v>
      </c>
      <c r="C31" s="2" t="s">
        <v>14</v>
      </c>
      <c r="D31" s="1" t="s">
        <v>15</v>
      </c>
      <c r="E31" s="2" t="s">
        <v>16</v>
      </c>
      <c r="F31" s="2" t="s">
        <v>17</v>
      </c>
    </row>
    <row r="32" spans="1:9" x14ac:dyDescent="0.25">
      <c r="A32" s="4" t="s">
        <v>38</v>
      </c>
      <c r="B32" s="5">
        <f>F27</f>
        <v>12.35</v>
      </c>
      <c r="C32" s="10">
        <v>547.41900071523332</v>
      </c>
      <c r="D32" s="10">
        <v>3470.9961819308828</v>
      </c>
      <c r="E32" s="7">
        <v>6.630048689665621</v>
      </c>
      <c r="F32" s="8">
        <v>2.8275468519025591E-2</v>
      </c>
    </row>
    <row r="34" spans="1:6" x14ac:dyDescent="0.25">
      <c r="B34" t="s">
        <v>39</v>
      </c>
    </row>
    <row r="35" spans="1:6" x14ac:dyDescent="0.25">
      <c r="B35" t="s">
        <v>40</v>
      </c>
    </row>
    <row r="36" spans="1:6" x14ac:dyDescent="0.25">
      <c r="B36" s="9" t="s">
        <v>41</v>
      </c>
    </row>
    <row r="37" spans="1:6" ht="18" customHeight="1" x14ac:dyDescent="0.25">
      <c r="B37" t="s">
        <v>42</v>
      </c>
      <c r="E37" s="14">
        <v>0.24</v>
      </c>
    </row>
    <row r="38" spans="1:6" ht="18.75" customHeight="1" x14ac:dyDescent="0.25">
      <c r="D38" s="15" t="s">
        <v>43</v>
      </c>
      <c r="E38">
        <v>180</v>
      </c>
    </row>
    <row r="41" spans="1:6" ht="17.25" customHeight="1" x14ac:dyDescent="0.25">
      <c r="A41" s="4"/>
      <c r="B41" s="2" t="s">
        <v>13</v>
      </c>
      <c r="C41" s="2" t="s">
        <v>14</v>
      </c>
      <c r="D41" s="1" t="s">
        <v>15</v>
      </c>
      <c r="E41" s="2" t="s">
        <v>16</v>
      </c>
      <c r="F41" s="2" t="s">
        <v>17</v>
      </c>
    </row>
    <row r="42" spans="1:6" x14ac:dyDescent="0.25">
      <c r="A42" s="4" t="s">
        <v>44</v>
      </c>
      <c r="B42" s="5">
        <v>7.1483286436378579</v>
      </c>
      <c r="C42" s="10">
        <v>452.14594740681082</v>
      </c>
      <c r="D42" s="10">
        <v>3290.9961819308828</v>
      </c>
      <c r="E42" s="7">
        <v>6.630048689665621</v>
      </c>
      <c r="F42" s="8">
        <v>4.3355515146890101E-2</v>
      </c>
    </row>
    <row r="44" spans="1:6" x14ac:dyDescent="0.25">
      <c r="B44" t="s">
        <v>45</v>
      </c>
    </row>
    <row r="45" spans="1:6" ht="18.75" customHeight="1" x14ac:dyDescent="0.25">
      <c r="B45" t="s">
        <v>46</v>
      </c>
      <c r="D45" s="14">
        <v>0.99750000000000005</v>
      </c>
    </row>
    <row r="46" spans="1:6" ht="18" customHeight="1" x14ac:dyDescent="0.25">
      <c r="C46" s="16" t="s">
        <v>47</v>
      </c>
      <c r="D46">
        <v>0.75513853861957614</v>
      </c>
    </row>
    <row r="48" spans="1:6" x14ac:dyDescent="0.25">
      <c r="B48" t="s">
        <v>48</v>
      </c>
    </row>
    <row r="50" spans="1:6" ht="18" customHeight="1" x14ac:dyDescent="0.25">
      <c r="B50" s="4" t="s">
        <v>49</v>
      </c>
      <c r="C50">
        <v>135.9249369515237</v>
      </c>
      <c r="D50" s="4" t="s">
        <v>23</v>
      </c>
    </row>
    <row r="52" spans="1:6" x14ac:dyDescent="0.25">
      <c r="B52" s="17" t="s">
        <v>50</v>
      </c>
    </row>
    <row r="54" spans="1:6" ht="17.25" customHeight="1" x14ac:dyDescent="0.25">
      <c r="A54" s="4"/>
      <c r="B54" s="2" t="s">
        <v>13</v>
      </c>
      <c r="C54" s="2" t="s">
        <v>14</v>
      </c>
      <c r="D54" s="1" t="s">
        <v>15</v>
      </c>
      <c r="E54" s="2" t="s">
        <v>16</v>
      </c>
      <c r="F54" s="2" t="s">
        <v>17</v>
      </c>
    </row>
    <row r="55" spans="1:6" x14ac:dyDescent="0.25">
      <c r="A55" s="4" t="s">
        <v>51</v>
      </c>
      <c r="B55" s="5">
        <v>7.1483286436378579</v>
      </c>
      <c r="C55" s="10">
        <v>469.81744173052749</v>
      </c>
      <c r="D55" s="10">
        <v>3335.0712449793591</v>
      </c>
      <c r="E55" s="7">
        <v>6.6901025869394024</v>
      </c>
      <c r="F55" s="8">
        <v>4.4754899524997768E-2</v>
      </c>
    </row>
    <row r="57" spans="1:6" x14ac:dyDescent="0.25">
      <c r="B57" t="s">
        <v>52</v>
      </c>
    </row>
    <row r="59" spans="1:6" ht="17.25" customHeight="1" x14ac:dyDescent="0.25">
      <c r="A59" s="4"/>
      <c r="B59" s="2" t="s">
        <v>13</v>
      </c>
      <c r="C59" s="2" t="s">
        <v>14</v>
      </c>
      <c r="D59" s="1" t="s">
        <v>15</v>
      </c>
      <c r="E59" s="2" t="s">
        <v>16</v>
      </c>
      <c r="F59" s="2" t="s">
        <v>17</v>
      </c>
    </row>
    <row r="60" spans="1:6" x14ac:dyDescent="0.25">
      <c r="A60" s="4" t="s">
        <v>53</v>
      </c>
      <c r="B60" s="2">
        <v>3.65</v>
      </c>
      <c r="C60" s="10">
        <v>364.09260954001132</v>
      </c>
      <c r="D60" s="6">
        <v>3135.2002131139402</v>
      </c>
      <c r="E60" s="7">
        <v>6.6901025869394024</v>
      </c>
      <c r="F60" s="8">
        <v>7.5543473106689907E-2</v>
      </c>
    </row>
    <row r="62" spans="1:6" x14ac:dyDescent="0.25">
      <c r="B62" t="s">
        <v>54</v>
      </c>
    </row>
    <row r="64" spans="1:6" ht="18" customHeight="1" x14ac:dyDescent="0.25">
      <c r="B64" s="4" t="s">
        <v>55</v>
      </c>
      <c r="C64">
        <v>199.87103186541941</v>
      </c>
    </row>
    <row r="66" spans="1:9" x14ac:dyDescent="0.25">
      <c r="B66" t="s">
        <v>56</v>
      </c>
    </row>
    <row r="68" spans="1:9" ht="18" customHeight="1" x14ac:dyDescent="0.25">
      <c r="B68" s="4" t="s">
        <v>57</v>
      </c>
      <c r="D68" s="4" t="s">
        <v>28</v>
      </c>
      <c r="E68" s="4" t="s">
        <v>58</v>
      </c>
      <c r="F68" s="14">
        <v>1</v>
      </c>
      <c r="I68" s="20"/>
    </row>
    <row r="69" spans="1:9" ht="18" customHeight="1" x14ac:dyDescent="0.25">
      <c r="B69" s="4" t="s">
        <v>59</v>
      </c>
      <c r="D69" s="4" t="s">
        <v>60</v>
      </c>
    </row>
    <row r="70" spans="1:9" ht="18" customHeight="1" x14ac:dyDescent="0.25">
      <c r="B70" s="16" t="s">
        <v>61</v>
      </c>
    </row>
    <row r="72" spans="1:9" x14ac:dyDescent="0.25">
      <c r="B72" t="s">
        <v>62</v>
      </c>
    </row>
    <row r="74" spans="1:9" ht="18" customHeight="1" x14ac:dyDescent="0.25">
      <c r="B74" s="4" t="s">
        <v>63</v>
      </c>
      <c r="D74" s="4" t="s">
        <v>23</v>
      </c>
    </row>
    <row r="76" spans="1:9" x14ac:dyDescent="0.25">
      <c r="B76" t="s">
        <v>64</v>
      </c>
    </row>
    <row r="78" spans="1:9" ht="17.25" customHeight="1" x14ac:dyDescent="0.25">
      <c r="A78" s="4"/>
      <c r="B78" s="2" t="s">
        <v>13</v>
      </c>
      <c r="C78" s="2" t="s">
        <v>14</v>
      </c>
      <c r="D78" s="1" t="s">
        <v>15</v>
      </c>
      <c r="E78" s="2" t="s">
        <v>16</v>
      </c>
      <c r="F78" s="2" t="s">
        <v>17</v>
      </c>
    </row>
    <row r="79" spans="1:9" x14ac:dyDescent="0.25">
      <c r="A79" s="4" t="s">
        <v>65</v>
      </c>
      <c r="B79" s="2">
        <f>G6</f>
        <v>0</v>
      </c>
      <c r="C79" s="10" t="e">
        <f ca="1">_xll.wspTPH(B79*1000000,D79*1000)-273</f>
        <v>#NAME?</v>
      </c>
      <c r="D79" s="10">
        <f>D55-C74</f>
        <v>3335.0712449793591</v>
      </c>
      <c r="E79" s="7" t="e">
        <f ca="1">_xll.wspSPT(B79*1000000,C79+273.15)/1000</f>
        <v>#NAME?</v>
      </c>
      <c r="F79" s="8" t="e">
        <f ca="1">_xll.wspVPT(B79*1000000,C79+273.15)</f>
        <v>#NAME?</v>
      </c>
    </row>
    <row r="81" spans="2:4" x14ac:dyDescent="0.25">
      <c r="B81" t="s">
        <v>66</v>
      </c>
    </row>
    <row r="83" spans="2:4" ht="18" customHeight="1" x14ac:dyDescent="0.25">
      <c r="B83" s="16" t="s">
        <v>67</v>
      </c>
    </row>
    <row r="85" spans="2:4" x14ac:dyDescent="0.25">
      <c r="B85" t="s">
        <v>68</v>
      </c>
    </row>
    <row r="86" spans="2:4" ht="18" customHeight="1" x14ac:dyDescent="0.25">
      <c r="B86" s="16" t="s">
        <v>69</v>
      </c>
      <c r="C86" s="13">
        <v>0.999</v>
      </c>
    </row>
    <row r="87" spans="2:4" ht="18" customHeight="1" x14ac:dyDescent="0.25">
      <c r="B87" s="16" t="s">
        <v>70</v>
      </c>
      <c r="C87" s="14">
        <v>0.98750000000000004</v>
      </c>
    </row>
    <row r="89" spans="2:4" x14ac:dyDescent="0.25">
      <c r="B89" t="s">
        <v>71</v>
      </c>
    </row>
    <row r="91" spans="2:4" ht="18" customHeight="1" x14ac:dyDescent="0.25">
      <c r="B91" s="4" t="s">
        <v>27</v>
      </c>
      <c r="D91" s="4" t="s">
        <v>28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Дэн</dc:creator>
  <cp:lastModifiedBy>Дэн</cp:lastModifiedBy>
  <dcterms:created xsi:type="dcterms:W3CDTF">2015-06-05T18:19:34Z</dcterms:created>
  <dcterms:modified xsi:type="dcterms:W3CDTF">2025-04-12T11:31:24Z</dcterms:modified>
</cp:coreProperties>
</file>