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Дэн\Desktop\Дипломная работа\CalculationHPC-turbine\DB\"/>
    </mc:Choice>
  </mc:AlternateContent>
  <xr:revisionPtr revIDLastSave="0" documentId="13_ncr:1_{02FEFA2A-98DE-4399-A57A-960500D3CD02}" xr6:coauthVersionLast="47" xr6:coauthVersionMax="47" xr10:uidLastSave="{00000000-0000-0000-0000-000000000000}"/>
  <bookViews>
    <workbookView xWindow="20370" yWindow="-120" windowWidth="20730" windowHeight="11160" xr2:uid="{00000000-000D-0000-FFFF-FFFF00000000}"/>
  </bookViews>
  <sheets>
    <sheet name="Лист1" sheetId="1" r:id="rId1"/>
  </sheets>
  <calcPr calcId="191029"/>
</workbook>
</file>

<file path=xl/calcChain.xml><?xml version="1.0" encoding="utf-8"?>
<calcChain xmlns="http://schemas.openxmlformats.org/spreadsheetml/2006/main">
  <c r="E99" i="1" l="1"/>
  <c r="J16" i="1"/>
  <c r="K16" i="1"/>
  <c r="L16" i="1"/>
  <c r="M16" i="1"/>
  <c r="N16" i="1"/>
  <c r="I16" i="1"/>
  <c r="J14" i="1"/>
  <c r="K14" i="1"/>
  <c r="L14" i="1"/>
  <c r="M14" i="1"/>
  <c r="N14" i="1"/>
  <c r="I14" i="1"/>
  <c r="J13" i="1"/>
  <c r="K13" i="1"/>
  <c r="L13" i="1"/>
  <c r="M13" i="1"/>
  <c r="N13" i="1"/>
  <c r="I13" i="1"/>
  <c r="J12" i="1"/>
  <c r="K12" i="1"/>
  <c r="L12" i="1"/>
  <c r="M12" i="1"/>
  <c r="N12" i="1"/>
  <c r="I12" i="1"/>
  <c r="J11" i="1"/>
  <c r="K11" i="1"/>
  <c r="L11" i="1"/>
  <c r="M11" i="1"/>
  <c r="N11" i="1"/>
  <c r="I11" i="1"/>
  <c r="K10" i="1"/>
  <c r="L10" i="1"/>
  <c r="M10" i="1"/>
  <c r="N10" i="1"/>
  <c r="J10" i="1"/>
  <c r="I10" i="1"/>
  <c r="O16" i="1"/>
  <c r="O14" i="1"/>
  <c r="O13" i="1"/>
  <c r="O12" i="1"/>
  <c r="O11" i="1"/>
  <c r="M15" i="1"/>
  <c r="O10" i="1"/>
  <c r="O9" i="1"/>
  <c r="N9" i="1"/>
  <c r="M9" i="1"/>
  <c r="L9" i="1"/>
  <c r="K9" i="1"/>
  <c r="J9" i="1"/>
  <c r="I9" i="1"/>
  <c r="B32" i="1"/>
  <c r="E14" i="1"/>
  <c r="B14" i="1"/>
  <c r="C9" i="1"/>
  <c r="B9" i="1"/>
</calcChain>
</file>

<file path=xl/sharedStrings.xml><?xml version="1.0" encoding="utf-8"?>
<sst xmlns="http://schemas.openxmlformats.org/spreadsheetml/2006/main" count="138" uniqueCount="100">
  <si>
    <t>Маркировка турбины</t>
  </si>
  <si>
    <t>N, МВт</t>
  </si>
  <si>
    <t>Р0, МПа</t>
  </si>
  <si>
    <t>t0, oC</t>
  </si>
  <si>
    <t>Pк, МПа</t>
  </si>
  <si>
    <t>dрс, м</t>
  </si>
  <si>
    <t>n, 1/c</t>
  </si>
  <si>
    <t>H0рс, м</t>
  </si>
  <si>
    <t>G0, кг/c</t>
  </si>
  <si>
    <t>К-300-23,5</t>
  </si>
  <si>
    <t>УТЗ, ЦВД</t>
  </si>
  <si>
    <t>1. Определение номинальной мощности</t>
  </si>
  <si>
    <t>1.1 Определение начальных параметров</t>
  </si>
  <si>
    <t>Р, МПа</t>
  </si>
  <si>
    <t>t, oC</t>
  </si>
  <si>
    <t>h, кДж/кг</t>
  </si>
  <si>
    <t>S, кДж/кг</t>
  </si>
  <si>
    <t>v, м3/кг</t>
  </si>
  <si>
    <t>Индекс 0</t>
  </si>
  <si>
    <t>1.2 Определение конечных параметров</t>
  </si>
  <si>
    <t>Индекс kt''</t>
  </si>
  <si>
    <t>1.3 Располагаемый теплоперепад</t>
  </si>
  <si>
    <t>H0=</t>
  </si>
  <si>
    <t>кДж/кг</t>
  </si>
  <si>
    <t>1.4 Номинальная расход</t>
  </si>
  <si>
    <t>Произведение КПД принемаем:</t>
  </si>
  <si>
    <t>ηoi*ηм*ηг =</t>
  </si>
  <si>
    <t>G0=</t>
  </si>
  <si>
    <t>кг/с</t>
  </si>
  <si>
    <t>Находим электрическую мощносчть ЦВД турбины</t>
  </si>
  <si>
    <t>Nэ=</t>
  </si>
  <si>
    <t>кВт</t>
  </si>
  <si>
    <t>2. Оценка потель давления в паровпускных органах</t>
  </si>
  <si>
    <t>Примем ∆p/p0</t>
  </si>
  <si>
    <t>Следовательно</t>
  </si>
  <si>
    <t>p0'</t>
  </si>
  <si>
    <t>МПа</t>
  </si>
  <si>
    <t>3. Параметры пара после регулирующих клапанов</t>
  </si>
  <si>
    <t>Индекс 0 (штрих)</t>
  </si>
  <si>
    <t>4. Параметры пара на выходе из регулирующей ступени</t>
  </si>
  <si>
    <t>4.1 Параметры пара после регулирующей ступени (без учета потерь)</t>
  </si>
  <si>
    <t>4.1.1 Располагаемый теплоперепад рег.ступени</t>
  </si>
  <si>
    <t>Отношение скоростей, u/cф=</t>
  </si>
  <si>
    <t>H0рс, кДж/кг</t>
  </si>
  <si>
    <t>Индекс 2рсt</t>
  </si>
  <si>
    <t>4.2 Экономичность регулирующей ступени</t>
  </si>
  <si>
    <t>Принимаем kxI=</t>
  </si>
  <si>
    <t>η0iр.c.</t>
  </si>
  <si>
    <t>4.3 Располагаемый тепловой перепад регулирующей ступени</t>
  </si>
  <si>
    <t>Hipc=</t>
  </si>
  <si>
    <t>4.4 Параметры после регулирующей ступени (с учетом потерь)</t>
  </si>
  <si>
    <t>Индекс 2рс</t>
  </si>
  <si>
    <t>5. Параметры пара на выходе из нерегулируещей группы ступеней (без учета потерь)</t>
  </si>
  <si>
    <t>Индекс kt</t>
  </si>
  <si>
    <t>5.1 Располагаемый теплоперепад группы нерегулирующих ступеней</t>
  </si>
  <si>
    <t>H0х=</t>
  </si>
  <si>
    <t>5.2 Экономичность группы нерегулируещих ступеней</t>
  </si>
  <si>
    <t>Gср=G0=</t>
  </si>
  <si>
    <t>kвл=</t>
  </si>
  <si>
    <t>vср</t>
  </si>
  <si>
    <t>м3/кг</t>
  </si>
  <si>
    <t>η0iгр=</t>
  </si>
  <si>
    <t>5.3 Располагаемый тепловой перепад неругулируещей группы ступеней</t>
  </si>
  <si>
    <t>Hix=</t>
  </si>
  <si>
    <t>5.4 Параметры пара на выходе из нерегулируещей группы ступеней (с учетом потерь)</t>
  </si>
  <si>
    <t>Индекс k</t>
  </si>
  <si>
    <t>Hi (индекс k)</t>
  </si>
  <si>
    <t>6. КПД проточной части турбины</t>
  </si>
  <si>
    <t>η0iЦВД=</t>
  </si>
  <si>
    <t>7. КПД турбогенератора</t>
  </si>
  <si>
    <t>ηм=</t>
  </si>
  <si>
    <t>ηг=</t>
  </si>
  <si>
    <t>8. Пересчитываем номинальный расход</t>
  </si>
  <si>
    <t>Точка процесса</t>
  </si>
  <si>
    <r>
      <t>Р</t>
    </r>
    <r>
      <rPr>
        <sz val="11"/>
        <color theme="1"/>
        <rFont val="Calibri"/>
        <family val="2"/>
        <scheme val="minor"/>
      </rPr>
      <t>, МПа</t>
    </r>
  </si>
  <si>
    <r>
      <t>t</t>
    </r>
    <r>
      <rPr>
        <sz val="11"/>
        <color theme="1"/>
        <rFont val="Calibri"/>
        <family val="2"/>
        <scheme val="minor"/>
      </rPr>
      <t xml:space="preserve">, </t>
    </r>
    <r>
      <rPr>
        <vertAlign val="superscript"/>
        <sz val="11"/>
        <color theme="1"/>
        <rFont val="Calibri"/>
        <family val="2"/>
        <charset val="204"/>
        <scheme val="minor"/>
      </rPr>
      <t>o</t>
    </r>
    <r>
      <rPr>
        <sz val="11"/>
        <color theme="1"/>
        <rFont val="Calibri"/>
        <family val="2"/>
        <scheme val="minor"/>
      </rPr>
      <t>C</t>
    </r>
  </si>
  <si>
    <r>
      <t>h</t>
    </r>
    <r>
      <rPr>
        <sz val="11"/>
        <color theme="1"/>
        <rFont val="Calibri"/>
        <family val="2"/>
        <scheme val="minor"/>
      </rPr>
      <t>, кДж/кг</t>
    </r>
  </si>
  <si>
    <r>
      <t>S</t>
    </r>
    <r>
      <rPr>
        <sz val="11"/>
        <color theme="1"/>
        <rFont val="Calibri"/>
        <family val="2"/>
        <scheme val="minor"/>
      </rPr>
      <t>, кДж/кг</t>
    </r>
  </si>
  <si>
    <r>
      <t>v, 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scheme val="minor"/>
      </rPr>
      <t>/кг</t>
    </r>
  </si>
  <si>
    <t>x</t>
  </si>
  <si>
    <t>Индекс kt'</t>
  </si>
  <si>
    <t>пар</t>
  </si>
  <si>
    <t>Индекс 1t</t>
  </si>
  <si>
    <r>
      <t xml:space="preserve">Индекс </t>
    </r>
    <r>
      <rPr>
        <vertAlign val="superscript"/>
        <sz val="11"/>
        <color theme="1"/>
        <rFont val="Calibri"/>
        <family val="2"/>
        <charset val="204"/>
        <scheme val="minor"/>
      </rPr>
      <t>1</t>
    </r>
    <r>
      <rPr>
        <vertAlign val="subscript"/>
        <sz val="11"/>
        <color theme="1"/>
        <rFont val="Calibri"/>
        <family val="2"/>
        <charset val="204"/>
        <scheme val="minor"/>
      </rPr>
      <t>1t</t>
    </r>
  </si>
  <si>
    <t>2. Предварительный расчет регулирующей ступени</t>
  </si>
  <si>
    <t>Двухвеночная</t>
  </si>
  <si>
    <r>
      <t xml:space="preserve">Степень реактивности, </t>
    </r>
    <r>
      <rPr>
        <sz val="11"/>
        <color theme="1"/>
        <rFont val="Calibri"/>
        <family val="2"/>
        <charset val="204"/>
      </rPr>
      <t>ρ</t>
    </r>
    <r>
      <rPr>
        <sz val="11"/>
        <color theme="1"/>
        <rFont val="Calibri"/>
        <family val="2"/>
      </rPr>
      <t>=</t>
    </r>
  </si>
  <si>
    <r>
      <t xml:space="preserve">Эффективный угол выхода, </t>
    </r>
    <r>
      <rPr>
        <sz val="11"/>
        <color theme="1"/>
        <rFont val="Calibri"/>
        <family val="2"/>
        <charset val="204"/>
      </rPr>
      <t>α</t>
    </r>
    <r>
      <rPr>
        <vertAlign val="subscript"/>
        <sz val="11"/>
        <color theme="1"/>
        <rFont val="Calibri"/>
        <family val="2"/>
        <charset val="204"/>
      </rPr>
      <t>1,эф</t>
    </r>
    <r>
      <rPr>
        <sz val="11"/>
        <color theme="1"/>
        <rFont val="Calibri"/>
        <family val="2"/>
        <charset val="204"/>
      </rPr>
      <t>=</t>
    </r>
  </si>
  <si>
    <r>
      <t>Отношение скоростей, u/c</t>
    </r>
    <r>
      <rPr>
        <vertAlign val="subscript"/>
        <sz val="11"/>
        <color theme="1"/>
        <rFont val="Calibri"/>
        <family val="2"/>
        <charset val="204"/>
        <scheme val="minor"/>
      </rPr>
      <t>ф</t>
    </r>
    <r>
      <rPr>
        <sz val="11"/>
        <color theme="1"/>
        <rFont val="Calibri"/>
        <family val="2"/>
        <charset val="204"/>
        <scheme val="minor"/>
      </rPr>
      <t>=</t>
    </r>
  </si>
  <si>
    <t>2.1 Определение диаметра и высоты лопаток регулирующей ступени</t>
  </si>
  <si>
    <r>
      <t>Теоретическая скорость истечения из сопла, С</t>
    </r>
    <r>
      <rPr>
        <vertAlign val="subscript"/>
        <sz val="11"/>
        <color theme="1"/>
        <rFont val="Calibri"/>
        <family val="2"/>
        <charset val="204"/>
        <scheme val="minor"/>
      </rPr>
      <t>1t</t>
    </r>
    <r>
      <rPr>
        <sz val="11"/>
        <color theme="1"/>
        <rFont val="Calibri"/>
        <family val="2"/>
        <scheme val="minor"/>
      </rPr>
      <t>=</t>
    </r>
  </si>
  <si>
    <t>м/с</t>
  </si>
  <si>
    <t>Произведение степени парциальности на высоту ступени</t>
  </si>
  <si>
    <r>
      <t>el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>=</t>
    </r>
  </si>
  <si>
    <r>
      <rPr>
        <sz val="11"/>
        <color theme="1"/>
        <rFont val="Calibri"/>
        <family val="2"/>
        <charset val="204"/>
      </rPr>
      <t>μ</t>
    </r>
    <r>
      <rPr>
        <vertAlign val="subscript"/>
        <sz val="11"/>
        <color theme="1"/>
        <rFont val="Calibri"/>
        <family val="2"/>
        <charset val="204"/>
      </rPr>
      <t>1</t>
    </r>
    <r>
      <rPr>
        <sz val="11"/>
        <color theme="1"/>
        <rFont val="Calibri"/>
        <family val="2"/>
      </rPr>
      <t>=</t>
    </r>
  </si>
  <si>
    <r>
      <t>e</t>
    </r>
    <r>
      <rPr>
        <vertAlign val="subscript"/>
        <sz val="11"/>
        <color theme="1"/>
        <rFont val="Calibri"/>
        <family val="2"/>
        <charset val="204"/>
        <scheme val="minor"/>
      </rPr>
      <t>опт</t>
    </r>
    <r>
      <rPr>
        <sz val="11"/>
        <color theme="1"/>
        <rFont val="Calibri"/>
        <family val="2"/>
        <scheme val="minor"/>
      </rPr>
      <t>=</t>
    </r>
  </si>
  <si>
    <t>Пересчет</t>
  </si>
  <si>
    <t>Высота сопловой решетки</t>
  </si>
  <si>
    <r>
      <t>l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>=</t>
    </r>
  </si>
  <si>
    <t>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</si>
</sst>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2" fontId="0" fillId="0" borderId="1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16" fontId="0" fillId="0" borderId="0" xfId="0" applyNumberFormat="1"/>
    <xf numFmtId="164" fontId="0" fillId="3" borderId="0" xfId="0" applyNumberFormat="1" applyFill="1" applyAlignment="1">
      <alignment horizontal="center" vertical="center"/>
    </xf>
    <xf numFmtId="164" fontId="0" fillId="3" borderId="0" xfId="0" applyNumberFormat="1" applyFill="1"/>
    <xf numFmtId="0" fontId="0" fillId="0" borderId="1" xfId="0" applyBorder="1" applyAlignment="1">
      <alignment horizontal="center"/>
    </xf>
    <xf numFmtId="0" fontId="0" fillId="0" borderId="2" xfId="0" applyBorder="1"/>
    <xf numFmtId="0" fontId="4" fillId="0" borderId="0" xfId="0" applyFont="1" applyFill="1"/>
    <xf numFmtId="0" fontId="0" fillId="4" borderId="0" xfId="0" applyFill="1"/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110"/>
  <sheetViews>
    <sheetView tabSelected="1" topLeftCell="A106" workbookViewId="0">
      <selection activeCell="H113" sqref="H113"/>
    </sheetView>
  </sheetViews>
  <sheetFormatPr defaultRowHeight="15" x14ac:dyDescent="0.25"/>
  <cols>
    <col min="4" max="4" width="9.140625" customWidth="1"/>
    <col min="8" max="8" width="8.28515625" customWidth="1"/>
    <col min="9" max="9" width="17.85546875" customWidth="1"/>
  </cols>
  <sheetData>
    <row r="2" spans="1:15" ht="18" customHeight="1" x14ac:dyDescent="0.25">
      <c r="B2" s="20" t="s">
        <v>0</v>
      </c>
      <c r="C2" s="21"/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</row>
    <row r="3" spans="1:15" x14ac:dyDescent="0.25">
      <c r="B3" s="2" t="s">
        <v>9</v>
      </c>
      <c r="C3" s="2" t="s">
        <v>10</v>
      </c>
      <c r="D3" s="3">
        <v>0</v>
      </c>
      <c r="E3" s="3">
        <v>13</v>
      </c>
      <c r="F3" s="3">
        <v>550</v>
      </c>
      <c r="G3" s="3">
        <v>3.6</v>
      </c>
      <c r="H3" s="3">
        <v>0</v>
      </c>
      <c r="I3" s="3">
        <v>50</v>
      </c>
      <c r="J3" s="3">
        <v>180</v>
      </c>
      <c r="K3" s="3">
        <v>130</v>
      </c>
    </row>
    <row r="5" spans="1:15" x14ac:dyDescent="0.25">
      <c r="B5" t="s">
        <v>11</v>
      </c>
    </row>
    <row r="6" spans="1:15" x14ac:dyDescent="0.25">
      <c r="B6" t="s">
        <v>12</v>
      </c>
    </row>
    <row r="8" spans="1:15" ht="17.25" customHeight="1" x14ac:dyDescent="0.25">
      <c r="A8" s="4"/>
      <c r="B8" s="2" t="s">
        <v>13</v>
      </c>
      <c r="C8" s="2" t="s">
        <v>14</v>
      </c>
      <c r="D8" s="1" t="s">
        <v>15</v>
      </c>
      <c r="E8" s="2" t="s">
        <v>16</v>
      </c>
      <c r="F8" s="2" t="s">
        <v>17</v>
      </c>
      <c r="I8" s="2" t="s">
        <v>73</v>
      </c>
      <c r="J8" s="24" t="s">
        <v>74</v>
      </c>
      <c r="K8" s="24" t="s">
        <v>75</v>
      </c>
      <c r="L8" s="24" t="s">
        <v>76</v>
      </c>
      <c r="M8" s="24" t="s">
        <v>77</v>
      </c>
      <c r="N8" s="24" t="s">
        <v>78</v>
      </c>
      <c r="O8" s="24" t="s">
        <v>79</v>
      </c>
    </row>
    <row r="9" spans="1:15" x14ac:dyDescent="0.25">
      <c r="A9" s="4" t="s">
        <v>18</v>
      </c>
      <c r="B9" s="5">
        <f>E3</f>
        <v>13</v>
      </c>
      <c r="C9" s="2">
        <f>F3</f>
        <v>550</v>
      </c>
      <c r="D9" s="6">
        <v>3470.9961819308828</v>
      </c>
      <c r="E9" s="7">
        <v>6.6082538385763288</v>
      </c>
      <c r="F9" s="8">
        <v>2.6853063367251791E-2</v>
      </c>
      <c r="I9" s="2" t="str">
        <f>A9</f>
        <v>Индекс 0</v>
      </c>
      <c r="J9" s="5">
        <f t="shared" ref="J9:O9" si="0">B9</f>
        <v>13</v>
      </c>
      <c r="K9" s="10">
        <f t="shared" si="0"/>
        <v>550</v>
      </c>
      <c r="L9" s="10">
        <f t="shared" si="0"/>
        <v>3470.9961819308828</v>
      </c>
      <c r="M9" s="7">
        <f t="shared" si="0"/>
        <v>6.6082538385763288</v>
      </c>
      <c r="N9" s="8">
        <f t="shared" si="0"/>
        <v>2.6853063367251791E-2</v>
      </c>
      <c r="O9" s="2">
        <f t="shared" si="0"/>
        <v>0</v>
      </c>
    </row>
    <row r="10" spans="1:15" x14ac:dyDescent="0.25">
      <c r="I10" s="2" t="str">
        <f>A32</f>
        <v>Индекс 0 (штрих)</v>
      </c>
      <c r="J10" s="5">
        <f>B32</f>
        <v>12.35</v>
      </c>
      <c r="K10" s="5">
        <f t="shared" ref="K10:N10" si="1">C32</f>
        <v>547.41900071523332</v>
      </c>
      <c r="L10" s="5">
        <f t="shared" si="1"/>
        <v>3470.9961819308828</v>
      </c>
      <c r="M10" s="5">
        <f t="shared" si="1"/>
        <v>6.630048689665621</v>
      </c>
      <c r="N10" s="5">
        <f t="shared" si="1"/>
        <v>2.8275468519025591E-2</v>
      </c>
      <c r="O10" s="2">
        <f t="shared" ref="J10:O10" si="2">G30</f>
        <v>0</v>
      </c>
    </row>
    <row r="11" spans="1:15" x14ac:dyDescent="0.25">
      <c r="B11" s="9" t="s">
        <v>19</v>
      </c>
      <c r="C11" s="4"/>
      <c r="I11" s="2" t="str">
        <f>A42</f>
        <v>Индекс 2рсt</v>
      </c>
      <c r="J11" s="2">
        <f t="shared" ref="J11:N11" si="3">B42</f>
        <v>7.1483286436378579</v>
      </c>
      <c r="K11" s="2">
        <f t="shared" si="3"/>
        <v>452.14594740681082</v>
      </c>
      <c r="L11" s="2">
        <f t="shared" si="3"/>
        <v>3290.9961819308828</v>
      </c>
      <c r="M11" s="2">
        <f t="shared" si="3"/>
        <v>6.630048689665621</v>
      </c>
      <c r="N11" s="2">
        <f t="shared" si="3"/>
        <v>4.3355515146890101E-2</v>
      </c>
      <c r="O11" s="2">
        <f t="shared" ref="J11:O11" si="4">G39</f>
        <v>0</v>
      </c>
    </row>
    <row r="12" spans="1:15" x14ac:dyDescent="0.25">
      <c r="I12" s="2" t="str">
        <f>A55</f>
        <v>Индекс 2рс</v>
      </c>
      <c r="J12" s="2">
        <f t="shared" ref="J12:N12" si="5">B55</f>
        <v>7.1483286436378579</v>
      </c>
      <c r="K12" s="2">
        <f t="shared" si="5"/>
        <v>469.81744173052749</v>
      </c>
      <c r="L12" s="2">
        <f t="shared" si="5"/>
        <v>3335.0712449793591</v>
      </c>
      <c r="M12" s="2">
        <f t="shared" si="5"/>
        <v>6.6901025869394024</v>
      </c>
      <c r="N12" s="2">
        <f t="shared" si="5"/>
        <v>4.4754899524997768E-2</v>
      </c>
      <c r="O12" s="2">
        <f t="shared" ref="J12:O12" si="6">G52</f>
        <v>0</v>
      </c>
    </row>
    <row r="13" spans="1:15" ht="17.25" customHeight="1" x14ac:dyDescent="0.25">
      <c r="B13" s="2" t="s">
        <v>13</v>
      </c>
      <c r="C13" s="2" t="s">
        <v>14</v>
      </c>
      <c r="D13" s="1" t="s">
        <v>15</v>
      </c>
      <c r="E13" s="2" t="s">
        <v>16</v>
      </c>
      <c r="F13" s="2" t="s">
        <v>17</v>
      </c>
      <c r="I13" s="2" t="str">
        <f>A60</f>
        <v>Индекс kt</v>
      </c>
      <c r="J13" s="2">
        <f t="shared" ref="J13:N13" si="7">B60</f>
        <v>3.6</v>
      </c>
      <c r="K13" s="2">
        <f t="shared" si="7"/>
        <v>362.07204173415329</v>
      </c>
      <c r="L13" s="2">
        <f t="shared" si="7"/>
        <v>3131.4027877358899</v>
      </c>
      <c r="M13" s="2">
        <f t="shared" si="7"/>
        <v>6.6901025869394024</v>
      </c>
      <c r="N13" s="2">
        <f t="shared" si="7"/>
        <v>7.6356846833376277E-2</v>
      </c>
      <c r="O13" s="2">
        <f t="shared" ref="J13:O13" si="8">G57</f>
        <v>0</v>
      </c>
    </row>
    <row r="14" spans="1:15" x14ac:dyDescent="0.25">
      <c r="A14" s="4" t="s">
        <v>20</v>
      </c>
      <c r="B14" s="5">
        <f>G3</f>
        <v>3.6</v>
      </c>
      <c r="C14" s="10">
        <v>341.06977372643502</v>
      </c>
      <c r="D14" s="6">
        <v>3080.2911955577651</v>
      </c>
      <c r="E14" s="7">
        <f>E9</f>
        <v>6.6082538385763288</v>
      </c>
      <c r="F14" s="8">
        <v>7.308081411324667E-2</v>
      </c>
      <c r="I14" s="2" t="str">
        <f>A79</f>
        <v>Индекс k</v>
      </c>
      <c r="J14" s="2">
        <f t="shared" ref="J14:N14" si="9">B79</f>
        <v>3.6</v>
      </c>
      <c r="K14" s="2">
        <f t="shared" si="9"/>
        <v>373.02855587066801</v>
      </c>
      <c r="L14" s="2">
        <f t="shared" si="9"/>
        <v>3157.5732692654169</v>
      </c>
      <c r="M14" s="2">
        <f t="shared" si="9"/>
        <v>6.7309604723566716</v>
      </c>
      <c r="N14" s="2">
        <f t="shared" si="9"/>
        <v>7.8029316771473567E-2</v>
      </c>
      <c r="O14" s="2">
        <f t="shared" ref="J14:O14" si="10">G76</f>
        <v>0</v>
      </c>
    </row>
    <row r="15" spans="1:15" x14ac:dyDescent="0.25">
      <c r="I15" s="2" t="s">
        <v>80</v>
      </c>
      <c r="J15" s="5"/>
      <c r="K15" s="10"/>
      <c r="L15" s="10"/>
      <c r="M15" s="7">
        <f>M11</f>
        <v>6.630048689665621</v>
      </c>
      <c r="N15" s="8"/>
      <c r="O15" s="2" t="s">
        <v>81</v>
      </c>
    </row>
    <row r="16" spans="1:15" x14ac:dyDescent="0.25">
      <c r="B16" s="9" t="s">
        <v>21</v>
      </c>
      <c r="C16" s="4"/>
      <c r="D16" s="4"/>
      <c r="I16" s="2" t="str">
        <f>A14</f>
        <v>Индекс kt''</v>
      </c>
      <c r="J16" s="2">
        <f t="shared" ref="J16:N16" si="11">B14</f>
        <v>3.6</v>
      </c>
      <c r="K16" s="2">
        <f t="shared" si="11"/>
        <v>341.06977372643502</v>
      </c>
      <c r="L16" s="2">
        <f t="shared" si="11"/>
        <v>3080.2911955577651</v>
      </c>
      <c r="M16" s="2">
        <f t="shared" si="11"/>
        <v>6.6082538385763288</v>
      </c>
      <c r="N16" s="2">
        <f t="shared" si="11"/>
        <v>7.308081411324667E-2</v>
      </c>
      <c r="O16" s="2">
        <f t="shared" ref="J16:O16" si="12">G14</f>
        <v>0</v>
      </c>
    </row>
    <row r="17" spans="1:15" x14ac:dyDescent="0.25">
      <c r="B17" s="4"/>
      <c r="C17" s="4"/>
      <c r="D17" s="4"/>
      <c r="I17" s="2" t="s">
        <v>82</v>
      </c>
      <c r="J17" s="5"/>
      <c r="K17" s="10"/>
      <c r="L17" s="10"/>
      <c r="M17" s="7"/>
      <c r="N17" s="8"/>
      <c r="O17" s="2" t="s">
        <v>81</v>
      </c>
    </row>
    <row r="18" spans="1:15" ht="18" customHeight="1" x14ac:dyDescent="0.25">
      <c r="B18" s="4" t="s">
        <v>22</v>
      </c>
      <c r="C18" s="4">
        <v>390.70498637311772</v>
      </c>
      <c r="D18" s="4" t="s">
        <v>23</v>
      </c>
      <c r="I18" s="2" t="s">
        <v>83</v>
      </c>
      <c r="J18" s="5"/>
      <c r="K18" s="10"/>
      <c r="L18" s="10"/>
      <c r="M18" s="7"/>
      <c r="N18" s="8"/>
      <c r="O18" s="2" t="s">
        <v>81</v>
      </c>
    </row>
    <row r="20" spans="1:15" x14ac:dyDescent="0.25">
      <c r="B20" s="9" t="s">
        <v>24</v>
      </c>
      <c r="C20" s="4"/>
      <c r="D20" s="4"/>
      <c r="G20" t="s">
        <v>25</v>
      </c>
    </row>
    <row r="21" spans="1:15" x14ac:dyDescent="0.25">
      <c r="B21" s="4"/>
      <c r="C21" s="4"/>
      <c r="D21" s="4"/>
      <c r="G21" t="s">
        <v>26</v>
      </c>
      <c r="H21" s="14">
        <v>0.85</v>
      </c>
    </row>
    <row r="22" spans="1:15" ht="18" customHeight="1" x14ac:dyDescent="0.25">
      <c r="B22" s="11" t="s">
        <v>27</v>
      </c>
      <c r="C22" s="12">
        <v>130</v>
      </c>
      <c r="D22" s="4" t="s">
        <v>28</v>
      </c>
    </row>
    <row r="23" spans="1:15" x14ac:dyDescent="0.25">
      <c r="G23" t="s">
        <v>29</v>
      </c>
    </row>
    <row r="24" spans="1:15" x14ac:dyDescent="0.25">
      <c r="G24" t="s">
        <v>30</v>
      </c>
      <c r="H24">
        <v>43172.900994229502</v>
      </c>
      <c r="I24" t="s">
        <v>31</v>
      </c>
    </row>
    <row r="26" spans="1:15" x14ac:dyDescent="0.25">
      <c r="B26" t="s">
        <v>32</v>
      </c>
    </row>
    <row r="27" spans="1:15" ht="18" customHeight="1" x14ac:dyDescent="0.25">
      <c r="B27" s="4" t="s">
        <v>33</v>
      </c>
      <c r="C27" s="13">
        <v>0.05</v>
      </c>
      <c r="D27" s="4" t="s">
        <v>34</v>
      </c>
      <c r="E27" s="4" t="s">
        <v>35</v>
      </c>
      <c r="F27" s="4">
        <v>12.35</v>
      </c>
      <c r="G27" s="4" t="s">
        <v>36</v>
      </c>
    </row>
    <row r="29" spans="1:15" x14ac:dyDescent="0.25">
      <c r="A29" s="4"/>
      <c r="B29" t="s">
        <v>37</v>
      </c>
    </row>
    <row r="30" spans="1:15" x14ac:dyDescent="0.25">
      <c r="A30" s="4"/>
    </row>
    <row r="31" spans="1:15" ht="17.25" customHeight="1" x14ac:dyDescent="0.25">
      <c r="A31" s="4"/>
      <c r="B31" s="2" t="s">
        <v>13</v>
      </c>
      <c r="C31" s="2" t="s">
        <v>14</v>
      </c>
      <c r="D31" s="1" t="s">
        <v>15</v>
      </c>
      <c r="E31" s="2" t="s">
        <v>16</v>
      </c>
      <c r="F31" s="2" t="s">
        <v>17</v>
      </c>
    </row>
    <row r="32" spans="1:15" x14ac:dyDescent="0.25">
      <c r="A32" s="4" t="s">
        <v>38</v>
      </c>
      <c r="B32" s="5">
        <f>F27</f>
        <v>12.35</v>
      </c>
      <c r="C32" s="10">
        <v>547.41900071523332</v>
      </c>
      <c r="D32" s="10">
        <v>3470.9961819308828</v>
      </c>
      <c r="E32" s="7">
        <v>6.630048689665621</v>
      </c>
      <c r="F32" s="8">
        <v>2.8275468519025591E-2</v>
      </c>
    </row>
    <row r="34" spans="1:6" x14ac:dyDescent="0.25">
      <c r="B34" t="s">
        <v>39</v>
      </c>
    </row>
    <row r="35" spans="1:6" x14ac:dyDescent="0.25">
      <c r="B35" t="s">
        <v>40</v>
      </c>
    </row>
    <row r="36" spans="1:6" x14ac:dyDescent="0.25">
      <c r="B36" s="9" t="s">
        <v>41</v>
      </c>
    </row>
    <row r="37" spans="1:6" ht="18" customHeight="1" x14ac:dyDescent="0.25">
      <c r="B37" t="s">
        <v>42</v>
      </c>
      <c r="E37" s="14">
        <v>0.24</v>
      </c>
    </row>
    <row r="38" spans="1:6" ht="18.75" customHeight="1" x14ac:dyDescent="0.25">
      <c r="D38" s="15" t="s">
        <v>43</v>
      </c>
      <c r="E38">
        <v>180</v>
      </c>
    </row>
    <row r="41" spans="1:6" ht="17.25" customHeight="1" x14ac:dyDescent="0.25">
      <c r="A41" s="4"/>
      <c r="B41" s="2" t="s">
        <v>13</v>
      </c>
      <c r="C41" s="2" t="s">
        <v>14</v>
      </c>
      <c r="D41" s="1" t="s">
        <v>15</v>
      </c>
      <c r="E41" s="2" t="s">
        <v>16</v>
      </c>
      <c r="F41" s="2" t="s">
        <v>17</v>
      </c>
    </row>
    <row r="42" spans="1:6" x14ac:dyDescent="0.25">
      <c r="A42" s="4" t="s">
        <v>44</v>
      </c>
      <c r="B42" s="5">
        <v>7.1483286436378579</v>
      </c>
      <c r="C42" s="10">
        <v>452.14594740681082</v>
      </c>
      <c r="D42" s="10">
        <v>3290.9961819308828</v>
      </c>
      <c r="E42" s="7">
        <v>6.630048689665621</v>
      </c>
      <c r="F42" s="8">
        <v>4.3355515146890101E-2</v>
      </c>
    </row>
    <row r="44" spans="1:6" x14ac:dyDescent="0.25">
      <c r="B44" t="s">
        <v>45</v>
      </c>
    </row>
    <row r="45" spans="1:6" ht="18.75" customHeight="1" x14ac:dyDescent="0.25">
      <c r="B45" t="s">
        <v>46</v>
      </c>
      <c r="D45" s="14">
        <v>0.99750000000000005</v>
      </c>
    </row>
    <row r="46" spans="1:6" ht="18" customHeight="1" x14ac:dyDescent="0.25">
      <c r="C46" s="16" t="s">
        <v>47</v>
      </c>
      <c r="D46">
        <v>0.75513853861957614</v>
      </c>
    </row>
    <row r="48" spans="1:6" x14ac:dyDescent="0.25">
      <c r="B48" t="s">
        <v>48</v>
      </c>
    </row>
    <row r="50" spans="1:6" ht="18" customHeight="1" x14ac:dyDescent="0.25">
      <c r="B50" s="4" t="s">
        <v>49</v>
      </c>
      <c r="C50">
        <v>135.9249369515237</v>
      </c>
      <c r="D50" s="4" t="s">
        <v>23</v>
      </c>
    </row>
    <row r="52" spans="1:6" x14ac:dyDescent="0.25">
      <c r="B52" s="17" t="s">
        <v>50</v>
      </c>
    </row>
    <row r="54" spans="1:6" ht="17.25" customHeight="1" x14ac:dyDescent="0.25">
      <c r="A54" s="4"/>
      <c r="B54" s="2" t="s">
        <v>13</v>
      </c>
      <c r="C54" s="2" t="s">
        <v>14</v>
      </c>
      <c r="D54" s="1" t="s">
        <v>15</v>
      </c>
      <c r="E54" s="2" t="s">
        <v>16</v>
      </c>
      <c r="F54" s="2" t="s">
        <v>17</v>
      </c>
    </row>
    <row r="55" spans="1:6" x14ac:dyDescent="0.25">
      <c r="A55" s="4" t="s">
        <v>51</v>
      </c>
      <c r="B55" s="5">
        <v>7.1483286436378579</v>
      </c>
      <c r="C55" s="10">
        <v>469.81744173052749</v>
      </c>
      <c r="D55" s="10">
        <v>3335.0712449793591</v>
      </c>
      <c r="E55" s="7">
        <v>6.6901025869394024</v>
      </c>
      <c r="F55" s="8">
        <v>4.4754899524997768E-2</v>
      </c>
    </row>
    <row r="57" spans="1:6" x14ac:dyDescent="0.25">
      <c r="B57" t="s">
        <v>52</v>
      </c>
    </row>
    <row r="59" spans="1:6" ht="17.25" customHeight="1" x14ac:dyDescent="0.25">
      <c r="A59" s="4"/>
      <c r="B59" s="2" t="s">
        <v>13</v>
      </c>
      <c r="C59" s="2" t="s">
        <v>14</v>
      </c>
      <c r="D59" s="1" t="s">
        <v>15</v>
      </c>
      <c r="E59" s="2" t="s">
        <v>16</v>
      </c>
      <c r="F59" s="2" t="s">
        <v>17</v>
      </c>
    </row>
    <row r="60" spans="1:6" x14ac:dyDescent="0.25">
      <c r="A60" s="4" t="s">
        <v>53</v>
      </c>
      <c r="B60" s="2">
        <v>3.6</v>
      </c>
      <c r="C60" s="10">
        <v>362.07204173415329</v>
      </c>
      <c r="D60" s="6">
        <v>3131.4027877358899</v>
      </c>
      <c r="E60" s="7">
        <v>6.6901025869394024</v>
      </c>
      <c r="F60" s="8">
        <v>7.6356846833376277E-2</v>
      </c>
    </row>
    <row r="62" spans="1:6" x14ac:dyDescent="0.25">
      <c r="B62" t="s">
        <v>54</v>
      </c>
    </row>
    <row r="64" spans="1:6" ht="18" customHeight="1" x14ac:dyDescent="0.25">
      <c r="B64" s="4" t="s">
        <v>55</v>
      </c>
      <c r="C64">
        <v>203.66845724346879</v>
      </c>
    </row>
    <row r="66" spans="1:9" x14ac:dyDescent="0.25">
      <c r="B66" t="s">
        <v>56</v>
      </c>
    </row>
    <row r="68" spans="1:9" ht="18" customHeight="1" x14ac:dyDescent="0.25">
      <c r="B68" s="4" t="s">
        <v>57</v>
      </c>
      <c r="C68">
        <v>130</v>
      </c>
      <c r="D68" s="4" t="s">
        <v>28</v>
      </c>
      <c r="E68" s="4" t="s">
        <v>58</v>
      </c>
      <c r="F68" s="14">
        <v>1</v>
      </c>
      <c r="I68" s="22"/>
    </row>
    <row r="69" spans="1:9" ht="18" customHeight="1" x14ac:dyDescent="0.25">
      <c r="B69" s="4" t="s">
        <v>59</v>
      </c>
      <c r="C69">
        <v>5.8458044853325362E-2</v>
      </c>
      <c r="D69" s="4" t="s">
        <v>60</v>
      </c>
    </row>
    <row r="70" spans="1:9" ht="18" customHeight="1" x14ac:dyDescent="0.25">
      <c r="B70" s="16" t="s">
        <v>61</v>
      </c>
      <c r="C70">
        <v>0.87150449370644301</v>
      </c>
    </row>
    <row r="72" spans="1:9" x14ac:dyDescent="0.25">
      <c r="B72" t="s">
        <v>62</v>
      </c>
    </row>
    <row r="74" spans="1:9" ht="18" customHeight="1" x14ac:dyDescent="0.25">
      <c r="B74" s="4" t="s">
        <v>63</v>
      </c>
      <c r="C74">
        <v>177.4979757139416</v>
      </c>
      <c r="D74" s="4" t="s">
        <v>23</v>
      </c>
    </row>
    <row r="76" spans="1:9" x14ac:dyDescent="0.25">
      <c r="B76" t="s">
        <v>64</v>
      </c>
    </row>
    <row r="78" spans="1:9" ht="17.25" customHeight="1" x14ac:dyDescent="0.25">
      <c r="A78" s="4"/>
      <c r="B78" s="2" t="s">
        <v>13</v>
      </c>
      <c r="C78" s="2" t="s">
        <v>14</v>
      </c>
      <c r="D78" s="1" t="s">
        <v>15</v>
      </c>
      <c r="E78" s="2" t="s">
        <v>16</v>
      </c>
      <c r="F78" s="2" t="s">
        <v>17</v>
      </c>
    </row>
    <row r="79" spans="1:9" x14ac:dyDescent="0.25">
      <c r="A79" s="4" t="s">
        <v>65</v>
      </c>
      <c r="B79" s="2">
        <v>3.6</v>
      </c>
      <c r="C79" s="10">
        <v>373.02855587066801</v>
      </c>
      <c r="D79" s="10">
        <v>3157.5732692654169</v>
      </c>
      <c r="E79" s="7">
        <v>6.7309604723566716</v>
      </c>
      <c r="F79" s="8">
        <v>7.8029316771473567E-2</v>
      </c>
    </row>
    <row r="80" spans="1:9" x14ac:dyDescent="0.25">
      <c r="C80" t="s">
        <v>66</v>
      </c>
      <c r="D80">
        <v>313.42291266546539</v>
      </c>
    </row>
    <row r="81" spans="2:7" x14ac:dyDescent="0.25">
      <c r="B81" t="s">
        <v>67</v>
      </c>
    </row>
    <row r="83" spans="2:7" ht="18" customHeight="1" x14ac:dyDescent="0.25">
      <c r="B83" s="16" t="s">
        <v>68</v>
      </c>
      <c r="C83">
        <v>0.80219839417700967</v>
      </c>
    </row>
    <row r="85" spans="2:7" x14ac:dyDescent="0.25">
      <c r="B85" t="s">
        <v>69</v>
      </c>
    </row>
    <row r="86" spans="2:7" ht="18" customHeight="1" x14ac:dyDescent="0.25">
      <c r="B86" s="16" t="s">
        <v>70</v>
      </c>
      <c r="C86" s="18">
        <v>0.999</v>
      </c>
    </row>
    <row r="87" spans="2:7" ht="18" customHeight="1" x14ac:dyDescent="0.25">
      <c r="B87" s="16" t="s">
        <v>71</v>
      </c>
      <c r="C87" s="19">
        <v>0.98750000000000004</v>
      </c>
    </row>
    <row r="89" spans="2:7" x14ac:dyDescent="0.25">
      <c r="B89" t="s">
        <v>72</v>
      </c>
    </row>
    <row r="91" spans="2:7" ht="18" customHeight="1" x14ac:dyDescent="0.25">
      <c r="B91" s="4" t="s">
        <v>27</v>
      </c>
      <c r="C91">
        <v>174.05884963795069</v>
      </c>
      <c r="D91" s="4" t="s">
        <v>28</v>
      </c>
      <c r="G91" s="23"/>
    </row>
    <row r="93" spans="2:7" x14ac:dyDescent="0.25">
      <c r="B93" t="s">
        <v>84</v>
      </c>
    </row>
    <row r="95" spans="2:7" x14ac:dyDescent="0.25">
      <c r="B95" t="s">
        <v>85</v>
      </c>
    </row>
    <row r="97" spans="2:8" x14ac:dyDescent="0.25">
      <c r="B97" t="s">
        <v>86</v>
      </c>
      <c r="E97" s="14">
        <v>0.1</v>
      </c>
    </row>
    <row r="98" spans="2:8" ht="18" x14ac:dyDescent="0.35">
      <c r="B98" t="s">
        <v>87</v>
      </c>
      <c r="E98" s="14">
        <v>12</v>
      </c>
    </row>
    <row r="99" spans="2:8" ht="18" x14ac:dyDescent="0.35">
      <c r="B99" t="s">
        <v>88</v>
      </c>
      <c r="E99">
        <f>E37</f>
        <v>0.24</v>
      </c>
    </row>
    <row r="101" spans="2:8" x14ac:dyDescent="0.25">
      <c r="B101" t="s">
        <v>89</v>
      </c>
    </row>
    <row r="103" spans="2:8" ht="18" x14ac:dyDescent="0.35">
      <c r="B103" t="s">
        <v>90</v>
      </c>
      <c r="H103" t="s">
        <v>91</v>
      </c>
    </row>
    <row r="104" spans="2:8" x14ac:dyDescent="0.25">
      <c r="B104" s="9" t="s">
        <v>92</v>
      </c>
    </row>
    <row r="105" spans="2:8" ht="18" x14ac:dyDescent="0.25">
      <c r="B105" s="4" t="s">
        <v>93</v>
      </c>
    </row>
    <row r="106" spans="2:8" ht="18" x14ac:dyDescent="0.25">
      <c r="B106" s="16" t="s">
        <v>94</v>
      </c>
      <c r="C106" s="13">
        <v>0.97</v>
      </c>
    </row>
    <row r="107" spans="2:8" ht="18" x14ac:dyDescent="0.25">
      <c r="B107" s="4" t="s">
        <v>95</v>
      </c>
    </row>
    <row r="108" spans="2:8" ht="18" x14ac:dyDescent="0.25">
      <c r="B108" s="4" t="s">
        <v>96</v>
      </c>
      <c r="C108" s="4" t="s">
        <v>95</v>
      </c>
    </row>
    <row r="109" spans="2:8" x14ac:dyDescent="0.25">
      <c r="B109" t="s">
        <v>97</v>
      </c>
    </row>
    <row r="110" spans="2:8" ht="18" x14ac:dyDescent="0.35">
      <c r="B110" s="25" t="s">
        <v>98</v>
      </c>
      <c r="D110" t="s">
        <v>99</v>
      </c>
    </row>
  </sheetData>
  <mergeCells count="1">
    <mergeCell ref="B2:C2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Дэн</dc:creator>
  <cp:lastModifiedBy>Дэн</cp:lastModifiedBy>
  <dcterms:created xsi:type="dcterms:W3CDTF">2015-06-05T18:19:34Z</dcterms:created>
  <dcterms:modified xsi:type="dcterms:W3CDTF">2025-04-14T19:26:25Z</dcterms:modified>
</cp:coreProperties>
</file>