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package/2006/relationships/meatadata/core-properties" Target="docProps/core0.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24226"/>
  <mc:AlternateContent xmlns:mc="http://schemas.openxmlformats.org/markup-compatibility/2006">
    <mc:Choice Requires="x15">
      <x15ac:absPath xmlns:x15ac="http://schemas.microsoft.com/office/spreadsheetml/2010/11/ac" url="https://tcdud-my.sharepoint.com/personal/ddong_tcd_ie/Documents/PG study/Dissertation/dataset/"/>
    </mc:Choice>
  </mc:AlternateContent>
  <xr:revisionPtr revIDLastSave="69" documentId="8_{46642047-2164-8747-A6E6-2B6D72467922}" xr6:coauthVersionLast="47" xr6:coauthVersionMax="47" xr10:uidLastSave="{D1EEEADC-7AEC-4545-ABEE-353381D4F718}"/>
  <bookViews>
    <workbookView xWindow="-110" yWindow="-110" windowWidth="22620" windowHeight="13500" xr2:uid="{00000000-000D-0000-FFFF-FFFF00000000}"/>
  </bookViews>
  <sheets>
    <sheet name="SUBRPT-REC-093-Module Class Lis"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1" l="1"/>
  <c r="D9" i="1" s="1"/>
  <c r="E20" i="1"/>
  <c r="D20" i="1" s="1"/>
  <c r="E5" i="1"/>
  <c r="D5" i="1" s="1"/>
  <c r="E47" i="1"/>
  <c r="D47" i="1" s="1"/>
  <c r="E58" i="1"/>
  <c r="D58" i="1" s="1"/>
  <c r="E11" i="1"/>
  <c r="D11" i="1" s="1"/>
  <c r="E6" i="1"/>
  <c r="D6" i="1" s="1"/>
  <c r="E7" i="1"/>
  <c r="D7" i="1" s="1"/>
  <c r="E43" i="1"/>
  <c r="D43" i="1" s="1"/>
  <c r="E77" i="1"/>
  <c r="D77" i="1" s="1"/>
  <c r="E13" i="1"/>
  <c r="D13" i="1" s="1"/>
  <c r="E12" i="1"/>
  <c r="D12" i="1" s="1"/>
  <c r="E14" i="1"/>
  <c r="D14" i="1" s="1"/>
  <c r="E10" i="1"/>
  <c r="D10" i="1" s="1"/>
  <c r="E54" i="1"/>
  <c r="D54" i="1" s="1"/>
  <c r="E41" i="1"/>
  <c r="D41" i="1" s="1"/>
  <c r="E51" i="1"/>
  <c r="D51" i="1" s="1"/>
  <c r="E49" i="1"/>
  <c r="D49" i="1" s="1"/>
  <c r="E55" i="1"/>
  <c r="D55" i="1" s="1"/>
  <c r="E18" i="1"/>
  <c r="D18" i="1" s="1"/>
  <c r="E90" i="1"/>
  <c r="D90" i="1" s="1"/>
  <c r="E3" i="1"/>
  <c r="D3" i="1" s="1"/>
  <c r="E2" i="1"/>
  <c r="D2" i="1" s="1"/>
  <c r="E70" i="1"/>
  <c r="D70" i="1" s="1"/>
  <c r="E78" i="1"/>
  <c r="D78" i="1" s="1"/>
  <c r="E59" i="1"/>
  <c r="D59" i="1" s="1"/>
  <c r="E67" i="1"/>
  <c r="D67" i="1" s="1"/>
  <c r="E81" i="1"/>
  <c r="D81" i="1" s="1"/>
  <c r="E61" i="1"/>
  <c r="D61" i="1" s="1"/>
  <c r="E85" i="1"/>
  <c r="D85" i="1" s="1"/>
  <c r="E42" i="1"/>
  <c r="D42" i="1" s="1"/>
  <c r="E24" i="1"/>
  <c r="D24" i="1" s="1"/>
  <c r="E31" i="1"/>
  <c r="D31" i="1" s="1"/>
  <c r="E62" i="1"/>
  <c r="D62" i="1" s="1"/>
  <c r="E60" i="1"/>
  <c r="D60" i="1" s="1"/>
  <c r="E94" i="1"/>
  <c r="D94" i="1" s="1"/>
  <c r="E17" i="1"/>
  <c r="D17" i="1" s="1"/>
  <c r="E75" i="1"/>
  <c r="D75" i="1" s="1"/>
  <c r="E84" i="1"/>
  <c r="D84" i="1" s="1"/>
  <c r="E86" i="1"/>
  <c r="D86" i="1" s="1"/>
  <c r="E57" i="1"/>
  <c r="D57" i="1" s="1"/>
  <c r="E72" i="1"/>
  <c r="D72" i="1" s="1"/>
  <c r="E69" i="1"/>
  <c r="D69" i="1" s="1"/>
  <c r="E8" i="1"/>
  <c r="D8" i="1" s="1"/>
  <c r="E74" i="1"/>
  <c r="D74" i="1" s="1"/>
  <c r="E36" i="1"/>
  <c r="D36" i="1" s="1"/>
  <c r="E16" i="1"/>
  <c r="D16" i="1" s="1"/>
  <c r="E25" i="1"/>
  <c r="D25" i="1" s="1"/>
  <c r="E29" i="1"/>
  <c r="D29" i="1" s="1"/>
  <c r="E68" i="1"/>
  <c r="D68" i="1" s="1"/>
  <c r="E37" i="1"/>
  <c r="D37" i="1" s="1"/>
  <c r="E76" i="1"/>
  <c r="D76" i="1" s="1"/>
  <c r="E66" i="1"/>
  <c r="D66" i="1" s="1"/>
  <c r="E82" i="1"/>
  <c r="D82" i="1" s="1"/>
  <c r="E65" i="1"/>
  <c r="D65" i="1" s="1"/>
  <c r="E73" i="1"/>
  <c r="D73" i="1" s="1"/>
  <c r="E46" i="1"/>
  <c r="D46" i="1" s="1"/>
  <c r="E35" i="1"/>
  <c r="D35" i="1" s="1"/>
  <c r="E92" i="1"/>
  <c r="D92" i="1" s="1"/>
  <c r="E91" i="1"/>
  <c r="D91" i="1" s="1"/>
  <c r="E30" i="1"/>
  <c r="D30" i="1" s="1"/>
  <c r="E44" i="1"/>
  <c r="D44" i="1" s="1"/>
  <c r="E88" i="1"/>
  <c r="D88" i="1" s="1"/>
  <c r="E79" i="1"/>
  <c r="D79" i="1" s="1"/>
  <c r="E63" i="1"/>
  <c r="D63" i="1" s="1"/>
  <c r="E27" i="1"/>
  <c r="D27" i="1" s="1"/>
  <c r="E83" i="1"/>
  <c r="D83" i="1" s="1"/>
  <c r="E64" i="1"/>
  <c r="D64" i="1" s="1"/>
  <c r="E28" i="1"/>
  <c r="D28" i="1" s="1"/>
  <c r="E26" i="1"/>
  <c r="D26" i="1" s="1"/>
  <c r="E45" i="1"/>
  <c r="D45" i="1" s="1"/>
  <c r="E87" i="1"/>
  <c r="D87" i="1" s="1"/>
  <c r="E23" i="1"/>
  <c r="D23" i="1" s="1"/>
  <c r="E21" i="1"/>
  <c r="D21" i="1" s="1"/>
  <c r="E52" i="1"/>
  <c r="D52" i="1" s="1"/>
  <c r="E34" i="1"/>
  <c r="D34" i="1" s="1"/>
  <c r="E4" i="1"/>
  <c r="D4" i="1" s="1"/>
  <c r="E22" i="1"/>
  <c r="D22" i="1" s="1"/>
  <c r="E53" i="1"/>
  <c r="D53" i="1" s="1"/>
  <c r="E80" i="1"/>
  <c r="D80" i="1" s="1"/>
  <c r="E19" i="1"/>
  <c r="D19" i="1" s="1"/>
  <c r="E48" i="1"/>
  <c r="D48" i="1" s="1"/>
  <c r="E89" i="1"/>
  <c r="D89" i="1" s="1"/>
  <c r="E33" i="1"/>
  <c r="D33" i="1" s="1"/>
  <c r="E39" i="1"/>
  <c r="D39" i="1" s="1"/>
  <c r="E50" i="1"/>
  <c r="D50" i="1" s="1"/>
  <c r="E71" i="1"/>
  <c r="D71" i="1" s="1"/>
  <c r="E38" i="1"/>
  <c r="D38" i="1" s="1"/>
  <c r="E32" i="1"/>
  <c r="D32" i="1" s="1"/>
  <c r="E40" i="1"/>
  <c r="D40" i="1" s="1"/>
  <c r="E56" i="1"/>
  <c r="D56" i="1" s="1"/>
  <c r="E93" i="1"/>
  <c r="D93" i="1" s="1"/>
  <c r="E15" i="1"/>
  <c r="D15" i="1" s="1"/>
</calcChain>
</file>

<file path=xl/sharedStrings.xml><?xml version="1.0" encoding="utf-8"?>
<sst xmlns="http://schemas.openxmlformats.org/spreadsheetml/2006/main" count="196" uniqueCount="123">
  <si>
    <t>Course Name</t>
  </si>
  <si>
    <t>Biological and Biomedical Sciences</t>
  </si>
  <si>
    <t>Computer Science</t>
  </si>
  <si>
    <t>Computer Science and Business</t>
  </si>
  <si>
    <t>Early and Modern Irish</t>
  </si>
  <si>
    <t>Economic and Social Studies</t>
  </si>
  <si>
    <t>Engineering</t>
  </si>
  <si>
    <t>Engineering with Management</t>
  </si>
  <si>
    <t>English Studies</t>
  </si>
  <si>
    <t>Geography and Sociology</t>
  </si>
  <si>
    <t>Global Business</t>
  </si>
  <si>
    <t>History</t>
  </si>
  <si>
    <t>History of Art and Architecture and Sociology</t>
  </si>
  <si>
    <t>Law</t>
  </si>
  <si>
    <t>Management Science and Information Systems Studies</t>
  </si>
  <si>
    <t>Mathematics</t>
  </si>
  <si>
    <t>Political Science and Geography</t>
  </si>
  <si>
    <t>Psychology</t>
  </si>
  <si>
    <t>Sociology and Modern Language</t>
  </si>
  <si>
    <t>Theoretical Physics</t>
  </si>
  <si>
    <t>Visiting Students</t>
  </si>
  <si>
    <t>Total/100</t>
  </si>
  <si>
    <t>description 20</t>
  </si>
  <si>
    <t>roles/10</t>
  </si>
  <si>
    <t>risks/40</t>
  </si>
  <si>
    <t>mitigation/20</t>
  </si>
  <si>
    <t>refs/10</t>
  </si>
  <si>
    <t>A clear and detailed analysis. In considering the impact on moderators, its important to consider their occupational mental health even when they are paid, there have been parliamentary hearing in Ireland about these issues even for 'mainstream' social media.</t>
  </si>
  <si>
    <t>Well structure assessment of the RED consumer social network</t>
  </si>
  <si>
    <t>Reasonable assessment of tik tok, but focussed mostly on specific risk mitigations with little on the overall risks as per for social responsibility principles.</t>
  </si>
  <si>
    <t>A well structured assessment of ethical risks associated with link-in, with a detailed mapping to affected stakeholders. Some of the issues seen in other networks, such as inappropriate or misinformation, seem to be dealt with quite well organically due to the professional nature of the relationship between users.</t>
  </si>
  <si>
    <t>A good detailed description. You touch on an important issue of how open source code is used without the developers permission. Do you think that the fact they may get other work compensates them sufficiently, especially if the AI allows less experienced contractors to undercut them as a result.</t>
  </si>
  <si>
    <t>A really well research analysis of tinder. One issue you perhaps touched on but could have explored further was how well the algorithm matched people for durable relationships - in once sense tinder is motivated to allow people to date, but if that results in a more durable relationship presumably those people stop being users. The mental health issue is an important one, since its not just about appearance but explicit acceptance/rejection by others.</t>
  </si>
  <si>
    <t>Well researched summary of application and the stakeholders. However the risks could have more comprehensively addressed the needs of different groups, e.g. children vs adult and the role of censorship.</t>
  </si>
  <si>
    <t>An interesting and potentially serious application of relationship chatbot. You correctly identify the potential for indoctrination, but given how already certain jurisdictions allow very partisan new sources it seems likely that people will gravitate to bot that confirm and even reinforce their existing beliefs and biases. As well as societal polarisation being further amplified, this might also stunt personal growth as you outline. Perhaps the sort of balanced responses as you outline should be specifically regulated for, though monitoring this has to be balanced against privacy protections.</t>
  </si>
  <si>
    <t>A very clear and well researcher analysis. In relation to your mitigations, it interesting that Netflix offer very little content that isn't a movie or a series, i.e. something one can watch for 30-40 mins that does trigger binging. On energy consumption, I imagine their content delivery network (were content is stored and streamed across data centres globally) is a much bigger energy consumer than the personalisation algo.</t>
  </si>
  <si>
    <t>An insightful and technically detailed review of TikTok and its wide range of ethical issues. Mitigation related to linking to better voluntary measures around mental health may make sense, but given the company's culture does this seem a likely course for the company to take. Does the role of advertisers and brand sponsors as stakeholder have an impact on the issues you mention?</t>
  </si>
  <si>
    <t>Interesting review of the ethic risks of Spotify. I think you correctly focus on mitigating the environmental impacts, since these are the ones most closely tied the fundamentals of its business model. However, its interesting to consider the broader privacy issues as one's listening habits are potentially quite revealing of one's mood, relationship status, politics and so forth, and this is made even more accurate through the growth of podcasts which tend to reveal more specifics about general tastes above music.</t>
  </si>
  <si>
    <t>A very well structured analysis of the stakeholder roles and their interaction with each other in tabular format. Though you risk assessment does not provide the breadth of the social responsibility categories sought.</t>
  </si>
  <si>
    <t>An interesting discussion of the AI NCP role in the 'last of us' game, but it doesn't attempt to decompose the ethical issues by the categories and structure sought in the assignment. It would have been interesting to further explore the implication for human empathy with artificial agents, in games and beyond, as they are put in mortal peril</t>
  </si>
  <si>
    <t>A good analysis of Duolingo and the data protection risks. Did you consider whether it support for accessibility might reveal if a user had learning difficulties, and if this was flagged and compensated for this would also represent a class of sensitive information that needed particular protections?</t>
  </si>
  <si>
    <t>An excellent review of Instagram/meta, breaking down risk assessments by impact on different stakeholder classes. One concern in the mitigation in gamifying moderation, if moderation itself present mental health risks, does gamifying risk being liable for such mental harms?</t>
  </si>
  <si>
    <t>This analysis on content personalisation would have been better if more specifically focussed on one application since that would have allowed you to consider specific impact and trade-offs more critically. The risks assessment does not clearly follow the social responsibility guidelines.</t>
  </si>
  <si>
    <t>A nicely written review of resident evil 7 though perhaps tend more to a review of it as a gam than as a digital engagement application with ethical implication. Nevertheless you do a good job of bringing out the design mitigations attempted within the intended horror scope of the game and its use of VR.</t>
  </si>
  <si>
    <t>A really interesting ethical analysis of Roblox, through the risk assessment would be better structured by the social responsibility principles provided. The pattern of monetizing poorly compensated community member efforts seems set to grow with generative AI, cf GitHub to co-pilot.</t>
  </si>
  <si>
    <t>A well argued and well structured risk assessment. With levels and severity called out. Is there perhaps a link between the addictive nature and the transfer of dangerous driving behaviour to the real world? The addictive nature could also be seen to impact human rights of autonomy and perhaps dignity.</t>
  </si>
  <si>
    <t>A fairly generic treatment of the ethical issues around Duolingo. It might have been interesting to consider the impact of the language teaching profession, e.g. is there evidence of less people seeking language education?.</t>
  </si>
  <si>
    <t xml:space="preserve">A well researched review of ethics issues around Netflix, though you have translated analysis of risks to focus on the risks to the company rather than the risk to the impacted stakeholders. While the risk to the company can be seen as the ultimate motivator to change their behaviour, it can also lead to considered mitigations that focus on reducing the harm to the company rather than the harm to the stakeholder. </t>
  </si>
  <si>
    <t>A clear well, structured review of the ethic risks posed by Facebook, in particular you draw together well the impacts on both users and content moderators of dealing with harmful content. It is worth considering the severity of some of the social/political polarisation impact of Facebook, since if this results in large political changes many of the other legal protection we benefit from could be eroded.</t>
  </si>
  <si>
    <t>A decent analysis of the myAI feature introduced to snap chat. The mitigation on age verification make sense and the AI EU Act will now make it a requirement that conversational agent make clear that interactions are with an AI (though not what the capabilities or restriction of that agent and for children we would need additional  protections). Given snapchat is a purely conversational platform, its  worth thinking what is the intention of providing a digital friend, as it can't act as a real friend, e.g. giving you a lift to the doctors or lending you some cash when you are short, since there is no real reciprocity there. The provider offers a conversational agent at near zero marginal cost while gaining an opportunity to retain your attention, to better profile you, your context, to influence you and target ads. It not even clear if it would offer benefit of encouraging one to become better at conversations with real people - why would it if engaging with the agent is more profitable?</t>
  </si>
  <si>
    <t>A good broad analysis of ethical issues with TikTok focused on use of AI, including for user generated content. The complex range of ownership obviously make holding the company accountable difficult and it operation opaque, so perhaps more improvement to governance need to lead other more technical mitigations.</t>
  </si>
  <si>
    <t>An interesting example of how generative AI in graphic is impact the game industry. While you identify that this impacts some game developer’s skills, it seems in this case that it was used to greatly expand the map scale than replace maps that could have been reasonably produced by human developers. It seems from your analysis that user boredom with many generated maps will naturally counterbalance this. A key aspect is whether the aspect of maps that human developers produce that makes them interesting is adequately understood and protected, otherwise the patterns of such interesting maps may be learned by AI without crediting and paying the human creators. Human actors and voice talent are already recognising this and negotiating better right protections, but the human creative in maps may be difficult to assess and quantify. It is interesting perhaps to compare the vast range of amateur generated maps in Minecraft.</t>
  </si>
  <si>
    <t>An interesting focus on the environmental impact of the design choices on the environmental impact of users who follow GoogleMap route recommendations. Even though there are a number of different options the best route under different modes, car is often offered first and environmental cost isn't a factor. Offering the time/cost/carbon trade-off would be relatively easy to offer.</t>
  </si>
  <si>
    <t>A carefully structured analysis of TikTok, with some useful through on mitigating the addictive nature of the app and its demand on screen time. It would have been interesting also to consider the impact on the mental health of TikTok professional content moderators, often a very stressful role.</t>
  </si>
  <si>
    <t>This analysis of the Instagram news feed is a bit generic in places and would have benefited from a better grounding in the cited references and use of prioritisation to select a focus for mitigation</t>
  </si>
  <si>
    <t>A well researched analysis of some of the ethical risks around Spotify, with an excellent focus on the deep insight that nature of the application gives to our emotional state (and with the growth of podcasts our political and factual preferences). It would have been good to hear some risk assessment of the less critical social responsibility areas.</t>
  </si>
  <si>
    <t>An interesting analysis of Instagram, bringing out some of the challenges of balancing design and governance led mitigation against the need for individuals to retain choice and take responsibility for their own actions.</t>
  </si>
  <si>
    <t>A fair analysis of Facebook as a user of AI - though it should be noted that as a major player in large language model development, meta AI would be a large and growing consumer of electricity. Also, as with any company in the EU handling personal information they are already obligated to have a data protection officer.</t>
  </si>
  <si>
    <t>A well structured and well referenced analysis of amazon Alexa, bringing out the ethical implication from the use of AI that is linked to a dedicated hardware product and which is also part of a ecommerce platform, and therefore the tangible supply chain issues that results.</t>
  </si>
  <si>
    <t>An interesting assessment of Duolingo possible impact as it adopts more AI. The environmental impact may be better mitigated by adopting sustainable energy measures at the data centres used for training and running its ai rather than e-waste- since it not that closely integrated to the hardware value chain. The impact on communities in an interesting one, it would be interesting to see if better language skills learned via such apps reduces or perhaps increases the demand for language learning related travel?</t>
  </si>
  <si>
    <t>A well researched and interesting analysis of the ethical risks of Sora. The focus on the impact on job in the film/video production industry is an interesting one, since this has already been disrupted by the shift to digital recently, so perhaps the workforce is well adapted already. Perhaps a profusion of generated video will just yield a similar reaction to that seen to the marvel cinematic universe, where increasing visual spectacle quickly lost its allure when the plots/characters etc were not engaging. Perhaps a bigger risk is whether people will invest in learning the skills to use sora effectively if the technology may yet again overtake them - so more focus on the rights of creatives regardless of the tools used is important. watermarks will be an essential part of this.</t>
  </si>
  <si>
    <t>A really interesting assessment of Spotify discovery mode, flagging the regulatory shortfalls in defining what is an advertisement or sponsored post. Not that artists would not be employed directly by Spotify, so this perspective would fall entirely under fair operating procedures, since they have a business relationship with Spotify.</t>
  </si>
  <si>
    <t>A fairly generic assessment of Netflix as an AI (recommender) driven service. Note this doesn't quality as a high risk application under the AI act.</t>
  </si>
  <si>
    <t>A well researched analysis of AI in the general field of ecommerce. However, though some specific example applications are cited it can be difficult to discuss specific mitigation in the general sense, as trade-off needed in different application context for different commercial offering are different. Nevertheless you capture the general issue well.</t>
  </si>
  <si>
    <t>You touch on the community impact of co-pilot being trained from open source GitHub contributions - which may be a more severe impact that you rate it, since those open source contribution were given on the assumption that it available for free to support other programmers on the basis that such support is freely available in return. Co-pilot break that reciprocity and inserts itself as a commercial mediator in that exchange, The impact of share-a-like license on open source software is also an issue that may be a risk for users of co-pilot - as they are not clear if the code being shared is copyrighted under such a license.</t>
  </si>
  <si>
    <t>Your assessment of the ethical issues around twitter focusses correctly on Elon Musk's seeming prioritisation of the right to free speech over other rights, whereas in reality protection of these rights interact in complex way which companies like twitter must take responsibility for balancing.</t>
  </si>
  <si>
    <t>A well structured analysis of the ethical issues around TikTok. Care is needed when considering creators since they are not employees and not therefore protected by labour rights, instead they are a form of contractor operating through a commercial agreement, so issue s would be better classified under fair operating procedures</t>
  </si>
  <si>
    <t>A well structure analysis of Babylon health, though some of the risk assessment and mitigation are fairly generic and it would have been good to see more specialisation to the particular needs of primary healthcare, in terms of health regulation, the relationship to GP and A&amp;E and the medical liability issues involved.</t>
  </si>
  <si>
    <t>A well structured and argues ethical risk assessment for various use of AI by amazon, would have been better for focus on a specific AI application they use a lot. In relation to privacy and Alexa remember that it picks up speech from anyone who is in the room, not just the person with security permissions, so including visitors, cleaners, children - this this is quite complex.</t>
  </si>
  <si>
    <t>A fairly well structured and research analysis of Instagram. Not that some topics such as misinformation may not be so much a consumer issue, though it obviously impacts consumer, but not in their act of consuming (unless it was false advertising). If the misinformation is e.g. political, then its more of a human right issues, under mental health harms.</t>
  </si>
  <si>
    <t>Well referenced ethics assessment of Facebook, but it would have been good to focus on a specific application of AI within Facebook to draw out more specific impacts and mitigations</t>
  </si>
  <si>
    <t>A decent review of ecommerce chatbot, with a bit of a focus on amazon (the more specific the better for this sort of exercise). I would be cautious about claims for any chatbot operating as a 'moral' agent. While we can test that agent responses are within certain bounds, we are a long way from any moral reasoning by AI, and even if we were, its the developers and deployers who have to take moral responsibility for its behaviour and we should attempt to put the onus on the AI as it has no moral agency itself.</t>
  </si>
  <si>
    <t>Your review of Spotify starts off a bit uncritical, but you do focus well on the core issue related to fair operating procedure of a fair compensation for content creators. You could also have focussed a bit more on the profiling of users based on their listening, since these do I think yield a lot of deep insights into personal mental states and political leanings that could be exploited without the right protections.</t>
  </si>
  <si>
    <t>A decent review of some of the ethical impacts of Facebook, but you have not structured this as risks under the provided social responsibility categories, hence it lack the analytical structure needed to discuss specific mitigations.</t>
  </si>
  <si>
    <t xml:space="preserve">A strong, well structured analysis of Snapchat's myAI. Well selected focus on mitigation of impact on children given the profile of the snapchat user base. The new AI Act required AI agent to clear identify that they are artificial and there are special prohibitions for protection of children. </t>
  </si>
  <si>
    <t>A decent assessment of Netflix’s ethical issues, though more on their overall business model than their use of AI specifically. Note that much of its actual production is subcontracted, so those are not direct Netflix employees or direct impact on filming locations, that would be the production companies so these issues would be under fair operating procedures.</t>
  </si>
  <si>
    <t>A well structured assessment of risks from TikTok, though it would have been better for focus in more depth on mitigation of a single risk</t>
  </si>
  <si>
    <t>An excellent analysis of the ethical risks of gen AI integration in MS designer. Its interesting to reflect on the group who content is collect from the web to train the engine, with limited attention to copyright, are precisely the same group whose design profession becomes deskilled by making it so easy to generate compelling designs. Is copyright law up to the job here - this seems an open question still?</t>
  </si>
  <si>
    <t>A very well organised and researched analysis of Amazon's use of AI. It would be interesting to understand how much the use of AI in workforce management impact the poor working conditions and workplace injury rate described?</t>
  </si>
  <si>
    <t>A well structure ethics analysis of Duolingo. It is interesting that though you highlight labour practices as an area for mitigation you don't link that to the now disbanded crowdsource community. Was the AI resources now used based on their labour and what compensation did they receive for their contribution?</t>
  </si>
  <si>
    <t>A fairly clear ethical analysis of Woebot, but more detail could have been provided on the professional mental expertise that the system is developed and operated under, as there would be strict clinical regulation in play here.</t>
  </si>
  <si>
    <t>A well researched assessment of the ethics of AI used in recruitment. This is an area regarded as high risk under the AI act and where existing discriminating protection would apply, which would be human right issues rather than consumer facing. Would similar issue apply to internal application in organisation, like promotions.</t>
  </si>
  <si>
    <t>A well structure ethics assessment. Do you think there are risk in linking this digital approach to other dieting and fitness products, i.e. could people be targeted with ad for unhelpful product based on knowledge of their current diet/fitness trajectory - in which they might feel vulnerable? Are there also issue about over quantifying one fitness such that otherwise healthy people feel unhappy about their weight/fitness.</t>
  </si>
  <si>
    <t>A fair analysis of AI used by Unilever in recruitment. Note that this is now deemed a high risk area under the Eu AI Act.</t>
  </si>
  <si>
    <t xml:space="preserve">A really interesting analysis of Reddit and use of AI, especially that its data is now being used for AI training. Do you think this will come back to haunt them, if contributors start using gen ai to compose posts with specific aims in mind, e.g. to kill off a thread or win an argument? </t>
  </si>
  <si>
    <t>An interesting article on the impact of AI in cheating in the chess.com community. This seems to be a really hard problem to fix, a bit like remote proctoring for exam. Even if a genius move from an inexperienced player can be spotted, I imagine that chess AI could be prompted to offer a just-good-enough move that would be more difficult to detect.</t>
  </si>
  <si>
    <t>Some of the risks attributed to Netflix may not be that well founded, e.g. automation replacing staff, since recommendation is automated already. Also, Netflix moved from a position as the single large stream to accommodate multiple large providers, so doesn't seem to have an unfair advantage. Also, the content is available via search or may be marketed to people via other channels, so a filter bubble may not be such as issue.</t>
  </si>
  <si>
    <t>A clear and well structured analysis of genshin, though it would have been interesting to hear more about impact of AI on this platform and it evolution</t>
  </si>
  <si>
    <t>A report on the broad ethical issue of the vanguard anticheat system for the valourant game if an interesting class of automation, but it would have been informative to explain more the types of cheating it aimed to circumvent and how.</t>
  </si>
  <si>
    <t>A clear, well structure and well researched report on tiktok. Note the EU Digital Service Act will be bringing in controls on content moderation and misinformation. Under labour rights, did you consider the impact on content moderator staff, doing what must be a harrowing job?</t>
  </si>
  <si>
    <t>A well structure analysis of Facebook's ethical issues.</t>
  </si>
  <si>
    <t>A well structured and researched analysis of Youtube’s ethics issues. Under community, as Youtube is less of a social networking platform and mostly get posts from professional posters, bullying seems less of a risk than misinformation or hate speech or generally polarising content. Sensible practical use limiting nudge for environmental impact.</t>
  </si>
  <si>
    <t>Well researched and well written summary of ethical issues related to TikTok. The impact should have been more explicitly aligned to the social responsibility categories provided, however the mitigation's focus on international regulation is an interesting one given the controversial geopolitical nature of TikTok.</t>
  </si>
  <si>
    <t>Through well structured, much of your discussion on ethical risks seem quite generic rather than related specifically to discord, with little evidence cites.</t>
  </si>
  <si>
    <t>An appropriately structured analysis but short on detail for google gemini LLM.</t>
  </si>
  <si>
    <t>A very well written, structure and researched assessment of ethical risks for Amazon’s use of AI</t>
  </si>
  <si>
    <t>A clear summary of potential ethical risks from Duolingo, though could have made better use of the references</t>
  </si>
  <si>
    <t>A clear review of possible ethical issues with Duolingo, with well reasoned risk likelihoods  and mitigations - though some are quite generic.</t>
  </si>
  <si>
    <t>A excellent assessment of the ethical risks of YouTube's use of AI, with finely argued risks and mitigation, well evidenced from both a legal and ethical standpoint.</t>
  </si>
  <si>
    <t>A well evidenced and well reasoned analysis of ethical risks from Airbnb with balance of impact across stakeholder detailed.</t>
  </si>
  <si>
    <t>A clear summary of some of the ethics risks of spotify, with some well reasoned mitigations</t>
  </si>
  <si>
    <t>An interesting summary of the broad us of AI by google, but could have consider the asymmetries in power enjoyed by google. Do you think this is impacted by the EU recent requirement for google and other to explicitly get our consent to share data between these different services?</t>
  </si>
  <si>
    <t>A well structures assessment of Spotify ethical issues. You could have include fair licensing term for artists under fair operating procedures.</t>
  </si>
  <si>
    <t>A well structured assessment of risks of AI use at the AIB. It interesting to compare approach from a company that is already use to regulation to native digital companies.</t>
  </si>
  <si>
    <t>A well argued and very well evidence summary of major ethical issues around Spotify, including the fascinating emerging issue on AI generated audio. Though Spotify can on the latter just remove a deemed offender, who does the copyright holder pursue, the genAI developer or the genAI user who produced the piece? how much is this based on the prompts used for instance? Not all the social responsibility categories are covered to the same depth however.</t>
  </si>
  <si>
    <t>A well structured and researched assessment of some of the ethical issues around Instagram.</t>
  </si>
  <si>
    <t>An insightful assessment of ethical issues raised by chatGPT. May some of these be linked, for example the risk to labour displacement seeks to be magnified in it unfairness by chatGPT being trained on the fruits of earlier labour by those same people. Should there be some profit sharing from AI for all those who contributed to its training data?</t>
  </si>
  <si>
    <t>A well written assessment of the ethical risks of Instagram</t>
  </si>
  <si>
    <t>A well researched description of the ethical issues related to Instagram - well thought through mitigations targeting the veery real issues if self image and mental health</t>
  </si>
  <si>
    <t>Very well structured and referenced ethical assessment of TikTok, with mitigations suggested for a number of the identified risks.</t>
  </si>
  <si>
    <t>A well structured analysis of ethical issues related to Netflix, nice mitigation focussed on harms of binge watching</t>
  </si>
  <si>
    <t>A clear and well structure and well researcher assessment of ethical risks of Spotify - identifying how the new podcast translation feature offers new interesting issues to address.</t>
  </si>
  <si>
    <t>A clear and well referenced summary of Spotify ethical risks - with some decent distinguishing of relative severity.</t>
  </si>
  <si>
    <t>A clear and well structure assessment of ethical risks of Netflix, with a comprehensive mitigation discussion on privacy risks that correctly encompasses tech partner data gathering</t>
  </si>
  <si>
    <t>A good, well referenced summary of ethical issues around amazon echo, especially its interaction with children, it gendered voice and data protection concerns.</t>
  </si>
  <si>
    <t>A well structure and well researched review of ethical risks of Netflix, though some risks may not be specific to its use of technology. In mitigation note that unauthorised access if more an issue to protect Netflix, akin to password sharing, than to protect the users personal information, that is more about back end security.</t>
  </si>
  <si>
    <t>A interesting review of the ethical implication of taobao ecommerce chatbot. It not clear though that the recommender system impact of poorer people if an issue, they get less recommendation, but then also perhaps spend less.</t>
  </si>
  <si>
    <t>A well structured and references analysis of ethical risks of tesla and its autopilot. Did you consider much the impact on professional drivers who’s work might be displaced.</t>
  </si>
  <si>
    <t>A very well referenced and structured assessment of ethical risks of deepswap. It seem a technology where the potential for harm, fraud and misinformation far outweighs the benefits surely?</t>
  </si>
  <si>
    <t>Feedback for BB</t>
  </si>
  <si>
    <t>total/30</t>
  </si>
  <si>
    <t>A decent review of ethical issues around YouTube and its moderation and recommendation systems. The bias issue is a challenge since it probably impossible to eliminate entirely but the issue is agreeing to a tolerable level and as what is defined as bias - in a polarised political setting such agreement is almost impossible. consideration of creators is also as issue, since they are not employees (unlike moderators who mental health YouTube should be responsible for), they are in a contractual relationship so their interactions fall under fair operating procedures, but as you point out they also form the community in which YouTube operates. Certainly better representation of them as stakeholder in YouTube governance would be an interesting mitigation.</t>
  </si>
  <si>
    <t>anon</t>
    <phoneticPr fontId="5"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</si>
</sst>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font>
      <sz val="11"/>
      <color rgb="FF000000"/>
      <name val="宋体"/>
      <family val="2"/>
      <scheme val="minor"/>
    </font>
    <font>
      <sz val="11"/>
      <name val="Calibri"/>
      <family val="2"/>
    </font>
    <font>
      <sz val="10"/>
      <color rgb="FF333333"/>
      <name val="Segoe UI"/>
    </font>
    <font>
      <sz val="10"/>
      <color rgb="FFFFFFFF"/>
      <name val="Segoe UI"/>
    </font>
    <font>
      <sz val="10"/>
      <color rgb="FF333333"/>
      <name val="Arial"/>
      <family val="2"/>
    </font>
    <font>
      <sz val="9"/>
      <name val="宋体"/>
      <family val="3"/>
      <charset val="134"/>
      <scheme val="minor"/>
    </font>
    <font>
      <sz val="10"/>
      <color rgb="FFFFFFFF"/>
      <name val="Segoe UI"/>
      <family val="2"/>
    </font>
  </fonts>
  <fills count="7">
    <fill>
      <patternFill patternType="none"/>
    </fill>
    <fill>
      <patternFill patternType="gray125"/>
    </fill>
    <fill>
      <patternFill patternType="solid">
        <fgColor rgb="FF394376"/>
        <bgColor rgb="FF394376"/>
      </patternFill>
    </fill>
    <fill>
      <patternFill patternType="solid">
        <fgColor rgb="FFFFFF00"/>
        <bgColor indexed="64"/>
      </patternFill>
    </fill>
    <fill>
      <patternFill patternType="solid">
        <fgColor rgb="FF92D050"/>
        <bgColor indexed="64"/>
      </patternFill>
    </fill>
    <fill>
      <patternFill patternType="solid">
        <fgColor rgb="FFB8CCE4"/>
        <bgColor indexed="64"/>
      </patternFill>
    </fill>
    <fill>
      <patternFill patternType="solid">
        <fgColor rgb="FFDCE6F1"/>
        <bgColor indexed="64"/>
      </patternFill>
    </fill>
  </fills>
  <borders count="6">
    <border>
      <left/>
      <right/>
      <top/>
      <bottom/>
      <diagonal/>
    </border>
    <border>
      <left style="thin">
        <color rgb="FFC0C0C0"/>
      </left>
      <right style="thin">
        <color rgb="FFC0C0C0"/>
      </right>
      <top style="thin">
        <color rgb="FFC0C0C0"/>
      </top>
      <bottom style="thin">
        <color rgb="FFC0C0C0"/>
      </bottom>
      <diagonal/>
    </border>
    <border>
      <left/>
      <right/>
      <top/>
      <bottom style="thin">
        <color rgb="FFC0C0C0"/>
      </bottom>
      <diagonal/>
    </border>
    <border>
      <left style="thin">
        <color rgb="FFC0C0C0"/>
      </left>
      <right style="thin">
        <color rgb="FFC0C0C0"/>
      </right>
      <top style="thin">
        <color rgb="FFC0C0C0"/>
      </top>
      <bottom/>
      <diagonal/>
    </border>
    <border>
      <left style="medium">
        <color rgb="FFC0C0C0"/>
      </left>
      <right style="medium">
        <color rgb="FFC0C0C0"/>
      </right>
      <top style="medium">
        <color rgb="FFC0C0C0"/>
      </top>
      <bottom style="medium">
        <color rgb="FFC0C0C0"/>
      </bottom>
      <diagonal/>
    </border>
    <border>
      <left style="medium">
        <color rgb="FFC0C0C0"/>
      </left>
      <right style="medium">
        <color rgb="FFC0C0C0"/>
      </right>
      <top/>
      <bottom style="medium">
        <color rgb="FFC0C0C0"/>
      </bottom>
      <diagonal/>
    </border>
  </borders>
  <cellStyleXfs count="1">
    <xf numFmtId="0" fontId="0" fillId="0" borderId="0"/>
  </cellStyleXfs>
  <cellXfs count="12">
    <xf numFmtId="0" fontId="1" fillId="0" borderId="0" xfId="0" applyFont="1"/>
    <xf numFmtId="0" fontId="2" fillId="0" borderId="1" xfId="0" applyFont="1" applyBorder="1" applyAlignment="1">
      <alignment vertical="top" wrapText="1" readingOrder="1"/>
    </xf>
    <xf numFmtId="0" fontId="3" fillId="2" borderId="2" xfId="0" applyFont="1" applyFill="1" applyBorder="1" applyAlignment="1">
      <alignment vertical="top" wrapText="1" readingOrder="1"/>
    </xf>
    <xf numFmtId="0" fontId="1" fillId="3" borderId="0" xfId="0" applyFont="1" applyFill="1"/>
    <xf numFmtId="0" fontId="2" fillId="0" borderId="3" xfId="0" applyFont="1" applyBorder="1" applyAlignment="1">
      <alignment vertical="top" wrapText="1" readingOrder="1"/>
    </xf>
    <xf numFmtId="0" fontId="2" fillId="4" borderId="1" xfId="0" applyFont="1" applyFill="1" applyBorder="1" applyAlignment="1">
      <alignment vertical="top" wrapText="1" readingOrder="1"/>
    </xf>
    <xf numFmtId="0" fontId="2" fillId="4" borderId="3" xfId="0" applyFont="1" applyFill="1" applyBorder="1" applyAlignment="1">
      <alignment vertical="top" wrapText="1" readingOrder="1"/>
    </xf>
    <xf numFmtId="0" fontId="4" fillId="6" borderId="5" xfId="0" applyFont="1" applyFill="1" applyBorder="1" applyAlignment="1">
      <alignment vertical="center" wrapText="1"/>
    </xf>
    <xf numFmtId="0" fontId="4" fillId="5" borderId="5" xfId="0" applyFont="1" applyFill="1" applyBorder="1" applyAlignment="1">
      <alignment vertical="center" wrapText="1"/>
    </xf>
    <xf numFmtId="0" fontId="4" fillId="5" borderId="0" xfId="0" applyFont="1" applyFill="1" applyAlignment="1">
      <alignment vertical="center" wrapText="1"/>
    </xf>
    <xf numFmtId="0" fontId="4" fillId="6" borderId="4" xfId="0" applyFont="1" applyFill="1" applyBorder="1" applyAlignment="1">
      <alignment vertical="center" wrapText="1"/>
    </xf>
    <xf numFmtId="0" fontId="6" fillId="2" borderId="2" xfId="0" applyFont="1" applyFill="1" applyBorder="1" applyAlignment="1">
      <alignment vertical="top" wrapText="1" readingOrder="1"/>
    </xf>
  </cellXfs>
  <cellStyles count="1">
    <cellStyle name="Normal" xfId="0" builtinId="0"/>
  </cellStyles>
  <dxfs count="15">
    <dxf>
      <font>
        <b val="0"/>
        <i val="0"/>
        <strike val="0"/>
        <condense val="0"/>
        <extend val="0"/>
        <outline val="0"/>
        <shadow val="0"/>
        <u val="none"/>
        <vertAlign val="baseline"/>
        <sz val="10"/>
        <color rgb="FF333333"/>
        <name val="Segoe UI"/>
        <scheme val="none"/>
      </font>
      <alignment horizontal="general" vertical="top" textRotation="0" wrapText="1" indent="0" justifyLastLine="0" shrinkToFit="0" readingOrder="1"/>
      <border diagonalUp="0" diagonalDown="0" outline="0">
        <left style="thin">
          <color rgb="FFC0C0C0"/>
        </left>
        <right style="thin">
          <color rgb="FFC0C0C0"/>
        </right>
        <top style="thin">
          <color rgb="FFC0C0C0"/>
        </top>
        <bottom style="thin">
          <color rgb="FFC0C0C0"/>
        </bottom>
      </border>
    </dxf>
    <dxf>
      <font>
        <b val="0"/>
        <i val="0"/>
        <strike val="0"/>
        <condense val="0"/>
        <extend val="0"/>
        <outline val="0"/>
        <shadow val="0"/>
        <u val="none"/>
        <vertAlign val="baseline"/>
        <sz val="10"/>
        <color rgb="FF333333"/>
        <name val="Segoe UI"/>
        <scheme val="none"/>
      </font>
      <alignment horizontal="general" vertical="top" textRotation="0" wrapText="1" indent="0" justifyLastLine="0" shrinkToFit="0" readingOrder="1"/>
      <border diagonalUp="0" diagonalDown="0">
        <left style="thin">
          <color rgb="FFC0C0C0"/>
        </left>
        <right style="thin">
          <color rgb="FFC0C0C0"/>
        </right>
        <top style="thin">
          <color rgb="FFC0C0C0"/>
        </top>
        <bottom style="thin">
          <color rgb="FFC0C0C0"/>
        </bottom>
        <vertical/>
        <horizontal/>
      </border>
    </dxf>
    <dxf>
      <font>
        <b val="0"/>
        <i val="0"/>
        <strike val="0"/>
        <condense val="0"/>
        <extend val="0"/>
        <outline val="0"/>
        <shadow val="0"/>
        <u val="none"/>
        <vertAlign val="baseline"/>
        <sz val="10"/>
        <color rgb="FF333333"/>
        <name val="Segoe UI"/>
        <scheme val="none"/>
      </font>
      <alignment horizontal="general" vertical="top" textRotation="0" wrapText="1" indent="0" justifyLastLine="0" shrinkToFit="0" readingOrder="1"/>
      <border diagonalUp="0" diagonalDown="0">
        <left style="thin">
          <color rgb="FFC0C0C0"/>
        </left>
        <right style="thin">
          <color rgb="FFC0C0C0"/>
        </right>
        <top style="thin">
          <color rgb="FFC0C0C0"/>
        </top>
        <bottom style="thin">
          <color rgb="FFC0C0C0"/>
        </bottom>
        <vertical/>
        <horizontal/>
      </border>
    </dxf>
    <dxf>
      <font>
        <b val="0"/>
        <i val="0"/>
        <strike val="0"/>
        <condense val="0"/>
        <extend val="0"/>
        <outline val="0"/>
        <shadow val="0"/>
        <u val="none"/>
        <vertAlign val="baseline"/>
        <sz val="10"/>
        <color rgb="FF333333"/>
        <name val="Segoe UI"/>
        <scheme val="none"/>
      </font>
      <alignment horizontal="general" vertical="top" textRotation="0" wrapText="1" indent="0" justifyLastLine="0" shrinkToFit="0" readingOrder="1"/>
      <border diagonalUp="0" diagonalDown="0">
        <left style="thin">
          <color rgb="FFC0C0C0"/>
        </left>
        <right style="thin">
          <color rgb="FFC0C0C0"/>
        </right>
        <top style="thin">
          <color rgb="FFC0C0C0"/>
        </top>
        <bottom style="thin">
          <color rgb="FFC0C0C0"/>
        </bottom>
        <vertical/>
        <horizontal/>
      </border>
    </dxf>
    <dxf>
      <font>
        <b val="0"/>
        <i val="0"/>
        <strike val="0"/>
        <condense val="0"/>
        <extend val="0"/>
        <outline val="0"/>
        <shadow val="0"/>
        <u val="none"/>
        <vertAlign val="baseline"/>
        <sz val="10"/>
        <color rgb="FF333333"/>
        <name val="Segoe UI"/>
        <scheme val="none"/>
      </font>
      <alignment horizontal="general" vertical="top" textRotation="0" wrapText="1" indent="0" justifyLastLine="0" shrinkToFit="0" readingOrder="1"/>
      <border diagonalUp="0" diagonalDown="0" outline="0">
        <left style="thin">
          <color rgb="FFC0C0C0"/>
        </left>
        <right style="thin">
          <color rgb="FFC0C0C0"/>
        </right>
        <top style="thin">
          <color rgb="FFC0C0C0"/>
        </top>
        <bottom style="thin">
          <color rgb="FFC0C0C0"/>
        </bottom>
      </border>
    </dxf>
    <dxf>
      <font>
        <b val="0"/>
        <i val="0"/>
        <strike val="0"/>
        <condense val="0"/>
        <extend val="0"/>
        <outline val="0"/>
        <shadow val="0"/>
        <u val="none"/>
        <vertAlign val="baseline"/>
        <sz val="10"/>
        <color rgb="FF333333"/>
        <name val="Segoe UI"/>
        <scheme val="none"/>
      </font>
      <fill>
        <patternFill>
          <fgColor indexed="64"/>
          <bgColor rgb="FF92D050"/>
        </patternFill>
      </fill>
      <alignment horizontal="general" vertical="top" textRotation="0" wrapText="1" indent="0" justifyLastLine="0" shrinkToFit="0" readingOrder="1"/>
      <border diagonalUp="0" diagonalDown="0" outline="0">
        <left style="thin">
          <color rgb="FFC0C0C0"/>
        </left>
        <right style="thin">
          <color rgb="FFC0C0C0"/>
        </right>
        <top style="thin">
          <color rgb="FFC0C0C0"/>
        </top>
        <bottom style="thin">
          <color rgb="FFC0C0C0"/>
        </bottom>
      </border>
    </dxf>
    <dxf>
      <font>
        <b val="0"/>
        <i val="0"/>
        <strike val="0"/>
        <condense val="0"/>
        <extend val="0"/>
        <outline val="0"/>
        <shadow val="0"/>
        <u val="none"/>
        <vertAlign val="baseline"/>
        <sz val="10"/>
        <color rgb="FF333333"/>
        <name val="Arial"/>
        <family val="2"/>
        <scheme val="none"/>
      </font>
      <fill>
        <patternFill patternType="solid">
          <fgColor indexed="64"/>
          <bgColor rgb="FFB8CCE4"/>
        </patternFill>
      </fill>
      <alignment horizontal="general" vertical="center" textRotation="0" wrapText="1" indent="0" justifyLastLine="0" shrinkToFit="0" readingOrder="0"/>
    </dxf>
    <dxf>
      <font>
        <b val="0"/>
        <i val="0"/>
        <strike val="0"/>
        <condense val="0"/>
        <extend val="0"/>
        <outline val="0"/>
        <shadow val="0"/>
        <u val="none"/>
        <vertAlign val="baseline"/>
        <sz val="10"/>
        <color rgb="FF333333"/>
        <name val="Arial"/>
        <family val="2"/>
        <scheme val="none"/>
      </font>
      <fill>
        <patternFill patternType="solid">
          <fgColor indexed="64"/>
          <bgColor rgb="FFB8CCE4"/>
        </patternFill>
      </fill>
      <alignment horizontal="general" vertical="center" textRotation="0" wrapText="1" indent="0" justifyLastLine="0" shrinkToFit="0" readingOrder="0"/>
      <border diagonalUp="0" diagonalDown="0">
        <left style="medium">
          <color rgb="FFC0C0C0"/>
        </left>
        <right style="medium">
          <color rgb="FFC0C0C0"/>
        </right>
        <top/>
        <bottom style="medium">
          <color rgb="FFC0C0C0"/>
        </bottom>
        <vertical/>
        <horizontal/>
      </border>
    </dxf>
    <dxf>
      <font>
        <b val="0"/>
        <i val="0"/>
        <strike val="0"/>
        <condense val="0"/>
        <extend val="0"/>
        <outline val="0"/>
        <shadow val="0"/>
        <u val="none"/>
        <vertAlign val="baseline"/>
        <sz val="10"/>
        <color rgb="FF333333"/>
        <name val="Segoe UI"/>
        <scheme val="none"/>
      </font>
      <alignment horizontal="general" vertical="top" textRotation="0" wrapText="1" indent="0" justifyLastLine="0" shrinkToFit="0" readingOrder="1"/>
      <border diagonalUp="0" diagonalDown="0">
        <left style="thin">
          <color rgb="FFC0C0C0"/>
        </left>
        <right style="thin">
          <color rgb="FFC0C0C0"/>
        </right>
        <top style="thin">
          <color rgb="FFC0C0C0"/>
        </top>
        <bottom style="thin">
          <color rgb="FFC0C0C0"/>
        </bottom>
        <vertical/>
        <horizontal/>
      </border>
    </dxf>
    <dxf>
      <font>
        <b val="0"/>
        <i val="0"/>
        <strike val="0"/>
        <condense val="0"/>
        <extend val="0"/>
        <outline val="0"/>
        <shadow val="0"/>
        <u val="none"/>
        <vertAlign val="baseline"/>
        <sz val="10"/>
        <color rgb="FF333333"/>
        <name val="Segoe UI"/>
        <scheme val="none"/>
      </font>
      <alignment horizontal="general" vertical="top" textRotation="0" wrapText="1" indent="0" justifyLastLine="0" shrinkToFit="0" readingOrder="1"/>
      <border diagonalUp="0" diagonalDown="0">
        <left style="thin">
          <color rgb="FFC0C0C0"/>
        </left>
        <right style="thin">
          <color rgb="FFC0C0C0"/>
        </right>
        <top style="thin">
          <color rgb="FFC0C0C0"/>
        </top>
        <bottom style="thin">
          <color rgb="FFC0C0C0"/>
        </bottom>
        <vertical/>
        <horizontal/>
      </border>
    </dxf>
    <dxf>
      <border outline="0">
        <top style="thin">
          <color rgb="FFC0C0C0"/>
        </top>
      </border>
    </dxf>
    <dxf>
      <border outline="0">
        <bottom style="thin">
          <color rgb="FFC0C0C0"/>
        </bottom>
      </border>
    </dxf>
    <dxf>
      <font>
        <b val="0"/>
        <i val="0"/>
        <strike val="0"/>
        <condense val="0"/>
        <extend val="0"/>
        <outline val="0"/>
        <shadow val="0"/>
        <u val="none"/>
        <vertAlign val="baseline"/>
        <sz val="10"/>
        <color rgb="FF333333"/>
        <name val="Segoe UI"/>
        <scheme val="none"/>
      </font>
      <alignment horizontal="general" vertical="top" textRotation="0" wrapText="1" indent="0" justifyLastLine="0" shrinkToFit="0" readingOrder="1"/>
    </dxf>
    <dxf>
      <border outline="0">
        <bottom style="thin">
          <color rgb="FFC0C0C0"/>
        </bottom>
      </border>
    </dxf>
    <dxf>
      <font>
        <b val="0"/>
        <i val="0"/>
        <strike val="0"/>
        <condense val="0"/>
        <extend val="0"/>
        <outline val="0"/>
        <shadow val="0"/>
        <u val="none"/>
        <vertAlign val="baseline"/>
        <sz val="10"/>
        <color rgb="FFFFFFFF"/>
        <name val="Segoe UI"/>
        <scheme val="none"/>
      </font>
      <fill>
        <patternFill patternType="solid">
          <fgColor rgb="FF394376"/>
          <bgColor rgb="FF394376"/>
        </patternFill>
      </fill>
      <alignment horizontal="general" vertical="top" textRotation="0" wrapText="1" indent="0" justifyLastLine="0" shrinkToFit="0" readingOrder="1"/>
    </dxf>
  </dxf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394376"/>
      <rgbColor rgb="00FFFFFF"/>
      <rgbColor rgb="00D3D3D3"/>
      <rgbColor rgb="00666666"/>
      <rgbColor rgb="000000FF"/>
      <rgbColor rgb="00C0C0C0"/>
      <rgbColor rgb="00333333"/>
      <rgbColor rgb="00800000"/>
      <rgbColor rgb="00008000"/>
      <rgbColor rgb="00000080"/>
      <rgbColor rgb="00808000"/>
      <rgbColor rgb="00800080"/>
      <rgbColor rgb="00008080"/>
      <rgbColor rgb="00FF00FF"/>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FFFF00"/>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00FFFF"/>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8E9BE2B-1480-DF4B-8AF0-E3BCA180C8BC}" name="Table1" displayName="Table1" ref="A1:J94" totalsRowShown="0" headerRowDxfId="14" dataDxfId="12" headerRowBorderDxfId="13" tableBorderDxfId="11" totalsRowBorderDxfId="10">
  <autoFilter ref="A1:J94" xr:uid="{B8E9BE2B-1480-DF4B-8AF0-E3BCA180C8BC}"/>
  <sortState xmlns:xlrd2="http://schemas.microsoft.com/office/spreadsheetml/2017/richdata2" ref="A2:J94">
    <sortCondition ref="B1:B94"/>
  </sortState>
  <tableColumns count="10">
    <tableColumn id="2" xr3:uid="{3246D8F2-BA95-2B4D-9BDB-C51DB390E260}" name="Course Name" dataDxfId="9"/>
    <tableColumn id="6" xr3:uid="{658D418E-807C-8146-84E2-CCFDD23309FF}" name="anon" dataDxfId="8"/>
    <tableColumn id="17" xr3:uid="{CBADAFD1-F478-E64D-9533-132FAC92A1EA}" name="Feedback for BB" dataDxfId="7"/>
    <tableColumn id="18" xr3:uid="{71CD85F9-A03F-7B4E-AAEF-16DE6B7F0DCB}" name="total/30" dataDxfId="6">
      <calculatedColumnFormula>30*Table1[[#This Row],[Total/100]]/100</calculatedColumnFormula>
    </tableColumn>
    <tableColumn id="8" xr3:uid="{A1563203-15B0-364A-BB89-F1F191C297F6}" name="Total/100" dataDxfId="5">
      <calculatedColumnFormula>F2*0.2+G2*0.1+H2*0.4+I2*0.2+J2*0.1</calculatedColumnFormula>
    </tableColumn>
    <tableColumn id="9" xr3:uid="{A13EAFDE-5A78-FA4C-88E1-575A21945838}" name="description 20" dataDxfId="4"/>
    <tableColumn id="10" xr3:uid="{F4AFC166-94F2-D04A-BB9C-CD3F7102D0C6}" name="roles/10" dataDxfId="3"/>
    <tableColumn id="11" xr3:uid="{758979BC-56AA-A04B-8226-87B5D2FBD71D}" name="risks/40" dataDxfId="2"/>
    <tableColumn id="12" xr3:uid="{352AD3D3-3AA1-C44F-9C1E-449311D95A9D}" name="mitigation/20" dataDxfId="1"/>
    <tableColumn id="13" xr3:uid="{DC7AFFEC-9379-C045-B475-F0F382E27124}" name="refs/10" dataDxfId="0"/>
  </tableColumns>
  <tableStyleInfo name="TableStyleMedium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4"/>
  <sheetViews>
    <sheetView showGridLines="0" tabSelected="1" topLeftCell="A37" workbookViewId="0">
      <selection activeCell="L2" sqref="L2"/>
    </sheetView>
  </sheetViews>
  <sheetFormatPr defaultColWidth="10.90625" defaultRowHeight="97" customHeight="1"/>
  <cols>
    <col min="1" max="1" width="14.6328125" customWidth="1"/>
    <col min="2" max="2" width="9.36328125" customWidth="1"/>
    <col min="3" max="3" width="76.6328125" customWidth="1"/>
    <col min="4" max="4" width="32.453125" customWidth="1"/>
    <col min="5" max="5" width="7" customWidth="1"/>
    <col min="6" max="6" width="6.36328125" customWidth="1"/>
    <col min="7" max="7" width="5.6328125" customWidth="1"/>
    <col min="8" max="10" width="5" customWidth="1"/>
    <col min="12" max="12" width="28.453125" customWidth="1"/>
    <col min="13" max="13" width="24.81640625" customWidth="1"/>
    <col min="14" max="14" width="0" hidden="1" customWidth="1"/>
  </cols>
  <sheetData>
    <row r="1" spans="1:10" ht="97" customHeight="1" thickBot="1">
      <c r="A1" s="2" t="s">
        <v>0</v>
      </c>
      <c r="B1" s="11" t="s">
        <v>122</v>
      </c>
      <c r="C1" s="2" t="s">
        <v>119</v>
      </c>
      <c r="D1" s="2" t="s">
        <v>120</v>
      </c>
      <c r="E1" s="2" t="s">
        <v>21</v>
      </c>
      <c r="F1" s="2" t="s">
        <v>22</v>
      </c>
      <c r="G1" s="2" t="s">
        <v>23</v>
      </c>
      <c r="H1" s="2" t="s">
        <v>24</v>
      </c>
      <c r="I1" s="2" t="s">
        <v>25</v>
      </c>
      <c r="J1" s="2" t="s">
        <v>26</v>
      </c>
    </row>
    <row r="2" spans="1:10" ht="97" customHeight="1" thickBot="1">
      <c r="A2" s="1" t="s">
        <v>2</v>
      </c>
      <c r="B2" s="1">
        <v>1</v>
      </c>
      <c r="C2" s="10" t="s">
        <v>65</v>
      </c>
      <c r="D2" s="9">
        <f>30*Table1[[#This Row],[Total/100]]/100</f>
        <v>18.75</v>
      </c>
      <c r="E2" s="5">
        <f t="shared" ref="E2:E33" si="0">F2*0.2+G2*0.1+H2*0.4+I2*0.2+J2*0.1</f>
        <v>62.5</v>
      </c>
      <c r="F2" s="1">
        <v>65</v>
      </c>
      <c r="G2" s="1">
        <v>65</v>
      </c>
      <c r="H2" s="1">
        <v>60</v>
      </c>
      <c r="I2" s="1">
        <v>65</v>
      </c>
      <c r="J2" s="1">
        <v>60</v>
      </c>
    </row>
    <row r="3" spans="1:10" ht="97" customHeight="1" thickBot="1">
      <c r="A3" s="1" t="s">
        <v>2</v>
      </c>
      <c r="B3" s="1">
        <v>2</v>
      </c>
      <c r="C3" s="8" t="s">
        <v>116</v>
      </c>
      <c r="D3" s="9">
        <f>30*Table1[[#This Row],[Total/100]]/100</f>
        <v>19.079999999999998</v>
      </c>
      <c r="E3" s="5">
        <f t="shared" si="0"/>
        <v>63.6</v>
      </c>
      <c r="F3" s="1">
        <v>65</v>
      </c>
      <c r="G3" s="1">
        <v>60</v>
      </c>
      <c r="H3" s="1">
        <v>65</v>
      </c>
      <c r="I3" s="1">
        <v>62</v>
      </c>
      <c r="J3" s="1">
        <v>62</v>
      </c>
    </row>
    <row r="4" spans="1:10" ht="97" customHeight="1" thickBot="1">
      <c r="A4" s="1" t="s">
        <v>13</v>
      </c>
      <c r="B4" s="1">
        <v>3</v>
      </c>
      <c r="C4" s="8" t="s">
        <v>33</v>
      </c>
      <c r="D4" s="9">
        <f>30*Table1[[#This Row],[Total/100]]/100</f>
        <v>18.899999999999999</v>
      </c>
      <c r="E4" s="5">
        <f t="shared" si="0"/>
        <v>63</v>
      </c>
      <c r="F4" s="1">
        <v>65</v>
      </c>
      <c r="G4" s="1">
        <v>55</v>
      </c>
      <c r="H4" s="1">
        <v>60</v>
      </c>
      <c r="I4" s="1">
        <v>65</v>
      </c>
      <c r="J4" s="1">
        <v>75</v>
      </c>
    </row>
    <row r="5" spans="1:10" ht="97" customHeight="1" thickBot="1">
      <c r="A5" s="1" t="s">
        <v>1</v>
      </c>
      <c r="B5" s="1">
        <v>4</v>
      </c>
      <c r="C5" s="8" t="s">
        <v>40</v>
      </c>
      <c r="D5" s="9">
        <f>30*Table1[[#This Row],[Total/100]]/100</f>
        <v>19.529999999999998</v>
      </c>
      <c r="E5" s="5">
        <f t="shared" si="0"/>
        <v>65.099999999999994</v>
      </c>
      <c r="F5" s="1">
        <v>67</v>
      </c>
      <c r="G5" s="1">
        <v>67</v>
      </c>
      <c r="H5" s="1">
        <v>65</v>
      </c>
      <c r="I5" s="1">
        <v>65</v>
      </c>
      <c r="J5" s="1">
        <v>60</v>
      </c>
    </row>
    <row r="6" spans="1:10" ht="97" customHeight="1" thickBot="1">
      <c r="A6" s="1" t="s">
        <v>2</v>
      </c>
      <c r="B6" s="1">
        <v>5</v>
      </c>
      <c r="C6" s="7" t="s">
        <v>117</v>
      </c>
      <c r="D6" s="9">
        <f>30*Table1[[#This Row],[Total/100]]/100</f>
        <v>18.96</v>
      </c>
      <c r="E6" s="5">
        <f t="shared" si="0"/>
        <v>63.2</v>
      </c>
      <c r="F6" s="1">
        <v>65</v>
      </c>
      <c r="G6" s="1">
        <v>65</v>
      </c>
      <c r="H6" s="1">
        <v>63</v>
      </c>
      <c r="I6" s="1">
        <v>60</v>
      </c>
      <c r="J6" s="1">
        <v>65</v>
      </c>
    </row>
    <row r="7" spans="1:10" ht="97" customHeight="1" thickBot="1">
      <c r="A7" s="1" t="s">
        <v>2</v>
      </c>
      <c r="B7" s="1">
        <v>6</v>
      </c>
      <c r="C7" s="7" t="s">
        <v>93</v>
      </c>
      <c r="D7" s="9">
        <f>30*Table1[[#This Row],[Total/100]]/100</f>
        <v>15.15</v>
      </c>
      <c r="E7" s="5">
        <f t="shared" si="0"/>
        <v>50.5</v>
      </c>
      <c r="F7" s="1">
        <v>55</v>
      </c>
      <c r="G7" s="1">
        <v>55</v>
      </c>
      <c r="H7" s="1">
        <v>50</v>
      </c>
      <c r="I7" s="1">
        <v>50</v>
      </c>
      <c r="J7" s="1">
        <v>40</v>
      </c>
    </row>
    <row r="8" spans="1:10" ht="97" customHeight="1" thickBot="1">
      <c r="A8" s="1" t="s">
        <v>6</v>
      </c>
      <c r="B8" s="1">
        <v>7</v>
      </c>
      <c r="C8" s="7" t="s">
        <v>70</v>
      </c>
      <c r="D8" s="9">
        <f>30*Table1[[#This Row],[Total/100]]/100</f>
        <v>18.75</v>
      </c>
      <c r="E8" s="5">
        <f t="shared" si="0"/>
        <v>62.5</v>
      </c>
      <c r="F8" s="1">
        <v>65</v>
      </c>
      <c r="G8" s="1">
        <v>60</v>
      </c>
      <c r="H8" s="1">
        <v>60</v>
      </c>
      <c r="I8" s="1">
        <v>65</v>
      </c>
      <c r="J8" s="1">
        <v>65</v>
      </c>
    </row>
    <row r="9" spans="1:10" ht="97" customHeight="1" thickBot="1">
      <c r="A9" s="1" t="s">
        <v>1</v>
      </c>
      <c r="B9" s="1">
        <v>8</v>
      </c>
      <c r="C9" s="8" t="s">
        <v>75</v>
      </c>
      <c r="D9" s="9">
        <f>30*Table1[[#This Row],[Total/100]]/100</f>
        <v>19.14</v>
      </c>
      <c r="E9" s="5">
        <f t="shared" si="0"/>
        <v>63.800000000000004</v>
      </c>
      <c r="F9" s="1">
        <v>62</v>
      </c>
      <c r="G9" s="1">
        <v>62</v>
      </c>
      <c r="H9" s="1">
        <v>65</v>
      </c>
      <c r="I9" s="1">
        <v>65</v>
      </c>
      <c r="J9" s="1">
        <v>62</v>
      </c>
    </row>
    <row r="10" spans="1:10" ht="97" customHeight="1" thickBot="1">
      <c r="A10" s="1" t="s">
        <v>2</v>
      </c>
      <c r="B10" s="1">
        <v>9</v>
      </c>
      <c r="C10" s="7" t="s">
        <v>96</v>
      </c>
      <c r="D10" s="9">
        <f>30*Table1[[#This Row],[Total/100]]/100</f>
        <v>16.62</v>
      </c>
      <c r="E10" s="5">
        <f t="shared" si="0"/>
        <v>55.4</v>
      </c>
      <c r="F10" s="1">
        <v>55</v>
      </c>
      <c r="G10" s="1">
        <v>55</v>
      </c>
      <c r="H10" s="1">
        <v>55</v>
      </c>
      <c r="I10" s="1">
        <v>57</v>
      </c>
      <c r="J10" s="1">
        <v>55</v>
      </c>
    </row>
    <row r="11" spans="1:10" ht="97" customHeight="1" thickBot="1">
      <c r="A11" s="1" t="s">
        <v>2</v>
      </c>
      <c r="B11" s="1">
        <v>10</v>
      </c>
      <c r="C11" s="8" t="s">
        <v>41</v>
      </c>
      <c r="D11" s="9">
        <f>30*Table1[[#This Row],[Total/100]]/100</f>
        <v>24.15</v>
      </c>
      <c r="E11" s="5">
        <f t="shared" si="0"/>
        <v>80.5</v>
      </c>
      <c r="F11" s="1">
        <v>80</v>
      </c>
      <c r="G11" s="1">
        <v>80</v>
      </c>
      <c r="H11" s="1">
        <v>85</v>
      </c>
      <c r="I11" s="1">
        <v>80</v>
      </c>
      <c r="J11" s="1">
        <v>65</v>
      </c>
    </row>
    <row r="12" spans="1:10" s="3" customFormat="1" ht="97" customHeight="1" thickBot="1">
      <c r="A12" s="1" t="s">
        <v>2</v>
      </c>
      <c r="B12" s="1">
        <v>11</v>
      </c>
      <c r="C12" s="7" t="s">
        <v>112</v>
      </c>
      <c r="D12" s="9">
        <f>30*Table1[[#This Row],[Total/100]]/100</f>
        <v>18.93</v>
      </c>
      <c r="E12" s="5">
        <f t="shared" si="0"/>
        <v>63.1</v>
      </c>
      <c r="F12" s="1">
        <v>60</v>
      </c>
      <c r="G12" s="1">
        <v>62</v>
      </c>
      <c r="H12" s="1">
        <v>65</v>
      </c>
      <c r="I12" s="1">
        <v>62</v>
      </c>
      <c r="J12" s="1">
        <v>65</v>
      </c>
    </row>
    <row r="13" spans="1:10" ht="97" customHeight="1" thickBot="1">
      <c r="A13" s="1" t="s">
        <v>2</v>
      </c>
      <c r="B13" s="1">
        <v>12</v>
      </c>
      <c r="C13" s="7" t="s">
        <v>35</v>
      </c>
      <c r="D13" s="9">
        <f>30*Table1[[#This Row],[Total/100]]/100</f>
        <v>22.35</v>
      </c>
      <c r="E13" s="5">
        <f t="shared" si="0"/>
        <v>74.5</v>
      </c>
      <c r="F13" s="1">
        <v>70</v>
      </c>
      <c r="G13" s="1">
        <v>70</v>
      </c>
      <c r="H13" s="1">
        <v>80</v>
      </c>
      <c r="I13" s="1">
        <v>70</v>
      </c>
      <c r="J13" s="1">
        <v>75</v>
      </c>
    </row>
    <row r="14" spans="1:10" ht="97" customHeight="1" thickBot="1">
      <c r="A14" s="1" t="s">
        <v>2</v>
      </c>
      <c r="B14" s="1">
        <v>13</v>
      </c>
      <c r="C14" s="7" t="s">
        <v>47</v>
      </c>
      <c r="D14" s="9">
        <f>30*Table1[[#This Row],[Total/100]]/100</f>
        <v>19.2</v>
      </c>
      <c r="E14" s="5">
        <f t="shared" si="0"/>
        <v>64</v>
      </c>
      <c r="F14" s="1">
        <v>60</v>
      </c>
      <c r="G14" s="1">
        <v>65</v>
      </c>
      <c r="H14" s="1">
        <v>65</v>
      </c>
      <c r="I14" s="1">
        <v>65</v>
      </c>
      <c r="J14" s="1">
        <v>65</v>
      </c>
    </row>
    <row r="15" spans="1:10" ht="97" customHeight="1" thickBot="1">
      <c r="A15" s="1" t="s">
        <v>1</v>
      </c>
      <c r="B15" s="1">
        <v>14</v>
      </c>
      <c r="C15" s="8" t="s">
        <v>82</v>
      </c>
      <c r="D15" s="9">
        <f>30*Table1[[#This Row],[Total/100]]/100</f>
        <v>18.899999999999999</v>
      </c>
      <c r="E15" s="5">
        <f t="shared" si="0"/>
        <v>63</v>
      </c>
      <c r="F15" s="1">
        <v>65</v>
      </c>
      <c r="G15" s="1">
        <v>65</v>
      </c>
      <c r="H15" s="1">
        <v>60</v>
      </c>
      <c r="I15" s="1">
        <v>65</v>
      </c>
      <c r="J15" s="1">
        <v>65</v>
      </c>
    </row>
    <row r="16" spans="1:10" ht="97" customHeight="1" thickBot="1">
      <c r="A16" s="1" t="s">
        <v>6</v>
      </c>
      <c r="B16" s="1">
        <v>15</v>
      </c>
      <c r="C16" s="8" t="s">
        <v>103</v>
      </c>
      <c r="D16" s="9">
        <f>30*Table1[[#This Row],[Total/100]]/100</f>
        <v>19.2</v>
      </c>
      <c r="E16" s="5">
        <f t="shared" si="0"/>
        <v>64</v>
      </c>
      <c r="F16" s="1">
        <v>65</v>
      </c>
      <c r="G16" s="1">
        <v>65</v>
      </c>
      <c r="H16" s="1">
        <v>65</v>
      </c>
      <c r="I16" s="1">
        <v>65</v>
      </c>
      <c r="J16" s="1">
        <v>55</v>
      </c>
    </row>
    <row r="17" spans="1:10" s="3" customFormat="1" ht="97" customHeight="1" thickBot="1">
      <c r="A17" s="1" t="s">
        <v>5</v>
      </c>
      <c r="B17" s="1">
        <v>16</v>
      </c>
      <c r="C17" s="8" t="s">
        <v>94</v>
      </c>
      <c r="D17" s="9">
        <f>30*Table1[[#This Row],[Total/100]]/100</f>
        <v>15.51</v>
      </c>
      <c r="E17" s="5">
        <f t="shared" si="0"/>
        <v>51.7</v>
      </c>
      <c r="F17" s="1">
        <v>55</v>
      </c>
      <c r="G17" s="1">
        <v>55</v>
      </c>
      <c r="H17" s="1">
        <v>50</v>
      </c>
      <c r="I17" s="1">
        <v>55</v>
      </c>
      <c r="J17" s="1">
        <v>42</v>
      </c>
    </row>
    <row r="18" spans="1:10" ht="97" customHeight="1" thickBot="1">
      <c r="A18" s="1" t="s">
        <v>2</v>
      </c>
      <c r="B18" s="1">
        <v>17</v>
      </c>
      <c r="C18" s="8" t="s">
        <v>90</v>
      </c>
      <c r="D18" s="9">
        <f>30*Table1[[#This Row],[Total/100]]/100</f>
        <v>18.899999999999999</v>
      </c>
      <c r="E18" s="5">
        <f t="shared" si="0"/>
        <v>63</v>
      </c>
      <c r="F18" s="1">
        <v>65</v>
      </c>
      <c r="G18" s="1">
        <v>65</v>
      </c>
      <c r="H18" s="1">
        <v>60</v>
      </c>
      <c r="I18" s="1">
        <v>65</v>
      </c>
      <c r="J18" s="1">
        <v>65</v>
      </c>
    </row>
    <row r="19" spans="1:10" ht="97" customHeight="1" thickBot="1">
      <c r="A19" s="1" t="s">
        <v>15</v>
      </c>
      <c r="B19" s="1">
        <v>18</v>
      </c>
      <c r="C19" s="7" t="s">
        <v>110</v>
      </c>
      <c r="D19" s="9">
        <f>30*Table1[[#This Row],[Total/100]]/100</f>
        <v>20.04</v>
      </c>
      <c r="E19" s="5">
        <f t="shared" si="0"/>
        <v>66.8</v>
      </c>
      <c r="F19" s="1">
        <v>65</v>
      </c>
      <c r="G19" s="1">
        <v>65</v>
      </c>
      <c r="H19" s="1">
        <v>67</v>
      </c>
      <c r="I19" s="1">
        <v>70</v>
      </c>
      <c r="J19" s="1">
        <v>65</v>
      </c>
    </row>
    <row r="20" spans="1:10" ht="97" customHeight="1" thickBot="1">
      <c r="A20" s="1" t="s">
        <v>1</v>
      </c>
      <c r="B20" s="1">
        <v>19</v>
      </c>
      <c r="C20" s="7" t="s">
        <v>115</v>
      </c>
      <c r="D20" s="9">
        <f>30*Table1[[#This Row],[Total/100]]/100</f>
        <v>19.229999999999997</v>
      </c>
      <c r="E20" s="5">
        <f t="shared" si="0"/>
        <v>64.099999999999994</v>
      </c>
      <c r="F20" s="1">
        <v>64</v>
      </c>
      <c r="G20" s="1">
        <v>64</v>
      </c>
      <c r="H20" s="1">
        <v>62</v>
      </c>
      <c r="I20" s="1">
        <v>67</v>
      </c>
      <c r="J20" s="1">
        <v>67</v>
      </c>
    </row>
    <row r="21" spans="1:10" ht="97" customHeight="1" thickBot="1">
      <c r="A21" s="1" t="s">
        <v>10</v>
      </c>
      <c r="B21" s="1">
        <v>20</v>
      </c>
      <c r="C21" s="7" t="s">
        <v>46</v>
      </c>
      <c r="D21" s="9">
        <f>30*Table1[[#This Row],[Total/100]]/100</f>
        <v>17.55</v>
      </c>
      <c r="E21" s="5">
        <f t="shared" si="0"/>
        <v>58.5</v>
      </c>
      <c r="F21" s="1">
        <v>65</v>
      </c>
      <c r="G21" s="1">
        <v>65</v>
      </c>
      <c r="H21" s="1">
        <v>55</v>
      </c>
      <c r="I21" s="1">
        <v>60</v>
      </c>
      <c r="J21" s="1">
        <v>50</v>
      </c>
    </row>
    <row r="22" spans="1:10" ht="97" customHeight="1" thickBot="1">
      <c r="A22" s="1" t="s">
        <v>13</v>
      </c>
      <c r="B22" s="1">
        <v>21</v>
      </c>
      <c r="C22" s="8" t="s">
        <v>34</v>
      </c>
      <c r="D22" s="9">
        <f>30*Table1[[#This Row],[Total/100]]/100</f>
        <v>20.100000000000001</v>
      </c>
      <c r="E22" s="5">
        <f t="shared" si="0"/>
        <v>67</v>
      </c>
      <c r="F22" s="1">
        <v>65</v>
      </c>
      <c r="G22" s="1">
        <v>65</v>
      </c>
      <c r="H22" s="1">
        <v>70</v>
      </c>
      <c r="I22" s="1">
        <v>65</v>
      </c>
      <c r="J22" s="1">
        <v>65</v>
      </c>
    </row>
    <row r="23" spans="1:10" ht="97" customHeight="1" thickBot="1">
      <c r="A23" s="1" t="s">
        <v>10</v>
      </c>
      <c r="B23" s="1">
        <v>22</v>
      </c>
      <c r="C23" s="7" t="s">
        <v>55</v>
      </c>
      <c r="D23" s="9">
        <f>30*Table1[[#This Row],[Total/100]]/100</f>
        <v>21.3</v>
      </c>
      <c r="E23" s="5">
        <f t="shared" si="0"/>
        <v>71</v>
      </c>
      <c r="F23" s="1">
        <v>70</v>
      </c>
      <c r="G23" s="1">
        <v>70</v>
      </c>
      <c r="H23" s="1">
        <v>70</v>
      </c>
      <c r="I23" s="1">
        <v>70</v>
      </c>
      <c r="J23" s="1">
        <v>80</v>
      </c>
    </row>
    <row r="24" spans="1:10" ht="97" customHeight="1" thickBot="1">
      <c r="A24" s="1" t="s">
        <v>5</v>
      </c>
      <c r="B24" s="1">
        <v>23</v>
      </c>
      <c r="C24" s="7" t="s">
        <v>42</v>
      </c>
      <c r="D24" s="9">
        <f>30*Table1[[#This Row],[Total/100]]/100</f>
        <v>15.75</v>
      </c>
      <c r="E24" s="5">
        <f t="shared" si="0"/>
        <v>52.5</v>
      </c>
      <c r="F24" s="1">
        <v>50</v>
      </c>
      <c r="G24" s="1">
        <v>55</v>
      </c>
      <c r="H24" s="1">
        <v>50</v>
      </c>
      <c r="I24" s="1">
        <v>55</v>
      </c>
      <c r="J24" s="1">
        <v>60</v>
      </c>
    </row>
    <row r="25" spans="1:10" ht="97" customHeight="1" thickBot="1">
      <c r="A25" s="1" t="s">
        <v>6</v>
      </c>
      <c r="B25" s="1">
        <v>24</v>
      </c>
      <c r="C25" s="8" t="s">
        <v>43</v>
      </c>
      <c r="D25" s="9">
        <f>30*Table1[[#This Row],[Total/100]]/100</f>
        <v>19.5</v>
      </c>
      <c r="E25" s="5">
        <f t="shared" si="0"/>
        <v>65</v>
      </c>
      <c r="F25" s="1">
        <v>65</v>
      </c>
      <c r="G25" s="1">
        <v>65</v>
      </c>
      <c r="H25" s="1">
        <v>65</v>
      </c>
      <c r="I25" s="1">
        <v>65</v>
      </c>
      <c r="J25" s="1">
        <v>65</v>
      </c>
    </row>
    <row r="26" spans="1:10" ht="97" customHeight="1" thickBot="1">
      <c r="A26" s="1" t="s">
        <v>10</v>
      </c>
      <c r="B26" s="1">
        <v>25</v>
      </c>
      <c r="C26" s="8" t="s">
        <v>72</v>
      </c>
      <c r="D26" s="9">
        <f>30*Table1[[#This Row],[Total/100]]/100</f>
        <v>17.37</v>
      </c>
      <c r="E26" s="5">
        <f t="shared" si="0"/>
        <v>57.9</v>
      </c>
      <c r="F26" s="1">
        <v>55</v>
      </c>
      <c r="G26" s="1">
        <v>60</v>
      </c>
      <c r="H26" s="1">
        <v>60</v>
      </c>
      <c r="I26" s="1">
        <v>57</v>
      </c>
      <c r="J26" s="1">
        <v>55</v>
      </c>
    </row>
    <row r="27" spans="1:10" s="3" customFormat="1" ht="97" customHeight="1" thickBot="1">
      <c r="A27" s="1" t="s">
        <v>10</v>
      </c>
      <c r="B27" s="1">
        <v>26</v>
      </c>
      <c r="C27" s="8" t="s">
        <v>74</v>
      </c>
      <c r="D27" s="9">
        <f>30*Table1[[#This Row],[Total/100]]/100</f>
        <v>21.72</v>
      </c>
      <c r="E27" s="5">
        <f t="shared" si="0"/>
        <v>72.400000000000006</v>
      </c>
      <c r="F27" s="1">
        <v>70</v>
      </c>
      <c r="G27" s="1">
        <v>70</v>
      </c>
      <c r="H27" s="1">
        <v>75</v>
      </c>
      <c r="I27" s="1">
        <v>72</v>
      </c>
      <c r="J27" s="1">
        <v>70</v>
      </c>
    </row>
    <row r="28" spans="1:10" ht="97" customHeight="1" thickBot="1">
      <c r="A28" s="1" t="s">
        <v>10</v>
      </c>
      <c r="B28" s="1">
        <v>27</v>
      </c>
      <c r="C28" s="7" t="s">
        <v>89</v>
      </c>
      <c r="D28" s="9">
        <f>30*Table1[[#This Row],[Total/100]]/100</f>
        <v>20.100000000000001</v>
      </c>
      <c r="E28" s="5">
        <f t="shared" si="0"/>
        <v>67</v>
      </c>
      <c r="F28" s="1">
        <v>67</v>
      </c>
      <c r="G28" s="1">
        <v>67</v>
      </c>
      <c r="H28" s="1">
        <v>67</v>
      </c>
      <c r="I28" s="1">
        <v>67</v>
      </c>
      <c r="J28" s="1">
        <v>67</v>
      </c>
    </row>
    <row r="29" spans="1:10" ht="97" customHeight="1" thickBot="1">
      <c r="A29" s="1" t="s">
        <v>6</v>
      </c>
      <c r="B29" s="1">
        <v>28</v>
      </c>
      <c r="C29" s="7" t="s">
        <v>98</v>
      </c>
      <c r="D29" s="9">
        <f>30*Table1[[#This Row],[Total/100]]/100</f>
        <v>23.55</v>
      </c>
      <c r="E29" s="5">
        <f t="shared" si="0"/>
        <v>78.5</v>
      </c>
      <c r="F29" s="1">
        <v>75</v>
      </c>
      <c r="G29" s="1">
        <v>75</v>
      </c>
      <c r="H29" s="1">
        <v>80</v>
      </c>
      <c r="I29" s="1">
        <v>80</v>
      </c>
      <c r="J29" s="1">
        <v>80</v>
      </c>
    </row>
    <row r="30" spans="1:10" ht="97" customHeight="1" thickBot="1">
      <c r="A30" s="1" t="s">
        <v>7</v>
      </c>
      <c r="B30" s="1">
        <v>29</v>
      </c>
      <c r="C30" s="7" t="s">
        <v>32</v>
      </c>
      <c r="D30" s="9">
        <f>30*Table1[[#This Row],[Total/100]]/100</f>
        <v>21.3</v>
      </c>
      <c r="E30" s="5">
        <f t="shared" si="0"/>
        <v>71</v>
      </c>
      <c r="F30" s="1">
        <v>70</v>
      </c>
      <c r="G30" s="1">
        <v>70</v>
      </c>
      <c r="H30" s="1">
        <v>70</v>
      </c>
      <c r="I30" s="1">
        <v>70</v>
      </c>
      <c r="J30" s="1">
        <v>80</v>
      </c>
    </row>
    <row r="31" spans="1:10" ht="97" customHeight="1" thickBot="1">
      <c r="A31" s="1" t="s">
        <v>5</v>
      </c>
      <c r="B31" s="1">
        <v>30</v>
      </c>
      <c r="C31" s="7" t="s">
        <v>63</v>
      </c>
      <c r="D31" s="9">
        <f>30*Table1[[#This Row],[Total/100]]/100</f>
        <v>19.350000000000001</v>
      </c>
      <c r="E31" s="5">
        <f t="shared" si="0"/>
        <v>64.5</v>
      </c>
      <c r="F31" s="1">
        <v>60</v>
      </c>
      <c r="G31" s="1">
        <v>65</v>
      </c>
      <c r="H31" s="1">
        <v>65</v>
      </c>
      <c r="I31" s="1">
        <v>65</v>
      </c>
      <c r="J31" s="1">
        <v>70</v>
      </c>
    </row>
    <row r="32" spans="1:10" ht="97" customHeight="1" thickBot="1">
      <c r="A32" s="1" t="s">
        <v>20</v>
      </c>
      <c r="B32" s="1"/>
      <c r="C32" s="8" t="s">
        <v>31</v>
      </c>
      <c r="D32" s="9">
        <f>30*Table1[[#This Row],[Total/100]]/100</f>
        <v>19.8</v>
      </c>
      <c r="E32" s="5">
        <f t="shared" si="0"/>
        <v>66</v>
      </c>
      <c r="F32" s="1">
        <v>70</v>
      </c>
      <c r="G32" s="1">
        <v>60</v>
      </c>
      <c r="H32" s="1">
        <v>65</v>
      </c>
      <c r="I32" s="1">
        <v>70</v>
      </c>
      <c r="J32" s="1">
        <v>60</v>
      </c>
    </row>
    <row r="33" spans="1:10" ht="97" customHeight="1" thickBot="1">
      <c r="A33" s="1" t="s">
        <v>18</v>
      </c>
      <c r="B33" s="1"/>
      <c r="C33" s="7" t="s">
        <v>45</v>
      </c>
      <c r="D33" s="9">
        <f>30*Table1[[#This Row],[Total/100]]/100</f>
        <v>21.15</v>
      </c>
      <c r="E33" s="5">
        <f t="shared" si="0"/>
        <v>70.5</v>
      </c>
      <c r="F33" s="1">
        <v>65</v>
      </c>
      <c r="G33" s="1">
        <v>70</v>
      </c>
      <c r="H33" s="1">
        <v>80</v>
      </c>
      <c r="I33" s="1">
        <v>65</v>
      </c>
      <c r="J33" s="1">
        <v>55</v>
      </c>
    </row>
    <row r="34" spans="1:10" ht="97" customHeight="1" thickBot="1">
      <c r="A34" s="1" t="s">
        <v>12</v>
      </c>
      <c r="B34" s="1"/>
      <c r="C34" s="8" t="s">
        <v>27</v>
      </c>
      <c r="D34" s="9">
        <f>30*Table1[[#This Row],[Total/100]]/100</f>
        <v>20.429999999999996</v>
      </c>
      <c r="E34" s="5">
        <f t="shared" ref="E34:E65" si="1">F34*0.2+G34*0.1+H34*0.4+I34*0.2+J34*0.1</f>
        <v>68.099999999999994</v>
      </c>
      <c r="F34" s="1">
        <v>68</v>
      </c>
      <c r="G34" s="1">
        <v>70</v>
      </c>
      <c r="H34" s="1">
        <v>70</v>
      </c>
      <c r="I34" s="1">
        <v>65</v>
      </c>
      <c r="J34" s="1">
        <v>65</v>
      </c>
    </row>
    <row r="35" spans="1:10" ht="97" customHeight="1" thickBot="1">
      <c r="A35" s="1" t="s">
        <v>7</v>
      </c>
      <c r="B35" s="1"/>
      <c r="C35" s="8" t="s">
        <v>36</v>
      </c>
      <c r="D35" s="9">
        <f>30*Table1[[#This Row],[Total/100]]/100</f>
        <v>21.75</v>
      </c>
      <c r="E35" s="5">
        <f t="shared" si="1"/>
        <v>72.5</v>
      </c>
      <c r="F35" s="1">
        <v>80</v>
      </c>
      <c r="G35" s="1">
        <v>65</v>
      </c>
      <c r="H35" s="1">
        <v>80</v>
      </c>
      <c r="I35" s="1">
        <v>65</v>
      </c>
      <c r="J35" s="1">
        <v>50</v>
      </c>
    </row>
    <row r="36" spans="1:10" ht="97" customHeight="1" thickBot="1">
      <c r="A36" s="1" t="s">
        <v>6</v>
      </c>
      <c r="B36" s="1"/>
      <c r="C36" s="7" t="s">
        <v>48</v>
      </c>
      <c r="D36" s="9">
        <f>30*Table1[[#This Row],[Total/100]]/100</f>
        <v>20.55</v>
      </c>
      <c r="E36" s="5">
        <f t="shared" si="1"/>
        <v>68.5</v>
      </c>
      <c r="F36" s="1">
        <v>65</v>
      </c>
      <c r="G36" s="1">
        <v>65</v>
      </c>
      <c r="H36" s="1">
        <v>70</v>
      </c>
      <c r="I36" s="1">
        <v>70</v>
      </c>
      <c r="J36" s="1">
        <v>70</v>
      </c>
    </row>
    <row r="37" spans="1:10" ht="97" customHeight="1" thickBot="1">
      <c r="A37" s="1" t="s">
        <v>6</v>
      </c>
      <c r="B37" s="1"/>
      <c r="C37" s="8" t="s">
        <v>49</v>
      </c>
      <c r="D37" s="9">
        <f>30*Table1[[#This Row],[Total/100]]/100</f>
        <v>18.809999999999999</v>
      </c>
      <c r="E37" s="5">
        <f t="shared" si="1"/>
        <v>62.7</v>
      </c>
      <c r="F37" s="1">
        <v>65</v>
      </c>
      <c r="G37" s="1">
        <v>65</v>
      </c>
      <c r="H37" s="1">
        <v>60</v>
      </c>
      <c r="I37" s="1">
        <v>65</v>
      </c>
      <c r="J37" s="1">
        <v>62</v>
      </c>
    </row>
    <row r="38" spans="1:10" ht="97" customHeight="1" thickBot="1">
      <c r="A38" s="1" t="s">
        <v>20</v>
      </c>
      <c r="B38" s="1"/>
      <c r="C38" s="7" t="s">
        <v>50</v>
      </c>
      <c r="D38" s="9">
        <f>30*Table1[[#This Row],[Total/100]]/100</f>
        <v>18.84</v>
      </c>
      <c r="E38" s="5">
        <f t="shared" si="1"/>
        <v>62.8</v>
      </c>
      <c r="F38" s="1">
        <v>65</v>
      </c>
      <c r="G38" s="1">
        <v>70</v>
      </c>
      <c r="H38" s="1">
        <v>62</v>
      </c>
      <c r="I38" s="1">
        <v>60</v>
      </c>
      <c r="J38" s="1">
        <v>60</v>
      </c>
    </row>
    <row r="39" spans="1:10" ht="97" customHeight="1" thickBot="1">
      <c r="A39" s="1" t="s">
        <v>19</v>
      </c>
      <c r="B39" s="1"/>
      <c r="C39" s="8" t="s">
        <v>51</v>
      </c>
      <c r="D39" s="9">
        <f>30*Table1[[#This Row],[Total/100]]/100</f>
        <v>18.87</v>
      </c>
      <c r="E39" s="5">
        <f t="shared" si="1"/>
        <v>62.9</v>
      </c>
      <c r="F39" s="1">
        <v>65</v>
      </c>
      <c r="G39" s="1">
        <v>60</v>
      </c>
      <c r="H39" s="1">
        <v>65</v>
      </c>
      <c r="I39" s="1">
        <v>62</v>
      </c>
      <c r="J39" s="1">
        <v>55</v>
      </c>
    </row>
    <row r="40" spans="1:10" ht="97" customHeight="1" thickBot="1">
      <c r="A40" s="1" t="s">
        <v>20</v>
      </c>
      <c r="B40" s="1"/>
      <c r="C40" s="8" t="s">
        <v>52</v>
      </c>
      <c r="D40" s="9">
        <f>30*Table1[[#This Row],[Total/100]]/100</f>
        <v>18.809999999999999</v>
      </c>
      <c r="E40" s="5">
        <f t="shared" si="1"/>
        <v>62.7</v>
      </c>
      <c r="F40" s="1">
        <v>62</v>
      </c>
      <c r="G40" s="1">
        <v>65</v>
      </c>
      <c r="H40" s="1">
        <v>62</v>
      </c>
      <c r="I40" s="1">
        <v>65</v>
      </c>
      <c r="J40" s="1">
        <v>60</v>
      </c>
    </row>
    <row r="41" spans="1:10" ht="97" customHeight="1" thickBot="1">
      <c r="A41" s="1" t="s">
        <v>2</v>
      </c>
      <c r="B41" s="1"/>
      <c r="C41" s="7" t="s">
        <v>37</v>
      </c>
      <c r="D41" s="9">
        <f>30*Table1[[#This Row],[Total/100]]/100</f>
        <v>19.679999999999996</v>
      </c>
      <c r="E41" s="5">
        <f t="shared" si="1"/>
        <v>65.599999999999994</v>
      </c>
      <c r="F41" s="1">
        <v>65</v>
      </c>
      <c r="G41" s="1">
        <v>65</v>
      </c>
      <c r="H41" s="1">
        <v>65</v>
      </c>
      <c r="I41" s="1">
        <v>68</v>
      </c>
      <c r="J41" s="1">
        <v>65</v>
      </c>
    </row>
    <row r="42" spans="1:10" ht="97" customHeight="1" thickBot="1">
      <c r="A42" s="1" t="s">
        <v>4</v>
      </c>
      <c r="B42" s="1"/>
      <c r="C42" s="8" t="s">
        <v>38</v>
      </c>
      <c r="D42" s="9">
        <f>30*Table1[[#This Row],[Total/100]]/100</f>
        <v>18.600000000000001</v>
      </c>
      <c r="E42" s="5">
        <f t="shared" si="1"/>
        <v>62</v>
      </c>
      <c r="F42" s="1">
        <v>65</v>
      </c>
      <c r="G42" s="1">
        <v>85</v>
      </c>
      <c r="H42" s="1">
        <v>55</v>
      </c>
      <c r="I42" s="1">
        <v>60</v>
      </c>
      <c r="J42" s="1">
        <v>65</v>
      </c>
    </row>
    <row r="43" spans="1:10" ht="97" customHeight="1" thickBot="1">
      <c r="A43" s="1" t="s">
        <v>2</v>
      </c>
      <c r="B43" s="1"/>
      <c r="C43" s="7" t="s">
        <v>53</v>
      </c>
      <c r="D43" s="9">
        <f>30*Table1[[#This Row],[Total/100]]/100</f>
        <v>20.25</v>
      </c>
      <c r="E43" s="5">
        <f t="shared" si="1"/>
        <v>67.5</v>
      </c>
      <c r="F43" s="1">
        <v>65</v>
      </c>
      <c r="G43" s="1">
        <v>70</v>
      </c>
      <c r="H43" s="1">
        <v>70</v>
      </c>
      <c r="I43" s="1">
        <v>65</v>
      </c>
      <c r="J43" s="1">
        <v>65</v>
      </c>
    </row>
    <row r="44" spans="1:10" ht="97" customHeight="1" thickBot="1">
      <c r="A44" s="1" t="s">
        <v>7</v>
      </c>
      <c r="B44" s="1"/>
      <c r="C44" s="8" t="s">
        <v>54</v>
      </c>
      <c r="D44" s="9">
        <f>30*Table1[[#This Row],[Total/100]]/100</f>
        <v>16.05</v>
      </c>
      <c r="E44" s="5">
        <f t="shared" si="1"/>
        <v>53.5</v>
      </c>
      <c r="F44" s="1">
        <v>55</v>
      </c>
      <c r="G44" s="1">
        <v>60</v>
      </c>
      <c r="H44" s="1">
        <v>50</v>
      </c>
      <c r="I44" s="1">
        <v>55</v>
      </c>
      <c r="J44" s="1">
        <v>55</v>
      </c>
    </row>
    <row r="45" spans="1:10" ht="97" customHeight="1" thickBot="1">
      <c r="A45" s="1" t="s">
        <v>10</v>
      </c>
      <c r="B45" s="1"/>
      <c r="C45" s="7" t="s">
        <v>56</v>
      </c>
      <c r="D45" s="9">
        <f>30*Table1[[#This Row],[Total/100]]/100</f>
        <v>18.899999999999999</v>
      </c>
      <c r="E45" s="5">
        <f t="shared" si="1"/>
        <v>63</v>
      </c>
      <c r="F45" s="1">
        <v>65</v>
      </c>
      <c r="G45" s="1">
        <v>65</v>
      </c>
      <c r="H45" s="1">
        <v>60</v>
      </c>
      <c r="I45" s="1">
        <v>65</v>
      </c>
      <c r="J45" s="1">
        <v>65</v>
      </c>
    </row>
    <row r="46" spans="1:10" ht="97" customHeight="1" thickBot="1">
      <c r="A46" s="1" t="s">
        <v>7</v>
      </c>
      <c r="B46" s="1"/>
      <c r="C46" s="8" t="s">
        <v>57</v>
      </c>
      <c r="D46" s="9">
        <f>30*Table1[[#This Row],[Total/100]]/100</f>
        <v>17.399999999999999</v>
      </c>
      <c r="E46" s="5">
        <f t="shared" si="1"/>
        <v>58</v>
      </c>
      <c r="F46" s="1">
        <v>60</v>
      </c>
      <c r="G46" s="1">
        <v>65</v>
      </c>
      <c r="H46" s="1">
        <v>55</v>
      </c>
      <c r="I46" s="1">
        <v>60</v>
      </c>
      <c r="J46" s="1">
        <v>55</v>
      </c>
    </row>
    <row r="47" spans="1:10" ht="97" customHeight="1" thickBot="1">
      <c r="A47" s="1" t="s">
        <v>1</v>
      </c>
      <c r="B47" s="1"/>
      <c r="C47" s="7" t="s">
        <v>58</v>
      </c>
      <c r="D47" s="9">
        <f>30*Table1[[#This Row],[Total/100]]/100</f>
        <v>23.4</v>
      </c>
      <c r="E47" s="5">
        <f t="shared" si="1"/>
        <v>78</v>
      </c>
      <c r="F47" s="1">
        <v>70</v>
      </c>
      <c r="G47" s="1">
        <v>80</v>
      </c>
      <c r="H47" s="1">
        <v>80</v>
      </c>
      <c r="I47" s="1">
        <v>80</v>
      </c>
      <c r="J47" s="1">
        <v>80</v>
      </c>
    </row>
    <row r="48" spans="1:10" ht="97" customHeight="1" thickBot="1">
      <c r="A48" s="1" t="s">
        <v>16</v>
      </c>
      <c r="B48" s="1"/>
      <c r="C48" s="8" t="s">
        <v>59</v>
      </c>
      <c r="D48" s="9">
        <f>30*Table1[[#This Row],[Total/100]]/100</f>
        <v>19.5</v>
      </c>
      <c r="E48" s="5">
        <f t="shared" si="1"/>
        <v>65</v>
      </c>
      <c r="F48" s="1">
        <v>65</v>
      </c>
      <c r="G48" s="1">
        <v>65</v>
      </c>
      <c r="H48" s="1">
        <v>65</v>
      </c>
      <c r="I48" s="1">
        <v>65</v>
      </c>
      <c r="J48" s="1">
        <v>65</v>
      </c>
    </row>
    <row r="49" spans="1:10" ht="97" customHeight="1" thickBot="1">
      <c r="A49" s="1" t="s">
        <v>2</v>
      </c>
      <c r="B49" s="1"/>
      <c r="C49" s="7" t="s">
        <v>60</v>
      </c>
      <c r="D49" s="9">
        <f>30*Table1[[#This Row],[Total/100]]/100</f>
        <v>22.5</v>
      </c>
      <c r="E49" s="5">
        <f t="shared" si="1"/>
        <v>75</v>
      </c>
      <c r="F49" s="1">
        <v>75</v>
      </c>
      <c r="G49" s="1">
        <v>75</v>
      </c>
      <c r="H49" s="1">
        <v>75</v>
      </c>
      <c r="I49" s="1">
        <v>75</v>
      </c>
      <c r="J49" s="1">
        <v>75</v>
      </c>
    </row>
    <row r="50" spans="1:10" ht="97" customHeight="1" thickBot="1">
      <c r="A50" s="1" t="s">
        <v>20</v>
      </c>
      <c r="B50" s="1"/>
      <c r="C50" s="8" t="s">
        <v>61</v>
      </c>
      <c r="D50" s="9">
        <f>30*Table1[[#This Row],[Total/100]]/100</f>
        <v>22.05</v>
      </c>
      <c r="E50" s="5">
        <f t="shared" si="1"/>
        <v>73.5</v>
      </c>
      <c r="F50" s="1">
        <v>75</v>
      </c>
      <c r="G50" s="1">
        <v>75</v>
      </c>
      <c r="H50" s="1">
        <v>75</v>
      </c>
      <c r="I50" s="1">
        <v>75</v>
      </c>
      <c r="J50" s="1">
        <v>60</v>
      </c>
    </row>
    <row r="51" spans="1:10" ht="97" customHeight="1" thickBot="1">
      <c r="A51" s="1" t="s">
        <v>2</v>
      </c>
      <c r="B51" s="1"/>
      <c r="C51" s="7" t="s">
        <v>121</v>
      </c>
      <c r="D51" s="9">
        <f>30*Table1[[#This Row],[Total/100]]/100</f>
        <v>19.71</v>
      </c>
      <c r="E51" s="5">
        <f t="shared" si="1"/>
        <v>65.7</v>
      </c>
      <c r="F51" s="1">
        <v>65</v>
      </c>
      <c r="G51" s="1">
        <v>65</v>
      </c>
      <c r="H51" s="1">
        <v>68</v>
      </c>
      <c r="I51" s="1">
        <v>65</v>
      </c>
      <c r="J51" s="1">
        <v>60</v>
      </c>
    </row>
    <row r="52" spans="1:10" ht="97" customHeight="1" thickBot="1">
      <c r="A52" s="1" t="s">
        <v>11</v>
      </c>
      <c r="B52" s="1"/>
      <c r="C52" s="8" t="s">
        <v>39</v>
      </c>
      <c r="D52" s="9">
        <f>30*Table1[[#This Row],[Total/100]]/100</f>
        <v>13.5</v>
      </c>
      <c r="E52" s="5">
        <f t="shared" si="1"/>
        <v>45</v>
      </c>
      <c r="F52" s="1">
        <v>50</v>
      </c>
      <c r="G52" s="1">
        <v>50</v>
      </c>
      <c r="H52" s="1">
        <v>40</v>
      </c>
      <c r="I52" s="1">
        <v>45</v>
      </c>
      <c r="J52" s="1">
        <v>50</v>
      </c>
    </row>
    <row r="53" spans="1:10" ht="97" customHeight="1" thickBot="1">
      <c r="A53" s="1" t="s">
        <v>14</v>
      </c>
      <c r="B53" s="1"/>
      <c r="C53" s="7" t="s">
        <v>62</v>
      </c>
      <c r="D53" s="9">
        <f>30*Table1[[#This Row],[Total/100]]/100</f>
        <v>17.850000000000001</v>
      </c>
      <c r="E53" s="5">
        <f t="shared" si="1"/>
        <v>59.5</v>
      </c>
      <c r="F53" s="1">
        <v>60</v>
      </c>
      <c r="G53" s="1">
        <v>60</v>
      </c>
      <c r="H53" s="1">
        <v>60</v>
      </c>
      <c r="I53" s="1">
        <v>60</v>
      </c>
      <c r="J53" s="1">
        <v>55</v>
      </c>
    </row>
    <row r="54" spans="1:10" ht="97" customHeight="1" thickBot="1">
      <c r="A54" s="1" t="s">
        <v>2</v>
      </c>
      <c r="B54" s="1"/>
      <c r="C54" s="8" t="s">
        <v>64</v>
      </c>
      <c r="D54" s="9">
        <f>30*Table1[[#This Row],[Total/100]]/100</f>
        <v>17.309999999999999</v>
      </c>
      <c r="E54" s="5">
        <f t="shared" si="1"/>
        <v>57.7</v>
      </c>
      <c r="F54" s="1">
        <v>57</v>
      </c>
      <c r="G54" s="1">
        <v>55</v>
      </c>
      <c r="H54" s="1">
        <v>57</v>
      </c>
      <c r="I54" s="1">
        <v>60</v>
      </c>
      <c r="J54" s="1">
        <v>60</v>
      </c>
    </row>
    <row r="55" spans="1:10" ht="97" customHeight="1" thickBot="1">
      <c r="A55" s="1" t="s">
        <v>2</v>
      </c>
      <c r="B55" s="1"/>
      <c r="C55" s="8" t="s">
        <v>66</v>
      </c>
      <c r="D55" s="9">
        <f>30*Table1[[#This Row],[Total/100]]/100</f>
        <v>19.350000000000001</v>
      </c>
      <c r="E55" s="5">
        <f t="shared" si="1"/>
        <v>64.5</v>
      </c>
      <c r="F55" s="1">
        <v>65</v>
      </c>
      <c r="G55" s="1">
        <v>65</v>
      </c>
      <c r="H55" s="1">
        <v>65</v>
      </c>
      <c r="I55" s="1">
        <v>65</v>
      </c>
      <c r="J55" s="1">
        <v>60</v>
      </c>
    </row>
    <row r="56" spans="1:10" ht="97" customHeight="1" thickBot="1">
      <c r="A56" s="1" t="s">
        <v>20</v>
      </c>
      <c r="B56" s="1"/>
      <c r="C56" s="8" t="s">
        <v>67</v>
      </c>
      <c r="D56" s="9">
        <f>30*Table1[[#This Row],[Total/100]]/100</f>
        <v>18.989999999999998</v>
      </c>
      <c r="E56" s="5">
        <f t="shared" si="1"/>
        <v>63.3</v>
      </c>
      <c r="F56" s="1">
        <v>65</v>
      </c>
      <c r="G56" s="1">
        <v>65</v>
      </c>
      <c r="H56" s="1">
        <v>62</v>
      </c>
      <c r="I56" s="1">
        <v>65</v>
      </c>
      <c r="J56" s="1">
        <v>60</v>
      </c>
    </row>
    <row r="57" spans="1:10" ht="97" customHeight="1" thickBot="1">
      <c r="A57" s="1" t="s">
        <v>5</v>
      </c>
      <c r="B57" s="1"/>
      <c r="C57" s="7" t="s">
        <v>68</v>
      </c>
      <c r="D57" s="9">
        <f>30*Table1[[#This Row],[Total/100]]/100</f>
        <v>19.5</v>
      </c>
      <c r="E57" s="5">
        <f t="shared" si="1"/>
        <v>65</v>
      </c>
      <c r="F57" s="1">
        <v>62</v>
      </c>
      <c r="G57" s="1">
        <v>65</v>
      </c>
      <c r="H57" s="1">
        <v>65</v>
      </c>
      <c r="I57" s="1">
        <v>67</v>
      </c>
      <c r="J57" s="1">
        <v>67</v>
      </c>
    </row>
    <row r="58" spans="1:10" ht="97" customHeight="1" thickBot="1">
      <c r="A58" s="1" t="s">
        <v>2</v>
      </c>
      <c r="B58" s="1"/>
      <c r="C58" s="8" t="s">
        <v>69</v>
      </c>
      <c r="D58" s="9">
        <f>30*Table1[[#This Row],[Total/100]]/100</f>
        <v>18.899999999999999</v>
      </c>
      <c r="E58" s="5">
        <f t="shared" si="1"/>
        <v>63</v>
      </c>
      <c r="F58" s="1">
        <v>65</v>
      </c>
      <c r="G58" s="1">
        <v>65</v>
      </c>
      <c r="H58" s="1">
        <v>60</v>
      </c>
      <c r="I58" s="1">
        <v>65</v>
      </c>
      <c r="J58" s="1">
        <v>65</v>
      </c>
    </row>
    <row r="59" spans="1:10" ht="97" customHeight="1" thickBot="1">
      <c r="A59" s="1" t="s">
        <v>2</v>
      </c>
      <c r="B59" s="1"/>
      <c r="C59" s="7" t="s">
        <v>71</v>
      </c>
      <c r="D59" s="9">
        <f>30*Table1[[#This Row],[Total/100]]/100</f>
        <v>18.75</v>
      </c>
      <c r="E59" s="5">
        <f t="shared" si="1"/>
        <v>62.5</v>
      </c>
      <c r="F59" s="1">
        <v>60</v>
      </c>
      <c r="G59" s="1">
        <v>62</v>
      </c>
      <c r="H59" s="1">
        <v>62</v>
      </c>
      <c r="I59" s="1">
        <v>65</v>
      </c>
      <c r="J59" s="1">
        <v>65</v>
      </c>
    </row>
    <row r="60" spans="1:10" ht="97" customHeight="1" thickBot="1">
      <c r="A60" s="1" t="s">
        <v>5</v>
      </c>
      <c r="B60" s="1"/>
      <c r="C60" s="7" t="s">
        <v>73</v>
      </c>
      <c r="D60" s="9">
        <f>30*Table1[[#This Row],[Total/100]]/100</f>
        <v>16.920000000000002</v>
      </c>
      <c r="E60" s="5">
        <f t="shared" si="1"/>
        <v>56.400000000000006</v>
      </c>
      <c r="F60" s="1">
        <v>58</v>
      </c>
      <c r="G60" s="1">
        <v>55</v>
      </c>
      <c r="H60" s="1">
        <v>52</v>
      </c>
      <c r="I60" s="1">
        <v>60</v>
      </c>
      <c r="J60" s="1">
        <v>65</v>
      </c>
    </row>
    <row r="61" spans="1:10" ht="97" customHeight="1" thickBot="1">
      <c r="A61" s="1" t="s">
        <v>3</v>
      </c>
      <c r="B61" s="1"/>
      <c r="C61" s="7" t="s">
        <v>28</v>
      </c>
      <c r="D61" s="9">
        <f>30*Table1[[#This Row],[Total/100]]/100</f>
        <v>19.5</v>
      </c>
      <c r="E61" s="5">
        <f t="shared" si="1"/>
        <v>65</v>
      </c>
      <c r="F61" s="1">
        <v>65</v>
      </c>
      <c r="G61" s="1">
        <v>65</v>
      </c>
      <c r="H61" s="1">
        <v>65</v>
      </c>
      <c r="I61" s="1">
        <v>65</v>
      </c>
      <c r="J61" s="1">
        <v>65</v>
      </c>
    </row>
    <row r="62" spans="1:10" ht="97" customHeight="1" thickBot="1">
      <c r="A62" s="1" t="s">
        <v>5</v>
      </c>
      <c r="B62" s="1"/>
      <c r="C62" s="7" t="s">
        <v>76</v>
      </c>
      <c r="D62" s="9">
        <f>30*Table1[[#This Row],[Total/100]]/100</f>
        <v>19.559999999999999</v>
      </c>
      <c r="E62" s="5">
        <f t="shared" si="1"/>
        <v>65.2</v>
      </c>
      <c r="F62" s="1">
        <v>65</v>
      </c>
      <c r="G62" s="1">
        <v>68</v>
      </c>
      <c r="H62" s="1">
        <v>68</v>
      </c>
      <c r="I62" s="1">
        <v>60</v>
      </c>
      <c r="J62" s="1">
        <v>62</v>
      </c>
    </row>
    <row r="63" spans="1:10" ht="97" customHeight="1" thickBot="1">
      <c r="A63" s="1" t="s">
        <v>9</v>
      </c>
      <c r="B63" s="1"/>
      <c r="C63" s="8" t="s">
        <v>44</v>
      </c>
      <c r="D63" s="9">
        <f>30*Table1[[#This Row],[Total/100]]/100</f>
        <v>18.899999999999999</v>
      </c>
      <c r="E63" s="5">
        <f t="shared" si="1"/>
        <v>63</v>
      </c>
      <c r="F63" s="1">
        <v>65</v>
      </c>
      <c r="G63" s="1">
        <v>65</v>
      </c>
      <c r="H63" s="1">
        <v>60</v>
      </c>
      <c r="I63" s="1">
        <v>65</v>
      </c>
      <c r="J63" s="1">
        <v>65</v>
      </c>
    </row>
    <row r="64" spans="1:10" ht="97" customHeight="1" thickBot="1">
      <c r="A64" s="1" t="s">
        <v>10</v>
      </c>
      <c r="B64" s="1"/>
      <c r="C64" s="7" t="s">
        <v>77</v>
      </c>
      <c r="D64" s="9">
        <f>30*Table1[[#This Row],[Total/100]]/100</f>
        <v>23.1</v>
      </c>
      <c r="E64" s="5">
        <f t="shared" si="1"/>
        <v>77</v>
      </c>
      <c r="F64" s="1">
        <v>75</v>
      </c>
      <c r="G64" s="1">
        <v>75</v>
      </c>
      <c r="H64" s="1">
        <v>80</v>
      </c>
      <c r="I64" s="1">
        <v>75</v>
      </c>
      <c r="J64" s="1">
        <v>75</v>
      </c>
    </row>
    <row r="65" spans="1:10" ht="97" customHeight="1" thickBot="1">
      <c r="A65" s="1" t="s">
        <v>6</v>
      </c>
      <c r="B65" s="1"/>
      <c r="C65" s="8" t="s">
        <v>78</v>
      </c>
      <c r="D65" s="9">
        <f>30*Table1[[#This Row],[Total/100]]/100</f>
        <v>22.5</v>
      </c>
      <c r="E65" s="5">
        <f t="shared" si="1"/>
        <v>75</v>
      </c>
      <c r="F65" s="1">
        <v>75</v>
      </c>
      <c r="G65" s="1">
        <v>75</v>
      </c>
      <c r="H65" s="1">
        <v>75</v>
      </c>
      <c r="I65" s="1">
        <v>75</v>
      </c>
      <c r="J65" s="1">
        <v>75</v>
      </c>
    </row>
    <row r="66" spans="1:10" ht="97" customHeight="1" thickBot="1">
      <c r="A66" s="1" t="s">
        <v>6</v>
      </c>
      <c r="B66" s="1"/>
      <c r="C66" s="7" t="s">
        <v>79</v>
      </c>
      <c r="D66" s="9">
        <f>30*Table1[[#This Row],[Total/100]]/100</f>
        <v>20.010000000000002</v>
      </c>
      <c r="E66" s="5">
        <f t="shared" ref="E66:E97" si="2">F66*0.2+G66*0.1+H66*0.4+I66*0.2+J66*0.1</f>
        <v>66.7</v>
      </c>
      <c r="F66" s="1">
        <v>65</v>
      </c>
      <c r="G66" s="1">
        <v>65</v>
      </c>
      <c r="H66" s="1">
        <v>68</v>
      </c>
      <c r="I66" s="1">
        <v>65</v>
      </c>
      <c r="J66" s="1">
        <v>70</v>
      </c>
    </row>
    <row r="67" spans="1:10" ht="97" customHeight="1" thickBot="1">
      <c r="A67" s="1" t="s">
        <v>2</v>
      </c>
      <c r="B67" s="1"/>
      <c r="C67" s="8" t="s">
        <v>80</v>
      </c>
      <c r="D67" s="9">
        <f>30*Table1[[#This Row],[Total/100]]/100</f>
        <v>19.5</v>
      </c>
      <c r="E67" s="5">
        <f t="shared" si="2"/>
        <v>65</v>
      </c>
      <c r="F67" s="1">
        <v>65</v>
      </c>
      <c r="G67" s="1">
        <v>65</v>
      </c>
      <c r="H67" s="1">
        <v>65</v>
      </c>
      <c r="I67" s="1">
        <v>65</v>
      </c>
      <c r="J67" s="1">
        <v>65</v>
      </c>
    </row>
    <row r="68" spans="1:10" ht="97" customHeight="1" thickBot="1">
      <c r="A68" s="1" t="s">
        <v>6</v>
      </c>
      <c r="B68" s="1"/>
      <c r="C68" s="7" t="s">
        <v>81</v>
      </c>
      <c r="D68" s="9">
        <f>30*Table1[[#This Row],[Total/100]]/100</f>
        <v>18.989999999999998</v>
      </c>
      <c r="E68" s="5">
        <f t="shared" si="2"/>
        <v>63.3</v>
      </c>
      <c r="F68" s="1">
        <v>65</v>
      </c>
      <c r="G68" s="1">
        <v>65</v>
      </c>
      <c r="H68" s="1">
        <v>60</v>
      </c>
      <c r="I68" s="1">
        <v>65</v>
      </c>
      <c r="J68" s="1">
        <v>68</v>
      </c>
    </row>
    <row r="69" spans="1:10" ht="97" customHeight="1" thickBot="1">
      <c r="A69" s="1" t="s">
        <v>6</v>
      </c>
      <c r="B69" s="1"/>
      <c r="C69" s="7" t="s">
        <v>83</v>
      </c>
      <c r="D69" s="9">
        <f>30*Table1[[#This Row],[Total/100]]/100</f>
        <v>17.940000000000001</v>
      </c>
      <c r="E69" s="5">
        <f t="shared" si="2"/>
        <v>59.8</v>
      </c>
      <c r="F69" s="1">
        <v>60</v>
      </c>
      <c r="G69" s="1">
        <v>60</v>
      </c>
      <c r="H69" s="1">
        <v>60</v>
      </c>
      <c r="I69" s="1">
        <v>60</v>
      </c>
      <c r="J69" s="1">
        <v>58</v>
      </c>
    </row>
    <row r="70" spans="1:10" ht="97" customHeight="1" thickBot="1">
      <c r="A70" s="1" t="s">
        <v>2</v>
      </c>
      <c r="B70" s="1"/>
      <c r="C70" s="8" t="s">
        <v>84</v>
      </c>
      <c r="D70" s="9">
        <f>30*Table1[[#This Row],[Total/100]]/100</f>
        <v>20.399999999999999</v>
      </c>
      <c r="E70" s="5">
        <f t="shared" si="2"/>
        <v>68</v>
      </c>
      <c r="F70" s="1">
        <v>70</v>
      </c>
      <c r="G70" s="1">
        <v>65</v>
      </c>
      <c r="H70" s="1">
        <v>70</v>
      </c>
      <c r="I70" s="1">
        <v>65</v>
      </c>
      <c r="J70" s="1">
        <v>65</v>
      </c>
    </row>
    <row r="71" spans="1:10" ht="97" customHeight="1" thickBot="1">
      <c r="A71" s="1" t="s">
        <v>20</v>
      </c>
      <c r="B71" s="1"/>
      <c r="C71" s="7" t="s">
        <v>85</v>
      </c>
      <c r="D71" s="9">
        <f>30*Table1[[#This Row],[Total/100]]/100</f>
        <v>18.899999999999999</v>
      </c>
      <c r="E71" s="5">
        <f t="shared" si="2"/>
        <v>63</v>
      </c>
      <c r="F71" s="1">
        <v>65</v>
      </c>
      <c r="G71" s="1">
        <v>65</v>
      </c>
      <c r="H71" s="1">
        <v>60</v>
      </c>
      <c r="I71" s="1">
        <v>65</v>
      </c>
      <c r="J71" s="1">
        <v>65</v>
      </c>
    </row>
    <row r="72" spans="1:10" ht="97" customHeight="1" thickBot="1">
      <c r="A72" s="1" t="s">
        <v>5</v>
      </c>
      <c r="B72" s="1"/>
      <c r="C72" s="8" t="s">
        <v>86</v>
      </c>
      <c r="D72" s="9">
        <f>30*Table1[[#This Row],[Total/100]]/100</f>
        <v>17.55</v>
      </c>
      <c r="E72" s="5">
        <f t="shared" si="2"/>
        <v>58.5</v>
      </c>
      <c r="F72" s="1">
        <v>60</v>
      </c>
      <c r="G72" s="1">
        <v>60</v>
      </c>
      <c r="H72" s="1">
        <v>55</v>
      </c>
      <c r="I72" s="1">
        <v>60</v>
      </c>
      <c r="J72" s="1">
        <v>65</v>
      </c>
    </row>
    <row r="73" spans="1:10" ht="97" customHeight="1" thickBot="1">
      <c r="A73" s="1" t="s">
        <v>6</v>
      </c>
      <c r="B73" s="1"/>
      <c r="C73" s="7" t="s">
        <v>87</v>
      </c>
      <c r="D73" s="9">
        <f>30*Table1[[#This Row],[Total/100]]/100</f>
        <v>19.5</v>
      </c>
      <c r="E73" s="5">
        <f t="shared" si="2"/>
        <v>65</v>
      </c>
      <c r="F73" s="1">
        <v>65</v>
      </c>
      <c r="G73" s="1">
        <v>65</v>
      </c>
      <c r="H73" s="1">
        <v>65</v>
      </c>
      <c r="I73" s="1">
        <v>65</v>
      </c>
      <c r="J73" s="1">
        <v>65</v>
      </c>
    </row>
    <row r="74" spans="1:10" ht="97" customHeight="1" thickBot="1">
      <c r="A74" s="1" t="s">
        <v>6</v>
      </c>
      <c r="B74" s="1"/>
      <c r="C74" s="8" t="s">
        <v>88</v>
      </c>
      <c r="D74" s="9">
        <f>30*Table1[[#This Row],[Total/100]]/100</f>
        <v>16.8</v>
      </c>
      <c r="E74" s="5">
        <f t="shared" si="2"/>
        <v>56</v>
      </c>
      <c r="F74" s="1">
        <v>50</v>
      </c>
      <c r="G74" s="1">
        <v>55</v>
      </c>
      <c r="H74" s="1">
        <v>60</v>
      </c>
      <c r="I74" s="1">
        <v>55</v>
      </c>
      <c r="J74" s="1">
        <v>55</v>
      </c>
    </row>
    <row r="75" spans="1:10" s="3" customFormat="1" ht="97" customHeight="1" thickBot="1">
      <c r="A75" s="1" t="s">
        <v>5</v>
      </c>
      <c r="B75" s="1"/>
      <c r="C75" s="7" t="s">
        <v>91</v>
      </c>
      <c r="D75" s="9">
        <f>30*Table1[[#This Row],[Total/100]]/100</f>
        <v>18.899999999999999</v>
      </c>
      <c r="E75" s="5">
        <f t="shared" si="2"/>
        <v>63</v>
      </c>
      <c r="F75" s="1">
        <v>65</v>
      </c>
      <c r="G75" s="1">
        <v>65</v>
      </c>
      <c r="H75" s="1">
        <v>60</v>
      </c>
      <c r="I75" s="1">
        <v>65</v>
      </c>
      <c r="J75" s="1">
        <v>65</v>
      </c>
    </row>
    <row r="76" spans="1:10" ht="97" customHeight="1" thickBot="1">
      <c r="A76" s="1" t="s">
        <v>6</v>
      </c>
      <c r="B76" s="1"/>
      <c r="C76" s="8" t="s">
        <v>92</v>
      </c>
      <c r="D76" s="9">
        <f>30*Table1[[#This Row],[Total/100]]/100</f>
        <v>20.399999999999999</v>
      </c>
      <c r="E76" s="5">
        <f t="shared" si="2"/>
        <v>68</v>
      </c>
      <c r="F76" s="1">
        <v>70</v>
      </c>
      <c r="G76" s="1">
        <v>70</v>
      </c>
      <c r="H76" s="1">
        <v>65</v>
      </c>
      <c r="I76" s="1">
        <v>70</v>
      </c>
      <c r="J76" s="1">
        <v>70</v>
      </c>
    </row>
    <row r="77" spans="1:10" ht="97" customHeight="1" thickBot="1">
      <c r="A77" s="1" t="s">
        <v>2</v>
      </c>
      <c r="B77" s="1"/>
      <c r="C77" s="7" t="s">
        <v>29</v>
      </c>
      <c r="D77" s="9">
        <f>30*Table1[[#This Row],[Total/100]]/100</f>
        <v>17.7</v>
      </c>
      <c r="E77" s="5">
        <f t="shared" si="2"/>
        <v>59</v>
      </c>
      <c r="F77" s="1">
        <v>65</v>
      </c>
      <c r="G77" s="1">
        <v>65</v>
      </c>
      <c r="H77" s="1">
        <v>50</v>
      </c>
      <c r="I77" s="1">
        <v>65</v>
      </c>
      <c r="J77" s="1">
        <v>65</v>
      </c>
    </row>
    <row r="78" spans="1:10" ht="97" customHeight="1" thickBot="1">
      <c r="A78" s="1" t="s">
        <v>2</v>
      </c>
      <c r="B78" s="1"/>
      <c r="C78" s="7" t="s">
        <v>95</v>
      </c>
      <c r="D78" s="9">
        <f>30*Table1[[#This Row],[Total/100]]/100</f>
        <v>21.45</v>
      </c>
      <c r="E78" s="5">
        <f t="shared" si="2"/>
        <v>71.5</v>
      </c>
      <c r="F78" s="1">
        <v>70</v>
      </c>
      <c r="G78" s="1">
        <v>70</v>
      </c>
      <c r="H78" s="1">
        <v>70</v>
      </c>
      <c r="I78" s="1">
        <v>75</v>
      </c>
      <c r="J78" s="1">
        <v>75</v>
      </c>
    </row>
    <row r="79" spans="1:10" ht="97" customHeight="1" thickBot="1">
      <c r="A79" s="1" t="s">
        <v>9</v>
      </c>
      <c r="B79" s="1"/>
      <c r="C79" s="8" t="s">
        <v>97</v>
      </c>
      <c r="D79" s="9">
        <f>30*Table1[[#This Row],[Total/100]]/100</f>
        <v>19.2</v>
      </c>
      <c r="E79" s="5">
        <f t="shared" si="2"/>
        <v>64</v>
      </c>
      <c r="F79" s="1">
        <v>65</v>
      </c>
      <c r="G79" s="1">
        <v>65</v>
      </c>
      <c r="H79" s="1">
        <v>65</v>
      </c>
      <c r="I79" s="1">
        <v>65</v>
      </c>
      <c r="J79" s="1">
        <v>55</v>
      </c>
    </row>
    <row r="80" spans="1:10" ht="97" customHeight="1" thickBot="1">
      <c r="A80" s="1" t="s">
        <v>15</v>
      </c>
      <c r="B80" s="1"/>
      <c r="C80" s="8" t="s">
        <v>99</v>
      </c>
      <c r="D80" s="9">
        <f>30*Table1[[#This Row],[Total/100]]/100</f>
        <v>22.05</v>
      </c>
      <c r="E80" s="5">
        <f t="shared" si="2"/>
        <v>73.5</v>
      </c>
      <c r="F80" s="1">
        <v>70</v>
      </c>
      <c r="G80" s="1">
        <v>75</v>
      </c>
      <c r="H80" s="1">
        <v>75</v>
      </c>
      <c r="I80" s="1">
        <v>70</v>
      </c>
      <c r="J80" s="1">
        <v>80</v>
      </c>
    </row>
    <row r="81" spans="1:10" s="3" customFormat="1" ht="97" customHeight="1" thickBot="1">
      <c r="A81" s="1" t="s">
        <v>2</v>
      </c>
      <c r="B81" s="1"/>
      <c r="C81" s="7" t="s">
        <v>100</v>
      </c>
      <c r="D81" s="9">
        <f>30*Table1[[#This Row],[Total/100]]/100</f>
        <v>18.690000000000001</v>
      </c>
      <c r="E81" s="5">
        <f t="shared" si="2"/>
        <v>62.3</v>
      </c>
      <c r="F81" s="1">
        <v>65</v>
      </c>
      <c r="G81" s="1">
        <v>65</v>
      </c>
      <c r="H81" s="1">
        <v>62</v>
      </c>
      <c r="I81" s="1">
        <v>65</v>
      </c>
      <c r="J81" s="1">
        <v>50</v>
      </c>
    </row>
    <row r="82" spans="1:10" s="3" customFormat="1" ht="97" customHeight="1" thickBot="1">
      <c r="A82" s="1" t="s">
        <v>6</v>
      </c>
      <c r="B82" s="1"/>
      <c r="C82" s="8" t="s">
        <v>101</v>
      </c>
      <c r="D82" s="9">
        <f>30*Table1[[#This Row],[Total/100]]/100</f>
        <v>18.3</v>
      </c>
      <c r="E82" s="5">
        <f t="shared" si="2"/>
        <v>61</v>
      </c>
      <c r="F82" s="1">
        <v>65</v>
      </c>
      <c r="G82" s="1">
        <v>60</v>
      </c>
      <c r="H82" s="1">
        <v>60</v>
      </c>
      <c r="I82" s="1">
        <v>60</v>
      </c>
      <c r="J82" s="1">
        <v>60</v>
      </c>
    </row>
    <row r="83" spans="1:10" ht="97" customHeight="1" thickBot="1">
      <c r="A83" s="1" t="s">
        <v>10</v>
      </c>
      <c r="B83" s="1"/>
      <c r="C83" s="7" t="s">
        <v>102</v>
      </c>
      <c r="D83" s="9">
        <f>30*Table1[[#This Row],[Total/100]]/100</f>
        <v>19.170000000000002</v>
      </c>
      <c r="E83" s="5">
        <f t="shared" si="2"/>
        <v>63.9</v>
      </c>
      <c r="F83" s="1">
        <v>65</v>
      </c>
      <c r="G83" s="1">
        <v>65</v>
      </c>
      <c r="H83" s="1">
        <v>65</v>
      </c>
      <c r="I83" s="1">
        <v>62</v>
      </c>
      <c r="J83" s="1">
        <v>60</v>
      </c>
    </row>
    <row r="84" spans="1:10" ht="97" customHeight="1" thickBot="1">
      <c r="A84" s="1" t="s">
        <v>5</v>
      </c>
      <c r="B84" s="1"/>
      <c r="C84" s="7" t="s">
        <v>104</v>
      </c>
      <c r="D84" s="9">
        <f>30*Table1[[#This Row],[Total/100]]/100</f>
        <v>20.34</v>
      </c>
      <c r="E84" s="5">
        <f t="shared" si="2"/>
        <v>67.8</v>
      </c>
      <c r="F84" s="1">
        <v>65</v>
      </c>
      <c r="G84" s="1">
        <v>65</v>
      </c>
      <c r="H84" s="1">
        <v>67</v>
      </c>
      <c r="I84" s="1">
        <v>70</v>
      </c>
      <c r="J84" s="1">
        <v>75</v>
      </c>
    </row>
    <row r="85" spans="1:10" ht="97" customHeight="1" thickBot="1">
      <c r="A85" s="1" t="s">
        <v>3</v>
      </c>
      <c r="B85" s="1"/>
      <c r="C85" s="8" t="s">
        <v>105</v>
      </c>
      <c r="D85" s="9">
        <f>30*Table1[[#This Row],[Total/100]]/100</f>
        <v>19.559999999999999</v>
      </c>
      <c r="E85" s="5">
        <f t="shared" si="2"/>
        <v>65.2</v>
      </c>
      <c r="F85" s="1">
        <v>65</v>
      </c>
      <c r="G85" s="1">
        <v>65</v>
      </c>
      <c r="H85" s="1">
        <v>65</v>
      </c>
      <c r="I85" s="1">
        <v>65</v>
      </c>
      <c r="J85" s="1">
        <v>67</v>
      </c>
    </row>
    <row r="86" spans="1:10" ht="97" customHeight="1" thickBot="1">
      <c r="A86" s="1" t="s">
        <v>5</v>
      </c>
      <c r="B86" s="1"/>
      <c r="C86" s="7" t="s">
        <v>106</v>
      </c>
      <c r="D86" s="9">
        <f>30*Table1[[#This Row],[Total/100]]/100</f>
        <v>19.5</v>
      </c>
      <c r="E86" s="5">
        <f t="shared" si="2"/>
        <v>65</v>
      </c>
      <c r="F86" s="1">
        <v>65</v>
      </c>
      <c r="G86" s="1">
        <v>65</v>
      </c>
      <c r="H86" s="1">
        <v>65</v>
      </c>
      <c r="I86" s="1">
        <v>65</v>
      </c>
      <c r="J86" s="1">
        <v>65</v>
      </c>
    </row>
    <row r="87" spans="1:10" ht="97" customHeight="1" thickBot="1">
      <c r="A87" s="1" t="s">
        <v>10</v>
      </c>
      <c r="B87" s="1"/>
      <c r="C87" s="8" t="s">
        <v>107</v>
      </c>
      <c r="D87" s="9">
        <f>30*Table1[[#This Row],[Total/100]]/100</f>
        <v>18.899999999999999</v>
      </c>
      <c r="E87" s="5">
        <f t="shared" si="2"/>
        <v>63</v>
      </c>
      <c r="F87" s="1">
        <v>65</v>
      </c>
      <c r="G87" s="1">
        <v>65</v>
      </c>
      <c r="H87" s="1">
        <v>60</v>
      </c>
      <c r="I87" s="1">
        <v>65</v>
      </c>
      <c r="J87" s="1">
        <v>65</v>
      </c>
    </row>
    <row r="88" spans="1:10" ht="97" customHeight="1" thickBot="1">
      <c r="A88" s="1" t="s">
        <v>8</v>
      </c>
      <c r="B88" s="1"/>
      <c r="C88" s="7" t="s">
        <v>108</v>
      </c>
      <c r="D88" s="9">
        <f>30*Table1[[#This Row],[Total/100]]/100</f>
        <v>19.41</v>
      </c>
      <c r="E88" s="5">
        <f t="shared" si="2"/>
        <v>64.7</v>
      </c>
      <c r="F88" s="1">
        <v>65</v>
      </c>
      <c r="G88" s="1">
        <v>65</v>
      </c>
      <c r="H88" s="1">
        <v>62</v>
      </c>
      <c r="I88" s="1">
        <v>68</v>
      </c>
      <c r="J88" s="1">
        <v>68</v>
      </c>
    </row>
    <row r="89" spans="1:10" ht="97" customHeight="1" thickBot="1">
      <c r="A89" s="1" t="s">
        <v>17</v>
      </c>
      <c r="B89" s="1"/>
      <c r="C89" s="8" t="s">
        <v>109</v>
      </c>
      <c r="D89" s="9">
        <f>30*Table1[[#This Row],[Total/100]]/100</f>
        <v>21.75</v>
      </c>
      <c r="E89" s="5">
        <f t="shared" si="2"/>
        <v>72.5</v>
      </c>
      <c r="F89" s="1">
        <v>70</v>
      </c>
      <c r="G89" s="1">
        <v>70</v>
      </c>
      <c r="H89" s="1">
        <v>75</v>
      </c>
      <c r="I89" s="1">
        <v>70</v>
      </c>
      <c r="J89" s="1">
        <v>75</v>
      </c>
    </row>
    <row r="90" spans="1:10" ht="97" customHeight="1" thickBot="1">
      <c r="A90" s="1" t="s">
        <v>2</v>
      </c>
      <c r="B90" s="1"/>
      <c r="C90" s="8" t="s">
        <v>111</v>
      </c>
      <c r="D90" s="9">
        <f>30*Table1[[#This Row],[Total/100]]/100</f>
        <v>19.829999999999998</v>
      </c>
      <c r="E90" s="5">
        <f t="shared" si="2"/>
        <v>66.099999999999994</v>
      </c>
      <c r="F90" s="1">
        <v>65</v>
      </c>
      <c r="G90" s="1">
        <v>65</v>
      </c>
      <c r="H90" s="1">
        <v>67</v>
      </c>
      <c r="I90" s="1">
        <v>65</v>
      </c>
      <c r="J90" s="1">
        <v>68</v>
      </c>
    </row>
    <row r="91" spans="1:10" ht="97" customHeight="1" thickBot="1">
      <c r="A91" s="1" t="s">
        <v>7</v>
      </c>
      <c r="B91" s="1"/>
      <c r="C91" s="8" t="s">
        <v>30</v>
      </c>
      <c r="D91" s="9">
        <f>30*Table1[[#This Row],[Total/100]]/100</f>
        <v>19.86</v>
      </c>
      <c r="E91" s="5">
        <f t="shared" si="2"/>
        <v>66.2</v>
      </c>
      <c r="F91" s="1">
        <v>65</v>
      </c>
      <c r="G91" s="1">
        <v>65</v>
      </c>
      <c r="H91" s="1">
        <v>68</v>
      </c>
      <c r="I91" s="1">
        <v>65</v>
      </c>
      <c r="J91" s="1">
        <v>65</v>
      </c>
    </row>
    <row r="92" spans="1:10" ht="97" customHeight="1" thickBot="1">
      <c r="A92" s="1" t="s">
        <v>7</v>
      </c>
      <c r="B92" s="1"/>
      <c r="C92" s="7" t="s">
        <v>113</v>
      </c>
      <c r="D92" s="9">
        <f>30*Table1[[#This Row],[Total/100]]/100</f>
        <v>19.5</v>
      </c>
      <c r="E92" s="5">
        <f t="shared" si="2"/>
        <v>65</v>
      </c>
      <c r="F92" s="1">
        <v>65</v>
      </c>
      <c r="G92" s="1">
        <v>65</v>
      </c>
      <c r="H92" s="1">
        <v>65</v>
      </c>
      <c r="I92" s="1">
        <v>65</v>
      </c>
      <c r="J92" s="1">
        <v>65</v>
      </c>
    </row>
    <row r="93" spans="1:10" ht="97" customHeight="1" thickBot="1">
      <c r="A93" s="1" t="s">
        <v>20</v>
      </c>
      <c r="B93" s="1"/>
      <c r="C93" s="8" t="s">
        <v>114</v>
      </c>
      <c r="D93" s="9">
        <f>30*Table1[[#This Row],[Total/100]]/100</f>
        <v>21</v>
      </c>
      <c r="E93" s="5">
        <f t="shared" si="2"/>
        <v>70</v>
      </c>
      <c r="F93" s="1">
        <v>70</v>
      </c>
      <c r="G93" s="1">
        <v>70</v>
      </c>
      <c r="H93" s="1">
        <v>70</v>
      </c>
      <c r="I93" s="1">
        <v>70</v>
      </c>
      <c r="J93" s="1">
        <v>70</v>
      </c>
    </row>
    <row r="94" spans="1:10" ht="97" customHeight="1" thickBot="1">
      <c r="A94" s="4" t="s">
        <v>5</v>
      </c>
      <c r="B94" s="4"/>
      <c r="C94" s="8" t="s">
        <v>118</v>
      </c>
      <c r="D94" s="9">
        <f>30*Table1[[#This Row],[Total/100]]/100</f>
        <v>21</v>
      </c>
      <c r="E94" s="6">
        <f t="shared" si="2"/>
        <v>70</v>
      </c>
      <c r="F94" s="4">
        <v>70</v>
      </c>
      <c r="G94" s="4">
        <v>70</v>
      </c>
      <c r="H94" s="4">
        <v>70</v>
      </c>
      <c r="I94" s="4">
        <v>70</v>
      </c>
      <c r="J94" s="4">
        <v>70</v>
      </c>
    </row>
  </sheetData>
  <phoneticPr fontId="5" type="noConversion"/>
  <pageMargins left="0.5" right="0.5" top="0.5" bottom="0.5" header="0.5" footer="0.5"/>
  <pageSetup paperSize="0" orientation="landscape" horizontalDpi="300" verticalDpi="300"/>
  <headerFooter alignWithMargins="0"/>
  <tableParts count="1">
    <tablePart r:id="rId1"/>
  </tableParts>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Lines>0</Lines>
  <Paragraphs>0</Paragraphs>
  <Slides>0</Slides>
  <Notes>0</Notes>
  <HiddenSlides>0</HiddenSlides>
  <MMClips>0</MMClips>
  <ScaleCrop>false</ScaleCrop>
  <HeadingPairs>
    <vt:vector size="2" baseType="variant">
      <vt:variant>
        <vt:lpstr>Worksheets</vt:lpstr>
      </vt:variant>
      <vt:variant>
        <vt:i4>1</vt:i4>
      </vt:variant>
    </vt:vector>
  </HeadingPairs>
  <TitlesOfParts>
    <vt:vector size="1" baseType="lpstr">
      <vt:lpstr>SUBRPT-REC-093-Module Class Lis</vt:lpstr>
    </vt:vector>
  </TitlesOfParts>
  <LinksUpToDate>false</LinksUpToDate>
  <CharactersWithSpaces>0</CharactersWithSpaces>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Dehao Dong</cp:lastModifiedBy>
  <dcterms:created xsi:type="dcterms:W3CDTF">2024-05-10T15:29:32Z</dcterms:created>
  <dcterms:modified xsi:type="dcterms:W3CDTF">2024-07-31T15:01:46Z</dcterms:modified>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