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deivi\Downloads\"/>
    </mc:Choice>
  </mc:AlternateContent>
  <xr:revisionPtr revIDLastSave="0" documentId="13_ncr:1_{01ABDAF0-B92A-497C-8DC1-C2F9A147C8A4}" xr6:coauthVersionLast="47" xr6:coauthVersionMax="47" xr10:uidLastSave="{00000000-0000-0000-0000-000000000000}"/>
  <bookViews>
    <workbookView xWindow="-120" yWindow="-120" windowWidth="20730" windowHeight="11160" activeTab="1" xr2:uid="{E1CF6A28-2EB9-4772-9517-481D1F648EF1}"/>
  </bookViews>
  <sheets>
    <sheet name="Gabarito" sheetId="1" r:id="rId1"/>
    <sheet name="Do zer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H9" i="2" s="1"/>
  <c r="K6" i="2"/>
  <c r="K5" i="2"/>
  <c r="G8" i="2"/>
  <c r="G4" i="2"/>
  <c r="H4" i="2" s="1"/>
  <c r="G5" i="2"/>
  <c r="H5" i="2" s="1"/>
  <c r="G6" i="2"/>
  <c r="H6" i="2" s="1"/>
  <c r="G7" i="2"/>
  <c r="H7" i="2" s="1"/>
  <c r="G3" i="2"/>
  <c r="H3" i="2" s="1"/>
  <c r="K4" i="1"/>
  <c r="K5" i="1" s="1"/>
  <c r="K6" i="1" s="1"/>
  <c r="G7" i="1" l="1"/>
  <c r="H7" i="1" s="1"/>
  <c r="G5" i="1"/>
  <c r="H5" i="1" s="1"/>
  <c r="G3" i="1"/>
  <c r="H3" i="1" s="1"/>
  <c r="G4" i="1"/>
  <c r="H4" i="1" s="1"/>
  <c r="G6" i="1"/>
  <c r="H6" i="1" s="1"/>
  <c r="H8" i="1" l="1"/>
  <c r="H9" i="1" s="1"/>
  <c r="G8" i="1"/>
</calcChain>
</file>

<file path=xl/sharedStrings.xml><?xml version="1.0" encoding="utf-8"?>
<sst xmlns="http://schemas.openxmlformats.org/spreadsheetml/2006/main" count="38" uniqueCount="19">
  <si>
    <t>Entrada</t>
  </si>
  <si>
    <t>Saída</t>
  </si>
  <si>
    <t>Horas Trabalhadas</t>
  </si>
  <si>
    <t>Hora Extra</t>
  </si>
  <si>
    <t>Jornada</t>
  </si>
  <si>
    <t>Saída Almoço</t>
  </si>
  <si>
    <t>Retorno Almoço</t>
  </si>
  <si>
    <t>Dia da Semana</t>
  </si>
  <si>
    <t>Segunda-feira</t>
  </si>
  <si>
    <t>Terça-feira</t>
  </si>
  <si>
    <t>Quarta-feira</t>
  </si>
  <si>
    <t>Quinta-feira</t>
  </si>
  <si>
    <t>Sexta-feira</t>
  </si>
  <si>
    <t>Total</t>
  </si>
  <si>
    <t>Salário</t>
  </si>
  <si>
    <t>Valor/Hora</t>
  </si>
  <si>
    <t>Horas/Mês</t>
  </si>
  <si>
    <t>Valor Hora Extra</t>
  </si>
  <si>
    <t>Salário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</si>
</sst>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[h]:mm;@"/>
    <numFmt numFmtId="166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4" fontId="0" fillId="0" borderId="1" xfId="1" applyFont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14094-2741-4ACC-8F5F-CA6004BF8DA6}">
  <dimension ref="B1:K11"/>
  <sheetViews>
    <sheetView showGridLines="0" zoomScale="130" zoomScaleNormal="130" workbookViewId="0">
      <selection activeCell="G11" sqref="G11"/>
    </sheetView>
  </sheetViews>
  <sheetFormatPr defaultRowHeight="15" x14ac:dyDescent="0.25"/>
  <cols>
    <col min="1" max="1" width="0.42578125" customWidth="1"/>
    <col min="2" max="2" width="14" bestFit="1" customWidth="1"/>
    <col min="3" max="3" width="7.7109375" style="3" bestFit="1" customWidth="1"/>
    <col min="4" max="4" width="12.85546875" style="3" bestFit="1" customWidth="1"/>
    <col min="5" max="5" width="15.42578125" style="3" bestFit="1" customWidth="1"/>
    <col min="6" max="6" width="7" style="3" bestFit="1" customWidth="1"/>
    <col min="7" max="7" width="17.28515625" style="3" bestFit="1" customWidth="1"/>
    <col min="8" max="8" width="10.140625" style="3" bestFit="1" customWidth="1"/>
    <col min="10" max="10" width="15.28515625" bestFit="1" customWidth="1"/>
    <col min="11" max="11" width="12.7109375" bestFit="1" customWidth="1"/>
  </cols>
  <sheetData>
    <row r="1" spans="2:11" ht="2.25" customHeight="1" x14ac:dyDescent="0.25"/>
    <row r="2" spans="2:11" x14ac:dyDescent="0.25">
      <c r="B2" s="1" t="s">
        <v>7</v>
      </c>
      <c r="C2" s="4" t="s">
        <v>0</v>
      </c>
      <c r="D2" s="4" t="s">
        <v>5</v>
      </c>
      <c r="E2" s="4" t="s">
        <v>6</v>
      </c>
      <c r="F2" s="4" t="s">
        <v>1</v>
      </c>
      <c r="G2" s="4" t="s">
        <v>2</v>
      </c>
      <c r="H2" s="4" t="s">
        <v>3</v>
      </c>
      <c r="J2" s="1" t="s">
        <v>4</v>
      </c>
      <c r="K2" s="5">
        <v>0.33333333333333331</v>
      </c>
    </row>
    <row r="3" spans="2:11" x14ac:dyDescent="0.25">
      <c r="B3" s="2" t="s">
        <v>8</v>
      </c>
      <c r="C3" s="5">
        <v>0.33333333333333331</v>
      </c>
      <c r="D3" s="5">
        <v>0.50694444444444442</v>
      </c>
      <c r="E3" s="5">
        <v>0.54097222222222219</v>
      </c>
      <c r="F3" s="5">
        <v>0.77430555555555547</v>
      </c>
      <c r="G3" s="5">
        <f>+F3-C3-(E3-D3)</f>
        <v>0.40694444444444439</v>
      </c>
      <c r="H3" s="5">
        <f>+G3-$K$2</f>
        <v>7.3611111111111072E-2</v>
      </c>
      <c r="J3" s="1" t="s">
        <v>14</v>
      </c>
      <c r="K3" s="9">
        <v>2000</v>
      </c>
    </row>
    <row r="4" spans="2:11" x14ac:dyDescent="0.25">
      <c r="B4" s="2" t="s">
        <v>9</v>
      </c>
      <c r="C4" s="5">
        <v>0.34375</v>
      </c>
      <c r="D4" s="5">
        <v>0.50138888888888888</v>
      </c>
      <c r="E4" s="5">
        <v>0.53263888888888888</v>
      </c>
      <c r="F4" s="5">
        <v>0.75138888888888899</v>
      </c>
      <c r="G4" s="5">
        <f t="shared" ref="G4:G7" si="0">+F4-C4-(E4-D4)</f>
        <v>0.37638888888888899</v>
      </c>
      <c r="H4" s="5">
        <f t="shared" ref="H4:H7" si="1">+G4-$K$2</f>
        <v>4.305555555555568E-2</v>
      </c>
      <c r="J4" s="1" t="s">
        <v>16</v>
      </c>
      <c r="K4" s="11">
        <f>K2*24*22</f>
        <v>176</v>
      </c>
    </row>
    <row r="5" spans="2:11" x14ac:dyDescent="0.25">
      <c r="B5" s="2" t="s">
        <v>10</v>
      </c>
      <c r="C5" s="5">
        <v>0.33194444444444443</v>
      </c>
      <c r="D5" s="5">
        <v>0.51041666666666663</v>
      </c>
      <c r="E5" s="5">
        <v>0.54305555555555551</v>
      </c>
      <c r="F5" s="5">
        <v>0.76458333333333339</v>
      </c>
      <c r="G5" s="5">
        <f t="shared" si="0"/>
        <v>0.40000000000000008</v>
      </c>
      <c r="H5" s="5">
        <f t="shared" si="1"/>
        <v>6.6666666666666763E-2</v>
      </c>
      <c r="J5" s="1" t="s">
        <v>15</v>
      </c>
      <c r="K5" s="9">
        <f>+K3/K4</f>
        <v>11.363636363636363</v>
      </c>
    </row>
    <row r="6" spans="2:11" x14ac:dyDescent="0.25">
      <c r="B6" s="2" t="s">
        <v>11</v>
      </c>
      <c r="C6" s="5">
        <v>0.32569444444444445</v>
      </c>
      <c r="D6" s="5">
        <v>0.49861111111111112</v>
      </c>
      <c r="E6" s="5">
        <v>0.54999999999999993</v>
      </c>
      <c r="F6" s="5">
        <v>0.74097222222222225</v>
      </c>
      <c r="G6" s="5">
        <f t="shared" si="0"/>
        <v>0.36388888888888898</v>
      </c>
      <c r="H6" s="5">
        <f t="shared" si="1"/>
        <v>3.0555555555555669E-2</v>
      </c>
      <c r="J6" s="1" t="s">
        <v>17</v>
      </c>
      <c r="K6" s="9">
        <f>+K5*1.5</f>
        <v>17.045454545454547</v>
      </c>
    </row>
    <row r="7" spans="2:11" x14ac:dyDescent="0.25">
      <c r="B7" s="2" t="s">
        <v>12</v>
      </c>
      <c r="C7" s="5">
        <v>0.34166666666666662</v>
      </c>
      <c r="D7" s="5">
        <v>0.48958333333333331</v>
      </c>
      <c r="E7" s="5">
        <v>0.5395833333333333</v>
      </c>
      <c r="F7" s="5">
        <v>0.7104166666666667</v>
      </c>
      <c r="G7" s="5">
        <f t="shared" si="0"/>
        <v>0.31875000000000009</v>
      </c>
      <c r="H7" s="5">
        <f t="shared" si="1"/>
        <v>-1.4583333333333226E-2</v>
      </c>
    </row>
    <row r="8" spans="2:11" x14ac:dyDescent="0.25">
      <c r="F8" s="4" t="s">
        <v>13</v>
      </c>
      <c r="G8" s="6">
        <f>SUM(G3:G7)</f>
        <v>1.8659722222222226</v>
      </c>
      <c r="H8" s="5">
        <f>SUM(H3:H7)</f>
        <v>0.19930555555555596</v>
      </c>
    </row>
    <row r="9" spans="2:11" x14ac:dyDescent="0.25">
      <c r="F9" s="12" t="s">
        <v>18</v>
      </c>
      <c r="G9" s="13"/>
      <c r="H9" s="10">
        <f>+H8*24*K6</f>
        <v>81.534090909091077</v>
      </c>
    </row>
    <row r="10" spans="2:11" x14ac:dyDescent="0.25">
      <c r="D10" s="8"/>
      <c r="E10" s="7"/>
    </row>
    <row r="11" spans="2:11" x14ac:dyDescent="0.25">
      <c r="D11" s="8"/>
      <c r="E11" s="7"/>
    </row>
  </sheetData>
  <mergeCells count="1">
    <mergeCell ref="F9:G9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23107-4E48-4D04-9C1A-C430308E8B23}">
  <dimension ref="B1:K12"/>
  <sheetViews>
    <sheetView showGridLines="0" tabSelected="1" zoomScale="130" zoomScaleNormal="130" workbookViewId="0">
      <selection activeCell="H9" sqref="H9"/>
    </sheetView>
  </sheetViews>
  <sheetFormatPr defaultRowHeight="15" x14ac:dyDescent="0.25"/>
  <cols>
    <col min="1" max="1" width="0.42578125" customWidth="1"/>
    <col min="2" max="2" width="14" bestFit="1" customWidth="1"/>
    <col min="3" max="3" width="7.7109375" style="3" bestFit="1" customWidth="1"/>
    <col min="4" max="4" width="12.85546875" style="3" bestFit="1" customWidth="1"/>
    <col min="5" max="5" width="15.42578125" style="3" bestFit="1" customWidth="1"/>
    <col min="6" max="6" width="7" style="3" bestFit="1" customWidth="1"/>
    <col min="7" max="7" width="17.28515625" style="3" bestFit="1" customWidth="1"/>
    <col min="8" max="8" width="11.5703125" style="3" customWidth="1"/>
    <col min="10" max="10" width="15.28515625" bestFit="1" customWidth="1"/>
    <col min="11" max="11" width="12.7109375" bestFit="1" customWidth="1"/>
  </cols>
  <sheetData>
    <row r="1" spans="2:11" ht="2.25" customHeight="1" x14ac:dyDescent="0.25"/>
    <row r="2" spans="2:11" x14ac:dyDescent="0.25">
      <c r="B2" s="1" t="s">
        <v>7</v>
      </c>
      <c r="C2" s="4" t="s">
        <v>0</v>
      </c>
      <c r="D2" s="4" t="s">
        <v>5</v>
      </c>
      <c r="E2" s="4" t="s">
        <v>6</v>
      </c>
      <c r="F2" s="4" t="s">
        <v>1</v>
      </c>
      <c r="G2" s="4" t="s">
        <v>2</v>
      </c>
      <c r="H2" s="4" t="s">
        <v>3</v>
      </c>
      <c r="J2" s="1" t="s">
        <v>4</v>
      </c>
      <c r="K2" s="5">
        <v>0.33333333333333331</v>
      </c>
    </row>
    <row r="3" spans="2:11" x14ac:dyDescent="0.25">
      <c r="B3" s="2" t="s">
        <v>8</v>
      </c>
      <c r="C3" s="5">
        <v>0.33333333333333331</v>
      </c>
      <c r="D3" s="5">
        <v>0.50694444444444442</v>
      </c>
      <c r="E3" s="5">
        <v>0.54097222222222219</v>
      </c>
      <c r="F3" s="5">
        <v>0.77430555555555547</v>
      </c>
      <c r="G3" s="14">
        <f>F3-C3-(E3-D3)</f>
        <v>0.40694444444444439</v>
      </c>
      <c r="H3" s="5">
        <f>G3-$K$2</f>
        <v>7.3611111111111072E-2</v>
      </c>
      <c r="J3" s="1" t="s">
        <v>14</v>
      </c>
      <c r="K3" s="9">
        <v>2000</v>
      </c>
    </row>
    <row r="4" spans="2:11" x14ac:dyDescent="0.25">
      <c r="B4" s="2" t="s">
        <v>9</v>
      </c>
      <c r="C4" s="5">
        <v>0.34375</v>
      </c>
      <c r="D4" s="5">
        <v>0.50138888888888888</v>
      </c>
      <c r="E4" s="5">
        <v>0.53263888888888888</v>
      </c>
      <c r="F4" s="5">
        <v>0.75138888888888899</v>
      </c>
      <c r="G4" s="14">
        <f t="shared" ref="G4:G7" si="0">F4-C4-(E4-D4)</f>
        <v>0.37638888888888899</v>
      </c>
      <c r="H4" s="5">
        <f t="shared" ref="H4:H8" si="1">G4-$K$2</f>
        <v>4.305555555555568E-2</v>
      </c>
      <c r="J4" s="1" t="s">
        <v>16</v>
      </c>
      <c r="K4" s="11">
        <v>180</v>
      </c>
    </row>
    <row r="5" spans="2:11" x14ac:dyDescent="0.25">
      <c r="B5" s="2" t="s">
        <v>10</v>
      </c>
      <c r="C5" s="5">
        <v>0.33194444444444443</v>
      </c>
      <c r="D5" s="5">
        <v>0.51041666666666663</v>
      </c>
      <c r="E5" s="5">
        <v>0.54305555555555551</v>
      </c>
      <c r="F5" s="5">
        <v>0.76458333333333339</v>
      </c>
      <c r="G5" s="14">
        <f t="shared" si="0"/>
        <v>0.40000000000000008</v>
      </c>
      <c r="H5" s="5">
        <f t="shared" si="1"/>
        <v>6.6666666666666763E-2</v>
      </c>
      <c r="J5" s="1" t="s">
        <v>15</v>
      </c>
      <c r="K5" s="9">
        <f>K3/K4</f>
        <v>11.111111111111111</v>
      </c>
    </row>
    <row r="6" spans="2:11" x14ac:dyDescent="0.25">
      <c r="B6" s="2" t="s">
        <v>11</v>
      </c>
      <c r="C6" s="5">
        <v>0.32569444444444445</v>
      </c>
      <c r="D6" s="5">
        <v>0.49861111111111112</v>
      </c>
      <c r="E6" s="5">
        <v>0.54999999999999993</v>
      </c>
      <c r="F6" s="5">
        <v>0.74097222222222225</v>
      </c>
      <c r="G6" s="14">
        <f t="shared" si="0"/>
        <v>0.36388888888888898</v>
      </c>
      <c r="H6" s="5">
        <f t="shared" si="1"/>
        <v>3.0555555555555669E-2</v>
      </c>
      <c r="J6" s="1" t="s">
        <v>17</v>
      </c>
      <c r="K6" s="9">
        <f>K5*1.5</f>
        <v>16.666666666666664</v>
      </c>
    </row>
    <row r="7" spans="2:11" x14ac:dyDescent="0.25">
      <c r="B7" s="2" t="s">
        <v>12</v>
      </c>
      <c r="C7" s="5">
        <v>0.34166666666666662</v>
      </c>
      <c r="D7" s="5">
        <v>0.48958333333333331</v>
      </c>
      <c r="E7" s="5">
        <v>0.5395833333333333</v>
      </c>
      <c r="F7" s="5">
        <v>0.7104166666666667</v>
      </c>
      <c r="G7" s="14">
        <f t="shared" si="0"/>
        <v>0.31875000000000009</v>
      </c>
      <c r="H7" s="14">
        <f t="shared" si="1"/>
        <v>-1.4583333333333226E-2</v>
      </c>
    </row>
    <row r="8" spans="2:11" x14ac:dyDescent="0.25">
      <c r="F8" s="4" t="s">
        <v>13</v>
      </c>
      <c r="G8" s="6">
        <f>SUM(G3:G7)</f>
        <v>1.8659722222222226</v>
      </c>
      <c r="H8" s="5">
        <f>SUM(H3:H7)*24</f>
        <v>4.783333333333343</v>
      </c>
    </row>
    <row r="9" spans="2:11" x14ac:dyDescent="0.25">
      <c r="F9" s="12" t="s">
        <v>18</v>
      </c>
      <c r="G9" s="13"/>
      <c r="H9" s="10">
        <f>H8*K6</f>
        <v>79.722222222222371</v>
      </c>
    </row>
    <row r="10" spans="2:11" x14ac:dyDescent="0.25">
      <c r="D10" s="8"/>
      <c r="E10" s="7"/>
    </row>
    <row r="11" spans="2:11" x14ac:dyDescent="0.25">
      <c r="C11" s="15"/>
      <c r="D11" s="16"/>
      <c r="E11" s="7"/>
    </row>
    <row r="12" spans="2:11" x14ac:dyDescent="0.25">
      <c r="D12" s="15"/>
    </row>
  </sheetData>
  <mergeCells count="1">
    <mergeCell ref="F9:G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Gabarito</vt:lpstr>
      <vt:lpstr>Do 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Deivide Felipe</cp:lastModifiedBy>
  <dcterms:created xsi:type="dcterms:W3CDTF">2019-10-07T14:23:30Z</dcterms:created>
  <dcterms:modified xsi:type="dcterms:W3CDTF">2024-07-27T19:15:04Z</dcterms:modified>
</cp:coreProperties>
</file>