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9C4C49E6-0C2F-46BF-9325-E01696B95FC2}" xr6:coauthVersionLast="45" xr6:coauthVersionMax="45" xr10:uidLastSave="{00000000-0000-0000-0000-000000000000}"/>
  <bookViews>
    <workbookView xWindow="-120" yWindow="-120" windowWidth="29040" windowHeight="15840" tabRatio="601" xr2:uid="{00000000-000D-0000-FFFF-FFFF00000000}"/>
  </bookViews>
  <sheets>
    <sheet name="Projektplan" sheetId="11" r:id="rId1"/>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11" l="1"/>
  <c r="H7" i="11" l="1"/>
  <c r="I5" i="11" l="1"/>
  <c r="I6" i="11" s="1"/>
  <c r="E9" i="11" l="1"/>
  <c r="H36" i="11"/>
  <c r="H8" i="11"/>
  <c r="H9" i="11" l="1"/>
  <c r="H35" i="11"/>
  <c r="J5" i="11"/>
  <c r="I4" i="11"/>
  <c r="K5" i="11" l="1"/>
  <c r="J6" i="11"/>
  <c r="L5" i="11" l="1"/>
  <c r="K6"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<sst xmlns="http://schemas.openxmlformats.org/spreadsheetml/2006/main" count="76" uniqueCount="66">
  <si>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</si>
  <si>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</si>
  <si>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</si>
  <si>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</si>
  <si>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</si>
  <si>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</si>
  <si>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</si>
  <si>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</si>
  <si>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</si>
  <si>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</si>
  <si>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</si>
  <si>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</si>
  <si>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</si>
  <si>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</si>
  <si>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</si>
  <si>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</si>
  <si>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</si>
  <si>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</si>
  <si>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</si>
  <si>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Woche anzeigen:</t>
  </si>
  <si>
    <t>Modelling Wizard - TINF19C</t>
  </si>
  <si>
    <t>Firmenname : DHBW-Gruppe 2</t>
  </si>
  <si>
    <t>Projektleiter : Stefan-Nemanja Banov</t>
  </si>
  <si>
    <t>Kürzel: Stefan-Nemanja Banov (SB),Timo Zaoral (TZ), Tobias Roth (TR), Simon Jess (SJ), Phillip Tran (PT), Jakob Schmidt (JS)</t>
  </si>
  <si>
    <t>Einarbeitung in den Quellcode des Programms</t>
  </si>
  <si>
    <t>TZ,TR,SJ,PT,JS</t>
  </si>
  <si>
    <t>TR, TZ, SJ</t>
  </si>
  <si>
    <t>Neue Branches Github Repositroy - Aktualisierung</t>
  </si>
  <si>
    <t>Aufsetzen der Entwicklungsumgebung des Teams</t>
  </si>
  <si>
    <t>SJ, TR, PT</t>
  </si>
  <si>
    <t>PT, JS, TZ</t>
  </si>
  <si>
    <t>Kundenaustausch</t>
  </si>
  <si>
    <t>SB, SJ, PT</t>
  </si>
  <si>
    <t>Aktuellen Stand - Meeting</t>
  </si>
  <si>
    <t>SB,TZ, TR, SJ, PT, JS</t>
  </si>
  <si>
    <t xml:space="preserve">Raj Kumar Pulaparthi - Meeting </t>
  </si>
  <si>
    <t>Non-Functional: NF10,NF30,NF50, NF70</t>
  </si>
  <si>
    <t>JS</t>
  </si>
  <si>
    <t xml:space="preserve">SRS Anpassung </t>
  </si>
  <si>
    <t>TR,TZ</t>
  </si>
  <si>
    <t>2 Sprint</t>
  </si>
  <si>
    <t>1 Sprint</t>
  </si>
  <si>
    <t>3 Sprint</t>
  </si>
  <si>
    <t>Non-Functional: NF20</t>
  </si>
  <si>
    <t>Functional: F10, F20, F70</t>
  </si>
  <si>
    <t>Allgemeiner Test</t>
  </si>
  <si>
    <t>Non-Functional: NF40, NF60, NF80, NF90, NF100</t>
  </si>
  <si>
    <t>4 Sprint</t>
  </si>
  <si>
    <t>Non-Functional: NF100</t>
  </si>
  <si>
    <t>Functional:  F50, F80</t>
  </si>
  <si>
    <t>Functional: F30, F60, F40</t>
  </si>
  <si>
    <t>Projekt für Kundenpräsentation fertigstellen</t>
  </si>
  <si>
    <t>SJ,SB</t>
  </si>
  <si>
    <t>Modulhandbuch</t>
  </si>
  <si>
    <t>Usermanual</t>
  </si>
  <si>
    <t>PT</t>
  </si>
  <si>
    <t>System Test Plan</t>
  </si>
  <si>
    <t>System Test Report</t>
  </si>
  <si>
    <t>TR</t>
  </si>
  <si>
    <t>Business Case, Projekthandbuch</t>
  </si>
  <si>
    <t>SB</t>
  </si>
  <si>
    <t>Selbstkritik, Lessons Learned</t>
  </si>
  <si>
    <t>Anpassung des SRS und CRS</t>
  </si>
  <si>
    <t>TZ</t>
  </si>
  <si>
    <t>Anpassung des SAS</t>
  </si>
  <si>
    <t>SJ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</si>
</sst>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numFmt numFmtId="169" formatCode="d/\ mmm\ yyyy"/>
    <numFmt numFmtId="170" formatCode="d/m/yy;@"/>
    <numFmt numFmtId="171" formatCode="[$-F800]dddd\,\ mmmm\ dd\,\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0" applyNumberFormat="0" applyBorder="0" applyAlignment="0" applyProtection="0"/>
    <xf numFmtId="0" fontId="22" fillId="11" borderId="11" applyNumberFormat="0" applyAlignment="0" applyProtection="0"/>
    <xf numFmtId="0" fontId="23" fillId="12" borderId="12" applyNumberFormat="0" applyAlignment="0" applyProtection="0"/>
    <xf numFmtId="0" fontId="24" fillId="12" borderId="11" applyNumberFormat="0" applyAlignment="0" applyProtection="0"/>
    <xf numFmtId="0" fontId="25" fillId="0" borderId="13" applyNumberFormat="0" applyFill="0" applyAlignment="0" applyProtection="0"/>
    <xf numFmtId="0" fontId="26" fillId="13" borderId="14" applyNumberFormat="0" applyAlignment="0" applyProtection="0"/>
    <xf numFmtId="0" fontId="27" fillId="0" borderId="0" applyNumberFormat="0" applyFill="0" applyBorder="0" applyAlignment="0" applyProtection="0"/>
    <xf numFmtId="0" fontId="9" fillId="14"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5" borderId="2" xfId="11" applyFill="1">
      <alignment horizontal="center" vertical="center"/>
    </xf>
    <xf numFmtId="0" fontId="9" fillId="3" borderId="2" xfId="11" applyFill="1">
      <alignment horizontal="center" vertical="center"/>
    </xf>
    <xf numFmtId="0" fontId="9" fillId="3" borderId="2" xfId="12" applyFill="1">
      <alignment horizontal="left" vertical="center" indent="2"/>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3" borderId="2" xfId="10" applyNumberFormat="1"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4" borderId="6" xfId="0" applyNumberFormat="1" applyFont="1" applyFill="1" applyBorder="1" applyAlignment="1">
      <alignment horizontal="center" vertical="center"/>
    </xf>
    <xf numFmtId="168" fontId="11" fillId="4" borderId="0" xfId="0" applyNumberFormat="1" applyFont="1" applyFill="1" applyAlignment="1">
      <alignment horizontal="center" vertical="center"/>
    </xf>
    <xf numFmtId="168" fontId="11" fillId="4" borderId="7" xfId="0" applyNumberFormat="1" applyFont="1" applyFill="1" applyBorder="1" applyAlignment="1">
      <alignment horizontal="center" vertical="center"/>
    </xf>
    <xf numFmtId="0" fontId="0" fillId="39" borderId="9" xfId="0" applyFill="1" applyBorder="1" applyAlignment="1">
      <alignment vertical="center"/>
    </xf>
    <xf numFmtId="0" fontId="0" fillId="39" borderId="9" xfId="0" applyFill="1" applyBorder="1" applyAlignment="1">
      <alignment horizontal="right" vertical="center"/>
    </xf>
    <xf numFmtId="0" fontId="0" fillId="0" borderId="10" xfId="0" applyBorder="1" applyAlignment="1"/>
    <xf numFmtId="0" fontId="0" fillId="0" borderId="0" xfId="8" applyFont="1" applyAlignment="1"/>
    <xf numFmtId="0" fontId="9" fillId="0" borderId="0" xfId="8" applyAlignment="1"/>
    <xf numFmtId="0" fontId="9" fillId="40" borderId="2" xfId="11" applyFill="1">
      <alignment horizontal="center" vertical="center"/>
    </xf>
    <xf numFmtId="9" fontId="5" fillId="40" borderId="2" xfId="2" applyFont="1" applyFill="1" applyBorder="1" applyAlignment="1">
      <alignment horizontal="center" vertical="center"/>
    </xf>
    <xf numFmtId="0" fontId="9" fillId="41" borderId="2" xfId="12" applyFill="1">
      <alignment horizontal="left" vertical="center" indent="2"/>
    </xf>
    <xf numFmtId="0" fontId="9" fillId="41" borderId="2" xfId="11" applyFill="1">
      <alignment horizontal="center" vertical="center"/>
    </xf>
    <xf numFmtId="9" fontId="5" fillId="41" borderId="2" xfId="2" applyFont="1" applyFill="1" applyBorder="1" applyAlignment="1">
      <alignment horizontal="center" vertical="center"/>
    </xf>
    <xf numFmtId="167" fontId="9" fillId="41" borderId="2" xfId="10" applyNumberFormat="1" applyFill="1">
      <alignment horizontal="center" vertical="center"/>
    </xf>
    <xf numFmtId="9" fontId="5" fillId="41" borderId="0" xfId="2" applyFont="1" applyFill="1" applyBorder="1" applyAlignment="1">
      <alignment horizontal="center" vertical="center"/>
    </xf>
    <xf numFmtId="0" fontId="9" fillId="40" borderId="2" xfId="12" applyFill="1">
      <alignment horizontal="left" vertical="center" indent="2"/>
    </xf>
    <xf numFmtId="167" fontId="9" fillId="40" borderId="2" xfId="10" applyNumberFormat="1" applyFill="1">
      <alignment horizontal="center" vertical="center"/>
    </xf>
    <xf numFmtId="0" fontId="9" fillId="42" borderId="2" xfId="12" applyFill="1">
      <alignment horizontal="left" vertical="center" indent="2"/>
    </xf>
    <xf numFmtId="0" fontId="9" fillId="42" borderId="2" xfId="11" applyFill="1">
      <alignment horizontal="center" vertical="center"/>
    </xf>
    <xf numFmtId="9" fontId="5" fillId="42" borderId="2" xfId="2" applyFont="1" applyFill="1" applyBorder="1" applyAlignment="1">
      <alignment horizontal="center" vertical="center"/>
    </xf>
    <xf numFmtId="167" fontId="9" fillId="42" borderId="2" xfId="10" applyNumberFormat="1" applyFill="1">
      <alignment horizontal="center" vertical="center"/>
    </xf>
    <xf numFmtId="0" fontId="0" fillId="39" borderId="0" xfId="0" applyFill="1" applyAlignment="1">
      <alignment vertical="center"/>
    </xf>
    <xf numFmtId="0" fontId="9" fillId="43" borderId="2" xfId="12" applyFill="1">
      <alignment horizontal="left" vertical="center" indent="2"/>
    </xf>
    <xf numFmtId="0" fontId="9" fillId="43" borderId="2" xfId="11" applyFill="1">
      <alignment horizontal="center" vertical="center"/>
    </xf>
    <xf numFmtId="9" fontId="5" fillId="43" borderId="2" xfId="2" applyFont="1" applyFill="1" applyBorder="1" applyAlignment="1">
      <alignment horizontal="center" vertical="center"/>
    </xf>
    <xf numFmtId="167" fontId="9" fillId="43" borderId="2" xfId="10" applyNumberFormat="1" applyFill="1">
      <alignment horizontal="center" vertical="center"/>
    </xf>
    <xf numFmtId="0" fontId="9" fillId="44" borderId="2" xfId="12" applyFill="1">
      <alignment horizontal="left" vertical="center" indent="2"/>
    </xf>
    <xf numFmtId="0" fontId="9" fillId="44" borderId="2" xfId="11" applyFill="1">
      <alignment horizontal="center" vertical="center"/>
    </xf>
    <xf numFmtId="9" fontId="5" fillId="44" borderId="2" xfId="2" applyFont="1" applyFill="1" applyBorder="1" applyAlignment="1">
      <alignment horizontal="center" vertical="center"/>
    </xf>
    <xf numFmtId="167" fontId="9" fillId="44" borderId="2" xfId="10" applyNumberFormat="1" applyFill="1">
      <alignment horizontal="center" vertical="center"/>
    </xf>
    <xf numFmtId="9" fontId="5" fillId="44" borderId="0" xfId="2" applyFont="1" applyFill="1" applyBorder="1" applyAlignment="1">
      <alignment horizontal="center" vertical="center"/>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67" fontId="9" fillId="45" borderId="2" xfId="10" applyNumberFormat="1"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7" fontId="9" fillId="46" borderId="2" xfId="10" applyNumberFormat="1" applyFill="1">
      <alignment horizontal="center" vertical="center"/>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0" fontId="0" fillId="3" borderId="0" xfId="0" applyFill="1" applyAlignment="1">
      <alignment horizontal="center" vertical="top" wrapText="1"/>
    </xf>
    <xf numFmtId="171" fontId="9" fillId="0" borderId="3" xfId="9" applyNumberForma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85" zoomScaleNormal="85" zoomScalePageLayoutView="70" workbookViewId="0">
      <pane ySplit="6" topLeftCell="A19" activePane="bottomLeft" state="frozen"/>
      <selection pane="bottomLeft" activeCell="C28" sqref="C28"/>
    </sheetView>
  </sheetViews>
  <sheetFormatPr baseColWidth="10" defaultColWidth="9.140625" defaultRowHeight="30" customHeight="1" x14ac:dyDescent="0.25"/>
  <cols>
    <col min="1" max="1" width="2.7109375" style="24" customWidth="1"/>
    <col min="2" max="2" width="50.7109375" bestFit="1" customWidth="1"/>
    <col min="3" max="3" width="30.7109375" customWidth="1"/>
    <col min="4" max="4" width="16.28515625" bestFit="1"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25" t="s">
        <v>0</v>
      </c>
      <c r="B1" s="29" t="s">
        <v>20</v>
      </c>
      <c r="C1" s="1"/>
      <c r="D1" s="2"/>
      <c r="E1" s="4"/>
      <c r="F1" s="23"/>
      <c r="H1" s="2"/>
      <c r="I1" s="11"/>
    </row>
    <row r="2" spans="1:64" ht="30" customHeight="1" x14ac:dyDescent="0.3">
      <c r="A2" s="24" t="s">
        <v>1</v>
      </c>
      <c r="B2" s="30" t="s">
        <v>21</v>
      </c>
      <c r="I2" s="27"/>
    </row>
    <row r="3" spans="1:64" ht="30" customHeight="1" x14ac:dyDescent="0.25">
      <c r="A3" s="24" t="s">
        <v>2</v>
      </c>
      <c r="B3" s="31" t="s">
        <v>22</v>
      </c>
      <c r="D3" s="47" t="s">
        <v>13</v>
      </c>
      <c r="E3" s="83">
        <v>44263</v>
      </c>
      <c r="F3" s="83"/>
    </row>
    <row r="4" spans="1:64" ht="30" customHeight="1" x14ac:dyDescent="0.25">
      <c r="A4" s="25" t="s">
        <v>3</v>
      </c>
      <c r="B4" s="82" t="s">
        <v>23</v>
      </c>
      <c r="C4" s="82"/>
      <c r="D4" s="46" t="s">
        <v>19</v>
      </c>
      <c r="E4" s="7">
        <v>1</v>
      </c>
      <c r="I4" s="79">
        <f>I5</f>
        <v>44263</v>
      </c>
      <c r="J4" s="80"/>
      <c r="K4" s="80"/>
      <c r="L4" s="80"/>
      <c r="M4" s="80"/>
      <c r="N4" s="80"/>
      <c r="O4" s="81"/>
      <c r="P4" s="79">
        <f>P5</f>
        <v>44270</v>
      </c>
      <c r="Q4" s="80"/>
      <c r="R4" s="80"/>
      <c r="S4" s="80"/>
      <c r="T4" s="80"/>
      <c r="U4" s="80"/>
      <c r="V4" s="81"/>
      <c r="W4" s="79">
        <f>W5</f>
        <v>44277</v>
      </c>
      <c r="X4" s="80"/>
      <c r="Y4" s="80"/>
      <c r="Z4" s="80"/>
      <c r="AA4" s="80"/>
      <c r="AB4" s="80"/>
      <c r="AC4" s="81"/>
      <c r="AD4" s="79">
        <f>AD5</f>
        <v>44284</v>
      </c>
      <c r="AE4" s="80"/>
      <c r="AF4" s="80"/>
      <c r="AG4" s="80"/>
      <c r="AH4" s="80"/>
      <c r="AI4" s="80"/>
      <c r="AJ4" s="81"/>
      <c r="AK4" s="79">
        <f>AK5</f>
        <v>44291</v>
      </c>
      <c r="AL4" s="80"/>
      <c r="AM4" s="80"/>
      <c r="AN4" s="80"/>
      <c r="AO4" s="80"/>
      <c r="AP4" s="80"/>
      <c r="AQ4" s="81"/>
      <c r="AR4" s="79">
        <f>AR5</f>
        <v>44298</v>
      </c>
      <c r="AS4" s="80"/>
      <c r="AT4" s="80"/>
      <c r="AU4" s="80"/>
      <c r="AV4" s="80"/>
      <c r="AW4" s="80"/>
      <c r="AX4" s="81"/>
      <c r="AY4" s="79">
        <f>AY5</f>
        <v>44305</v>
      </c>
      <c r="AZ4" s="80"/>
      <c r="BA4" s="80"/>
      <c r="BB4" s="80"/>
      <c r="BC4" s="80"/>
      <c r="BD4" s="80"/>
      <c r="BE4" s="81"/>
      <c r="BF4" s="79">
        <f>BF5</f>
        <v>44312</v>
      </c>
      <c r="BG4" s="80"/>
      <c r="BH4" s="80"/>
      <c r="BI4" s="80"/>
      <c r="BJ4" s="80"/>
      <c r="BK4" s="80"/>
      <c r="BL4" s="81"/>
    </row>
    <row r="5" spans="1:64" ht="15" customHeight="1" x14ac:dyDescent="0.25">
      <c r="A5" s="25" t="s">
        <v>4</v>
      </c>
      <c r="B5" s="45"/>
      <c r="C5" s="45"/>
      <c r="D5" s="45"/>
      <c r="E5" s="45"/>
      <c r="F5" s="45"/>
      <c r="G5" s="45"/>
      <c r="I5" s="40">
        <f>Projektanfang-WEEKDAY(Projektanfang,1)+2+7*(Woche_anzeigen-1)</f>
        <v>44263</v>
      </c>
      <c r="J5" s="41">
        <f>I5+1</f>
        <v>44264</v>
      </c>
      <c r="K5" s="41">
        <f t="shared" ref="K5:AX5" si="0">J5+1</f>
        <v>44265</v>
      </c>
      <c r="L5" s="41">
        <f t="shared" si="0"/>
        <v>44266</v>
      </c>
      <c r="M5" s="41">
        <f t="shared" si="0"/>
        <v>44267</v>
      </c>
      <c r="N5" s="41">
        <f t="shared" si="0"/>
        <v>44268</v>
      </c>
      <c r="O5" s="42">
        <f t="shared" si="0"/>
        <v>44269</v>
      </c>
      <c r="P5" s="40">
        <f>O5+1</f>
        <v>44270</v>
      </c>
      <c r="Q5" s="41">
        <f>P5+1</f>
        <v>44271</v>
      </c>
      <c r="R5" s="41">
        <f t="shared" si="0"/>
        <v>44272</v>
      </c>
      <c r="S5" s="41">
        <f t="shared" si="0"/>
        <v>44273</v>
      </c>
      <c r="T5" s="41">
        <f t="shared" si="0"/>
        <v>44274</v>
      </c>
      <c r="U5" s="41">
        <f t="shared" si="0"/>
        <v>44275</v>
      </c>
      <c r="V5" s="42">
        <f t="shared" si="0"/>
        <v>44276</v>
      </c>
      <c r="W5" s="40">
        <f>V5+1</f>
        <v>44277</v>
      </c>
      <c r="X5" s="41">
        <f>W5+1</f>
        <v>44278</v>
      </c>
      <c r="Y5" s="41">
        <f t="shared" si="0"/>
        <v>44279</v>
      </c>
      <c r="Z5" s="41">
        <f t="shared" si="0"/>
        <v>44280</v>
      </c>
      <c r="AA5" s="41">
        <f t="shared" si="0"/>
        <v>44281</v>
      </c>
      <c r="AB5" s="41">
        <f t="shared" si="0"/>
        <v>44282</v>
      </c>
      <c r="AC5" s="42">
        <f t="shared" si="0"/>
        <v>44283</v>
      </c>
      <c r="AD5" s="40">
        <f>AC5+1</f>
        <v>44284</v>
      </c>
      <c r="AE5" s="41">
        <f>AD5+1</f>
        <v>44285</v>
      </c>
      <c r="AF5" s="41">
        <f t="shared" si="0"/>
        <v>44286</v>
      </c>
      <c r="AG5" s="41">
        <f t="shared" si="0"/>
        <v>44287</v>
      </c>
      <c r="AH5" s="41">
        <f t="shared" si="0"/>
        <v>44288</v>
      </c>
      <c r="AI5" s="41">
        <f t="shared" si="0"/>
        <v>44289</v>
      </c>
      <c r="AJ5" s="42">
        <f t="shared" si="0"/>
        <v>44290</v>
      </c>
      <c r="AK5" s="40">
        <f>AJ5+1</f>
        <v>44291</v>
      </c>
      <c r="AL5" s="41">
        <f>AK5+1</f>
        <v>44292</v>
      </c>
      <c r="AM5" s="41">
        <f t="shared" si="0"/>
        <v>44293</v>
      </c>
      <c r="AN5" s="41">
        <f t="shared" si="0"/>
        <v>44294</v>
      </c>
      <c r="AO5" s="41">
        <f t="shared" si="0"/>
        <v>44295</v>
      </c>
      <c r="AP5" s="41">
        <f t="shared" si="0"/>
        <v>44296</v>
      </c>
      <c r="AQ5" s="42">
        <f t="shared" si="0"/>
        <v>44297</v>
      </c>
      <c r="AR5" s="40">
        <f>AQ5+1</f>
        <v>44298</v>
      </c>
      <c r="AS5" s="41">
        <f>AR5+1</f>
        <v>44299</v>
      </c>
      <c r="AT5" s="41">
        <f t="shared" si="0"/>
        <v>44300</v>
      </c>
      <c r="AU5" s="41">
        <f t="shared" si="0"/>
        <v>44301</v>
      </c>
      <c r="AV5" s="41">
        <f t="shared" si="0"/>
        <v>44302</v>
      </c>
      <c r="AW5" s="41">
        <f t="shared" si="0"/>
        <v>44303</v>
      </c>
      <c r="AX5" s="42">
        <f t="shared" si="0"/>
        <v>44304</v>
      </c>
      <c r="AY5" s="40">
        <f>AX5+1</f>
        <v>44305</v>
      </c>
      <c r="AZ5" s="41">
        <f>AY5+1</f>
        <v>44306</v>
      </c>
      <c r="BA5" s="41">
        <f t="shared" ref="BA5:BE5" si="1">AZ5+1</f>
        <v>44307</v>
      </c>
      <c r="BB5" s="41">
        <f t="shared" si="1"/>
        <v>44308</v>
      </c>
      <c r="BC5" s="41">
        <f t="shared" si="1"/>
        <v>44309</v>
      </c>
      <c r="BD5" s="41">
        <f t="shared" si="1"/>
        <v>44310</v>
      </c>
      <c r="BE5" s="42">
        <f t="shared" si="1"/>
        <v>44311</v>
      </c>
      <c r="BF5" s="40">
        <f>BE5+1</f>
        <v>44312</v>
      </c>
      <c r="BG5" s="41">
        <f>BF5+1</f>
        <v>44313</v>
      </c>
      <c r="BH5" s="41">
        <f t="shared" ref="BH5:BL5" si="2">BG5+1</f>
        <v>44314</v>
      </c>
      <c r="BI5" s="41">
        <f t="shared" si="2"/>
        <v>44315</v>
      </c>
      <c r="BJ5" s="41">
        <f t="shared" si="2"/>
        <v>44316</v>
      </c>
      <c r="BK5" s="41">
        <f t="shared" si="2"/>
        <v>44317</v>
      </c>
      <c r="BL5" s="42">
        <f t="shared" si="2"/>
        <v>44318</v>
      </c>
    </row>
    <row r="6" spans="1:64" ht="30" customHeight="1" thickBot="1" x14ac:dyDescent="0.3">
      <c r="A6" s="25" t="s">
        <v>5</v>
      </c>
      <c r="B6" s="8" t="s">
        <v>11</v>
      </c>
      <c r="C6" s="9" t="s">
        <v>14</v>
      </c>
      <c r="D6" s="9" t="s">
        <v>15</v>
      </c>
      <c r="E6" s="9" t="s">
        <v>16</v>
      </c>
      <c r="F6" s="9" t="s">
        <v>17</v>
      </c>
      <c r="G6" s="9"/>
      <c r="H6" s="9" t="s">
        <v>18</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
      <c r="A7" s="24" t="s">
        <v>6</v>
      </c>
      <c r="C7" s="28"/>
      <c r="E7"/>
      <c r="H7" t="str">
        <f>IF(OR(ISBLANK(task_start),ISBLANK(task_end)),"",task_end-task_start+1)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s="3" customFormat="1" ht="30" customHeight="1" thickBot="1" x14ac:dyDescent="0.3">
      <c r="A8" s="25" t="s">
        <v>7</v>
      </c>
      <c r="B8" s="14" t="s">
        <v>41</v>
      </c>
      <c r="C8" s="32"/>
      <c r="D8" s="15"/>
      <c r="E8" s="35"/>
      <c r="F8" s="36"/>
      <c r="G8" s="13"/>
      <c r="H8" s="13" t="str">
        <f t="shared" ref="H8:H36" si="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21"/>
      <c r="BK8" s="21"/>
      <c r="BL8" s="21"/>
    </row>
    <row r="9" spans="1:64" s="3" customFormat="1" ht="30" customHeight="1" thickBot="1" x14ac:dyDescent="0.3">
      <c r="A9" s="25" t="s">
        <v>8</v>
      </c>
      <c r="B9" s="34" t="s">
        <v>27</v>
      </c>
      <c r="C9" s="33" t="s">
        <v>26</v>
      </c>
      <c r="D9" s="16">
        <v>1</v>
      </c>
      <c r="E9" s="37">
        <f>Projektanfang</f>
        <v>44263</v>
      </c>
      <c r="F9" s="37">
        <v>44274</v>
      </c>
      <c r="G9" s="13"/>
      <c r="H9" s="13">
        <f t="shared" si="5"/>
        <v>12</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21"/>
      <c r="BK9" s="21"/>
      <c r="BL9" s="21"/>
    </row>
    <row r="10" spans="1:64" s="3" customFormat="1" ht="30" customHeight="1" thickBot="1" x14ac:dyDescent="0.3">
      <c r="A10" s="25"/>
      <c r="B10" s="33" t="s">
        <v>28</v>
      </c>
      <c r="C10" s="33" t="s">
        <v>25</v>
      </c>
      <c r="D10" s="16">
        <v>1</v>
      </c>
      <c r="E10" s="37">
        <f>Projektanfang</f>
        <v>44263</v>
      </c>
      <c r="F10" s="37">
        <v>44269</v>
      </c>
      <c r="G10" s="13"/>
      <c r="H10" s="1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21"/>
      <c r="BK10" s="21"/>
      <c r="BL10" s="21"/>
    </row>
    <row r="11" spans="1:64" s="3" customFormat="1" ht="30" customHeight="1" thickBot="1" x14ac:dyDescent="0.3">
      <c r="A11" s="25"/>
      <c r="B11" s="34" t="s">
        <v>24</v>
      </c>
      <c r="C11" s="33" t="s">
        <v>25</v>
      </c>
      <c r="D11" s="16">
        <v>1</v>
      </c>
      <c r="E11" s="37">
        <v>44270</v>
      </c>
      <c r="F11" s="37">
        <v>44274</v>
      </c>
      <c r="G11" s="13"/>
      <c r="H11" s="1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21"/>
      <c r="BK11" s="21"/>
      <c r="BL11" s="21"/>
    </row>
    <row r="12" spans="1:64" s="3" customFormat="1" ht="30" customHeight="1" thickBot="1" x14ac:dyDescent="0.3">
      <c r="A12" s="25"/>
      <c r="B12" s="34" t="s">
        <v>36</v>
      </c>
      <c r="C12" s="33" t="s">
        <v>29</v>
      </c>
      <c r="D12" s="16">
        <v>1</v>
      </c>
      <c r="E12" s="37">
        <v>44270</v>
      </c>
      <c r="F12" s="37">
        <v>44280</v>
      </c>
      <c r="G12" s="13"/>
      <c r="H12" s="1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21"/>
      <c r="BK12" s="21"/>
      <c r="BL12" s="21"/>
    </row>
    <row r="13" spans="1:64" s="3" customFormat="1" ht="30" customHeight="1" thickBot="1" x14ac:dyDescent="0.3">
      <c r="A13" s="25"/>
      <c r="B13" s="34" t="s">
        <v>44</v>
      </c>
      <c r="C13" s="33" t="s">
        <v>30</v>
      </c>
      <c r="D13" s="16">
        <v>1</v>
      </c>
      <c r="E13" s="37">
        <v>44270</v>
      </c>
      <c r="F13" s="37">
        <v>44280</v>
      </c>
      <c r="G13" s="13"/>
      <c r="H13" s="1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21"/>
      <c r="BK13" s="21"/>
      <c r="BL13" s="21"/>
    </row>
    <row r="14" spans="1:64" s="3" customFormat="1" ht="30" customHeight="1" thickBot="1" x14ac:dyDescent="0.3">
      <c r="A14" s="25"/>
      <c r="B14" s="34" t="s">
        <v>33</v>
      </c>
      <c r="C14" s="33" t="s">
        <v>34</v>
      </c>
      <c r="D14" s="16">
        <v>1</v>
      </c>
      <c r="E14" s="37">
        <v>44279</v>
      </c>
      <c r="F14" s="37">
        <v>44279</v>
      </c>
      <c r="G14" s="13"/>
      <c r="H14" s="1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21"/>
      <c r="BK14" s="21"/>
      <c r="BL14" s="21"/>
    </row>
    <row r="15" spans="1:64" s="3" customFormat="1" ht="30" customHeight="1" thickBot="1" x14ac:dyDescent="0.3">
      <c r="A15" s="25"/>
      <c r="B15" s="34" t="s">
        <v>35</v>
      </c>
      <c r="C15" s="33" t="s">
        <v>34</v>
      </c>
      <c r="D15" s="16">
        <v>1</v>
      </c>
      <c r="E15" s="37">
        <v>44280</v>
      </c>
      <c r="F15" s="37">
        <v>44280</v>
      </c>
      <c r="G15" s="13"/>
      <c r="H15" s="1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21"/>
      <c r="BK15" s="21"/>
      <c r="BL15" s="21"/>
    </row>
    <row r="16" spans="1:64" s="3" customFormat="1" ht="30" customHeight="1" thickBot="1" x14ac:dyDescent="0.3">
      <c r="A16" s="25"/>
      <c r="B16" s="57" t="s">
        <v>31</v>
      </c>
      <c r="C16" s="58" t="s">
        <v>32</v>
      </c>
      <c r="D16" s="59">
        <v>1</v>
      </c>
      <c r="E16" s="60">
        <v>44281</v>
      </c>
      <c r="F16" s="60">
        <v>44281</v>
      </c>
      <c r="G16" s="13"/>
      <c r="H16" s="1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21"/>
      <c r="BK16" s="21"/>
      <c r="BL16" s="21"/>
    </row>
    <row r="17" spans="1:64" s="3" customFormat="1" ht="30" customHeight="1" thickBot="1" x14ac:dyDescent="0.3">
      <c r="A17" s="25"/>
      <c r="B17" s="55" t="s">
        <v>40</v>
      </c>
      <c r="C17" s="48"/>
      <c r="D17" s="49"/>
      <c r="E17" s="56"/>
      <c r="F17" s="56"/>
      <c r="G17" s="13"/>
      <c r="H17" s="1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21"/>
      <c r="BK17" s="21"/>
      <c r="BL17" s="21"/>
    </row>
    <row r="18" spans="1:64" s="3" customFormat="1" ht="30" customHeight="1" thickBot="1" x14ac:dyDescent="0.3">
      <c r="A18" s="25"/>
      <c r="B18" s="50" t="s">
        <v>46</v>
      </c>
      <c r="C18" s="51" t="s">
        <v>29</v>
      </c>
      <c r="D18" s="52">
        <v>1</v>
      </c>
      <c r="E18" s="53">
        <v>44281</v>
      </c>
      <c r="F18" s="53">
        <v>44289</v>
      </c>
      <c r="G18" s="13"/>
      <c r="H18" s="1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21"/>
      <c r="BK18" s="21"/>
      <c r="BL18" s="21"/>
    </row>
    <row r="19" spans="1:64" s="3" customFormat="1" ht="30" customHeight="1" thickBot="1" x14ac:dyDescent="0.3">
      <c r="A19" s="25"/>
      <c r="B19" s="50" t="s">
        <v>50</v>
      </c>
      <c r="C19" s="51" t="s">
        <v>30</v>
      </c>
      <c r="D19" s="54">
        <v>1</v>
      </c>
      <c r="E19" s="53">
        <v>44281</v>
      </c>
      <c r="F19" s="53">
        <v>44289</v>
      </c>
      <c r="G19" s="13"/>
      <c r="H19" s="1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21"/>
      <c r="BK19" s="21"/>
      <c r="BL19" s="21"/>
    </row>
    <row r="20" spans="1:64" s="3" customFormat="1" ht="30" customHeight="1" thickBot="1" x14ac:dyDescent="0.3">
      <c r="A20" s="25"/>
      <c r="B20" s="50" t="s">
        <v>38</v>
      </c>
      <c r="C20" s="51" t="s">
        <v>39</v>
      </c>
      <c r="D20" s="54">
        <v>0.5</v>
      </c>
      <c r="E20" s="53">
        <v>44281</v>
      </c>
      <c r="F20" s="53">
        <v>44302</v>
      </c>
      <c r="G20" s="13"/>
      <c r="H20" s="1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21"/>
      <c r="BK20" s="21"/>
      <c r="BL20" s="21"/>
    </row>
    <row r="21" spans="1:64" s="3" customFormat="1" ht="30" customHeight="1" thickBot="1" x14ac:dyDescent="0.3">
      <c r="A21" s="25"/>
      <c r="B21" s="62" t="s">
        <v>42</v>
      </c>
      <c r="C21" s="63"/>
      <c r="D21" s="64"/>
      <c r="E21" s="65"/>
      <c r="F21" s="65"/>
      <c r="G21" s="13"/>
      <c r="H21" s="1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21"/>
      <c r="BK21" s="21"/>
      <c r="BL21" s="21"/>
    </row>
    <row r="22" spans="1:64" s="3" customFormat="1" ht="30" customHeight="1" thickBot="1" x14ac:dyDescent="0.3">
      <c r="A22" s="25"/>
      <c r="B22" s="66" t="s">
        <v>43</v>
      </c>
      <c r="C22" s="67" t="s">
        <v>29</v>
      </c>
      <c r="D22" s="68">
        <v>0</v>
      </c>
      <c r="E22" s="69">
        <v>44291</v>
      </c>
      <c r="F22" s="69">
        <v>44302</v>
      </c>
      <c r="G22" s="13"/>
      <c r="H22" s="1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21"/>
      <c r="BK22" s="21"/>
      <c r="BL22" s="21"/>
    </row>
    <row r="23" spans="1:64" s="3" customFormat="1" ht="30" customHeight="1" thickBot="1" x14ac:dyDescent="0.3">
      <c r="A23" s="25"/>
      <c r="B23" s="66" t="s">
        <v>49</v>
      </c>
      <c r="C23" s="67" t="s">
        <v>30</v>
      </c>
      <c r="D23" s="70">
        <v>0</v>
      </c>
      <c r="E23" s="69">
        <v>44291</v>
      </c>
      <c r="F23" s="69">
        <v>44302</v>
      </c>
      <c r="G23" s="13"/>
      <c r="H23" s="1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21"/>
      <c r="BK23" s="21"/>
      <c r="BL23" s="21"/>
    </row>
    <row r="24" spans="1:64" s="3" customFormat="1" ht="30" customHeight="1" thickBot="1" x14ac:dyDescent="0.3">
      <c r="A24" s="25"/>
      <c r="B24" s="66" t="s">
        <v>45</v>
      </c>
      <c r="C24" s="67" t="s">
        <v>37</v>
      </c>
      <c r="D24" s="70">
        <v>0</v>
      </c>
      <c r="E24" s="69">
        <v>44291</v>
      </c>
      <c r="F24" s="69">
        <v>44302</v>
      </c>
      <c r="G24" s="13"/>
      <c r="H24" s="1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21"/>
      <c r="BK24" s="21"/>
      <c r="BL24" s="21"/>
    </row>
    <row r="25" spans="1:64" s="3" customFormat="1" ht="30" customHeight="1" thickBot="1" x14ac:dyDescent="0.3">
      <c r="A25" s="25"/>
      <c r="B25" s="75" t="s">
        <v>47</v>
      </c>
      <c r="C25" s="76"/>
      <c r="D25" s="77"/>
      <c r="E25" s="78"/>
      <c r="F25" s="78"/>
      <c r="G25" s="13"/>
      <c r="H25" s="1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21"/>
      <c r="BK25" s="21"/>
      <c r="BL25" s="21"/>
    </row>
    <row r="26" spans="1:64" s="3" customFormat="1" ht="30" customHeight="1" thickBot="1" x14ac:dyDescent="0.3">
      <c r="A26" s="25"/>
      <c r="B26" s="71" t="s">
        <v>48</v>
      </c>
      <c r="C26" s="72" t="s">
        <v>29</v>
      </c>
      <c r="D26" s="73">
        <v>0</v>
      </c>
      <c r="E26" s="74">
        <v>44303</v>
      </c>
      <c r="F26" s="74">
        <v>44316</v>
      </c>
      <c r="G26" s="13"/>
      <c r="H26" s="1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21"/>
      <c r="BK26" s="21"/>
      <c r="BL26" s="21"/>
    </row>
    <row r="27" spans="1:64" s="3" customFormat="1" ht="30" customHeight="1" thickBot="1" x14ac:dyDescent="0.3">
      <c r="A27" s="25"/>
      <c r="B27" s="71" t="s">
        <v>51</v>
      </c>
      <c r="C27" s="72" t="s">
        <v>52</v>
      </c>
      <c r="D27" s="73">
        <v>0</v>
      </c>
      <c r="E27" s="74">
        <v>44303</v>
      </c>
      <c r="F27" s="74">
        <v>44316</v>
      </c>
      <c r="G27" s="13"/>
      <c r="H27" s="1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21"/>
      <c r="BK27" s="21"/>
      <c r="BL27" s="21"/>
    </row>
    <row r="28" spans="1:64" s="3" customFormat="1" ht="30" customHeight="1" thickBot="1" x14ac:dyDescent="0.3">
      <c r="A28" s="25"/>
      <c r="B28" s="71" t="s">
        <v>53</v>
      </c>
      <c r="C28" s="72" t="s">
        <v>55</v>
      </c>
      <c r="D28" s="73">
        <v>0</v>
      </c>
      <c r="E28" s="74">
        <v>44303</v>
      </c>
      <c r="F28" s="74">
        <v>44316</v>
      </c>
      <c r="G28" s="13"/>
      <c r="H28" s="1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21"/>
      <c r="BK28" s="21"/>
      <c r="BL28" s="21"/>
    </row>
    <row r="29" spans="1:64" s="3" customFormat="1" ht="30" customHeight="1" thickBot="1" x14ac:dyDescent="0.3">
      <c r="A29" s="25"/>
      <c r="B29" s="71" t="s">
        <v>56</v>
      </c>
      <c r="C29" s="72" t="s">
        <v>37</v>
      </c>
      <c r="D29" s="73">
        <v>0</v>
      </c>
      <c r="E29" s="74">
        <v>44303</v>
      </c>
      <c r="F29" s="74">
        <v>44316</v>
      </c>
      <c r="G29" s="61"/>
      <c r="H29" s="1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21"/>
      <c r="BK29" s="21"/>
      <c r="BL29" s="21"/>
    </row>
    <row r="30" spans="1:64" s="3" customFormat="1" ht="30" customHeight="1" thickBot="1" x14ac:dyDescent="0.3">
      <c r="A30" s="25"/>
      <c r="B30" s="71" t="s">
        <v>57</v>
      </c>
      <c r="C30" s="72" t="s">
        <v>37</v>
      </c>
      <c r="D30" s="73">
        <v>0</v>
      </c>
      <c r="E30" s="74">
        <v>44303</v>
      </c>
      <c r="F30" s="74">
        <v>44316</v>
      </c>
      <c r="G30" s="61"/>
      <c r="H30" s="1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21"/>
      <c r="BK30" s="21"/>
      <c r="BL30" s="21"/>
    </row>
    <row r="31" spans="1:64" s="3" customFormat="1" ht="30" customHeight="1" thickBot="1" x14ac:dyDescent="0.3">
      <c r="A31" s="25"/>
      <c r="B31" s="71" t="s">
        <v>54</v>
      </c>
      <c r="C31" s="72" t="s">
        <v>58</v>
      </c>
      <c r="D31" s="73">
        <v>0</v>
      </c>
      <c r="E31" s="74">
        <v>44303</v>
      </c>
      <c r="F31" s="74">
        <v>44316</v>
      </c>
      <c r="G31" s="61"/>
      <c r="H31" s="1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21"/>
      <c r="BK31" s="21"/>
      <c r="BL31" s="21"/>
    </row>
    <row r="32" spans="1:64" s="3" customFormat="1" ht="30" customHeight="1" thickBot="1" x14ac:dyDescent="0.3">
      <c r="A32" s="25"/>
      <c r="B32" s="71" t="s">
        <v>59</v>
      </c>
      <c r="C32" s="72" t="s">
        <v>60</v>
      </c>
      <c r="D32" s="73">
        <v>0</v>
      </c>
      <c r="E32" s="74">
        <v>44303</v>
      </c>
      <c r="F32" s="74">
        <v>44316</v>
      </c>
      <c r="G32" s="61"/>
      <c r="H32" s="1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21"/>
      <c r="BK32" s="21"/>
      <c r="BL32" s="21"/>
    </row>
    <row r="33" spans="1:64" s="3" customFormat="1" ht="30" customHeight="1" thickBot="1" x14ac:dyDescent="0.3">
      <c r="A33" s="25"/>
      <c r="B33" s="71" t="s">
        <v>61</v>
      </c>
      <c r="C33" s="72" t="s">
        <v>60</v>
      </c>
      <c r="D33" s="73">
        <v>0</v>
      </c>
      <c r="E33" s="74">
        <v>44303</v>
      </c>
      <c r="F33" s="74">
        <v>44316</v>
      </c>
      <c r="G33" s="61"/>
      <c r="H33" s="1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21"/>
      <c r="BK33" s="21"/>
      <c r="BL33" s="21"/>
    </row>
    <row r="34" spans="1:64" s="3" customFormat="1" ht="30" customHeight="1" thickBot="1" x14ac:dyDescent="0.3">
      <c r="A34" s="25"/>
      <c r="B34" s="71" t="s">
        <v>64</v>
      </c>
      <c r="C34" s="72" t="s">
        <v>65</v>
      </c>
      <c r="D34" s="73">
        <v>0</v>
      </c>
      <c r="E34" s="74">
        <v>44303</v>
      </c>
      <c r="F34" s="74">
        <v>44316</v>
      </c>
      <c r="G34" s="61"/>
      <c r="H34" s="1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21"/>
      <c r="BK34" s="21"/>
      <c r="BL34" s="21"/>
    </row>
    <row r="35" spans="1:64" s="3" customFormat="1" ht="30" customHeight="1" thickBot="1" x14ac:dyDescent="0.3">
      <c r="A35" s="25" t="s">
        <v>9</v>
      </c>
      <c r="B35" s="71" t="s">
        <v>62</v>
      </c>
      <c r="C35" s="72" t="s">
        <v>63</v>
      </c>
      <c r="D35" s="73">
        <v>0</v>
      </c>
      <c r="E35" s="74">
        <v>44303</v>
      </c>
      <c r="F35" s="74">
        <v>44316</v>
      </c>
      <c r="G35" s="13"/>
      <c r="H35" s="13">
        <f t="shared" si="5"/>
        <v>14</v>
      </c>
      <c r="I35" s="43"/>
      <c r="J35" s="43"/>
      <c r="K35" s="43"/>
      <c r="L35" s="43"/>
      <c r="M35" s="43"/>
      <c r="N35" s="43"/>
      <c r="O35" s="43"/>
      <c r="P35" s="43"/>
      <c r="Q35" s="43"/>
      <c r="R35" s="43"/>
      <c r="S35" s="43"/>
      <c r="T35" s="43"/>
      <c r="U35" s="44"/>
      <c r="V35" s="44"/>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21"/>
      <c r="BK35" s="21"/>
      <c r="BL35" s="21"/>
    </row>
    <row r="36" spans="1:64" s="3" customFormat="1" ht="30" customHeight="1" thickBot="1" x14ac:dyDescent="0.3">
      <c r="A36" s="25" t="s">
        <v>10</v>
      </c>
      <c r="B36" s="17" t="s">
        <v>12</v>
      </c>
      <c r="C36" s="18"/>
      <c r="D36" s="19"/>
      <c r="E36" s="38"/>
      <c r="F36" s="39"/>
      <c r="G36" s="20"/>
      <c r="H36" s="20" t="str">
        <f t="shared" si="5"/>
        <v/>
      </c>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row>
    <row r="37" spans="1:64" ht="30" customHeight="1" x14ac:dyDescent="0.25">
      <c r="G37" s="6"/>
    </row>
    <row r="38" spans="1:64" ht="30" customHeight="1" x14ac:dyDescent="0.25">
      <c r="C38" s="11"/>
      <c r="F38" s="26"/>
    </row>
    <row r="39" spans="1:64" ht="30" customHeight="1" x14ac:dyDescent="0.25">
      <c r="C39" s="12"/>
    </row>
  </sheetData>
  <mergeCells count="10">
    <mergeCell ref="E3:F3"/>
    <mergeCell ref="I4:O4"/>
    <mergeCell ref="P4:V4"/>
    <mergeCell ref="W4:AC4"/>
    <mergeCell ref="AD4:AJ4"/>
    <mergeCell ref="AK4:AQ4"/>
    <mergeCell ref="AR4:AX4"/>
    <mergeCell ref="B4:C4"/>
    <mergeCell ref="AY4:BE4"/>
    <mergeCell ref="BF4:BL4"/>
  </mergeCells>
  <conditionalFormatting sqref="D7:D9 D36 D11 D19 D24">
    <cfRule type="dataBar" priority="8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103">
      <formula>AND(TODAY()&gt;=I$5,TODAY()&lt;J$5)</formula>
    </cfRule>
  </conditionalFormatting>
  <conditionalFormatting sqref="I7:BL36">
    <cfRule type="expression" dxfId="1" priority="97">
      <formula>AND(task_start&lt;=I$5,ROUNDDOWN((task_end-task_start+1)*task_progress,0)+task_start-1&gt;=I$5)</formula>
    </cfRule>
    <cfRule type="expression" dxfId="0" priority="98" stopIfTrue="1">
      <formula>AND(task_end&gt;=I$5,task_start&lt;J$5)</formula>
    </cfRule>
  </conditionalFormatting>
  <conditionalFormatting sqref="D10:D11">
    <cfRule type="dataBar" priority="65">
      <dataBar>
        <cfvo type="num" val="0"/>
        <cfvo type="num" val="1"/>
        <color theme="0" tint="-0.249977111117893"/>
      </dataBar>
      <extLst>
        <ext xmlns:x14="http://schemas.microsoft.com/office/spreadsheetml/2009/9/main" uri="{B025F937-C7B1-47D3-B67F-A62EFF666E3E}">
          <x14:id>{6A02471B-CBED-420D-A71B-22E39791D61B}</x14:id>
        </ext>
      </extLst>
    </cfRule>
  </conditionalFormatting>
  <conditionalFormatting sqref="D12">
    <cfRule type="dataBar" priority="59">
      <dataBar>
        <cfvo type="num" val="0"/>
        <cfvo type="num" val="1"/>
        <color theme="0" tint="-0.249977111117893"/>
      </dataBar>
      <extLst>
        <ext xmlns:x14="http://schemas.microsoft.com/office/spreadsheetml/2009/9/main" uri="{B025F937-C7B1-47D3-B67F-A62EFF666E3E}">
          <x14:id>{606330BC-8714-4A7C-9BE9-776CF1EFC90A}</x14:id>
        </ext>
      </extLst>
    </cfRule>
  </conditionalFormatting>
  <conditionalFormatting sqref="D14">
    <cfRule type="dataBar" priority="58">
      <dataBar>
        <cfvo type="num" val="0"/>
        <cfvo type="num" val="1"/>
        <color theme="0" tint="-0.249977111117893"/>
      </dataBar>
      <extLst>
        <ext xmlns:x14="http://schemas.microsoft.com/office/spreadsheetml/2009/9/main" uri="{B025F937-C7B1-47D3-B67F-A62EFF666E3E}">
          <x14:id>{4662C148-72B0-42C2-978F-40EC7B1E34FB}</x14:id>
        </ext>
      </extLst>
    </cfRule>
  </conditionalFormatting>
  <conditionalFormatting sqref="D16 D18">
    <cfRule type="dataBar" priority="62">
      <dataBar>
        <cfvo type="num" val="0"/>
        <cfvo type="num" val="1"/>
        <color theme="0" tint="-0.249977111117893"/>
      </dataBar>
      <extLst>
        <ext xmlns:x14="http://schemas.microsoft.com/office/spreadsheetml/2009/9/main" uri="{B025F937-C7B1-47D3-B67F-A62EFF666E3E}">
          <x14:id>{9D64285B-A9D9-4858-8316-6095A8100CE9}</x14:id>
        </ext>
      </extLst>
    </cfRule>
  </conditionalFormatting>
  <conditionalFormatting sqref="D17:D18">
    <cfRule type="dataBar" priority="61">
      <dataBar>
        <cfvo type="num" val="0"/>
        <cfvo type="num" val="1"/>
        <color theme="0" tint="-0.249977111117893"/>
      </dataBar>
      <extLst>
        <ext xmlns:x14="http://schemas.microsoft.com/office/spreadsheetml/2009/9/main" uri="{B025F937-C7B1-47D3-B67F-A62EFF666E3E}">
          <x14:id>{09394F4F-D07D-40CB-9B4B-8B70D7C3FAF3}</x14:id>
        </ext>
      </extLst>
    </cfRule>
  </conditionalFormatting>
  <conditionalFormatting sqref="D12">
    <cfRule type="dataBar" priority="60">
      <dataBar>
        <cfvo type="num" val="0"/>
        <cfvo type="num" val="1"/>
        <color theme="0" tint="-0.249977111117893"/>
      </dataBar>
      <extLst>
        <ext xmlns:x14="http://schemas.microsoft.com/office/spreadsheetml/2009/9/main" uri="{B025F937-C7B1-47D3-B67F-A62EFF666E3E}">
          <x14:id>{CC63ED0A-E798-4FE3-AFB5-F7034939D379}</x14:id>
        </ext>
      </extLst>
    </cfRule>
  </conditionalFormatting>
  <conditionalFormatting sqref="D13:D14">
    <cfRule type="dataBar" priority="57">
      <dataBar>
        <cfvo type="num" val="0"/>
        <cfvo type="num" val="1"/>
        <color theme="0" tint="-0.249977111117893"/>
      </dataBar>
      <extLst>
        <ext xmlns:x14="http://schemas.microsoft.com/office/spreadsheetml/2009/9/main" uri="{B025F937-C7B1-47D3-B67F-A62EFF666E3E}">
          <x14:id>{8869D331-A7CF-4870-8E9C-A0823634313E}</x14:id>
        </ext>
      </extLst>
    </cfRule>
  </conditionalFormatting>
  <conditionalFormatting sqref="D15">
    <cfRule type="dataBar" priority="54">
      <dataBar>
        <cfvo type="num" val="0"/>
        <cfvo type="num" val="1"/>
        <color theme="0" tint="-0.249977111117893"/>
      </dataBar>
      <extLst>
        <ext xmlns:x14="http://schemas.microsoft.com/office/spreadsheetml/2009/9/main" uri="{B025F937-C7B1-47D3-B67F-A62EFF666E3E}">
          <x14:id>{D448656C-2190-4E81-A11B-96B46A35E718}</x14:id>
        </ext>
      </extLst>
    </cfRule>
  </conditionalFormatting>
  <conditionalFormatting sqref="D15">
    <cfRule type="dataBar" priority="53">
      <dataBar>
        <cfvo type="num" val="0"/>
        <cfvo type="num" val="1"/>
        <color theme="0" tint="-0.249977111117893"/>
      </dataBar>
      <extLst>
        <ext xmlns:x14="http://schemas.microsoft.com/office/spreadsheetml/2009/9/main" uri="{B025F937-C7B1-47D3-B67F-A62EFF666E3E}">
          <x14:id>{321F1F73-7B48-48D1-8638-A867BBD94D60}</x14:id>
        </ext>
      </extLst>
    </cfRule>
  </conditionalFormatting>
  <conditionalFormatting sqref="D20">
    <cfRule type="dataBar" priority="52">
      <dataBar>
        <cfvo type="num" val="0"/>
        <cfvo type="num" val="1"/>
        <color theme="0" tint="-0.249977111117893"/>
      </dataBar>
      <extLst>
        <ext xmlns:x14="http://schemas.microsoft.com/office/spreadsheetml/2009/9/main" uri="{B025F937-C7B1-47D3-B67F-A62EFF666E3E}">
          <x14:id>{1B75D785-0386-4856-98AB-48D81809E739}</x14:id>
        </ext>
      </extLst>
    </cfRule>
  </conditionalFormatting>
  <conditionalFormatting sqref="D20">
    <cfRule type="dataBar" priority="51">
      <dataBar>
        <cfvo type="num" val="0"/>
        <cfvo type="num" val="1"/>
        <color theme="0" tint="-0.249977111117893"/>
      </dataBar>
      <extLst>
        <ext xmlns:x14="http://schemas.microsoft.com/office/spreadsheetml/2009/9/main" uri="{B025F937-C7B1-47D3-B67F-A62EFF666E3E}">
          <x14:id>{444CC7AF-8CC1-4332-96E2-39B6F996D06F}</x14:id>
        </ext>
      </extLst>
    </cfRule>
  </conditionalFormatting>
  <conditionalFormatting sqref="D23">
    <cfRule type="dataBar" priority="50">
      <dataBar>
        <cfvo type="num" val="0"/>
        <cfvo type="num" val="1"/>
        <color theme="0" tint="-0.249977111117893"/>
      </dataBar>
      <extLst>
        <ext xmlns:x14="http://schemas.microsoft.com/office/spreadsheetml/2009/9/main" uri="{B025F937-C7B1-47D3-B67F-A62EFF666E3E}">
          <x14:id>{4758CAAE-4C07-4C39-91FD-C78221C45293}</x14:id>
        </ext>
      </extLst>
    </cfRule>
  </conditionalFormatting>
  <conditionalFormatting sqref="D23">
    <cfRule type="dataBar" priority="49">
      <dataBar>
        <cfvo type="num" val="0"/>
        <cfvo type="num" val="1"/>
        <color theme="0" tint="-0.249977111117893"/>
      </dataBar>
      <extLst>
        <ext xmlns:x14="http://schemas.microsoft.com/office/spreadsheetml/2009/9/main" uri="{B025F937-C7B1-47D3-B67F-A62EFF666E3E}">
          <x14:id>{5407EF65-B65F-4841-AC26-F129E0BF7696}</x14:id>
        </ext>
      </extLst>
    </cfRule>
  </conditionalFormatting>
  <conditionalFormatting sqref="D22">
    <cfRule type="dataBar" priority="48">
      <dataBar>
        <cfvo type="num" val="0"/>
        <cfvo type="num" val="1"/>
        <color theme="0" tint="-0.249977111117893"/>
      </dataBar>
      <extLst>
        <ext xmlns:x14="http://schemas.microsoft.com/office/spreadsheetml/2009/9/main" uri="{B025F937-C7B1-47D3-B67F-A62EFF666E3E}">
          <x14:id>{712E70AC-1366-47D9-A531-AD112E4AB6F8}</x14:id>
        </ext>
      </extLst>
    </cfRule>
  </conditionalFormatting>
  <conditionalFormatting sqref="D21:D22">
    <cfRule type="dataBar" priority="47">
      <dataBar>
        <cfvo type="num" val="0"/>
        <cfvo type="num" val="1"/>
        <color theme="0" tint="-0.249977111117893"/>
      </dataBar>
      <extLst>
        <ext xmlns:x14="http://schemas.microsoft.com/office/spreadsheetml/2009/9/main" uri="{B025F937-C7B1-47D3-B67F-A62EFF666E3E}">
          <x14:id>{E359F141-7A2D-487F-9A2A-0FFADA228248}</x14:id>
        </ext>
      </extLst>
    </cfRule>
  </conditionalFormatting>
  <conditionalFormatting sqref="D25">
    <cfRule type="dataBar" priority="44">
      <dataBar>
        <cfvo type="num" val="0"/>
        <cfvo type="num" val="1"/>
        <color theme="0" tint="-0.249977111117893"/>
      </dataBar>
      <extLst>
        <ext xmlns:x14="http://schemas.microsoft.com/office/spreadsheetml/2009/9/main" uri="{B025F937-C7B1-47D3-B67F-A62EFF666E3E}">
          <x14:id>{CC7A7095-E211-42E2-BB98-61211C66C22F}</x14:id>
        </ext>
      </extLst>
    </cfRule>
  </conditionalFormatting>
  <conditionalFormatting sqref="D26">
    <cfRule type="dataBar" priority="43">
      <dataBar>
        <cfvo type="num" val="0"/>
        <cfvo type="num" val="1"/>
        <color theme="0" tint="-0.249977111117893"/>
      </dataBar>
      <extLst>
        <ext xmlns:x14="http://schemas.microsoft.com/office/spreadsheetml/2009/9/main" uri="{B025F937-C7B1-47D3-B67F-A62EFF666E3E}">
          <x14:id>{FA36ACE5-0BA5-4EBC-A26A-404FD08BD865}</x14:id>
        </ext>
      </extLst>
    </cfRule>
  </conditionalFormatting>
  <conditionalFormatting sqref="D26">
    <cfRule type="dataBar" priority="42">
      <dataBar>
        <cfvo type="num" val="0"/>
        <cfvo type="num" val="1"/>
        <color theme="0" tint="-0.249977111117893"/>
      </dataBar>
      <extLst>
        <ext xmlns:x14="http://schemas.microsoft.com/office/spreadsheetml/2009/9/main" uri="{B025F937-C7B1-47D3-B67F-A62EFF666E3E}">
          <x14:id>{C9993970-427E-4641-A58B-E53A0A0BAC82}</x14:id>
        </ext>
      </extLst>
    </cfRule>
  </conditionalFormatting>
  <conditionalFormatting sqref="D27">
    <cfRule type="dataBar" priority="41">
      <dataBar>
        <cfvo type="num" val="0"/>
        <cfvo type="num" val="1"/>
        <color theme="0" tint="-0.249977111117893"/>
      </dataBar>
      <extLst>
        <ext xmlns:x14="http://schemas.microsoft.com/office/spreadsheetml/2009/9/main" uri="{B025F937-C7B1-47D3-B67F-A62EFF666E3E}">
          <x14:id>{9389D3AE-C7A5-4443-8F6B-702A837B3679}</x14:id>
        </ext>
      </extLst>
    </cfRule>
  </conditionalFormatting>
  <conditionalFormatting sqref="D27">
    <cfRule type="dataBar" priority="40">
      <dataBar>
        <cfvo type="num" val="0"/>
        <cfvo type="num" val="1"/>
        <color theme="0" tint="-0.249977111117893"/>
      </dataBar>
      <extLst>
        <ext xmlns:x14="http://schemas.microsoft.com/office/spreadsheetml/2009/9/main" uri="{B025F937-C7B1-47D3-B67F-A62EFF666E3E}">
          <x14:id>{3DEE4854-B726-4428-8A4E-60C5F9672B5C}</x14:id>
        </ext>
      </extLst>
    </cfRule>
  </conditionalFormatting>
  <conditionalFormatting sqref="D29">
    <cfRule type="dataBar" priority="31">
      <dataBar>
        <cfvo type="num" val="0"/>
        <cfvo type="num" val="1"/>
        <color theme="0" tint="-0.249977111117893"/>
      </dataBar>
      <extLst>
        <ext xmlns:x14="http://schemas.microsoft.com/office/spreadsheetml/2009/9/main" uri="{B025F937-C7B1-47D3-B67F-A62EFF666E3E}">
          <x14:id>{BB7BC8D0-EB93-417A-9BCA-87D3D5427AB2}</x14:id>
        </ext>
      </extLst>
    </cfRule>
  </conditionalFormatting>
  <conditionalFormatting sqref="D29">
    <cfRule type="dataBar" priority="32">
      <dataBar>
        <cfvo type="num" val="0"/>
        <cfvo type="num" val="1"/>
        <color theme="0" tint="-0.249977111117893"/>
      </dataBar>
      <extLst>
        <ext xmlns:x14="http://schemas.microsoft.com/office/spreadsheetml/2009/9/main" uri="{B025F937-C7B1-47D3-B67F-A62EFF666E3E}">
          <x14:id>{9C9D4A15-5744-43C4-93DB-A6B8678B9A08}</x14:id>
        </ext>
      </extLst>
    </cfRule>
  </conditionalFormatting>
  <conditionalFormatting sqref="D32:D33">
    <cfRule type="dataBar" priority="21">
      <dataBar>
        <cfvo type="num" val="0"/>
        <cfvo type="num" val="1"/>
        <color theme="0" tint="-0.249977111117893"/>
      </dataBar>
      <extLst>
        <ext xmlns:x14="http://schemas.microsoft.com/office/spreadsheetml/2009/9/main" uri="{B025F937-C7B1-47D3-B67F-A62EFF666E3E}">
          <x14:id>{CDE2337F-565A-4463-B682-D15CA2647C94}</x14:id>
        </ext>
      </extLst>
    </cfRule>
  </conditionalFormatting>
  <conditionalFormatting sqref="D28">
    <cfRule type="dataBar" priority="36">
      <dataBar>
        <cfvo type="num" val="0"/>
        <cfvo type="num" val="1"/>
        <color theme="0" tint="-0.249977111117893"/>
      </dataBar>
      <extLst>
        <ext xmlns:x14="http://schemas.microsoft.com/office/spreadsheetml/2009/9/main" uri="{B025F937-C7B1-47D3-B67F-A62EFF666E3E}">
          <x14:id>{6E450BBB-3D02-4C70-96F9-9752BEE7C982}</x14:id>
        </ext>
      </extLst>
    </cfRule>
  </conditionalFormatting>
  <conditionalFormatting sqref="D28">
    <cfRule type="dataBar" priority="35">
      <dataBar>
        <cfvo type="num" val="0"/>
        <cfvo type="num" val="1"/>
        <color theme="0" tint="-0.249977111117893"/>
      </dataBar>
      <extLst>
        <ext xmlns:x14="http://schemas.microsoft.com/office/spreadsheetml/2009/9/main" uri="{B025F937-C7B1-47D3-B67F-A62EFF666E3E}">
          <x14:id>{AA2FAFFA-EC2C-459C-8D54-A0DFE82086A9}</x14:id>
        </ext>
      </extLst>
    </cfRule>
  </conditionalFormatting>
  <conditionalFormatting sqref="D31">
    <cfRule type="dataBar" priority="30">
      <dataBar>
        <cfvo type="num" val="0"/>
        <cfvo type="num" val="1"/>
        <color theme="0" tint="-0.249977111117893"/>
      </dataBar>
      <extLst>
        <ext xmlns:x14="http://schemas.microsoft.com/office/spreadsheetml/2009/9/main" uri="{B025F937-C7B1-47D3-B67F-A62EFF666E3E}">
          <x14:id>{0E993CC7-399A-4C52-ACAB-BEECC816F4DF}</x14:id>
        </ext>
      </extLst>
    </cfRule>
  </conditionalFormatting>
  <conditionalFormatting sqref="D31">
    <cfRule type="dataBar" priority="29">
      <dataBar>
        <cfvo type="num" val="0"/>
        <cfvo type="num" val="1"/>
        <color theme="0" tint="-0.249977111117893"/>
      </dataBar>
      <extLst>
        <ext xmlns:x14="http://schemas.microsoft.com/office/spreadsheetml/2009/9/main" uri="{B025F937-C7B1-47D3-B67F-A62EFF666E3E}">
          <x14:id>{52230AB8-3070-4A11-821B-F2403C9AA9BF}</x14:id>
        </ext>
      </extLst>
    </cfRule>
  </conditionalFormatting>
  <conditionalFormatting sqref="D32:D33">
    <cfRule type="dataBar" priority="22">
      <dataBar>
        <cfvo type="num" val="0"/>
        <cfvo type="num" val="1"/>
        <color theme="0" tint="-0.249977111117893"/>
      </dataBar>
      <extLst>
        <ext xmlns:x14="http://schemas.microsoft.com/office/spreadsheetml/2009/9/main" uri="{B025F937-C7B1-47D3-B67F-A62EFF666E3E}">
          <x14:id>{34B290CB-1471-4F0E-B332-A2693AC854C6}</x14:id>
        </ext>
      </extLst>
    </cfRule>
  </conditionalFormatting>
  <conditionalFormatting sqref="D33">
    <cfRule type="dataBar" priority="19">
      <dataBar>
        <cfvo type="num" val="0"/>
        <cfvo type="num" val="1"/>
        <color theme="0" tint="-0.249977111117893"/>
      </dataBar>
      <extLst>
        <ext xmlns:x14="http://schemas.microsoft.com/office/spreadsheetml/2009/9/main" uri="{B025F937-C7B1-47D3-B67F-A62EFF666E3E}">
          <x14:id>{ADD2E25D-1593-451D-BF4F-494D76FE2BAC}</x14:id>
        </ext>
      </extLst>
    </cfRule>
  </conditionalFormatting>
  <conditionalFormatting sqref="D30:D31">
    <cfRule type="dataBar" priority="28">
      <dataBar>
        <cfvo type="num" val="0"/>
        <cfvo type="num" val="1"/>
        <color theme="0" tint="-0.249977111117893"/>
      </dataBar>
      <extLst>
        <ext xmlns:x14="http://schemas.microsoft.com/office/spreadsheetml/2009/9/main" uri="{B025F937-C7B1-47D3-B67F-A62EFF666E3E}">
          <x14:id>{D114266E-DCFD-490E-B6AF-B4593493EE30}</x14:id>
        </ext>
      </extLst>
    </cfRule>
  </conditionalFormatting>
  <conditionalFormatting sqref="D30:D31">
    <cfRule type="dataBar" priority="27">
      <dataBar>
        <cfvo type="num" val="0"/>
        <cfvo type="num" val="1"/>
        <color theme="0" tint="-0.249977111117893"/>
      </dataBar>
      <extLst>
        <ext xmlns:x14="http://schemas.microsoft.com/office/spreadsheetml/2009/9/main" uri="{B025F937-C7B1-47D3-B67F-A62EFF666E3E}">
          <x14:id>{680EFF7E-0FED-4298-90DD-6F0F63ED4A05}</x14:id>
        </ext>
      </extLst>
    </cfRule>
  </conditionalFormatting>
  <conditionalFormatting sqref="D33">
    <cfRule type="dataBar" priority="17">
      <dataBar>
        <cfvo type="num" val="0"/>
        <cfvo type="num" val="1"/>
        <color theme="0" tint="-0.249977111117893"/>
      </dataBar>
      <extLst>
        <ext xmlns:x14="http://schemas.microsoft.com/office/spreadsheetml/2009/9/main" uri="{B025F937-C7B1-47D3-B67F-A62EFF666E3E}">
          <x14:id>{906C9A53-D4F1-4E6A-BA03-D7D75F13D629}</x14:id>
        </ext>
      </extLst>
    </cfRule>
  </conditionalFormatting>
  <conditionalFormatting sqref="D33">
    <cfRule type="dataBar" priority="18">
      <dataBar>
        <cfvo type="num" val="0"/>
        <cfvo type="num" val="1"/>
        <color theme="0" tint="-0.249977111117893"/>
      </dataBar>
      <extLst>
        <ext xmlns:x14="http://schemas.microsoft.com/office/spreadsheetml/2009/9/main" uri="{B025F937-C7B1-47D3-B67F-A62EFF666E3E}">
          <x14:id>{2CF9745F-338A-4B44-BE91-2A1B1559A9A9}</x14:id>
        </ext>
      </extLst>
    </cfRule>
  </conditionalFormatting>
  <conditionalFormatting sqref="D35">
    <cfRule type="dataBar" priority="14">
      <dataBar>
        <cfvo type="num" val="0"/>
        <cfvo type="num" val="1"/>
        <color theme="0" tint="-0.249977111117893"/>
      </dataBar>
      <extLst>
        <ext xmlns:x14="http://schemas.microsoft.com/office/spreadsheetml/2009/9/main" uri="{B025F937-C7B1-47D3-B67F-A62EFF666E3E}">
          <x14:id>{679A023A-C2A0-41A7-9D8E-3E17253DC6F1}</x14:id>
        </ext>
      </extLst>
    </cfRule>
  </conditionalFormatting>
  <conditionalFormatting sqref="D35">
    <cfRule type="dataBar" priority="13">
      <dataBar>
        <cfvo type="num" val="0"/>
        <cfvo type="num" val="1"/>
        <color theme="0" tint="-0.249977111117893"/>
      </dataBar>
      <extLst>
        <ext xmlns:x14="http://schemas.microsoft.com/office/spreadsheetml/2009/9/main" uri="{B025F937-C7B1-47D3-B67F-A62EFF666E3E}">
          <x14:id>{0BC38917-7F43-4FDA-9C25-B487537A13AA}</x14:id>
        </ext>
      </extLst>
    </cfRule>
  </conditionalFormatting>
  <conditionalFormatting sqref="D32:D33">
    <cfRule type="dataBar" priority="24">
      <dataBar>
        <cfvo type="num" val="0"/>
        <cfvo type="num" val="1"/>
        <color theme="0" tint="-0.249977111117893"/>
      </dataBar>
      <extLst>
        <ext xmlns:x14="http://schemas.microsoft.com/office/spreadsheetml/2009/9/main" uri="{B025F937-C7B1-47D3-B67F-A62EFF666E3E}">
          <x14:id>{C259914D-3D04-4DEE-81A6-2E8DE5BFDFBC}</x14:id>
        </ext>
      </extLst>
    </cfRule>
  </conditionalFormatting>
  <conditionalFormatting sqref="D32:D33">
    <cfRule type="dataBar" priority="23">
      <dataBar>
        <cfvo type="num" val="0"/>
        <cfvo type="num" val="1"/>
        <color theme="0" tint="-0.249977111117893"/>
      </dataBar>
      <extLst>
        <ext xmlns:x14="http://schemas.microsoft.com/office/spreadsheetml/2009/9/main" uri="{B025F937-C7B1-47D3-B67F-A62EFF666E3E}">
          <x14:id>{6321DED7-A12A-41C1-979F-A1124F0FA7BF}</x14:id>
        </ext>
      </extLst>
    </cfRule>
  </conditionalFormatting>
  <conditionalFormatting sqref="D33">
    <cfRule type="dataBar" priority="20">
      <dataBar>
        <cfvo type="num" val="0"/>
        <cfvo type="num" val="1"/>
        <color theme="0" tint="-0.249977111117893"/>
      </dataBar>
      <extLst>
        <ext xmlns:x14="http://schemas.microsoft.com/office/spreadsheetml/2009/9/main" uri="{B025F937-C7B1-47D3-B67F-A62EFF666E3E}">
          <x14:id>{D74BED5F-7116-40CC-A4D1-61311B04F835}</x14:id>
        </ext>
      </extLst>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{D0972F16-73C9-4A2E-B520-8F221A015C62}</x14:id>
        </ext>
      </extLst>
    </cfRule>
  </conditionalFormatting>
  <conditionalFormatting sqref="D35">
    <cfRule type="dataBar" priority="10">
      <dataBar>
        <cfvo type="num" val="0"/>
        <cfvo type="num" val="1"/>
        <color theme="0" tint="-0.249977111117893"/>
      </dataBar>
      <extLst>
        <ext xmlns:x14="http://schemas.microsoft.com/office/spreadsheetml/2009/9/main" uri="{B025F937-C7B1-47D3-B67F-A62EFF666E3E}">
          <x14:id>{AE0DBD5C-8468-4D5A-B9F3-401B50C12A1E}</x14:id>
        </ext>
      </extLst>
    </cfRule>
  </conditionalFormatting>
  <conditionalFormatting sqref="D35">
    <cfRule type="dataBar" priority="9">
      <dataBar>
        <cfvo type="num" val="0"/>
        <cfvo type="num" val="1"/>
        <color theme="0" tint="-0.249977111117893"/>
      </dataBar>
      <extLst>
        <ext xmlns:x14="http://schemas.microsoft.com/office/spreadsheetml/2009/9/main" uri="{B025F937-C7B1-47D3-B67F-A62EFF666E3E}">
          <x14:id>{12DD82C2-8CF8-44E6-B4A6-986E3DFCAA5B}</x14:id>
        </ext>
      </extLst>
    </cfRule>
  </conditionalFormatting>
  <conditionalFormatting sqref="D35">
    <cfRule type="dataBar" priority="16">
      <dataBar>
        <cfvo type="num" val="0"/>
        <cfvo type="num" val="1"/>
        <color theme="0" tint="-0.249977111117893"/>
      </dataBar>
      <extLst>
        <ext xmlns:x14="http://schemas.microsoft.com/office/spreadsheetml/2009/9/main" uri="{B025F937-C7B1-47D3-B67F-A62EFF666E3E}">
          <x14:id>{1E2CA01B-C885-4B1B-BDAC-867236E441C3}</x14:id>
        </ext>
      </extLst>
    </cfRule>
  </conditionalFormatting>
  <conditionalFormatting sqref="D35">
    <cfRule type="dataBar" priority="15">
      <dataBar>
        <cfvo type="num" val="0"/>
        <cfvo type="num" val="1"/>
        <color theme="0" tint="-0.249977111117893"/>
      </dataBar>
      <extLst>
        <ext xmlns:x14="http://schemas.microsoft.com/office/spreadsheetml/2009/9/main" uri="{B025F937-C7B1-47D3-B67F-A62EFF666E3E}">
          <x14:id>{1723A971-90BD-4903-AE9E-378A023BABFE}</x14:id>
        </ext>
      </extLst>
    </cfRule>
  </conditionalFormatting>
  <conditionalFormatting sqref="D35">
    <cfRule type="dataBar" priority="12">
      <dataBar>
        <cfvo type="num" val="0"/>
        <cfvo type="num" val="1"/>
        <color theme="0" tint="-0.249977111117893"/>
      </dataBar>
      <extLst>
        <ext xmlns:x14="http://schemas.microsoft.com/office/spreadsheetml/2009/9/main" uri="{B025F937-C7B1-47D3-B67F-A62EFF666E3E}">
          <x14:id>{4082F14F-772E-4E73-88DD-ECDF3475480F}</x14:id>
        </ext>
      </extLst>
    </cfRule>
  </conditionalFormatting>
  <conditionalFormatting sqref="D34">
    <cfRule type="dataBar" priority="5">
      <dataBar>
        <cfvo type="num" val="0"/>
        <cfvo type="num" val="1"/>
        <color theme="0" tint="-0.249977111117893"/>
      </dataBar>
      <extLst>
        <ext xmlns:x14="http://schemas.microsoft.com/office/spreadsheetml/2009/9/main" uri="{B025F937-C7B1-47D3-B67F-A62EFF666E3E}">
          <x14:id>{1712A78B-5806-460E-8F16-343646BF490C}</x14:id>
        </ext>
      </extLst>
    </cfRule>
  </conditionalFormatting>
  <conditionalFormatting sqref="D34">
    <cfRule type="dataBar" priority="6">
      <dataBar>
        <cfvo type="num" val="0"/>
        <cfvo type="num" val="1"/>
        <color theme="0" tint="-0.249977111117893"/>
      </dataBar>
      <extLst>
        <ext xmlns:x14="http://schemas.microsoft.com/office/spreadsheetml/2009/9/main" uri="{B025F937-C7B1-47D3-B67F-A62EFF666E3E}">
          <x14:id>{18DAFC6D-9391-4FFD-9844-A9606E70A44F}</x14:id>
        </ext>
      </extLst>
    </cfRule>
  </conditionalFormatting>
  <conditionalFormatting sqref="D34">
    <cfRule type="dataBar" priority="3">
      <dataBar>
        <cfvo type="num" val="0"/>
        <cfvo type="num" val="1"/>
        <color theme="0" tint="-0.249977111117893"/>
      </dataBar>
      <extLst>
        <ext xmlns:x14="http://schemas.microsoft.com/office/spreadsheetml/2009/9/main" uri="{B025F937-C7B1-47D3-B67F-A62EFF666E3E}">
          <x14:id>{83CC43A2-3757-497C-AE47-023D422DE77D}</x14:id>
        </ext>
      </extLst>
    </cfRule>
  </conditionalFormatting>
  <conditionalFormatting sqref="D34">
    <cfRule type="dataBar" priority="1">
      <dataBar>
        <cfvo type="num" val="0"/>
        <cfvo type="num" val="1"/>
        <color theme="0" tint="-0.249977111117893"/>
      </dataBar>
      <extLst>
        <ext xmlns:x14="http://schemas.microsoft.com/office/spreadsheetml/2009/9/main" uri="{B025F937-C7B1-47D3-B67F-A62EFF666E3E}">
          <x14:id>{474B52C7-F05E-484C-AE4A-7B839432ECC5}</x14:id>
        </ext>
      </extLst>
    </cfRule>
  </conditionalFormatting>
  <conditionalFormatting sqref="D34">
    <cfRule type="dataBar" priority="2">
      <dataBar>
        <cfvo type="num" val="0"/>
        <cfvo type="num" val="1"/>
        <color theme="0" tint="-0.249977111117893"/>
      </dataBar>
      <extLst>
        <ext xmlns:x14="http://schemas.microsoft.com/office/spreadsheetml/2009/9/main" uri="{B025F937-C7B1-47D3-B67F-A62EFF666E3E}">
          <x14:id>{13FBE554-EF1C-4F9F-9C79-CDA8BF51BB3C}</x14:id>
        </ext>
      </extLst>
    </cfRule>
  </conditionalFormatting>
  <conditionalFormatting sqref="D34">
    <cfRule type="dataBar" priority="8">
      <dataBar>
        <cfvo type="num" val="0"/>
        <cfvo type="num" val="1"/>
        <color theme="0" tint="-0.249977111117893"/>
      </dataBar>
      <extLst>
        <ext xmlns:x14="http://schemas.microsoft.com/office/spreadsheetml/2009/9/main" uri="{B025F937-C7B1-47D3-B67F-A62EFF666E3E}">
          <x14:id>{F6262373-9022-4846-A0A7-0503744D09E2}</x14:id>
        </ext>
      </extLst>
    </cfRule>
  </conditionalFormatting>
  <conditionalFormatting sqref="D34">
    <cfRule type="dataBar" priority="7">
      <dataBar>
        <cfvo type="num" val="0"/>
        <cfvo type="num" val="1"/>
        <color theme="0" tint="-0.249977111117893"/>
      </dataBar>
      <extLst>
        <ext xmlns:x14="http://schemas.microsoft.com/office/spreadsheetml/2009/9/main" uri="{B025F937-C7B1-47D3-B67F-A62EFF666E3E}">
          <x14:id>{25BF47B7-FDB3-45FE-905A-B91AC0BA472D}</x14:id>
        </ext>
      </extLst>
    </cfRule>
  </conditionalFormatting>
  <conditionalFormatting sqref="D34">
    <cfRule type="dataBar" priority="4">
      <dataBar>
        <cfvo type="num" val="0"/>
        <cfvo type="num" val="1"/>
        <color theme="0" tint="-0.249977111117893"/>
      </dataBar>
      <extLst>
        <ext xmlns:x14="http://schemas.microsoft.com/office/spreadsheetml/2009/9/main" uri="{B025F937-C7B1-47D3-B67F-A62EFF666E3E}">
          <x14:id>{AB54FE81-C321-4B4A-B6E0-6742B469016C}</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D7:D9 D36 D11 D19 D24</xm:sqref>
        </x14:conditionalFormatting>
        <x14:conditionalFormatting xmlns:xm="http://schemas.microsoft.com/office/excel/2006/main">
          <x14:cfRule type="dataBar" id="{6A02471B-CBED-420D-A71B-22E39791D61B}">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606330BC-8714-4A7C-9BE9-776CF1EFC90A}">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4662C148-72B0-42C2-978F-40EC7B1E34F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9D64285B-A9D9-4858-8316-6095A8100CE9}">
            <x14:dataBar minLength="0" maxLength="100" gradient="0">
              <x14:cfvo type="num">
                <xm:f>0</xm:f>
              </x14:cfvo>
              <x14:cfvo type="num">
                <xm:f>1</xm:f>
              </x14:cfvo>
              <x14:negativeFillColor rgb="FFFF0000"/>
              <x14:axisColor rgb="FF000000"/>
            </x14:dataBar>
          </x14:cfRule>
          <xm:sqref>D16 D18</xm:sqref>
        </x14:conditionalFormatting>
        <x14:conditionalFormatting xmlns:xm="http://schemas.microsoft.com/office/excel/2006/main">
          <x14:cfRule type="dataBar" id="{09394F4F-D07D-40CB-9B4B-8B70D7C3FAF3}">
            <x14:dataBar minLength="0" maxLength="100" gradient="0">
              <x14:cfvo type="num">
                <xm:f>0</xm:f>
              </x14:cfvo>
              <x14:cfvo type="num">
                <xm:f>1</xm:f>
              </x14:cfvo>
              <x14:negativeFillColor rgb="FFFF0000"/>
              <x14:axisColor rgb="FF000000"/>
            </x14:dataBar>
          </x14:cfRule>
          <xm:sqref>D17:D18</xm:sqref>
        </x14:conditionalFormatting>
        <x14:conditionalFormatting xmlns:xm="http://schemas.microsoft.com/office/excel/2006/main">
          <x14:cfRule type="dataBar" id="{CC63ED0A-E798-4FE3-AFB5-F7034939D379}">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8869D331-A7CF-4870-8E9C-A0823634313E}">
            <x14:dataBar minLength="0" maxLength="100" gradient="0">
              <x14:cfvo type="num">
                <xm:f>0</xm:f>
              </x14:cfvo>
              <x14:cfvo type="num">
                <xm:f>1</xm:f>
              </x14:cfvo>
              <x14:negativeFillColor rgb="FFFF0000"/>
              <x14:axisColor rgb="FF000000"/>
            </x14:dataBar>
          </x14:cfRule>
          <xm:sqref>D13:D14</xm:sqref>
        </x14:conditionalFormatting>
        <x14:conditionalFormatting xmlns:xm="http://schemas.microsoft.com/office/excel/2006/main">
          <x14:cfRule type="dataBar" id="{D448656C-2190-4E81-A11B-96B46A35E718}">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321F1F73-7B48-48D1-8638-A867BBD94D60}">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B75D785-0386-4856-98AB-48D81809E739}">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444CC7AF-8CC1-4332-96E2-39B6F996D06F}">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4758CAAE-4C07-4C39-91FD-C78221C45293}">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5407EF65-B65F-4841-AC26-F129E0BF7696}">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712E70AC-1366-47D9-A531-AD112E4AB6F8}">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E359F141-7A2D-487F-9A2A-0FFADA228248}">
            <x14:dataBar minLength="0" maxLength="100" gradient="0">
              <x14:cfvo type="num">
                <xm:f>0</xm:f>
              </x14:cfvo>
              <x14:cfvo type="num">
                <xm:f>1</xm:f>
              </x14:cfvo>
              <x14:negativeFillColor rgb="FFFF0000"/>
              <x14:axisColor rgb="FF000000"/>
            </x14:dataBar>
          </x14:cfRule>
          <xm:sqref>D21:D22</xm:sqref>
        </x14:conditionalFormatting>
        <x14:conditionalFormatting xmlns:xm="http://schemas.microsoft.com/office/excel/2006/main">
          <x14:cfRule type="dataBar" id="{CC7A7095-E211-42E2-BB98-61211C66C22F}">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FA36ACE5-0BA5-4EBC-A26A-404FD08BD865}">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C9993970-427E-4641-A58B-E53A0A0BAC82}">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9389D3AE-C7A5-4443-8F6B-702A837B3679}">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3DEE4854-B726-4428-8A4E-60C5F9672B5C}">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BB7BC8D0-EB93-417A-9BCA-87D3D5427AB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9C9D4A15-5744-43C4-93DB-A6B8678B9A08}">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DE2337F-565A-4463-B682-D15CA2647C94}">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6E450BBB-3D02-4C70-96F9-9752BEE7C982}">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AA2FAFFA-EC2C-459C-8D54-A0DFE82086A9}">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E993CC7-399A-4C52-ACAB-BEECC816F4DF}">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52230AB8-3070-4A11-821B-F2403C9AA9BF}">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4B290CB-1471-4F0E-B332-A2693AC854C6}">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ADD2E25D-1593-451D-BF4F-494D76FE2BAC}">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114266E-DCFD-490E-B6AF-B4593493EE30}">
            <x14:dataBar minLength="0" maxLength="100" gradient="0">
              <x14:cfvo type="num">
                <xm:f>0</xm:f>
              </x14:cfvo>
              <x14:cfvo type="num">
                <xm:f>1</xm:f>
              </x14:cfvo>
              <x14:negativeFillColor rgb="FFFF0000"/>
              <x14:axisColor rgb="FF000000"/>
            </x14:dataBar>
          </x14:cfRule>
          <xm:sqref>D30:D31</xm:sqref>
        </x14:conditionalFormatting>
        <x14:conditionalFormatting xmlns:xm="http://schemas.microsoft.com/office/excel/2006/main">
          <x14:cfRule type="dataBar" id="{680EFF7E-0FED-4298-90DD-6F0F63ED4A05}">
            <x14:dataBar minLength="0" maxLength="100" gradient="0">
              <x14:cfvo type="num">
                <xm:f>0</xm:f>
              </x14:cfvo>
              <x14:cfvo type="num">
                <xm:f>1</xm:f>
              </x14:cfvo>
              <x14:negativeFillColor rgb="FFFF0000"/>
              <x14:axisColor rgb="FF000000"/>
            </x14:dataBar>
          </x14:cfRule>
          <xm:sqref>D30:D31</xm:sqref>
        </x14:conditionalFormatting>
        <x14:conditionalFormatting xmlns:xm="http://schemas.microsoft.com/office/excel/2006/main">
          <x14:cfRule type="dataBar" id="{906C9A53-D4F1-4E6A-BA03-D7D75F13D62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2CF9745F-338A-4B44-BE91-2A1B1559A9A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679A023A-C2A0-41A7-9D8E-3E17253DC6F1}">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0BC38917-7F43-4FDA-9C25-B487537A13A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259914D-3D04-4DEE-81A6-2E8DE5BFDFBC}">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6321DED7-A12A-41C1-979F-A1124F0FA7BF}">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D74BED5F-7116-40CC-A4D1-61311B04F835}">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0972F16-73C9-4A2E-B520-8F221A015C6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E0DBD5C-8468-4D5A-B9F3-401B50C12A1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2DD82C2-8CF8-44E6-B4A6-986E3DFCAA5B}">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E2CA01B-C885-4B1B-BDAC-867236E441C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723A971-90BD-4903-AE9E-378A023BABF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4082F14F-772E-4E73-88DD-ECDF3475480F}">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712A78B-5806-460E-8F16-343646BF490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8DAFC6D-9391-4FFD-9844-A9606E70A44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83CC43A2-3757-497C-AE47-023D422DE77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74B52C7-F05E-484C-AE4A-7B839432ECC5}">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3FBE554-EF1C-4F9F-9C79-CDA8BF51BB3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F6262373-9022-4846-A0A7-0503744D09E2}">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5BF47B7-FDB3-45FE-905A-B91AC0BA472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B54FE81-C321-4B4A-B6E0-6742B469016C}">
            <x14:dataBar minLength="0" maxLength="100" gradient="0">
              <x14:cfvo type="num">
                <xm:f>0</xm:f>
              </x14:cfvo>
              <x14:cfvo type="num">
                <xm:f>1</xm:f>
              </x14:cfvo>
              <x14:negativeFillColor rgb="FFFF0000"/>
              <x14:axisColor rgb="FF000000"/>
            </x14:dataBar>
          </x14:cfRule>
          <xm:sqref>D34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2021-04-17T13:28:10Z</dcterms:modified>
</cp:coreProperties>
</file>