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00work\02sc-cfd-git\DMN-B17-FLEXPMxxxxx-LNMeterDataService\00DataService\Documents\"/>
    </mc:Choice>
  </mc:AlternateContent>
  <xr:revisionPtr revIDLastSave="0" documentId="13_ncr:1_{C19FA62A-B16D-454D-91FB-DB3A7C2E484C}" xr6:coauthVersionLast="47" xr6:coauthVersionMax="47" xr10:uidLastSave="{00000000-0000-0000-0000-000000000000}"/>
  <bookViews>
    <workbookView xWindow="-120" yWindow="-120" windowWidth="29040" windowHeight="15840" tabRatio="664" xr2:uid="{00000000-000D-0000-FFFF-FFFF00000000}"/>
  </bookViews>
  <sheets>
    <sheet name="智能电表数据" sheetId="42" r:id="rId1"/>
    <sheet name="Dashboard数据分类" sheetId="43" r:id="rId2"/>
    <sheet name="Sheet1" sheetId="44" r:id="rId3"/>
  </sheets>
  <externalReferences>
    <externalReference r:id="rId4"/>
    <externalReference r:id="rId5"/>
    <externalReference r:id="rId6"/>
  </externalReferences>
  <definedNames>
    <definedName name="__________oct1">#REF!</definedName>
    <definedName name="__________sx1">DATE(YEAR([0]!Loan_Start),MONTH([0]!Loan_Start)+Payment_Number,DAY([0]!Loan_Start))</definedName>
    <definedName name="________oct1">#REF!</definedName>
    <definedName name="________sx1">DATE(YEAR(Loan_Start),MONTH(Loan_Start)+Payment_Number,DAY(Loan_Start))</definedName>
    <definedName name="_______oct1">#REF!</definedName>
    <definedName name="_______sx1">DATE(YEAR([0]!Loan_Start),MONTH([0]!Loan_Start)+Payment_Number,DAY([0]!Loan_Start))</definedName>
    <definedName name="______oct1">#REF!</definedName>
    <definedName name="______sx1">DATE(YEAR([0]!Loan_Start),MONTH([0]!Loan_Start)+Payment_Number,DAY([0]!Loan_Start))</definedName>
    <definedName name="_____oct1">#REF!</definedName>
    <definedName name="_____sx1">DATE(YEAR(Loan_Start),MONTH(Loan_Start)+Payment_Number,DAY(Loan_Start))</definedName>
    <definedName name="____oct1">#REF!</definedName>
    <definedName name="____sx1">DATE(YEAR([0]!Loan_Start),MONTH([0]!Loan_Start)+Payment_Number,DAY([0]!Loan_Start))</definedName>
    <definedName name="___66311b">#REF!</definedName>
    <definedName name="___oct1">#REF!</definedName>
    <definedName name="___pc">#REF!</definedName>
    <definedName name="___sx1">DATE(YEAR(Loan_Start),MONTH(Loan_Start)+Payment_Number,DAY(Loan_Start))</definedName>
    <definedName name="__oct1">#REF!</definedName>
    <definedName name="__sx1">DATE(YEAR([0]!Loan_Start),MONTH([0]!Loan_Start)+Payment_Number,DAY([0]!Loan_Start))</definedName>
    <definedName name="_66311B">#REF!</definedName>
    <definedName name="_8960A">#REF!</definedName>
    <definedName name="_8960B">#REF!</definedName>
    <definedName name="_8960C">#REF!</definedName>
    <definedName name="_c">#REF!</definedName>
    <definedName name="_Fill" hidden="1">#REF!</definedName>
    <definedName name="_xlnm._FilterDatabase" localSheetId="0" hidden="1">智能电表数据!$C$1:$P$93</definedName>
    <definedName name="_HP66311B">#REF!</definedName>
    <definedName name="_HP8960C">#REF!</definedName>
    <definedName name="_oct1">#REF!</definedName>
    <definedName name="_PC">#REF!</definedName>
    <definedName name="_Scope">#REF!</definedName>
    <definedName name="_Spectrum">#REF!</definedName>
    <definedName name="_sx1">DATE(YEAR(Loan_Start),MONTH(Loan_Start)+Payment_Number,DAY(Loan_Start))</definedName>
    <definedName name="a">'[1]Model List'!$A$4:$H$99</definedName>
    <definedName name="Amount">#REF!</definedName>
    <definedName name="as">IF(ok,Header_Row+ui,Header_Row)</definedName>
    <definedName name="AutoFormatting">TRUE</definedName>
    <definedName name="b">#REF!</definedName>
    <definedName name="Beg_Bal">#REF!</definedName>
    <definedName name="BOM_Cost">#REF!</definedName>
    <definedName name="CAD">IF(Loan_Amount*Interest_Rate*Loan_Years*Loan_Start&gt;0,1,0)</definedName>
    <definedName name="caisp">OFFSET(Full_Print,0,0,Last_Row)</definedName>
    <definedName name="Cartons">#REF!</definedName>
    <definedName name="casio">DATE(YEAR(Loan_Start),MONTH(Loan_Start)+Payment_Number,DAY(Loan_Start))</definedName>
    <definedName name="cc">OFFSET(Full_Print,0,0,Last_Row)</definedName>
    <definedName name="Computer">#REF!</definedName>
    <definedName name="Container">#REF!</definedName>
    <definedName name="Data">#REF!</definedName>
    <definedName name="Date">#REF!</definedName>
    <definedName name="dfdfdfdf">IF(ok,Header_Row+ui,Header_Row)</definedName>
    <definedName name="End_Bal">#REF!</definedName>
    <definedName name="Ess.ColumnHeaderRange.3">#REF!</definedName>
    <definedName name="Ess.ColumnHeaderRange.6">#REF!</definedName>
    <definedName name="Ess.DataRange.3">#REF!</definedName>
    <definedName name="Ess.DataRange.6">#REF!</definedName>
    <definedName name="Ess.PageHeaderRange.3">#REF!</definedName>
    <definedName name="Ess.PageHeaderRange.6">#REF!</definedName>
    <definedName name="Ess.Retrieve.Connection.1">"IS!1"</definedName>
    <definedName name="Ess.Retrieve.Connection.10">"OTH_EQTY!1"</definedName>
    <definedName name="Ess.Retrieve.Connection.11">"CF_DETAIL!1"</definedName>
    <definedName name="Ess.Retrieve.Connection.12">"FA!1"</definedName>
    <definedName name="Ess.Retrieve.Connection.13">"DISPOSALS!1"</definedName>
    <definedName name="Ess.Retrieve.Connection.14">"FA_IC!1"</definedName>
    <definedName name="Ess.Retrieve.Connection.15">"IS_USD!1"</definedName>
    <definedName name="Ess.Retrieve.Connection.2">"BS!1"</definedName>
    <definedName name="Ess.Retrieve.Connection.3">"Cust_Sales!1"</definedName>
    <definedName name="Ess.Retrieve.Connection.4">"Sales_%_by_Prod!1"</definedName>
    <definedName name="Ess.Retrieve.Connection.5">"BS_IC!1"</definedName>
    <definedName name="Ess.Retrieve.Connection.6">"IS_IC!1"</definedName>
    <definedName name="Ess.Retrieve.Connection.7">"INV_IC!1"</definedName>
    <definedName name="Ess.Retrieve.Connection.8">"FX_RATES!2"</definedName>
    <definedName name="Ess.Retrieve.Connection.9">"EQUITY!1"</definedName>
    <definedName name="Ess.Retrieve.Range.3">#REF!</definedName>
    <definedName name="Ess.Retrieve.Range.6">#REF!</definedName>
    <definedName name="Ess.RowHeaderRange.3">#REF!</definedName>
    <definedName name="Ess.RowHeaderRange.6">#REF!</definedName>
    <definedName name="Ess.Send.Connection.1">"IS!1"</definedName>
    <definedName name="Ess.Send.Connection.10">"OTH_EQTY!1"</definedName>
    <definedName name="Ess.Send.Connection.11">"CF_DETAIL!1"</definedName>
    <definedName name="Ess.Send.Connection.12">"FA!1"</definedName>
    <definedName name="Ess.Send.Connection.13">"DISPOSALS!1"</definedName>
    <definedName name="Ess.Send.Connection.14">"FA_IC!1"</definedName>
    <definedName name="Ess.Send.Connection.15">"IS_USD!1"</definedName>
    <definedName name="Ess.Send.Connection.2">"BS!1"</definedName>
    <definedName name="Ess.Send.Connection.3">"Cust_Sales!1"</definedName>
    <definedName name="Ess.Send.Connection.4">"Sales_%_by_Prod!1"</definedName>
    <definedName name="Ess.Send.Connection.5">"BS_IC!1"</definedName>
    <definedName name="Ess.Send.Connection.6">"IS_IC!1"</definedName>
    <definedName name="Ess.Send.Connection.7">"INV_IC!1"</definedName>
    <definedName name="Ess.Send.Connection.8">"FX_RATES!2"</definedName>
    <definedName name="Ess.Send.Connection.9">"EQUITY!1"</definedName>
    <definedName name="Ess.Send.Range.3">#REF!</definedName>
    <definedName name="Ess.Send.Range.6">#REF!</definedName>
    <definedName name="EssAliasTable">"Default"</definedName>
    <definedName name="EssLatest">"APR00"</definedName>
    <definedName name="EssOptions">"A1100010000110001000101110000_01000"</definedName>
    <definedName name="ETD">#REF!</definedName>
    <definedName name="ewfr4">IF(Loan_Amount*Interest_Rate*Loan_Years*Loan_Start&gt;0,1,0)</definedName>
    <definedName name="exe">OFFSET(Full_Print,0,0,as)</definedName>
    <definedName name="Extra_Pay">#REF!</definedName>
    <definedName name="Flexdata">#REF!</definedName>
    <definedName name="Freight">#REF!</definedName>
    <definedName name="From">#REF!</definedName>
    <definedName name="Full_Print">#REF!</definedName>
    <definedName name="g">#REF!</definedName>
    <definedName name="gg">OFFSET([0]!Full_Print,0,0,[0]!Last_Row)</definedName>
    <definedName name="Header_Row">ROW(#REF!)</definedName>
    <definedName name="HP66311B">#REF!</definedName>
    <definedName name="HP8960A">#REF!</definedName>
    <definedName name="HP8960B">#REF!</definedName>
    <definedName name="HP8960C">#REF!</definedName>
    <definedName name="Impact_SA">'[2]Critical Milestones'!#REF!</definedName>
    <definedName name="Int">#REF!</definedName>
    <definedName name="Interest_Rate">#REF!</definedName>
    <definedName name="InvoiceNo">#REF!</definedName>
    <definedName name="Jan.13">Scheduled_Payment+Extra_Payment</definedName>
    <definedName name="Last_Row">IF(Values_Entered,Header_Row+Number_of_Payments,Header_Row)</definedName>
    <definedName name="Loan_Amount">#REF!</definedName>
    <definedName name="Loan_Start">#REF!</definedName>
    <definedName name="Loan_Years">#REF!</definedName>
    <definedName name="M">OFFSET(Full_Print,0,0,Last_Row)</definedName>
    <definedName name="Mar" hidden="1">#REF!</definedName>
    <definedName name="May">IF([0]!ok,[0]!Header_Row+[0]!ui,[0]!Header_Row)</definedName>
    <definedName name="Model">#REF!</definedName>
    <definedName name="ModelType">#REF!</definedName>
    <definedName name="Num_Pmt_Per_Year">#REF!</definedName>
    <definedName name="Number_of_Payments">MATCH(0.01,End_Bal,-1)+1</definedName>
    <definedName name="ok">IF(Loan_Amount*Interest_Rate*Loan_Years*Loan_Start&gt;0,1,0)</definedName>
    <definedName name="OPTexponents">"0 3 6"</definedName>
    <definedName name="OPTvec">"1 1 1 3 0 0 0 0 0 0 0 8 0 1 0 30 1 1 0 0 1 0 0 0 1 0 0 0 0 0 1 0 100 300 0 0 0 0 13.78125 0 0 0 0"</definedName>
    <definedName name="OrderNo">#REF!</definedName>
    <definedName name="Packing1">#REF!</definedName>
    <definedName name="Packing2">#REF!</definedName>
    <definedName name="Packing3">#REF!</definedName>
    <definedName name="PackingNew">#REF!</definedName>
    <definedName name="Pay_Date">#REF!</definedName>
    <definedName name="Pay_Num">#REF!</definedName>
    <definedName name="Payment_Date">DATE(YEAR(Loan_Start),MONTH(Loan_Start)+Payment_Number,DAY(Loan_Start))</definedName>
    <definedName name="PC">#REF!</definedName>
    <definedName name="per">#REF!</definedName>
    <definedName name="percentage">#REF!</definedName>
    <definedName name="Plts">#REF!</definedName>
    <definedName name="Princ">#REF!</definedName>
    <definedName name="_xlnm.Print_Area">#REF!</definedName>
    <definedName name="Print_Area_Reset">OFFSET(Full_Print,0,0,Last_Row)</definedName>
    <definedName name="_xlnm.Print_Titles">[3]BS!$B$1:$B$65536,[3]BS!$A$1:$IV$6</definedName>
    <definedName name="pu">IF([0]!ok,Header_Row+[0]!ui,Header_Row)</definedName>
    <definedName name="q">OFFSET(Full_Print,0,0,as)</definedName>
    <definedName name="qqq">DATE(YEAR([0]!Loan_Start),MONTH([0]!Loan_Start)+Payment_Number,DAY([0]!Loan_Start))</definedName>
    <definedName name="Quantity">#REF!</definedName>
    <definedName name="Rates">#REF!</definedName>
    <definedName name="result1">#REF!</definedName>
    <definedName name="Sales">#REF!</definedName>
    <definedName name="Sched_Pay">#REF!</definedName>
    <definedName name="Scheduled_Extra_Payments">#REF!</definedName>
    <definedName name="Scheduled_Interest_Rate">#REF!</definedName>
    <definedName name="Scheduled_Monthly_Payment">#REF!</definedName>
    <definedName name="scope">#REF!</definedName>
    <definedName name="SealNo">#REF!</definedName>
    <definedName name="Shield">#REF!</definedName>
    <definedName name="Shield_Box">#REF!</definedName>
    <definedName name="shieldingbox">#REF!</definedName>
    <definedName name="spectrum">#REF!</definedName>
    <definedName name="st">IF(Loan_Amount*Interest_Rate*Loan_Years*Loan_Start&gt;0,1,0)</definedName>
    <definedName name="Summary">#REF!</definedName>
    <definedName name="sx">DATE(YEAR(Loan_Start),MONTH(Loan_Start)+Payment_Number,DAY(Loan_Start))</definedName>
    <definedName name="TaxTV">10%</definedName>
    <definedName name="TaxXL">5%</definedName>
    <definedName name="To">#REF!</definedName>
    <definedName name="Total_Interest">#REF!</definedName>
    <definedName name="Total_Pay">#REF!</definedName>
    <definedName name="Total_Payment">Scheduled_Payment+Extra_Payment</definedName>
    <definedName name="ui">MATCH(0.01,End_Bal,-1)+1</definedName>
    <definedName name="UnitPrice">#REF!</definedName>
    <definedName name="Values_Entered">IF(Loan_Amount*Interest_Rate*Loan_Years*Loan_Start&gt;0,1,0)</definedName>
    <definedName name="VIA">#REF!</definedName>
    <definedName name="XLOPTvec">"12 14 1 125 1 0 1 1 1 1 1 1 0 0 0 0 0 0 0 0"</definedName>
    <definedName name="XX">OFFSET(Full_Print,0,0,Last_Row)</definedName>
    <definedName name="yes">'[2]Critical Milestones'!#REF!</definedName>
    <definedName name="Z_0D5E2611_8540_4D7D_B018_C3BBFE156EA4_.wvu.Cols" hidden="1">#REF!</definedName>
    <definedName name="Z_0D5E2611_8540_4D7D_B018_C3BBFE156EA4_.wvu.FilterData" hidden="1">#REF!</definedName>
    <definedName name="Z_D26A6D9E_8300_475B_8B99_FB2BC936125C_.wvu.Cols" hidden="1">#REF!</definedName>
    <definedName name="Z_D26A6D9E_8300_475B_8B99_FB2BC936125C_.wvu.FilterData" hidden="1">#REF!</definedName>
    <definedName name="Z_EF306555_6559_419B_86A0_519EE02F7546_.wvu.Cols" hidden="1">#REF!</definedName>
    <definedName name="Z_EF306555_6559_419B_86A0_519EE02F7546_.wvu.FilterData" hidden="1">#REF!</definedName>
    <definedName name="Z_F26B375B_F558_4F51_84F9_F22B55637322_.wvu.Cols" hidden="1">#REF!</definedName>
    <definedName name="Z_F26B375B_F558_4F51_84F9_F22B55637322_.wvu.FilterData" hidden="1">#REF!</definedName>
    <definedName name="zcq">IF(Loan_Amount*Interest_Rate*Loan_Years*Loan_Start&gt;0,1,0)</definedName>
    <definedName name="zx">Scheduled_Payment+Extra_Payment</definedName>
    <definedName name="余分摊">DATE(YEAR([0]!Loan_Start),MONTH([0]!Loan_Start)+Payment_Number,DAY([0]!Loan_Start))</definedName>
    <definedName name="色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94" i="42" l="1"/>
  <c r="V103" i="42"/>
  <c r="V102" i="42"/>
  <c r="V101" i="42"/>
  <c r="V100" i="42"/>
  <c r="V99" i="42"/>
  <c r="V98" i="42"/>
  <c r="V97" i="42"/>
  <c r="V96" i="42"/>
  <c r="V95" i="42"/>
  <c r="V19" i="42"/>
  <c r="V20" i="42"/>
  <c r="V21" i="42"/>
  <c r="V22" i="42"/>
  <c r="V23" i="42"/>
  <c r="V24" i="42"/>
  <c r="V25" i="42"/>
  <c r="V26" i="42"/>
  <c r="V27" i="42"/>
  <c r="V28" i="42"/>
  <c r="V29" i="42"/>
  <c r="V30" i="42"/>
  <c r="V31" i="42"/>
  <c r="V32" i="42"/>
  <c r="V33" i="42"/>
  <c r="V34" i="42"/>
  <c r="V35" i="42"/>
  <c r="V36" i="42"/>
  <c r="V37" i="42"/>
  <c r="V38" i="42"/>
  <c r="V39" i="42"/>
  <c r="V40" i="42"/>
  <c r="V41" i="42"/>
  <c r="V42" i="42"/>
  <c r="V43" i="42"/>
  <c r="V44" i="42"/>
  <c r="V45" i="42"/>
  <c r="V46" i="42"/>
  <c r="V47" i="42"/>
  <c r="V48" i="42"/>
  <c r="V49" i="42"/>
  <c r="V50" i="42"/>
  <c r="V51" i="42"/>
  <c r="V52" i="42"/>
  <c r="V53" i="42"/>
  <c r="V54" i="42"/>
  <c r="V55" i="42"/>
  <c r="V56" i="42"/>
  <c r="V57" i="42"/>
  <c r="V58" i="42"/>
  <c r="V59" i="42"/>
  <c r="V60" i="42"/>
  <c r="V61" i="42"/>
  <c r="V62" i="42"/>
  <c r="V63" i="42"/>
  <c r="V64" i="42"/>
  <c r="V65" i="42"/>
  <c r="V66" i="42"/>
  <c r="V67" i="42"/>
  <c r="V68" i="42"/>
  <c r="V69" i="42"/>
  <c r="V70" i="42"/>
  <c r="V71" i="42"/>
  <c r="V72" i="42"/>
  <c r="V73" i="42"/>
  <c r="V74" i="42"/>
  <c r="V75" i="42"/>
  <c r="V76" i="42"/>
  <c r="V77" i="42"/>
  <c r="V78" i="42"/>
  <c r="V79" i="42"/>
  <c r="V80" i="42"/>
  <c r="V81" i="42"/>
  <c r="V82" i="42"/>
  <c r="V83" i="42"/>
  <c r="V84" i="42"/>
  <c r="V85" i="42"/>
  <c r="V86" i="42"/>
  <c r="V87" i="42"/>
  <c r="V88" i="42"/>
  <c r="V89" i="42"/>
  <c r="V90" i="42"/>
  <c r="V91" i="42"/>
  <c r="V92" i="42"/>
  <c r="V93" i="42"/>
  <c r="V113" i="42"/>
  <c r="V112" i="42"/>
  <c r="V106" i="42"/>
  <c r="V107" i="42"/>
  <c r="V108" i="42"/>
  <c r="V109" i="42"/>
  <c r="V110" i="42"/>
  <c r="V105" i="42"/>
  <c r="V18" i="4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tc={A7CE1CEC-26D1-4CCD-8DE7-A13FC6CD1BB0}</author>
    <author>tc={B5F63A4F-B6F3-4DB5-A9C3-5BAFA0C2D56F}</author>
  </authors>
  <commentList>
    <comment ref="H87" authorId="0" shapeId="0" xr:uid="{A7CE1CEC-26D1-4CCD-8DE7-A13FC6CD1BB0}">
      <text>
        <t>[Threaded comment]
Your version of Excel allows you to read this threaded comment; however, any edits to it will get removed if the file is opened in a newer version of Excel. Learn more: https://go.microsoft.com/fwlink/?linkid=870924
Comment:
    新的协议</t>
      </text>
    </comment>
    <comment ref="H97" authorId="1" shapeId="0" xr:uid="{B5F63A4F-B6F3-4DB5-A9C3-5BAFA0C2D56F}">
      <text>
        <t>[Threaded comment]
Your version of Excel allows you to read this threaded comment; however, any edits to it will get removed if the file is opened in a newer version of Excel. Learn more: https://go.microsoft.com/fwlink/?linkid=870924
Comment:
    旧的协议</t>
      </text>
    </comment>
  </commentList>
</comments>
</file>

<file path=xl/sharedStrings.xml><?xml version="1.0" encoding="utf-8"?>
<sst xmlns="http://schemas.openxmlformats.org/spreadsheetml/2006/main" count="821" uniqueCount="462">
  <si>
    <t>20000</t>
  </si>
  <si>
    <t>5F</t>
  </si>
  <si>
    <t>AT8</t>
  </si>
  <si>
    <t>AT9</t>
  </si>
  <si>
    <t>1P8-1</t>
  </si>
  <si>
    <t>2P6-1</t>
  </si>
  <si>
    <t>3P5-1</t>
  </si>
  <si>
    <t>2P8-1</t>
  </si>
  <si>
    <t>3P11</t>
  </si>
  <si>
    <t>2P6-2</t>
  </si>
  <si>
    <t>3P8-1</t>
  </si>
  <si>
    <t>1P6</t>
  </si>
  <si>
    <t>2P7</t>
  </si>
  <si>
    <t>2P8-2</t>
  </si>
  <si>
    <t>3P5-2</t>
  </si>
  <si>
    <t>3P9-2</t>
  </si>
  <si>
    <t>3P8-2</t>
  </si>
  <si>
    <t>3P10</t>
  </si>
  <si>
    <t>4P9-1</t>
  </si>
  <si>
    <t>4P9-2</t>
  </si>
  <si>
    <t>7P9-1</t>
  </si>
  <si>
    <t>1P7-1</t>
  </si>
  <si>
    <t>1P8-2</t>
  </si>
  <si>
    <t>2P9-1</t>
  </si>
  <si>
    <t>2P9-2</t>
  </si>
  <si>
    <t>3P5-3</t>
  </si>
  <si>
    <t>3P6-2</t>
  </si>
  <si>
    <t>3P9-1</t>
  </si>
  <si>
    <t>3P9-3</t>
  </si>
  <si>
    <t>3P9-4</t>
  </si>
  <si>
    <t>2P1</t>
  </si>
  <si>
    <t>3P1</t>
  </si>
  <si>
    <t>3P6-1</t>
  </si>
  <si>
    <t>3P7</t>
  </si>
  <si>
    <t>2#主变</t>
  </si>
  <si>
    <t>3#主变</t>
  </si>
  <si>
    <t>2F车间生产线</t>
  </si>
  <si>
    <t>太阳能（1）</t>
  </si>
  <si>
    <t>太阳能（2）</t>
  </si>
  <si>
    <t>太阳能专用电源</t>
  </si>
  <si>
    <t>4#冷水机电源</t>
  </si>
  <si>
    <t>4#主变</t>
  </si>
  <si>
    <t>1#主变</t>
  </si>
  <si>
    <t>2F生产线电源</t>
  </si>
  <si>
    <t>2F车间照明</t>
  </si>
  <si>
    <t>3P12</t>
  </si>
  <si>
    <t>3P13</t>
  </si>
  <si>
    <t>4P8-4</t>
  </si>
  <si>
    <t>4P7-1</t>
  </si>
  <si>
    <t>4P7-2</t>
  </si>
  <si>
    <t>4P6-1</t>
  </si>
  <si>
    <t>4P6-2</t>
  </si>
  <si>
    <t>4P1</t>
  </si>
  <si>
    <t>1P1</t>
  </si>
  <si>
    <t>1P5-1</t>
  </si>
  <si>
    <t>1P5-2</t>
  </si>
  <si>
    <t>1P7-2</t>
  </si>
  <si>
    <t>1P8-3</t>
  </si>
  <si>
    <t>1P8-4</t>
  </si>
  <si>
    <t>1#冷水机组</t>
  </si>
  <si>
    <t>2#冷水机组</t>
  </si>
  <si>
    <t>3#冷水机组</t>
  </si>
  <si>
    <t>5#冷水机组</t>
  </si>
  <si>
    <t>1#空压机</t>
  </si>
  <si>
    <t>2#空压机</t>
  </si>
  <si>
    <t>3#空压机</t>
  </si>
  <si>
    <t>4#空压机</t>
  </si>
  <si>
    <t>8#变总表</t>
  </si>
  <si>
    <t>7#变总表</t>
  </si>
  <si>
    <t>6#变总表</t>
  </si>
  <si>
    <t>5#变总表</t>
  </si>
  <si>
    <t>7#-9#冷冻水泵</t>
  </si>
  <si>
    <t>7#-9#冷却水泵</t>
  </si>
  <si>
    <t>7#空压机</t>
  </si>
  <si>
    <t>楼顶排风机电源</t>
  </si>
  <si>
    <t>3F B车间母线</t>
  </si>
  <si>
    <t>8P1</t>
  </si>
  <si>
    <t>7p1</t>
  </si>
  <si>
    <t>6p1</t>
  </si>
  <si>
    <t>5p1</t>
  </si>
  <si>
    <t>8P6-1</t>
  </si>
  <si>
    <t>8P6-2</t>
  </si>
  <si>
    <t>8P5-1</t>
  </si>
  <si>
    <t>8P5-2</t>
  </si>
  <si>
    <t>8P7-1</t>
  </si>
  <si>
    <t>5P2-2</t>
  </si>
  <si>
    <t>5P6-1</t>
  </si>
  <si>
    <t>5P6-2</t>
  </si>
  <si>
    <t>3F B车间照明电源</t>
  </si>
  <si>
    <t>3F A车间照明电源</t>
  </si>
  <si>
    <t>写字楼4F电脑机房电源</t>
  </si>
  <si>
    <t>1#-6#冷冻泵及冷却塔电源</t>
  </si>
  <si>
    <t>1#-6#冷却水泵电源</t>
  </si>
  <si>
    <t>3F A车间生产线电源</t>
  </si>
  <si>
    <t>4F B车间照明电源</t>
  </si>
  <si>
    <t>4F A车间照明电源</t>
  </si>
  <si>
    <t>注塑5F工艺水处理电源</t>
  </si>
  <si>
    <t>写字楼3F A2区照明总电源</t>
  </si>
  <si>
    <t>写字楼4F A2区照明总电源</t>
  </si>
  <si>
    <t>消防泵房消防电源</t>
  </si>
  <si>
    <t>4F B车间生产线电源</t>
  </si>
  <si>
    <t>4F A车间生产线电源</t>
  </si>
  <si>
    <t>5#，6#空压机及冷干机电源</t>
  </si>
  <si>
    <t>注塑5F新工艺水处理电源</t>
  </si>
  <si>
    <t>1#-4#电梯及纯净水电源</t>
  </si>
  <si>
    <t>1#-4#生活水泵电源</t>
  </si>
  <si>
    <t>5F机房辅助电源</t>
  </si>
  <si>
    <t>5#，6#电梯电源</t>
  </si>
  <si>
    <t>5P7-1</t>
  </si>
  <si>
    <t>5P7-2</t>
  </si>
  <si>
    <t>5P7-3</t>
  </si>
  <si>
    <t>5P10-1</t>
  </si>
  <si>
    <t>5P10-2</t>
  </si>
  <si>
    <t>6P5-1</t>
  </si>
  <si>
    <t>6P5-2</t>
  </si>
  <si>
    <t>6P6-1</t>
  </si>
  <si>
    <t>6P6-2</t>
  </si>
  <si>
    <t>6P7-1</t>
  </si>
  <si>
    <t>6P7-2</t>
  </si>
  <si>
    <t>6P8-2</t>
  </si>
  <si>
    <t>6P9-1</t>
  </si>
  <si>
    <t>6P9-2</t>
  </si>
  <si>
    <t>6P9-4</t>
  </si>
  <si>
    <t>7P5-1</t>
  </si>
  <si>
    <t>7P5-2</t>
  </si>
  <si>
    <t>7P7-2</t>
  </si>
  <si>
    <t>7P7-1</t>
  </si>
  <si>
    <t>7P8-1</t>
  </si>
  <si>
    <t>7P9-3</t>
  </si>
  <si>
    <t>7P9-4</t>
  </si>
  <si>
    <t>7P9-5</t>
  </si>
  <si>
    <t>7P9-7</t>
  </si>
  <si>
    <t>2F电房</t>
  </si>
  <si>
    <t>5F电房</t>
  </si>
  <si>
    <t>有 功</t>
  </si>
  <si>
    <t>表号</t>
  </si>
  <si>
    <t>1#</t>
  </si>
  <si>
    <t>2#</t>
  </si>
  <si>
    <t>3#</t>
  </si>
  <si>
    <t>4#</t>
  </si>
  <si>
    <t>5#</t>
  </si>
  <si>
    <t>6#</t>
  </si>
  <si>
    <t>7#</t>
  </si>
  <si>
    <t>8#</t>
  </si>
  <si>
    <t>9#</t>
  </si>
  <si>
    <t>10#</t>
  </si>
  <si>
    <t>11#</t>
  </si>
  <si>
    <t>12#</t>
  </si>
  <si>
    <t>13#</t>
  </si>
  <si>
    <t>14#</t>
  </si>
  <si>
    <t>15#</t>
  </si>
  <si>
    <t>16#</t>
  </si>
  <si>
    <t>17#</t>
  </si>
  <si>
    <t>18#</t>
  </si>
  <si>
    <t>19#</t>
  </si>
  <si>
    <t>20#</t>
  </si>
  <si>
    <t>21#</t>
  </si>
  <si>
    <t>22#</t>
  </si>
  <si>
    <t>23#</t>
  </si>
  <si>
    <t>24#</t>
  </si>
  <si>
    <t>25#</t>
  </si>
  <si>
    <t>26#</t>
  </si>
  <si>
    <t>27#</t>
  </si>
  <si>
    <t>28#</t>
  </si>
  <si>
    <t>29#</t>
  </si>
  <si>
    <t>30#</t>
  </si>
  <si>
    <t>31#</t>
  </si>
  <si>
    <t>32#</t>
  </si>
  <si>
    <t>33#</t>
  </si>
  <si>
    <t>34#</t>
  </si>
  <si>
    <t>35#</t>
  </si>
  <si>
    <t>36#</t>
  </si>
  <si>
    <t>37#</t>
  </si>
  <si>
    <t>38#</t>
  </si>
  <si>
    <t>39#</t>
  </si>
  <si>
    <t>40#</t>
  </si>
  <si>
    <t>41#</t>
  </si>
  <si>
    <t>42#</t>
  </si>
  <si>
    <t>43#</t>
  </si>
  <si>
    <t>44#</t>
  </si>
  <si>
    <t>45#</t>
  </si>
  <si>
    <t>46#</t>
  </si>
  <si>
    <t>47#</t>
  </si>
  <si>
    <t>48#</t>
  </si>
  <si>
    <t>49#</t>
  </si>
  <si>
    <t>50#</t>
  </si>
  <si>
    <t>51#</t>
  </si>
  <si>
    <t>52#</t>
  </si>
  <si>
    <t>53#</t>
  </si>
  <si>
    <t>54#</t>
  </si>
  <si>
    <t>55#</t>
  </si>
  <si>
    <t>56#</t>
  </si>
  <si>
    <t>57#</t>
  </si>
  <si>
    <t>58#</t>
  </si>
  <si>
    <t>59#</t>
  </si>
  <si>
    <t>60#</t>
  </si>
  <si>
    <t>61#</t>
  </si>
  <si>
    <t>62#</t>
  </si>
  <si>
    <t>63#</t>
  </si>
  <si>
    <t>65#</t>
  </si>
  <si>
    <t>66#</t>
  </si>
  <si>
    <t>67#</t>
  </si>
  <si>
    <t>68#</t>
  </si>
  <si>
    <t>69#</t>
  </si>
  <si>
    <t>70#</t>
  </si>
  <si>
    <t>71#</t>
  </si>
  <si>
    <t>72#</t>
  </si>
  <si>
    <t>73#</t>
  </si>
  <si>
    <t>74#</t>
  </si>
  <si>
    <t>75#</t>
  </si>
  <si>
    <t>76#</t>
  </si>
  <si>
    <t>77#</t>
  </si>
  <si>
    <t>78#</t>
  </si>
  <si>
    <t>79#</t>
  </si>
  <si>
    <t>80#</t>
  </si>
  <si>
    <t>81#</t>
  </si>
  <si>
    <t>82#</t>
  </si>
  <si>
    <t>83#</t>
  </si>
  <si>
    <t>84#</t>
  </si>
  <si>
    <t>85#</t>
  </si>
  <si>
    <t>86#</t>
  </si>
  <si>
    <t>87#</t>
  </si>
  <si>
    <t>88#</t>
  </si>
  <si>
    <t>89#</t>
  </si>
  <si>
    <t>90#</t>
  </si>
  <si>
    <t>91#</t>
  </si>
  <si>
    <t>92#</t>
  </si>
  <si>
    <t>93#</t>
  </si>
  <si>
    <t>名称</t>
  </si>
  <si>
    <t>项目</t>
  </si>
  <si>
    <t>倍率</t>
  </si>
  <si>
    <t>编号</t>
  </si>
  <si>
    <t xml:space="preserve">2F City power </t>
  </si>
  <si>
    <t xml:space="preserve">5F City power </t>
  </si>
  <si>
    <t>B10冷冻水加压泵</t>
  </si>
  <si>
    <t>3F车间空调及真空泵房</t>
  </si>
  <si>
    <t>4F车间空调及真空泵房</t>
  </si>
  <si>
    <t>B10 新喷油车间配电</t>
  </si>
  <si>
    <t>1F C车间动力电柜</t>
  </si>
  <si>
    <t>1F 洁净房和喷油线</t>
  </si>
  <si>
    <t>1F 注塑A动力电柜</t>
  </si>
  <si>
    <t>B10 新喷油DK14配电</t>
  </si>
  <si>
    <t>1F 注塑B动力电柜</t>
  </si>
  <si>
    <t>1F 注塑A空调</t>
  </si>
  <si>
    <t>1F C车间空调电柜</t>
  </si>
  <si>
    <t>PCBA 1、2F空调、注塑A排风</t>
  </si>
  <si>
    <t>1F 注塑A 动力</t>
  </si>
  <si>
    <t>2F QA lab动力电柜</t>
  </si>
  <si>
    <t>1F 注塑B照明</t>
  </si>
  <si>
    <t>1F 喷粉2#线动力电柜</t>
  </si>
  <si>
    <t>1F 喷油线动力电柜</t>
  </si>
  <si>
    <t>2F车间F柱子电柜</t>
  </si>
  <si>
    <t>1F 喷粉1#线动力电柜</t>
  </si>
  <si>
    <t>1F 清洗线动力电柜</t>
  </si>
  <si>
    <t>1F C车间车间照明</t>
  </si>
  <si>
    <t>1F 注塑A区及应急照明</t>
  </si>
  <si>
    <t>1</t>
  </si>
  <si>
    <t>2</t>
  </si>
  <si>
    <t>19</t>
  </si>
  <si>
    <t>3</t>
  </si>
  <si>
    <t>20</t>
  </si>
  <si>
    <t>4</t>
  </si>
  <si>
    <t>21</t>
  </si>
  <si>
    <t>5</t>
  </si>
  <si>
    <t>22</t>
  </si>
  <si>
    <t>6</t>
  </si>
  <si>
    <t>23</t>
  </si>
  <si>
    <t>7</t>
  </si>
  <si>
    <t>24</t>
  </si>
  <si>
    <t>8</t>
  </si>
  <si>
    <t>15</t>
  </si>
  <si>
    <t>9</t>
  </si>
  <si>
    <t>16</t>
  </si>
  <si>
    <t>10</t>
  </si>
  <si>
    <t>25</t>
  </si>
  <si>
    <t>11</t>
  </si>
  <si>
    <t>26</t>
  </si>
  <si>
    <t>12</t>
  </si>
  <si>
    <t>27</t>
  </si>
  <si>
    <t>13</t>
  </si>
  <si>
    <t>28</t>
  </si>
  <si>
    <t>14</t>
  </si>
  <si>
    <t>29</t>
  </si>
  <si>
    <t>30</t>
  </si>
  <si>
    <t>31</t>
  </si>
  <si>
    <t>08</t>
  </si>
  <si>
    <t>33</t>
  </si>
  <si>
    <t>34</t>
  </si>
  <si>
    <t>35</t>
  </si>
  <si>
    <t>36</t>
  </si>
  <si>
    <t>37</t>
  </si>
  <si>
    <t>38</t>
  </si>
  <si>
    <t>99</t>
  </si>
  <si>
    <t>39</t>
  </si>
  <si>
    <t>40</t>
  </si>
  <si>
    <t>41</t>
  </si>
  <si>
    <t>42</t>
  </si>
  <si>
    <t>32</t>
  </si>
  <si>
    <t>43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</si>
  <si>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</si>
  <si>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</si>
  <si>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</si>
  <si>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</si>
  <si>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</si>
  <si>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</si>
  <si>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</si>
  <si>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</si>
  <si>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</si>
  <si>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</si>
  <si>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</si>
  <si>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</si>
  <si>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18</t>
  </si>
  <si>
    <t>58</t>
  </si>
  <si>
    <t>59</t>
  </si>
  <si>
    <t>44</t>
  </si>
  <si>
    <t>45</t>
  </si>
  <si>
    <t>60</t>
  </si>
  <si>
    <t>61</t>
  </si>
  <si>
    <t>62</t>
  </si>
  <si>
    <t>63</t>
  </si>
  <si>
    <t>64</t>
  </si>
  <si>
    <t>65</t>
  </si>
  <si>
    <t>66</t>
  </si>
  <si>
    <t>17</t>
  </si>
  <si>
    <t>没装智能表</t>
  </si>
  <si>
    <t>09</t>
  </si>
  <si>
    <t>01</t>
  </si>
  <si>
    <t>02</t>
  </si>
  <si>
    <t>03</t>
  </si>
  <si>
    <t>05</t>
  </si>
  <si>
    <t>04</t>
  </si>
  <si>
    <t>06</t>
  </si>
  <si>
    <t>07</t>
  </si>
  <si>
    <t>电表ID</t>
  </si>
  <si>
    <t>https://flextronics365.sharepoint.com/:x:/s/N-AsiaFEEnergySaving-B17/EeX8-riCXPJDnbSAzGfTDdQByUR84KUIyaE1JWd_Wp-itQ?e=HOdsQ0</t>
  </si>
  <si>
    <t>IP地址</t>
  </si>
  <si>
    <t>等级（1级）</t>
  </si>
  <si>
    <t>等级（2级）</t>
  </si>
  <si>
    <t>B17-Mceh</t>
  </si>
  <si>
    <t>B10-Mech</t>
  </si>
  <si>
    <t>区域名称</t>
  </si>
  <si>
    <t>1F车间</t>
  </si>
  <si>
    <t>2F车间</t>
  </si>
  <si>
    <t>1楼货仓</t>
  </si>
  <si>
    <t>空调</t>
  </si>
  <si>
    <t>空压</t>
  </si>
  <si>
    <t>3F车间B区</t>
  </si>
  <si>
    <t>3F车间A区</t>
  </si>
  <si>
    <t>排风&amp;其它</t>
  </si>
  <si>
    <t>4F车间B区</t>
  </si>
  <si>
    <t>4F车间A区</t>
  </si>
  <si>
    <t>写字楼</t>
  </si>
  <si>
    <t>照明</t>
  </si>
  <si>
    <t>一）</t>
  </si>
  <si>
    <t>二）</t>
  </si>
  <si>
    <t>三）</t>
  </si>
  <si>
    <t>B10 Mech用电数据</t>
  </si>
  <si>
    <t>B17厂房总用电量数据</t>
  </si>
  <si>
    <t>B17太阳能用电量数据</t>
  </si>
  <si>
    <t>四）</t>
  </si>
  <si>
    <t>B17 Mech用电数据</t>
  </si>
  <si>
    <t>五）</t>
  </si>
  <si>
    <t>六）</t>
  </si>
  <si>
    <t>空调系统用电数据</t>
  </si>
  <si>
    <t>压缩空气系统用电数据</t>
  </si>
  <si>
    <t>七）</t>
  </si>
  <si>
    <t>楼顶排风&amp;其它用电数据</t>
  </si>
  <si>
    <t>八）</t>
  </si>
  <si>
    <t>B17 PCBA照明用电数据</t>
  </si>
  <si>
    <t>九）</t>
  </si>
  <si>
    <t>B17一楼原材料仓用电数据</t>
  </si>
  <si>
    <t>十）</t>
  </si>
  <si>
    <t>B17一楼PCBA车间用电数据</t>
  </si>
  <si>
    <t>十一）</t>
  </si>
  <si>
    <t>B17二楼车间用电数据</t>
  </si>
  <si>
    <t>十二）</t>
  </si>
  <si>
    <t>B17三楼A车间用电数据</t>
  </si>
  <si>
    <t>十三）</t>
  </si>
  <si>
    <t>B17三楼B车间用电数据</t>
  </si>
  <si>
    <t>十四）</t>
  </si>
  <si>
    <t>B17四楼A车间用电数据</t>
  </si>
  <si>
    <t>十五）</t>
  </si>
  <si>
    <t>B17四楼B车间用电数据</t>
  </si>
  <si>
    <t>十六）</t>
  </si>
  <si>
    <t>B17写字楼用电数据</t>
  </si>
  <si>
    <t>B：这13块电表的数据相加为B17总用电量数据，只需要总功率、正向总有功这两项数据；其中总功率实时显示，正向总有功每小时汇总一次，并汇总出每天、每周、每月的数据；每天及每周的数据可以分别设定目标值对话框，当系统读出数据超出目标值时系统自动发邮件预警。</t>
  </si>
  <si>
    <t>A：以下6块电表的数据相加为B10Mech总用电量数据，只需要总功率、正向总有功这两项数据；其中总功率实时显示，正向总有功每小时汇总一次，并汇总出每天、每周、每月的数据；每天及每周的数据可以分别设定目标值对话框，当系统读出数据超出目标值时系统自动发邮件预警。</t>
  </si>
  <si>
    <t>A：以下6块电表的数据相加为B17Mech总用电量数据，只需要总功率、正向总有功这两项数据；其中总功率实时显示，正向总有功每小时汇总一次，并汇总出每天、每周、每月的数据；每天及每周的数据可以分别设定目标值对话框，当系统读出数据超出目标值时系统自动发邮件预警。</t>
  </si>
  <si>
    <t>A：以下7块电表的数据相加为空调系统总用电量数据，只需要总功率、正向总有功这两项数据；其中总功率实时显示，正向总有功每小时汇总一次，并汇总出每天、每周、每月的数据；每天及每周的数据可以分别设定目标值对话框，当系统读出数据超出目标值时系统自动发邮件预警。</t>
  </si>
  <si>
    <t>A：以下5块电表的数据相加为压缩空气系统总用电量数据，只需要总功率、正向总有功这两项数据；其中总功率实时显示，正向总有功每小时汇总一次，并汇总出每天、每周、每月的数据；每天及每周的数据可以分别设定目标值对话框，当系统读出数据超出目标值时系统自动发邮件预警。</t>
  </si>
  <si>
    <t>A：以下6块电表的数据相加为楼顶排风&amp;其它类总用电量数据，只需要总功率、正向总有功这两项数据；其中总功率实时显示，正向总有功每小时汇总一次，并汇总出每天、每周、每月的数据；每天及每周的数据可以分别设定目标值对话框，当系统读出数据超出目标值时系统自动发邮件预警。</t>
  </si>
  <si>
    <t>A：以下9块电表的数据相加为B17PCBA照明总用电量数据，只需要总功率、正向总有功这两项数据；其中总功率实时显示，正向总有功每小时汇总一次，并汇总出每天、每周、每月的数据；每天及每周的数据可以分别设定目标值对话框，当系统读出数据超出目标值时系统自动发邮件预警。</t>
  </si>
  <si>
    <t>A：以下2块电表的数据相加为B17一楼原材料仓总用电量数据，只需要总功率、正向总有功这两项数据；其中总功率实时显示，正向总有功每小时汇总一次，并汇总出每天、每周、每月的数据；每天及每周的数据可以分别设定目标值对话框，当系统读出数据超出目标值时系统自动发邮件预警。</t>
  </si>
  <si>
    <t>A：以下7块电表的数据相加为B17一楼PCBA车间总用电量数据，只需要总功率、正向总有功这两项数据；其中总功率实时显示，正向总有功每小时汇总一次，并汇总出每天、每周、每月的数据；每天及每周的数据可以分别设定目标值对话框，当系统读出数据超出目标值时系统自动发邮件预警。</t>
  </si>
  <si>
    <t>A：以下6块电表的数据相加为B17二楼车间总用电量数据，只需要总功率、正向总有功这两项数据；其中总功率实时显示，正向总有功每小时汇总一次，并汇总出每天、每周、每月的数据；每天及每周的数据可以分别设定目标值对话框，当系统读出数据超出目标值时系统自动发邮件预警。</t>
  </si>
  <si>
    <t>A：以下4块电表的数据相加为B17三楼A车间总用电量数据，只需要总功率、正向总有功这两项数据；其中总功率实时显示，正向总有功每小时汇总一次，并汇总出每天、每周、每月的数据；每天及每周的数据可以分别设定目标值对话框，当系统读出数据超出目标值时系统自动发邮件预警。</t>
  </si>
  <si>
    <t>A：以下3块电表的数据相加为B17三楼B车间总用电量数据，只需要总功率、正向总有功这两项数据；其中总功率实时显示，正向总有功每小时汇总一次，并汇总出每天、每周、每月的数据；每天及每周的数据可以分别设定目标值对话框，当系统读出数据超出目标值时系统自动发邮件预警。</t>
  </si>
  <si>
    <t>A：以下4块电表的数据相加为B17四楼A车间总用电量数据，只需要总功率、正向总有功这两项数据；其中总功率实时显示，正向总有功每小时汇总一次，并汇总出每天、每周、每月的数据；每天及每周的数据可以分别设定目标值对话框，当系统读出数据超出目标值时系统自动发邮件预警。</t>
  </si>
  <si>
    <t>A：以下3块电表的数据相加为B17四楼B车间总用电量数据，只需要总功率、正向总有功这两项数据；其中总功率实时显示，正向总有功每小时汇总一次，并汇总出每天、每周、每月的数据；每天及每周的数据可以分别设定目标值对话框，当系统读出数据超出目标值时系统自动发邮件预警。</t>
  </si>
  <si>
    <t>A：以下2块电表的数据相加为B17写字楼总用电量数据，只需要总功率、正向总有功这两项数据；其中总功率实时显示，正向总有功每小时汇总一次，并汇总出每天、每周、每月的数据；每天及每周的数据可以分别设定目标值对话框，当系统读出数据超出目标值时系统自动发邮件预警。</t>
  </si>
  <si>
    <r>
      <t>A：以下13电块表要求每块表读出</t>
    </r>
    <r>
      <rPr>
        <sz val="12"/>
        <color rgb="FFFF0000"/>
        <rFont val="宋体"/>
        <charset val="134"/>
      </rPr>
      <t>电压、电流、功率因数、总功率、正向总有功</t>
    </r>
    <r>
      <rPr>
        <sz val="12"/>
        <rFont val="宋体"/>
        <charset val="134"/>
      </rPr>
      <t>等数据。</t>
    </r>
  </si>
  <si>
    <r>
      <t>A：以下2块电表的数据相加为</t>
    </r>
    <r>
      <rPr>
        <sz val="12"/>
        <color rgb="FFFF0000"/>
        <rFont val="宋体"/>
        <charset val="134"/>
      </rPr>
      <t>B17总太阳能</t>
    </r>
    <r>
      <rPr>
        <sz val="12"/>
        <rFont val="宋体"/>
        <charset val="134"/>
      </rPr>
      <t>数据，只需要总功率、正向总有功这两项数据；其中总功率实时显示，正向总有功每小时汇总一次，并汇总出每天、每周、每月的数据；每天及每周的数据可以分别设定目标值对话框，当系统读出数据超出目标值时系统自动发邮件预警。</t>
    </r>
  </si>
  <si>
    <t>十七）</t>
  </si>
  <si>
    <t>报表功能</t>
  </si>
  <si>
    <t>A：以上各区域电表总和（一致十六项）每天自动生成总功率及正向总有功这两项数据报表。</t>
  </si>
  <si>
    <t>B：所有单个电表每天自动生成总功率及正向总有功这两项数据报表。</t>
  </si>
  <si>
    <t>10.200.2.89</t>
  </si>
  <si>
    <t>10.200.2.90</t>
  </si>
  <si>
    <t>10.200.2.83</t>
  </si>
  <si>
    <t>10.200.2.85</t>
  </si>
  <si>
    <t>10.200.2.84</t>
  </si>
  <si>
    <t>空调能量计</t>
  </si>
  <si>
    <t>1-4F办公楼空调</t>
  </si>
  <si>
    <t>3#管井（1-4F拉头空调）</t>
  </si>
  <si>
    <t>6#管井（1-4F拉尾空调）</t>
  </si>
  <si>
    <t>B10冷冻水（生产+空调）</t>
  </si>
  <si>
    <t>新加建办公楼空调</t>
  </si>
  <si>
    <t>B17 1F注塑</t>
  </si>
  <si>
    <t>流量计</t>
  </si>
  <si>
    <t>B17压缩空气监控</t>
  </si>
  <si>
    <t>B10压缩空气监控</t>
  </si>
  <si>
    <t>90</t>
  </si>
  <si>
    <t>91</t>
  </si>
  <si>
    <t>92</t>
  </si>
  <si>
    <t>93</t>
  </si>
  <si>
    <t>94</t>
  </si>
  <si>
    <t>95</t>
  </si>
  <si>
    <t>10.200.2.88</t>
  </si>
  <si>
    <t>10.200.2.87</t>
  </si>
  <si>
    <t xml:space="preserve">10.200.2.86 </t>
  </si>
  <si>
    <t>电表</t>
  </si>
  <si>
    <t>压缩空气流量计</t>
  </si>
  <si>
    <t>Level</t>
  </si>
  <si>
    <t>AreaLocation</t>
  </si>
  <si>
    <t>AreaFunction</t>
  </si>
  <si>
    <t>IP Adress</t>
  </si>
  <si>
    <t>总功率</t>
  </si>
  <si>
    <t>正向总有功</t>
  </si>
  <si>
    <t>时间(By Day, Week, and Month)</t>
  </si>
  <si>
    <t>电表A</t>
  </si>
  <si>
    <t>电表B</t>
  </si>
  <si>
    <t>电表C</t>
  </si>
  <si>
    <t>开始日期</t>
  </si>
  <si>
    <t>结束日期</t>
  </si>
  <si>
    <t>2023-06-16</t>
  </si>
  <si>
    <t>2023-06-23</t>
  </si>
  <si>
    <t>B：所有单个电表每天自动生成总功率及正向总有功这两项数据报表。 （最小单位)</t>
  </si>
  <si>
    <t>（最小单位)</t>
  </si>
  <si>
    <t>A：以下13电块表要求每块表读出电压、电流、功率因数、总功率、正向总有功等数据。</t>
  </si>
  <si>
    <t>十八）</t>
  </si>
  <si>
    <t>By Machine (按机器统计)</t>
  </si>
  <si>
    <t>1#贴片机</t>
  </si>
  <si>
    <t>2#贴片机</t>
  </si>
  <si>
    <t>回流炉</t>
  </si>
  <si>
    <t>3#贴片机</t>
  </si>
  <si>
    <t>自动拉</t>
  </si>
  <si>
    <t>后端测试</t>
  </si>
  <si>
    <t>SPI</t>
  </si>
  <si>
    <t>DEK+前段接驳台</t>
  </si>
  <si>
    <t>1#AOI+中段接驳台</t>
  </si>
  <si>
    <t>2#AOI+后段接驳台</t>
  </si>
  <si>
    <t>10.200.7.188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</si>
</sst>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3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 * #,##0.00_ ;_ * \-#,##0.00_ ;_ * &quot;-&quot;??_ ;_ @_ "/>
    <numFmt numFmtId="165" formatCode="_-* #,##0.00\ [$€-1]_-;\-* #,##0.00\ [$€-1]_-;_-* &quot;-&quot;??\ [$€-1]_-"/>
    <numFmt numFmtId="166" formatCode="_ [$￥-804]* #,##0.00_ ;_ [$￥-804]* \-#,##0.00_ ;_ [$￥-804]* &quot;-&quot;??_ ;_ @_ "/>
    <numFmt numFmtId="167" formatCode="[$-409]mmm\-yy;@"/>
    <numFmt numFmtId="168" formatCode="0.0"/>
    <numFmt numFmtId="169" formatCode="_-* #,##0.00_-;\-* #,##0.00_-;_-* &quot;-&quot;??_-;_-@_-"/>
    <numFmt numFmtId="170" formatCode="&quot;\&quot;#,##0;[Red]&quot;\&quot;\-#,##0"/>
    <numFmt numFmtId="171" formatCode="&quot;\&quot;#,##0.00;[Red]&quot;\&quot;\-#,##0.00"/>
    <numFmt numFmtId="172" formatCode="_-* #,##0_-;\-* #,##0_-;_-* &quot;-&quot;_-;_-@_-"/>
    <numFmt numFmtId="173" formatCode="0.00_)"/>
    <numFmt numFmtId="174" formatCode="#,###,###"/>
    <numFmt numFmtId="175" formatCode="_ * #,##0_ ;_ * &quot;\&quot;&quot;\&quot;\-#,##0_ ;_ * &quot;-&quot;_ ;_ @_ "/>
    <numFmt numFmtId="176" formatCode="0.0000_)"/>
    <numFmt numFmtId="177" formatCode="0_)"/>
    <numFmt numFmtId="178" formatCode="&quot;\&quot;#,##0;[Red]&quot;\&quot;&quot;\&quot;\-#,##0"/>
    <numFmt numFmtId="179" formatCode="&quot;\&quot;#,##0.00;[Red]&quot;\&quot;&quot;\&quot;&quot;\&quot;&quot;\&quot;&quot;\&quot;&quot;\&quot;\-#,##0.00"/>
    <numFmt numFmtId="180" formatCode="[$-409]mmm/yy;@"/>
  </numFmts>
  <fonts count="80">
    <font>
      <sz val="12"/>
      <name val="宋体"/>
      <charset val="134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宋体"/>
      <family val="3"/>
      <charset val="134"/>
    </font>
    <font>
      <sz val="10"/>
      <name val="Geneva"/>
      <family val="2"/>
    </font>
    <font>
      <sz val="10"/>
      <name val="Arial"/>
      <family val="2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b/>
      <sz val="18"/>
      <color indexed="56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1"/>
      <color indexed="10"/>
      <name val="宋体"/>
      <family val="3"/>
      <charset val="134"/>
    </font>
    <font>
      <sz val="8"/>
      <name val="Arial"/>
      <family val="2"/>
    </font>
    <font>
      <sz val="12"/>
      <name val="宋体"/>
      <family val="3"/>
      <charset val="134"/>
    </font>
    <font>
      <sz val="9"/>
      <color theme="1"/>
      <name val="Arial"/>
      <family val="2"/>
    </font>
    <font>
      <b/>
      <sz val="12"/>
      <name val="Arial"/>
      <family val="2"/>
    </font>
    <font>
      <sz val="10"/>
      <name val="Courier"/>
      <family val="3"/>
    </font>
    <font>
      <sz val="10"/>
      <name val="Times New Roman"/>
      <family val="1"/>
    </font>
    <font>
      <sz val="12"/>
      <name val="Times New Roman"/>
      <family val="1"/>
    </font>
    <font>
      <sz val="10"/>
      <name val="Helv"/>
      <family val="2"/>
    </font>
    <font>
      <sz val="12"/>
      <name val="¹UAAA¼"/>
      <family val="3"/>
    </font>
    <font>
      <sz val="10"/>
      <color indexed="24"/>
      <name val="Arial"/>
      <family val="2"/>
    </font>
    <font>
      <b/>
      <sz val="18"/>
      <color indexed="24"/>
      <name val="Arial"/>
      <family val="2"/>
    </font>
    <font>
      <b/>
      <sz val="12"/>
      <color indexed="24"/>
      <name val="Arial"/>
      <family val="2"/>
    </font>
    <font>
      <sz val="10"/>
      <name val="MS Sans Serif"/>
      <family val="2"/>
    </font>
    <font>
      <b/>
      <i/>
      <sz val="16"/>
      <name val="Helv"/>
      <family val="2"/>
    </font>
    <font>
      <sz val="11"/>
      <name val="ＭＳ Ｐゴシック"/>
      <family val="3"/>
      <charset val="255"/>
    </font>
    <font>
      <sz val="14"/>
      <name val="뼻뮝"/>
      <family val="3"/>
    </font>
    <font>
      <sz val="12"/>
      <name val="뼻뮝"/>
      <family val="1"/>
    </font>
    <font>
      <sz val="12"/>
      <name val="바탕체"/>
      <family val="3"/>
    </font>
    <font>
      <sz val="10"/>
      <name val="굴림체"/>
      <family val="3"/>
    </font>
    <font>
      <sz val="12"/>
      <name val="新細明體"/>
      <family val="1"/>
      <charset val="136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9"/>
      <name val="宋体"/>
      <family val="3"/>
      <charset val="134"/>
    </font>
    <font>
      <b/>
      <sz val="8"/>
      <color indexed="9"/>
      <name val="微软雅黑"/>
      <family val="2"/>
      <charset val="134"/>
    </font>
    <font>
      <sz val="12"/>
      <name val="微软雅黑"/>
      <family val="2"/>
      <charset val="134"/>
    </font>
    <font>
      <sz val="8"/>
      <name val="微软雅黑"/>
      <family val="2"/>
      <charset val="134"/>
    </font>
    <font>
      <sz val="7"/>
      <color indexed="8"/>
      <name val="微软雅黑"/>
      <family val="2"/>
      <charset val="134"/>
    </font>
    <font>
      <sz val="7"/>
      <name val="微软雅黑"/>
      <family val="2"/>
      <charset val="134"/>
    </font>
    <font>
      <sz val="7"/>
      <color indexed="8"/>
      <name val="微软雅黑"/>
      <family val="2"/>
      <charset val="134"/>
    </font>
    <font>
      <sz val="12"/>
      <name val="宋体"/>
      <charset val="134"/>
    </font>
    <font>
      <sz val="11"/>
      <color indexed="8"/>
      <name val="Calibri"/>
      <family val="2"/>
    </font>
    <font>
      <sz val="9"/>
      <name val="微软雅黑"/>
      <family val="2"/>
      <charset val="134"/>
    </font>
    <font>
      <u/>
      <sz val="12"/>
      <color theme="10"/>
      <name val="宋体"/>
      <charset val="134"/>
    </font>
    <font>
      <sz val="12"/>
      <name val="Arial"/>
      <family val="2"/>
    </font>
    <font>
      <b/>
      <sz val="12"/>
      <name val="宋体"/>
      <charset val="134"/>
    </font>
    <font>
      <sz val="12"/>
      <color rgb="FFFF0000"/>
      <name val="宋体"/>
      <charset val="134"/>
    </font>
    <font>
      <b/>
      <sz val="9"/>
      <color rgb="FFFF0000"/>
      <name val="微软雅黑"/>
    </font>
    <font>
      <sz val="9"/>
      <color indexed="81"/>
      <name val="Tahoma"/>
      <charset val="1"/>
    </font>
  </fonts>
  <fills count="4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4.9989318521683403E-2"/>
        <bgColor indexed="64"/>
      </patternFill>
    </fill>
  </fills>
  <borders count="1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double">
        <color indexed="64"/>
      </top>
      <bottom/>
      <diagonal/>
    </border>
  </borders>
  <cellStyleXfs count="690">
    <xf numFmtId="165" fontId="0" fillId="0" borderId="0"/>
    <xf numFmtId="165" fontId="7" fillId="0" borderId="0"/>
    <xf numFmtId="165" fontId="8" fillId="0" borderId="0"/>
    <xf numFmtId="165" fontId="8" fillId="0" borderId="0"/>
    <xf numFmtId="165" fontId="8" fillId="0" borderId="0"/>
    <xf numFmtId="165" fontId="7" fillId="0" borderId="0"/>
    <xf numFmtId="165" fontId="7" fillId="0" borderId="0"/>
    <xf numFmtId="165" fontId="7" fillId="0" borderId="0"/>
    <xf numFmtId="165" fontId="28" fillId="0" borderId="0"/>
    <xf numFmtId="165" fontId="28" fillId="0" borderId="0"/>
    <xf numFmtId="43" fontId="7" fillId="0" borderId="0" applyFont="0" applyFill="0" applyBorder="0" applyAlignment="0" applyProtection="0">
      <alignment vertical="center"/>
    </xf>
    <xf numFmtId="165" fontId="7" fillId="0" borderId="0"/>
    <xf numFmtId="9" fontId="7" fillId="0" borderId="0" applyFont="0" applyFill="0" applyBorder="0" applyAlignment="0" applyProtection="0">
      <alignment vertical="center"/>
    </xf>
    <xf numFmtId="165" fontId="8" fillId="0" borderId="0"/>
    <xf numFmtId="165" fontId="7" fillId="0" borderId="0"/>
    <xf numFmtId="9" fontId="7" fillId="0" borderId="0" applyFont="0" applyFill="0" applyBorder="0" applyAlignment="0" applyProtection="0">
      <alignment vertical="center"/>
    </xf>
    <xf numFmtId="165" fontId="9" fillId="0" borderId="0"/>
    <xf numFmtId="165" fontId="7" fillId="0" borderId="0"/>
    <xf numFmtId="43" fontId="7" fillId="0" borderId="0" applyFont="0" applyFill="0" applyBorder="0" applyAlignment="0" applyProtection="0">
      <alignment vertical="center"/>
    </xf>
    <xf numFmtId="165" fontId="7" fillId="0" borderId="0"/>
    <xf numFmtId="165" fontId="8" fillId="0" borderId="0"/>
    <xf numFmtId="165" fontId="7" fillId="0" borderId="0"/>
    <xf numFmtId="165" fontId="7" fillId="0" borderId="0"/>
    <xf numFmtId="164" fontId="7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5" fontId="6" fillId="0" borderId="0"/>
    <xf numFmtId="165" fontId="6" fillId="0" borderId="0"/>
    <xf numFmtId="165" fontId="28" fillId="0" borderId="0"/>
    <xf numFmtId="165" fontId="28" fillId="0" borderId="0"/>
    <xf numFmtId="165" fontId="29" fillId="0" borderId="0"/>
    <xf numFmtId="165" fontId="7" fillId="0" borderId="0">
      <alignment vertical="center"/>
    </xf>
    <xf numFmtId="43" fontId="29" fillId="0" borderId="0" applyFont="0" applyFill="0" applyBorder="0" applyAlignment="0" applyProtection="0"/>
    <xf numFmtId="165" fontId="28" fillId="0" borderId="0"/>
    <xf numFmtId="165" fontId="10" fillId="2" borderId="0" applyNumberFormat="0" applyBorder="0" applyAlignment="0" applyProtection="0">
      <alignment vertical="center"/>
    </xf>
    <xf numFmtId="165" fontId="10" fillId="3" borderId="0" applyNumberFormat="0" applyBorder="0" applyAlignment="0" applyProtection="0">
      <alignment vertical="center"/>
    </xf>
    <xf numFmtId="165" fontId="10" fillId="4" borderId="0" applyNumberFormat="0" applyBorder="0" applyAlignment="0" applyProtection="0">
      <alignment vertical="center"/>
    </xf>
    <xf numFmtId="165" fontId="10" fillId="5" borderId="0" applyNumberFormat="0" applyBorder="0" applyAlignment="0" applyProtection="0">
      <alignment vertical="center"/>
    </xf>
    <xf numFmtId="165" fontId="10" fillId="6" borderId="0" applyNumberFormat="0" applyBorder="0" applyAlignment="0" applyProtection="0">
      <alignment vertical="center"/>
    </xf>
    <xf numFmtId="165" fontId="10" fillId="7" borderId="0" applyNumberFormat="0" applyBorder="0" applyAlignment="0" applyProtection="0">
      <alignment vertical="center"/>
    </xf>
    <xf numFmtId="165" fontId="10" fillId="8" borderId="0" applyNumberFormat="0" applyBorder="0" applyAlignment="0" applyProtection="0">
      <alignment vertical="center"/>
    </xf>
    <xf numFmtId="165" fontId="10" fillId="9" borderId="0" applyNumberFormat="0" applyBorder="0" applyAlignment="0" applyProtection="0">
      <alignment vertical="center"/>
    </xf>
    <xf numFmtId="165" fontId="10" fillId="10" borderId="0" applyNumberFormat="0" applyBorder="0" applyAlignment="0" applyProtection="0">
      <alignment vertical="center"/>
    </xf>
    <xf numFmtId="165" fontId="10" fillId="5" borderId="0" applyNumberFormat="0" applyBorder="0" applyAlignment="0" applyProtection="0">
      <alignment vertical="center"/>
    </xf>
    <xf numFmtId="165" fontId="10" fillId="8" borderId="0" applyNumberFormat="0" applyBorder="0" applyAlignment="0" applyProtection="0">
      <alignment vertical="center"/>
    </xf>
    <xf numFmtId="165" fontId="10" fillId="11" borderId="0" applyNumberFormat="0" applyBorder="0" applyAlignment="0" applyProtection="0">
      <alignment vertical="center"/>
    </xf>
    <xf numFmtId="165" fontId="11" fillId="12" borderId="0" applyNumberFormat="0" applyBorder="0" applyAlignment="0" applyProtection="0">
      <alignment vertical="center"/>
    </xf>
    <xf numFmtId="165" fontId="11" fillId="9" borderId="0" applyNumberFormat="0" applyBorder="0" applyAlignment="0" applyProtection="0">
      <alignment vertical="center"/>
    </xf>
    <xf numFmtId="165" fontId="11" fillId="10" borderId="0" applyNumberFormat="0" applyBorder="0" applyAlignment="0" applyProtection="0">
      <alignment vertical="center"/>
    </xf>
    <xf numFmtId="165" fontId="11" fillId="13" borderId="0" applyNumberFormat="0" applyBorder="0" applyAlignment="0" applyProtection="0">
      <alignment vertical="center"/>
    </xf>
    <xf numFmtId="165" fontId="11" fillId="14" borderId="0" applyNumberFormat="0" applyBorder="0" applyAlignment="0" applyProtection="0">
      <alignment vertical="center"/>
    </xf>
    <xf numFmtId="165" fontId="11" fillId="15" borderId="0" applyNumberFormat="0" applyBorder="0" applyAlignment="0" applyProtection="0">
      <alignment vertical="center"/>
    </xf>
    <xf numFmtId="165" fontId="11" fillId="16" borderId="0" applyNumberFormat="0" applyBorder="0" applyAlignment="0" applyProtection="0">
      <alignment vertical="center"/>
    </xf>
    <xf numFmtId="165" fontId="11" fillId="17" borderId="0" applyNumberFormat="0" applyBorder="0" applyAlignment="0" applyProtection="0">
      <alignment vertical="center"/>
    </xf>
    <xf numFmtId="165" fontId="11" fillId="18" borderId="0" applyNumberFormat="0" applyBorder="0" applyAlignment="0" applyProtection="0">
      <alignment vertical="center"/>
    </xf>
    <xf numFmtId="165" fontId="11" fillId="13" borderId="0" applyNumberFormat="0" applyBorder="0" applyAlignment="0" applyProtection="0">
      <alignment vertical="center"/>
    </xf>
    <xf numFmtId="165" fontId="11" fillId="14" borderId="0" applyNumberFormat="0" applyBorder="0" applyAlignment="0" applyProtection="0">
      <alignment vertical="center"/>
    </xf>
    <xf numFmtId="165" fontId="11" fillId="19" borderId="0" applyNumberFormat="0" applyBorder="0" applyAlignment="0" applyProtection="0">
      <alignment vertical="center"/>
    </xf>
    <xf numFmtId="165" fontId="12" fillId="3" borderId="0" applyNumberFormat="0" applyBorder="0" applyAlignment="0" applyProtection="0">
      <alignment vertical="center"/>
    </xf>
    <xf numFmtId="165" fontId="13" fillId="20" borderId="1" applyNumberFormat="0" applyAlignment="0" applyProtection="0">
      <alignment vertical="center"/>
    </xf>
    <xf numFmtId="165" fontId="14" fillId="21" borderId="2" applyNumberFormat="0" applyAlignment="0" applyProtection="0">
      <alignment vertical="center"/>
    </xf>
    <xf numFmtId="165" fontId="15" fillId="0" borderId="0" applyNumberFormat="0" applyFill="0" applyBorder="0" applyAlignment="0" applyProtection="0">
      <alignment vertical="center"/>
    </xf>
    <xf numFmtId="165" fontId="16" fillId="4" borderId="0" applyNumberFormat="0" applyBorder="0" applyAlignment="0" applyProtection="0">
      <alignment vertical="center"/>
    </xf>
    <xf numFmtId="165" fontId="17" fillId="0" borderId="3" applyNumberFormat="0" applyFill="0" applyAlignment="0" applyProtection="0">
      <alignment vertical="center"/>
    </xf>
    <xf numFmtId="165" fontId="18" fillId="0" borderId="4" applyNumberFormat="0" applyFill="0" applyAlignment="0" applyProtection="0">
      <alignment vertical="center"/>
    </xf>
    <xf numFmtId="165" fontId="19" fillId="0" borderId="5" applyNumberFormat="0" applyFill="0" applyAlignment="0" applyProtection="0">
      <alignment vertical="center"/>
    </xf>
    <xf numFmtId="165" fontId="19" fillId="0" borderId="0" applyNumberFormat="0" applyFill="0" applyBorder="0" applyAlignment="0" applyProtection="0">
      <alignment vertical="center"/>
    </xf>
    <xf numFmtId="165" fontId="20" fillId="7" borderId="1" applyNumberFormat="0" applyAlignment="0" applyProtection="0">
      <alignment vertical="center"/>
    </xf>
    <xf numFmtId="165" fontId="21" fillId="0" borderId="6" applyNumberFormat="0" applyFill="0" applyAlignment="0" applyProtection="0">
      <alignment vertical="center"/>
    </xf>
    <xf numFmtId="165" fontId="22" fillId="22" borderId="0" applyNumberFormat="0" applyBorder="0" applyAlignment="0" applyProtection="0">
      <alignment vertical="center"/>
    </xf>
    <xf numFmtId="165" fontId="10" fillId="23" borderId="7" applyNumberFormat="0" applyFont="0" applyAlignment="0" applyProtection="0">
      <alignment vertical="center"/>
    </xf>
    <xf numFmtId="165" fontId="23" fillId="20" borderId="8" applyNumberFormat="0" applyAlignment="0" applyProtection="0">
      <alignment vertical="center"/>
    </xf>
    <xf numFmtId="165" fontId="24" fillId="0" borderId="0" applyNumberFormat="0" applyFill="0" applyBorder="0" applyAlignment="0" applyProtection="0">
      <alignment vertical="center"/>
    </xf>
    <xf numFmtId="165" fontId="25" fillId="0" borderId="9" applyNumberFormat="0" applyFill="0" applyAlignment="0" applyProtection="0">
      <alignment vertical="center"/>
    </xf>
    <xf numFmtId="165" fontId="26" fillId="0" borderId="0" applyNumberFormat="0" applyFill="0" applyBorder="0" applyAlignment="0" applyProtection="0">
      <alignment vertical="center"/>
    </xf>
    <xf numFmtId="165" fontId="7" fillId="0" borderId="0"/>
    <xf numFmtId="165" fontId="7" fillId="0" borderId="0"/>
    <xf numFmtId="165" fontId="28" fillId="0" borderId="0"/>
    <xf numFmtId="165" fontId="5" fillId="0" borderId="0"/>
    <xf numFmtId="165" fontId="5" fillId="0" borderId="0"/>
    <xf numFmtId="165" fontId="29" fillId="0" borderId="0"/>
    <xf numFmtId="165" fontId="7" fillId="0" borderId="0">
      <alignment vertical="center"/>
    </xf>
    <xf numFmtId="165" fontId="4" fillId="0" borderId="0"/>
    <xf numFmtId="165" fontId="4" fillId="0" borderId="0"/>
    <xf numFmtId="165" fontId="4" fillId="0" borderId="0"/>
    <xf numFmtId="165" fontId="4" fillId="0" borderId="0"/>
    <xf numFmtId="0" fontId="8" fillId="0" borderId="0"/>
    <xf numFmtId="0" fontId="9" fillId="0" borderId="0"/>
    <xf numFmtId="164" fontId="9" fillId="0" borderId="0" applyFont="0" applyFill="0" applyBorder="0" applyAlignment="0" applyProtection="0"/>
    <xf numFmtId="166" fontId="9" fillId="0" borderId="0"/>
    <xf numFmtId="44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167" fontId="7" fillId="0" borderId="0"/>
    <xf numFmtId="167" fontId="28" fillId="0" borderId="0"/>
    <xf numFmtId="167" fontId="8" fillId="0" borderId="0"/>
    <xf numFmtId="167" fontId="7" fillId="0" borderId="0"/>
    <xf numFmtId="167" fontId="28" fillId="0" borderId="0"/>
    <xf numFmtId="167" fontId="9" fillId="0" borderId="0"/>
    <xf numFmtId="167" fontId="7" fillId="0" borderId="0"/>
    <xf numFmtId="167" fontId="7" fillId="0" borderId="0"/>
    <xf numFmtId="167" fontId="8" fillId="0" borderId="0"/>
    <xf numFmtId="167" fontId="7" fillId="0" borderId="0"/>
    <xf numFmtId="167" fontId="7" fillId="0" borderId="0"/>
    <xf numFmtId="9" fontId="28" fillId="0" borderId="0" applyFont="0" applyFill="0" applyBorder="0" applyAlignment="0" applyProtection="0"/>
    <xf numFmtId="167" fontId="28" fillId="0" borderId="0"/>
    <xf numFmtId="0" fontId="28" fillId="0" borderId="0"/>
    <xf numFmtId="0" fontId="28" fillId="0" borderId="0"/>
    <xf numFmtId="0" fontId="9" fillId="0" borderId="0"/>
    <xf numFmtId="0" fontId="9" fillId="0" borderId="0"/>
    <xf numFmtId="0" fontId="33" fillId="0" borderId="0"/>
    <xf numFmtId="0" fontId="34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34" fillId="0" borderId="0"/>
    <xf numFmtId="0" fontId="34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33" fillId="0" borderId="0"/>
    <xf numFmtId="172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0" fontId="47" fillId="2" borderId="0" applyNumberFormat="0" applyBorder="0" applyAlignment="0" applyProtection="0">
      <alignment vertical="center"/>
    </xf>
    <xf numFmtId="0" fontId="47" fillId="3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5" borderId="0" applyNumberFormat="0" applyBorder="0" applyAlignment="0" applyProtection="0">
      <alignment vertical="center"/>
    </xf>
    <xf numFmtId="0" fontId="47" fillId="6" borderId="0" applyNumberFormat="0" applyBorder="0" applyAlignment="0" applyProtection="0">
      <alignment vertical="center"/>
    </xf>
    <xf numFmtId="0" fontId="47" fillId="7" borderId="0" applyNumberFormat="0" applyBorder="0" applyAlignment="0" applyProtection="0">
      <alignment vertical="center"/>
    </xf>
    <xf numFmtId="175" fontId="31" fillId="0" borderId="0" applyFont="0" applyFill="0" applyBorder="0" applyAlignment="0" applyProtection="0"/>
    <xf numFmtId="174" fontId="31" fillId="0" borderId="0" applyFont="0" applyFill="0" applyBorder="0" applyAlignment="0" applyProtection="0"/>
    <xf numFmtId="168" fontId="31" fillId="0" borderId="0" applyFont="0" applyFill="0" applyBorder="0" applyAlignment="0" applyProtection="0"/>
    <xf numFmtId="0" fontId="47" fillId="8" borderId="0" applyNumberFormat="0" applyBorder="0" applyAlignment="0" applyProtection="0">
      <alignment vertical="center"/>
    </xf>
    <xf numFmtId="0" fontId="47" fillId="9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5" borderId="0" applyNumberFormat="0" applyBorder="0" applyAlignment="0" applyProtection="0">
      <alignment vertical="center"/>
    </xf>
    <xf numFmtId="0" fontId="47" fillId="8" borderId="0" applyNumberFormat="0" applyBorder="0" applyAlignment="0" applyProtection="0">
      <alignment vertical="center"/>
    </xf>
    <xf numFmtId="0" fontId="47" fillId="11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9" borderId="0" applyNumberFormat="0" applyBorder="0" applyAlignment="0" applyProtection="0">
      <alignment vertical="center"/>
    </xf>
    <xf numFmtId="0" fontId="48" fillId="10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8" fillId="15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35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35" fillId="0" borderId="0"/>
    <xf numFmtId="0" fontId="35" fillId="0" borderId="0"/>
    <xf numFmtId="3" fontId="36" fillId="0" borderId="0" applyFont="0" applyFill="0" applyBorder="0" applyAlignment="0" applyProtection="0"/>
    <xf numFmtId="0" fontId="36" fillId="0" borderId="0" applyFont="0" applyFill="0" applyBorder="0" applyAlignment="0" applyProtection="0"/>
    <xf numFmtId="0" fontId="36" fillId="0" borderId="0" applyFont="0" applyFill="0" applyBorder="0" applyAlignment="0" applyProtection="0"/>
    <xf numFmtId="165" fontId="32" fillId="0" borderId="0" applyFont="0" applyFill="0" applyBorder="0" applyAlignment="0" applyProtection="0"/>
    <xf numFmtId="2" fontId="36" fillId="0" borderId="0" applyFont="0" applyFill="0" applyBorder="0" applyAlignment="0" applyProtection="0"/>
    <xf numFmtId="38" fontId="27" fillId="24" borderId="0" applyNumberFormat="0" applyBorder="0" applyAlignment="0" applyProtection="0"/>
    <xf numFmtId="0" fontId="30" fillId="0" borderId="16" applyNumberFormat="0" applyAlignment="0" applyProtection="0">
      <alignment horizontal="left" vertical="center"/>
    </xf>
    <xf numFmtId="0" fontId="30" fillId="0" borderId="11">
      <alignment horizontal="left" vertical="center"/>
    </xf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0" fontId="27" fillId="27" borderId="10" applyNumberFormat="0" applyBorder="0" applyAlignment="0" applyProtection="0"/>
    <xf numFmtId="38" fontId="39" fillId="0" borderId="0" applyFont="0" applyFill="0" applyBorder="0" applyAlignment="0" applyProtection="0"/>
    <xf numFmtId="40" fontId="39" fillId="0" borderId="0" applyFont="0" applyFill="0" applyBorder="0" applyAlignment="0" applyProtection="0"/>
    <xf numFmtId="42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6" fontId="39" fillId="0" borderId="0" applyFont="0" applyFill="0" applyBorder="0" applyAlignment="0" applyProtection="0"/>
    <xf numFmtId="8" fontId="39" fillId="0" borderId="0" applyFont="0" applyFill="0" applyBorder="0" applyAlignment="0" applyProtection="0"/>
    <xf numFmtId="173" fontId="40" fillId="0" borderId="0"/>
    <xf numFmtId="43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10" fontId="9" fillId="0" borderId="0" applyFont="0" applyFill="0" applyBorder="0" applyAlignment="0" applyProtection="0"/>
    <xf numFmtId="9" fontId="39" fillId="0" borderId="17" applyNumberFormat="0" applyBorder="0"/>
    <xf numFmtId="41" fontId="9" fillId="0" borderId="0" applyFont="0" applyFill="0" applyBorder="0" applyAlignment="0" applyProtection="0"/>
    <xf numFmtId="40" fontId="39" fillId="0" borderId="15" applyFont="0" applyFill="0" applyAlignment="0" applyProtection="0"/>
    <xf numFmtId="0" fontId="9" fillId="0" borderId="0"/>
    <xf numFmtId="0" fontId="8" fillId="0" borderId="0"/>
    <xf numFmtId="0" fontId="36" fillId="0" borderId="18" applyNumberFormat="0" applyFont="0" applyFill="0" applyAlignment="0" applyProtection="0"/>
    <xf numFmtId="176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40" fontId="42" fillId="0" borderId="0" applyFont="0" applyFill="0" applyBorder="0" applyAlignment="0" applyProtection="0"/>
    <xf numFmtId="38" fontId="42" fillId="0" borderId="0" applyFont="0" applyFill="0" applyBorder="0" applyAlignment="0" applyProtection="0"/>
    <xf numFmtId="0" fontId="42" fillId="0" borderId="0" applyFont="0" applyFill="0" applyBorder="0" applyAlignment="0" applyProtection="0"/>
    <xf numFmtId="0" fontId="42" fillId="0" borderId="0" applyFont="0" applyFill="0" applyBorder="0" applyAlignment="0" applyProtection="0"/>
    <xf numFmtId="10" fontId="9" fillId="0" borderId="0" applyFont="0" applyFill="0" applyBorder="0" applyAlignment="0" applyProtection="0"/>
    <xf numFmtId="0" fontId="43" fillId="0" borderId="0"/>
    <xf numFmtId="178" fontId="9" fillId="0" borderId="0" applyFont="0" applyFill="0" applyBorder="0" applyAlignment="0" applyProtection="0"/>
    <xf numFmtId="179" fontId="9" fillId="0" borderId="0" applyFont="0" applyFill="0" applyBorder="0" applyAlignment="0" applyProtection="0"/>
    <xf numFmtId="171" fontId="44" fillId="0" borderId="0" applyFont="0" applyFill="0" applyBorder="0" applyAlignment="0" applyProtection="0"/>
    <xf numFmtId="170" fontId="44" fillId="0" borderId="0" applyFont="0" applyFill="0" applyBorder="0" applyAlignment="0" applyProtection="0"/>
    <xf numFmtId="0" fontId="45" fillId="0" borderId="0"/>
    <xf numFmtId="0" fontId="46" fillId="0" borderId="0"/>
    <xf numFmtId="0" fontId="54" fillId="4" borderId="0" applyNumberFormat="0" applyBorder="0" applyAlignment="0" applyProtection="0">
      <alignment vertical="center"/>
    </xf>
    <xf numFmtId="0" fontId="53" fillId="3" borderId="0" applyNumberFormat="0" applyBorder="0" applyAlignment="0" applyProtection="0">
      <alignment vertical="center"/>
    </xf>
    <xf numFmtId="0" fontId="28" fillId="0" borderId="0">
      <alignment vertical="center"/>
    </xf>
    <xf numFmtId="0" fontId="48" fillId="16" borderId="0" applyNumberFormat="0" applyBorder="0" applyAlignment="0" applyProtection="0">
      <alignment vertical="center"/>
    </xf>
    <xf numFmtId="0" fontId="48" fillId="17" borderId="0" applyNumberFormat="0" applyBorder="0" applyAlignment="0" applyProtection="0">
      <alignment vertical="center"/>
    </xf>
    <xf numFmtId="0" fontId="48" fillId="18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50" fillId="0" borderId="3" applyNumberFormat="0" applyFill="0" applyAlignment="0" applyProtection="0">
      <alignment vertical="center"/>
    </xf>
    <xf numFmtId="0" fontId="51" fillId="0" borderId="4" applyNumberFormat="0" applyFill="0" applyAlignment="0" applyProtection="0">
      <alignment vertical="center"/>
    </xf>
    <xf numFmtId="0" fontId="52" fillId="0" borderId="5" applyNumberFormat="0" applyFill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7" fillId="21" borderId="2" applyNumberFormat="0" applyAlignment="0" applyProtection="0">
      <alignment vertical="center"/>
    </xf>
    <xf numFmtId="0" fontId="41" fillId="0" borderId="0" applyBorder="0"/>
    <xf numFmtId="0" fontId="55" fillId="0" borderId="9" applyNumberFormat="0" applyFill="0" applyAlignment="0" applyProtection="0">
      <alignment vertical="center"/>
    </xf>
    <xf numFmtId="0" fontId="28" fillId="23" borderId="7" applyNumberFormat="0" applyFont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6" fillId="20" borderId="1" applyNumberFormat="0" applyAlignment="0" applyProtection="0">
      <alignment vertical="center"/>
    </xf>
    <xf numFmtId="0" fontId="63" fillId="7" borderId="1" applyNumberFormat="0" applyAlignment="0" applyProtection="0">
      <alignment vertical="center"/>
    </xf>
    <xf numFmtId="0" fontId="62" fillId="20" borderId="8" applyNumberFormat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0" fillId="0" borderId="6" applyNumberFormat="0" applyFill="0" applyAlignment="0" applyProtection="0">
      <alignment vertical="center"/>
    </xf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7" fillId="2" borderId="0" applyNumberFormat="0" applyBorder="0" applyAlignment="0" applyProtection="0">
      <alignment vertical="center"/>
    </xf>
    <xf numFmtId="0" fontId="47" fillId="2" borderId="0" applyNumberFormat="0" applyBorder="0" applyAlignment="0" applyProtection="0">
      <alignment vertical="center"/>
    </xf>
    <xf numFmtId="0" fontId="47" fillId="2" borderId="0" applyNumberFormat="0" applyBorder="0" applyAlignment="0" applyProtection="0">
      <alignment vertical="center"/>
    </xf>
    <xf numFmtId="0" fontId="47" fillId="3" borderId="0" applyNumberFormat="0" applyBorder="0" applyAlignment="0" applyProtection="0">
      <alignment vertical="center"/>
    </xf>
    <xf numFmtId="0" fontId="47" fillId="3" borderId="0" applyNumberFormat="0" applyBorder="0" applyAlignment="0" applyProtection="0">
      <alignment vertical="center"/>
    </xf>
    <xf numFmtId="0" fontId="47" fillId="3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5" borderId="0" applyNumberFormat="0" applyBorder="0" applyAlignment="0" applyProtection="0">
      <alignment vertical="center"/>
    </xf>
    <xf numFmtId="0" fontId="47" fillId="5" borderId="0" applyNumberFormat="0" applyBorder="0" applyAlignment="0" applyProtection="0">
      <alignment vertical="center"/>
    </xf>
    <xf numFmtId="0" fontId="47" fillId="5" borderId="0" applyNumberFormat="0" applyBorder="0" applyAlignment="0" applyProtection="0">
      <alignment vertical="center"/>
    </xf>
    <xf numFmtId="0" fontId="47" fillId="6" borderId="0" applyNumberFormat="0" applyBorder="0" applyAlignment="0" applyProtection="0">
      <alignment vertical="center"/>
    </xf>
    <xf numFmtId="0" fontId="47" fillId="6" borderId="0" applyNumberFormat="0" applyBorder="0" applyAlignment="0" applyProtection="0">
      <alignment vertical="center"/>
    </xf>
    <xf numFmtId="0" fontId="47" fillId="6" borderId="0" applyNumberFormat="0" applyBorder="0" applyAlignment="0" applyProtection="0">
      <alignment vertical="center"/>
    </xf>
    <xf numFmtId="0" fontId="47" fillId="7" borderId="0" applyNumberFormat="0" applyBorder="0" applyAlignment="0" applyProtection="0">
      <alignment vertical="center"/>
    </xf>
    <xf numFmtId="0" fontId="47" fillId="7" borderId="0" applyNumberFormat="0" applyBorder="0" applyAlignment="0" applyProtection="0">
      <alignment vertical="center"/>
    </xf>
    <xf numFmtId="0" fontId="47" fillId="7" borderId="0" applyNumberFormat="0" applyBorder="0" applyAlignment="0" applyProtection="0">
      <alignment vertical="center"/>
    </xf>
    <xf numFmtId="0" fontId="47" fillId="8" borderId="0" applyNumberFormat="0" applyBorder="0" applyAlignment="0" applyProtection="0">
      <alignment vertical="center"/>
    </xf>
    <xf numFmtId="0" fontId="47" fillId="8" borderId="0" applyNumberFormat="0" applyBorder="0" applyAlignment="0" applyProtection="0">
      <alignment vertical="center"/>
    </xf>
    <xf numFmtId="0" fontId="47" fillId="8" borderId="0" applyNumberFormat="0" applyBorder="0" applyAlignment="0" applyProtection="0">
      <alignment vertical="center"/>
    </xf>
    <xf numFmtId="0" fontId="47" fillId="9" borderId="0" applyNumberFormat="0" applyBorder="0" applyAlignment="0" applyProtection="0">
      <alignment vertical="center"/>
    </xf>
    <xf numFmtId="0" fontId="47" fillId="9" borderId="0" applyNumberFormat="0" applyBorder="0" applyAlignment="0" applyProtection="0">
      <alignment vertical="center"/>
    </xf>
    <xf numFmtId="0" fontId="47" fillId="9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5" borderId="0" applyNumberFormat="0" applyBorder="0" applyAlignment="0" applyProtection="0">
      <alignment vertical="center"/>
    </xf>
    <xf numFmtId="0" fontId="47" fillId="5" borderId="0" applyNumberFormat="0" applyBorder="0" applyAlignment="0" applyProtection="0">
      <alignment vertical="center"/>
    </xf>
    <xf numFmtId="0" fontId="47" fillId="5" borderId="0" applyNumberFormat="0" applyBorder="0" applyAlignment="0" applyProtection="0">
      <alignment vertical="center"/>
    </xf>
    <xf numFmtId="0" fontId="47" fillId="8" borderId="0" applyNumberFormat="0" applyBorder="0" applyAlignment="0" applyProtection="0">
      <alignment vertical="center"/>
    </xf>
    <xf numFmtId="0" fontId="47" fillId="8" borderId="0" applyNumberFormat="0" applyBorder="0" applyAlignment="0" applyProtection="0">
      <alignment vertical="center"/>
    </xf>
    <xf numFmtId="0" fontId="47" fillId="8" borderId="0" applyNumberFormat="0" applyBorder="0" applyAlignment="0" applyProtection="0">
      <alignment vertical="center"/>
    </xf>
    <xf numFmtId="0" fontId="47" fillId="11" borderId="0" applyNumberFormat="0" applyBorder="0" applyAlignment="0" applyProtection="0">
      <alignment vertical="center"/>
    </xf>
    <xf numFmtId="0" fontId="47" fillId="11" borderId="0" applyNumberFormat="0" applyBorder="0" applyAlignment="0" applyProtection="0">
      <alignment vertical="center"/>
    </xf>
    <xf numFmtId="0" fontId="47" fillId="11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9" borderId="0" applyNumberFormat="0" applyBorder="0" applyAlignment="0" applyProtection="0">
      <alignment vertical="center"/>
    </xf>
    <xf numFmtId="0" fontId="48" fillId="10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8" fillId="15" borderId="0" applyNumberFormat="0" applyBorder="0" applyAlignment="0" applyProtection="0">
      <alignment vertical="center"/>
    </xf>
    <xf numFmtId="0" fontId="48" fillId="16" borderId="0" applyNumberFormat="0" applyBorder="0" applyAlignment="0" applyProtection="0">
      <alignment vertical="center"/>
    </xf>
    <xf numFmtId="0" fontId="48" fillId="17" borderId="0" applyNumberFormat="0" applyBorder="0" applyAlignment="0" applyProtection="0">
      <alignment vertical="center"/>
    </xf>
    <xf numFmtId="0" fontId="48" fillId="18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53" fillId="3" borderId="0" applyNumberFormat="0" applyBorder="0" applyAlignment="0" applyProtection="0">
      <alignment vertical="center"/>
    </xf>
    <xf numFmtId="0" fontId="56" fillId="20" borderId="1" applyNumberFormat="0" applyAlignment="0" applyProtection="0">
      <alignment vertical="center"/>
    </xf>
    <xf numFmtId="0" fontId="57" fillId="21" borderId="2" applyNumberFormat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4" fillId="4" borderId="0" applyNumberFormat="0" applyBorder="0" applyAlignment="0" applyProtection="0">
      <alignment vertical="center"/>
    </xf>
    <xf numFmtId="0" fontId="50" fillId="0" borderId="3" applyNumberFormat="0" applyFill="0" applyAlignment="0" applyProtection="0">
      <alignment vertical="center"/>
    </xf>
    <xf numFmtId="0" fontId="51" fillId="0" borderId="4" applyNumberFormat="0" applyFill="0" applyAlignment="0" applyProtection="0">
      <alignment vertical="center"/>
    </xf>
    <xf numFmtId="0" fontId="52" fillId="0" borderId="5" applyNumberFormat="0" applyFill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63" fillId="7" borderId="1" applyNumberFormat="0" applyAlignment="0" applyProtection="0">
      <alignment vertical="center"/>
    </xf>
    <xf numFmtId="0" fontId="60" fillId="0" borderId="6" applyNumberFormat="0" applyFill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7" fillId="23" borderId="7" applyNumberFormat="0" applyFont="0" applyAlignment="0" applyProtection="0">
      <alignment vertical="center"/>
    </xf>
    <xf numFmtId="0" fontId="47" fillId="23" borderId="7" applyNumberFormat="0" applyFont="0" applyAlignment="0" applyProtection="0">
      <alignment vertical="center"/>
    </xf>
    <xf numFmtId="0" fontId="47" fillId="23" borderId="7" applyNumberFormat="0" applyFont="0" applyAlignment="0" applyProtection="0">
      <alignment vertical="center"/>
    </xf>
    <xf numFmtId="0" fontId="62" fillId="20" borderId="8" applyNumberFormat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55" fillId="0" borderId="9" applyNumberFormat="0" applyFill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/>
    <xf numFmtId="167" fontId="7" fillId="0" borderId="0"/>
    <xf numFmtId="9" fontId="7" fillId="0" borderId="0" applyFont="0" applyFill="0" applyBorder="0" applyAlignment="0" applyProtection="0"/>
    <xf numFmtId="167" fontId="7" fillId="0" borderId="0"/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9" fillId="0" borderId="0"/>
    <xf numFmtId="0" fontId="3" fillId="0" borderId="0"/>
    <xf numFmtId="165" fontId="28" fillId="0" borderId="0"/>
    <xf numFmtId="0" fontId="28" fillId="0" borderId="0">
      <alignment vertical="center"/>
    </xf>
    <xf numFmtId="0" fontId="2" fillId="0" borderId="0"/>
    <xf numFmtId="167" fontId="28" fillId="0" borderId="0"/>
    <xf numFmtId="167" fontId="28" fillId="0" borderId="0"/>
    <xf numFmtId="0" fontId="9" fillId="0" borderId="0"/>
    <xf numFmtId="164" fontId="7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5" fontId="2" fillId="0" borderId="0"/>
    <xf numFmtId="165" fontId="2" fillId="0" borderId="0"/>
    <xf numFmtId="164" fontId="29" fillId="0" borderId="0" applyFont="0" applyFill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4" fontId="9" fillId="0" borderId="0" applyFont="0" applyFill="0" applyBorder="0" applyAlignment="0" applyProtection="0"/>
    <xf numFmtId="0" fontId="2" fillId="0" borderId="0"/>
    <xf numFmtId="164" fontId="7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9" fillId="0" borderId="0" applyFont="0" applyFill="0" applyBorder="0" applyAlignment="0" applyProtection="0"/>
    <xf numFmtId="164" fontId="7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2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7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9" fillId="0" borderId="0" applyFont="0" applyFill="0" applyBorder="0" applyAlignment="0" applyProtection="0"/>
    <xf numFmtId="164" fontId="7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29" fillId="0" borderId="0" applyFont="0" applyFill="0" applyBorder="0" applyAlignment="0" applyProtection="0"/>
    <xf numFmtId="164" fontId="9" fillId="0" borderId="0" applyFont="0" applyFill="0" applyBorder="0" applyAlignment="0" applyProtection="0"/>
    <xf numFmtId="167" fontId="7" fillId="0" borderId="0"/>
    <xf numFmtId="165" fontId="7" fillId="0" borderId="0"/>
    <xf numFmtId="165" fontId="7" fillId="0" borderId="0"/>
    <xf numFmtId="165" fontId="7" fillId="0" borderId="0"/>
    <xf numFmtId="165" fontId="7" fillId="0" borderId="0"/>
    <xf numFmtId="165" fontId="7" fillId="0" borderId="0"/>
    <xf numFmtId="165" fontId="7" fillId="0" borderId="0"/>
    <xf numFmtId="165" fontId="7" fillId="0" borderId="0"/>
    <xf numFmtId="167" fontId="7" fillId="0" borderId="0"/>
    <xf numFmtId="167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10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7" fillId="0" borderId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21" borderId="2" applyNumberFormat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7" fillId="23" borderId="7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3" fillId="20" borderId="1" applyNumberFormat="0" applyAlignment="0" applyProtection="0">
      <alignment vertical="center"/>
    </xf>
    <xf numFmtId="0" fontId="20" fillId="7" borderId="1" applyNumberFormat="0" applyAlignment="0" applyProtection="0">
      <alignment vertical="center"/>
    </xf>
    <xf numFmtId="0" fontId="23" fillId="20" borderId="8" applyNumberFormat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20" borderId="1" applyNumberFormat="0" applyAlignment="0" applyProtection="0">
      <alignment vertical="center"/>
    </xf>
    <xf numFmtId="0" fontId="14" fillId="21" borderId="2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7" borderId="1" applyNumberFormat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0" fillId="23" borderId="7" applyNumberFormat="0" applyFont="0" applyAlignment="0" applyProtection="0">
      <alignment vertical="center"/>
    </xf>
    <xf numFmtId="0" fontId="10" fillId="23" borderId="7" applyNumberFormat="0" applyFont="0" applyAlignment="0" applyProtection="0">
      <alignment vertical="center"/>
    </xf>
    <xf numFmtId="0" fontId="10" fillId="23" borderId="7" applyNumberFormat="0" applyFont="0" applyAlignment="0" applyProtection="0">
      <alignment vertical="center"/>
    </xf>
    <xf numFmtId="0" fontId="23" fillId="20" borderId="8" applyNumberFormat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165" fontId="7" fillId="0" borderId="0"/>
    <xf numFmtId="0" fontId="7" fillId="0" borderId="0">
      <alignment vertical="center"/>
    </xf>
    <xf numFmtId="167" fontId="7" fillId="0" borderId="0"/>
    <xf numFmtId="167" fontId="7" fillId="0" borderId="0"/>
    <xf numFmtId="167" fontId="71" fillId="0" borderId="0"/>
    <xf numFmtId="180" fontId="72" fillId="0" borderId="0">
      <alignment vertical="center"/>
    </xf>
    <xf numFmtId="0" fontId="71" fillId="0" borderId="0" applyProtection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 applyProtection="0">
      <alignment vertical="center"/>
    </xf>
    <xf numFmtId="0" fontId="71" fillId="0" borderId="0">
      <alignment vertical="center"/>
    </xf>
    <xf numFmtId="180" fontId="71" fillId="0" borderId="0">
      <alignment vertical="center"/>
    </xf>
    <xf numFmtId="0" fontId="71" fillId="0" borderId="0" applyProtection="0">
      <alignment vertical="center"/>
    </xf>
    <xf numFmtId="0" fontId="71" fillId="0" borderId="0">
      <alignment vertical="center"/>
    </xf>
    <xf numFmtId="0" fontId="71" fillId="0" borderId="0" applyProtection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180" fontId="71" fillId="0" borderId="0" applyProtection="0">
      <alignment vertical="center"/>
    </xf>
    <xf numFmtId="0" fontId="71" fillId="0" borderId="0" applyProtection="0">
      <alignment vertical="center"/>
    </xf>
    <xf numFmtId="0" fontId="71" fillId="0" borderId="0" applyProtection="0">
      <alignment vertical="center"/>
    </xf>
    <xf numFmtId="0" fontId="71" fillId="0" borderId="0" applyProtection="0">
      <alignment vertical="center"/>
    </xf>
    <xf numFmtId="0" fontId="71" fillId="0" borderId="0" applyProtection="0">
      <alignment vertical="center"/>
    </xf>
    <xf numFmtId="0" fontId="71" fillId="0" borderId="0" applyProtection="0">
      <alignment vertical="center"/>
    </xf>
    <xf numFmtId="0" fontId="71" fillId="0" borderId="0" applyProtection="0">
      <alignment vertical="center"/>
    </xf>
    <xf numFmtId="0" fontId="71" fillId="0" borderId="0" applyProtection="0">
      <alignment vertical="center"/>
    </xf>
    <xf numFmtId="0" fontId="71" fillId="0" borderId="0" applyProtection="0">
      <alignment vertical="center"/>
    </xf>
    <xf numFmtId="0" fontId="71" fillId="0" borderId="0" applyProtection="0">
      <alignment vertical="center"/>
    </xf>
    <xf numFmtId="0" fontId="71" fillId="0" borderId="0" applyProtection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180" fontId="72" fillId="0" borderId="0">
      <alignment vertical="center"/>
    </xf>
    <xf numFmtId="165" fontId="74" fillId="0" borderId="0" applyNumberFormat="0" applyFill="0" applyBorder="0" applyAlignment="0" applyProtection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0" fontId="7" fillId="23" borderId="7" applyNumberFormat="0" applyFont="0" applyAlignment="0" applyProtection="0">
      <alignment vertical="center"/>
    </xf>
    <xf numFmtId="0" fontId="20" fillId="7" borderId="1" applyNumberFormat="0" applyAlignment="0" applyProtection="0">
      <alignment vertical="center"/>
    </xf>
    <xf numFmtId="0" fontId="1" fillId="0" borderId="0"/>
    <xf numFmtId="0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20" fillId="7" borderId="1" applyNumberFormat="0" applyAlignment="0" applyProtection="0">
      <alignment vertical="center"/>
    </xf>
  </cellStyleXfs>
  <cellXfs count="96">
    <xf numFmtId="165" fontId="0" fillId="0" borderId="0" xfId="0" applyAlignment="1">
      <alignment vertical="center"/>
    </xf>
    <xf numFmtId="165" fontId="66" fillId="0" borderId="0" xfId="0" applyFont="1" applyAlignment="1">
      <alignment vertical="center"/>
    </xf>
    <xf numFmtId="165" fontId="68" fillId="26" borderId="10" xfId="3" applyFont="1" applyFill="1" applyBorder="1" applyAlignment="1">
      <alignment horizontal="left" vertical="center" wrapText="1"/>
    </xf>
    <xf numFmtId="37" fontId="69" fillId="26" borderId="10" xfId="2" applyNumberFormat="1" applyFont="1" applyFill="1" applyBorder="1" applyAlignment="1">
      <alignment horizontal="center" vertical="center" wrapText="1"/>
    </xf>
    <xf numFmtId="165" fontId="69" fillId="26" borderId="10" xfId="3" applyFont="1" applyFill="1" applyBorder="1" applyAlignment="1">
      <alignment horizontal="left" vertical="center" wrapText="1"/>
    </xf>
    <xf numFmtId="165" fontId="66" fillId="0" borderId="0" xfId="0" applyFont="1" applyFill="1" applyAlignment="1">
      <alignment vertical="center"/>
    </xf>
    <xf numFmtId="165" fontId="68" fillId="28" borderId="10" xfId="3" applyFont="1" applyFill="1" applyBorder="1" applyAlignment="1">
      <alignment horizontal="left" vertical="center" wrapText="1"/>
    </xf>
    <xf numFmtId="165" fontId="68" fillId="26" borderId="10" xfId="3" applyFont="1" applyFill="1" applyBorder="1" applyAlignment="1">
      <alignment horizontal="center" vertical="center" wrapText="1"/>
    </xf>
    <xf numFmtId="165" fontId="69" fillId="26" borderId="10" xfId="3" applyFont="1" applyFill="1" applyBorder="1" applyAlignment="1">
      <alignment horizontal="center" vertical="center" wrapText="1"/>
    </xf>
    <xf numFmtId="165" fontId="66" fillId="0" borderId="0" xfId="0" applyFont="1" applyAlignment="1">
      <alignment horizontal="center" vertical="center"/>
    </xf>
    <xf numFmtId="49" fontId="67" fillId="0" borderId="0" xfId="0" applyNumberFormat="1" applyFont="1" applyBorder="1" applyAlignment="1">
      <alignment horizontal="center" vertical="center"/>
    </xf>
    <xf numFmtId="49" fontId="66" fillId="0" borderId="0" xfId="0" applyNumberFormat="1" applyFont="1" applyBorder="1" applyAlignment="1">
      <alignment horizontal="center" vertical="center"/>
    </xf>
    <xf numFmtId="49" fontId="66" fillId="0" borderId="0" xfId="0" applyNumberFormat="1" applyFont="1" applyFill="1" applyBorder="1" applyAlignment="1">
      <alignment horizontal="center" vertical="center"/>
    </xf>
    <xf numFmtId="49" fontId="66" fillId="0" borderId="0" xfId="0" applyNumberFormat="1" applyFont="1" applyAlignment="1">
      <alignment horizontal="center" vertical="center"/>
    </xf>
    <xf numFmtId="165" fontId="68" fillId="32" borderId="10" xfId="3" applyFont="1" applyFill="1" applyBorder="1" applyAlignment="1">
      <alignment horizontal="left" vertical="center" wrapText="1"/>
    </xf>
    <xf numFmtId="165" fontId="68" fillId="32" borderId="10" xfId="3" applyFont="1" applyFill="1" applyBorder="1" applyAlignment="1">
      <alignment horizontal="center" vertical="center" wrapText="1"/>
    </xf>
    <xf numFmtId="37" fontId="69" fillId="32" borderId="10" xfId="2" applyNumberFormat="1" applyFont="1" applyFill="1" applyBorder="1" applyAlignment="1">
      <alignment horizontal="center" vertical="center" wrapText="1"/>
    </xf>
    <xf numFmtId="49" fontId="66" fillId="32" borderId="10" xfId="0" applyNumberFormat="1" applyFont="1" applyFill="1" applyBorder="1" applyAlignment="1">
      <alignment horizontal="center" vertical="center"/>
    </xf>
    <xf numFmtId="49" fontId="73" fillId="30" borderId="10" xfId="0" applyNumberFormat="1" applyFont="1" applyFill="1" applyBorder="1" applyAlignment="1">
      <alignment horizontal="center" vertical="center"/>
    </xf>
    <xf numFmtId="49" fontId="73" fillId="31" borderId="10" xfId="0" applyNumberFormat="1" applyFont="1" applyFill="1" applyBorder="1" applyAlignment="1">
      <alignment horizontal="center" vertical="center"/>
    </xf>
    <xf numFmtId="49" fontId="73" fillId="32" borderId="10" xfId="0" applyNumberFormat="1" applyFont="1" applyFill="1" applyBorder="1" applyAlignment="1">
      <alignment horizontal="center" vertical="center"/>
    </xf>
    <xf numFmtId="49" fontId="73" fillId="26" borderId="10" xfId="0" applyNumberFormat="1" applyFont="1" applyFill="1" applyBorder="1" applyAlignment="1">
      <alignment horizontal="center" vertical="center"/>
    </xf>
    <xf numFmtId="49" fontId="73" fillId="29" borderId="10" xfId="0" applyNumberFormat="1" applyFont="1" applyFill="1" applyBorder="1" applyAlignment="1">
      <alignment horizontal="center" vertical="center"/>
    </xf>
    <xf numFmtId="49" fontId="73" fillId="33" borderId="10" xfId="0" applyNumberFormat="1" applyFont="1" applyFill="1" applyBorder="1" applyAlignment="1">
      <alignment horizontal="center" vertical="center"/>
    </xf>
    <xf numFmtId="49" fontId="73" fillId="0" borderId="10" xfId="0" applyNumberFormat="1" applyFont="1" applyBorder="1" applyAlignment="1">
      <alignment horizontal="center" vertical="center"/>
    </xf>
    <xf numFmtId="165" fontId="65" fillId="34" borderId="10" xfId="0" applyFont="1" applyFill="1" applyBorder="1" applyAlignment="1">
      <alignment horizontal="center" vertical="center" wrapText="1"/>
    </xf>
    <xf numFmtId="49" fontId="65" fillId="34" borderId="10" xfId="0" applyNumberFormat="1" applyFont="1" applyFill="1" applyBorder="1" applyAlignment="1">
      <alignment horizontal="center" vertical="center" wrapText="1"/>
    </xf>
    <xf numFmtId="165" fontId="74" fillId="0" borderId="0" xfId="667" applyAlignment="1">
      <alignment vertical="center"/>
    </xf>
    <xf numFmtId="49" fontId="73" fillId="35" borderId="10" xfId="0" applyNumberFormat="1" applyFont="1" applyFill="1" applyBorder="1" applyAlignment="1">
      <alignment horizontal="center" vertical="center"/>
    </xf>
    <xf numFmtId="1" fontId="65" fillId="34" borderId="10" xfId="0" applyNumberFormat="1" applyFont="1" applyFill="1" applyBorder="1" applyAlignment="1">
      <alignment horizontal="center" vertical="center" wrapText="1"/>
    </xf>
    <xf numFmtId="1" fontId="66" fillId="0" borderId="0" xfId="0" applyNumberFormat="1" applyFont="1" applyAlignment="1">
      <alignment vertical="center"/>
    </xf>
    <xf numFmtId="1" fontId="66" fillId="0" borderId="0" xfId="0" applyNumberFormat="1" applyFont="1" applyFill="1" applyAlignment="1">
      <alignment vertical="center"/>
    </xf>
    <xf numFmtId="1" fontId="73" fillId="35" borderId="10" xfId="0" applyNumberFormat="1" applyFont="1" applyFill="1" applyBorder="1" applyAlignment="1">
      <alignment horizontal="center" vertical="center"/>
    </xf>
    <xf numFmtId="1" fontId="66" fillId="0" borderId="10" xfId="0" applyNumberFormat="1" applyFont="1" applyBorder="1" applyAlignment="1">
      <alignment vertical="center"/>
    </xf>
    <xf numFmtId="165" fontId="75" fillId="0" borderId="0" xfId="0" applyFont="1" applyAlignment="1">
      <alignment vertical="center"/>
    </xf>
    <xf numFmtId="165" fontId="75" fillId="0" borderId="0" xfId="0" applyFont="1" applyFill="1" applyAlignment="1">
      <alignment vertical="center"/>
    </xf>
    <xf numFmtId="1" fontId="73" fillId="25" borderId="10" xfId="0" applyNumberFormat="1" applyFont="1" applyFill="1" applyBorder="1" applyAlignment="1">
      <alignment horizontal="center" vertical="center"/>
    </xf>
    <xf numFmtId="165" fontId="68" fillId="0" borderId="10" xfId="3" applyFont="1" applyFill="1" applyBorder="1" applyAlignment="1">
      <alignment horizontal="left" vertical="center" wrapText="1"/>
    </xf>
    <xf numFmtId="165" fontId="68" fillId="25" borderId="10" xfId="3" applyFont="1" applyFill="1" applyBorder="1" applyAlignment="1">
      <alignment horizontal="left" vertical="center" wrapText="1"/>
    </xf>
    <xf numFmtId="165" fontId="70" fillId="25" borderId="10" xfId="3" applyFont="1" applyFill="1" applyBorder="1" applyAlignment="1">
      <alignment horizontal="left" vertical="center" wrapText="1"/>
    </xf>
    <xf numFmtId="165" fontId="0" fillId="39" borderId="0" xfId="0" applyFill="1" applyAlignment="1">
      <alignment vertical="center"/>
    </xf>
    <xf numFmtId="165" fontId="0" fillId="0" borderId="0" xfId="0" applyAlignment="1">
      <alignment horizontal="left" vertical="center" wrapText="1"/>
    </xf>
    <xf numFmtId="165" fontId="76" fillId="39" borderId="0" xfId="0" applyFont="1" applyFill="1" applyAlignment="1">
      <alignment vertical="center"/>
    </xf>
    <xf numFmtId="165" fontId="0" fillId="0" borderId="0" xfId="0" applyFill="1" applyAlignment="1">
      <alignment vertical="center"/>
    </xf>
    <xf numFmtId="165" fontId="67" fillId="26" borderId="12" xfId="0" quotePrefix="1" applyFont="1" applyFill="1" applyBorder="1" applyAlignment="1">
      <alignment horizontal="center" vertical="center"/>
    </xf>
    <xf numFmtId="165" fontId="67" fillId="26" borderId="14" xfId="0" quotePrefix="1" applyFont="1" applyFill="1" applyBorder="1" applyAlignment="1">
      <alignment horizontal="center" vertical="center"/>
    </xf>
    <xf numFmtId="165" fontId="67" fillId="26" borderId="0" xfId="0" quotePrefix="1" applyFont="1" applyFill="1" applyBorder="1" applyAlignment="1">
      <alignment horizontal="center" vertical="center"/>
    </xf>
    <xf numFmtId="165" fontId="73" fillId="0" borderId="0" xfId="0" applyFont="1" applyBorder="1" applyAlignment="1">
      <alignment horizontal="center" vertical="center"/>
    </xf>
    <xf numFmtId="165" fontId="73" fillId="0" borderId="10" xfId="0" applyFont="1" applyBorder="1" applyAlignment="1">
      <alignment horizontal="center" vertical="center"/>
    </xf>
    <xf numFmtId="165" fontId="66" fillId="0" borderId="10" xfId="0" applyFont="1" applyBorder="1" applyAlignment="1">
      <alignment vertical="center"/>
    </xf>
    <xf numFmtId="49" fontId="68" fillId="26" borderId="10" xfId="3" applyNumberFormat="1" applyFont="1" applyFill="1" applyBorder="1" applyAlignment="1">
      <alignment horizontal="center" vertical="center" wrapText="1"/>
    </xf>
    <xf numFmtId="1" fontId="65" fillId="40" borderId="10" xfId="0" applyNumberFormat="1" applyFont="1" applyFill="1" applyBorder="1" applyAlignment="1">
      <alignment horizontal="center" vertical="center" wrapText="1"/>
    </xf>
    <xf numFmtId="1" fontId="65" fillId="41" borderId="10" xfId="0" applyNumberFormat="1" applyFont="1" applyFill="1" applyBorder="1" applyAlignment="1">
      <alignment horizontal="center" vertical="center" wrapText="1"/>
    </xf>
    <xf numFmtId="49" fontId="73" fillId="38" borderId="10" xfId="0" applyNumberFormat="1" applyFont="1" applyFill="1" applyBorder="1" applyAlignment="1">
      <alignment horizontal="center" vertical="center"/>
    </xf>
    <xf numFmtId="165" fontId="73" fillId="0" borderId="10" xfId="0" applyFont="1" applyBorder="1" applyAlignment="1">
      <alignment vertical="center"/>
    </xf>
    <xf numFmtId="165" fontId="73" fillId="0" borderId="10" xfId="0" applyFont="1" applyBorder="1" applyAlignment="1">
      <alignment horizontal="left" vertical="center"/>
    </xf>
    <xf numFmtId="165" fontId="73" fillId="42" borderId="10" xfId="0" applyFont="1" applyFill="1" applyBorder="1" applyAlignment="1">
      <alignment horizontal="left" vertical="center"/>
    </xf>
    <xf numFmtId="165" fontId="68" fillId="32" borderId="12" xfId="3" applyFont="1" applyFill="1" applyBorder="1" applyAlignment="1">
      <alignment horizontal="left" vertical="center" wrapText="1"/>
    </xf>
    <xf numFmtId="165" fontId="68" fillId="32" borderId="12" xfId="3" applyFont="1" applyFill="1" applyBorder="1" applyAlignment="1">
      <alignment horizontal="center" vertical="center" wrapText="1"/>
    </xf>
    <xf numFmtId="165" fontId="69" fillId="32" borderId="12" xfId="2" applyFont="1" applyFill="1" applyBorder="1" applyAlignment="1">
      <alignment horizontal="center" vertical="center" wrapText="1"/>
    </xf>
    <xf numFmtId="49" fontId="66" fillId="32" borderId="12" xfId="0" applyNumberFormat="1" applyFont="1" applyFill="1" applyBorder="1" applyAlignment="1">
      <alignment horizontal="center" vertical="center"/>
    </xf>
    <xf numFmtId="165" fontId="75" fillId="0" borderId="10" xfId="0" applyFont="1" applyBorder="1" applyAlignment="1">
      <alignment vertical="center"/>
    </xf>
    <xf numFmtId="165" fontId="27" fillId="0" borderId="10" xfId="0" applyFont="1" applyBorder="1" applyAlignment="1">
      <alignment vertical="center"/>
    </xf>
    <xf numFmtId="165" fontId="27" fillId="40" borderId="10" xfId="0" applyFont="1" applyFill="1" applyBorder="1" applyAlignment="1">
      <alignment vertical="center"/>
    </xf>
    <xf numFmtId="165" fontId="27" fillId="25" borderId="10" xfId="0" applyFont="1" applyFill="1" applyBorder="1" applyAlignment="1">
      <alignment vertical="center"/>
    </xf>
    <xf numFmtId="165" fontId="27" fillId="28" borderId="10" xfId="0" applyFont="1" applyFill="1" applyBorder="1" applyAlignment="1">
      <alignment vertical="center"/>
    </xf>
    <xf numFmtId="165" fontId="66" fillId="0" borderId="10" xfId="0" applyFont="1" applyFill="1" applyBorder="1" applyAlignment="1">
      <alignment vertical="center"/>
    </xf>
    <xf numFmtId="165" fontId="27" fillId="36" borderId="10" xfId="0" applyFont="1" applyFill="1" applyBorder="1" applyAlignment="1">
      <alignment vertical="center"/>
    </xf>
    <xf numFmtId="165" fontId="27" fillId="37" borderId="10" xfId="0" applyFont="1" applyFill="1" applyBorder="1" applyAlignment="1">
      <alignment vertical="center"/>
    </xf>
    <xf numFmtId="165" fontId="73" fillId="0" borderId="0" xfId="0" applyFont="1" applyFill="1" applyBorder="1" applyAlignment="1">
      <alignment horizontal="center" vertical="center"/>
    </xf>
    <xf numFmtId="165" fontId="66" fillId="43" borderId="0" xfId="0" applyFont="1" applyFill="1" applyAlignment="1">
      <alignment vertical="center"/>
    </xf>
    <xf numFmtId="165" fontId="66" fillId="43" borderId="0" xfId="0" applyFont="1" applyFill="1" applyAlignment="1">
      <alignment horizontal="center" vertical="center"/>
    </xf>
    <xf numFmtId="49" fontId="66" fillId="43" borderId="0" xfId="0" applyNumberFormat="1" applyFont="1" applyFill="1" applyAlignment="1">
      <alignment horizontal="center" vertical="center"/>
    </xf>
    <xf numFmtId="1" fontId="66" fillId="43" borderId="0" xfId="0" applyNumberFormat="1" applyFont="1" applyFill="1" applyAlignment="1">
      <alignment vertical="center"/>
    </xf>
    <xf numFmtId="1" fontId="65" fillId="43" borderId="10" xfId="0" applyNumberFormat="1" applyFont="1" applyFill="1" applyBorder="1" applyAlignment="1">
      <alignment horizontal="center" vertical="center" wrapText="1"/>
    </xf>
    <xf numFmtId="165" fontId="66" fillId="43" borderId="10" xfId="0" applyFont="1" applyFill="1" applyBorder="1" applyAlignment="1">
      <alignment vertical="center"/>
    </xf>
    <xf numFmtId="165" fontId="27" fillId="43" borderId="10" xfId="0" applyFont="1" applyFill="1" applyBorder="1" applyAlignment="1">
      <alignment vertical="center"/>
    </xf>
    <xf numFmtId="165" fontId="73" fillId="0" borderId="10" xfId="0" applyFont="1" applyBorder="1" applyAlignment="1">
      <alignment horizontal="left" vertical="center"/>
    </xf>
    <xf numFmtId="49" fontId="78" fillId="0" borderId="10" xfId="0" applyNumberFormat="1" applyFont="1" applyBorder="1" applyAlignment="1">
      <alignment horizontal="center" vertical="center"/>
    </xf>
    <xf numFmtId="165" fontId="0" fillId="0" borderId="0" xfId="0" quotePrefix="1" applyAlignment="1">
      <alignment vertical="center"/>
    </xf>
    <xf numFmtId="49" fontId="78" fillId="26" borderId="10" xfId="0" applyNumberFormat="1" applyFont="1" applyFill="1" applyBorder="1" applyAlignment="1">
      <alignment horizontal="center" vertical="center"/>
    </xf>
    <xf numFmtId="165" fontId="67" fillId="26" borderId="10" xfId="0" quotePrefix="1" applyFont="1" applyFill="1" applyBorder="1" applyAlignment="1">
      <alignment horizontal="center" vertical="center"/>
    </xf>
    <xf numFmtId="165" fontId="73" fillId="0" borderId="10" xfId="0" applyFont="1" applyBorder="1" applyAlignment="1">
      <alignment horizontal="center" vertical="center"/>
    </xf>
    <xf numFmtId="165" fontId="73" fillId="0" borderId="10" xfId="0" applyFont="1" applyBorder="1" applyAlignment="1">
      <alignment horizontal="left" vertical="center"/>
    </xf>
    <xf numFmtId="165" fontId="67" fillId="26" borderId="12" xfId="0" quotePrefix="1" applyFont="1" applyFill="1" applyBorder="1" applyAlignment="1">
      <alignment horizontal="center" vertical="center"/>
    </xf>
    <xf numFmtId="165" fontId="67" fillId="26" borderId="14" xfId="0" quotePrefix="1" applyFont="1" applyFill="1" applyBorder="1" applyAlignment="1">
      <alignment horizontal="center" vertical="center"/>
    </xf>
    <xf numFmtId="165" fontId="67" fillId="26" borderId="13" xfId="0" quotePrefix="1" applyFont="1" applyFill="1" applyBorder="1" applyAlignment="1">
      <alignment horizontal="center" vertical="center"/>
    </xf>
    <xf numFmtId="165" fontId="78" fillId="0" borderId="10" xfId="0" applyFont="1" applyBorder="1" applyAlignment="1">
      <alignment horizontal="center" vertical="center"/>
    </xf>
    <xf numFmtId="165" fontId="0" fillId="0" borderId="0" xfId="0" applyAlignment="1">
      <alignment horizontal="left" vertical="top" wrapText="1"/>
    </xf>
    <xf numFmtId="165" fontId="0" fillId="40" borderId="0" xfId="0" applyFill="1" applyAlignment="1">
      <alignment horizontal="left" vertical="top"/>
    </xf>
    <xf numFmtId="165" fontId="75" fillId="0" borderId="10" xfId="0" applyFont="1" applyFill="1" applyBorder="1" applyAlignment="1">
      <alignment vertical="center"/>
    </xf>
    <xf numFmtId="165" fontId="27" fillId="0" borderId="10" xfId="0" applyFont="1" applyFill="1" applyBorder="1" applyAlignment="1">
      <alignment vertical="center"/>
    </xf>
    <xf numFmtId="49" fontId="73" fillId="25" borderId="10" xfId="0" applyNumberFormat="1" applyFont="1" applyFill="1" applyBorder="1" applyAlignment="1">
      <alignment horizontal="center" vertical="center"/>
    </xf>
    <xf numFmtId="165" fontId="68" fillId="0" borderId="10" xfId="3" applyFont="1" applyFill="1" applyBorder="1" applyAlignment="1">
      <alignment horizontal="center" vertical="center" wrapText="1"/>
    </xf>
    <xf numFmtId="49" fontId="73" fillId="26" borderId="10" xfId="0" applyNumberFormat="1" applyFont="1" applyFill="1" applyBorder="1" applyAlignment="1">
      <alignment horizontal="center" vertical="center"/>
    </xf>
    <xf numFmtId="49" fontId="73" fillId="0" borderId="10" xfId="0" applyNumberFormat="1" applyFont="1" applyBorder="1" applyAlignment="1">
      <alignment horizontal="center" vertical="center"/>
    </xf>
  </cellXfs>
  <cellStyles count="690">
    <cellStyle name="_x0007_" xfId="105" xr:uid="{00000000-0005-0000-0000-000000000000}"/>
    <cellStyle name="_x0007_ 2" xfId="267" xr:uid="{00000000-0005-0000-0000-000001000000}"/>
    <cellStyle name="_x0007_ 2 2" xfId="268" xr:uid="{00000000-0005-0000-0000-000002000000}"/>
    <cellStyle name="_x0007_ 2 2 2" xfId="269" xr:uid="{00000000-0005-0000-0000-000003000000}"/>
    <cellStyle name="_x0007_ 2 2 2 2" xfId="503" xr:uid="{00000000-0005-0000-0000-000004000000}"/>
    <cellStyle name="_x0007_ 2 2 3" xfId="502" xr:uid="{00000000-0005-0000-0000-000005000000}"/>
    <cellStyle name="_x0007_ 2 3" xfId="501" xr:uid="{00000000-0005-0000-0000-000006000000}"/>
    <cellStyle name="_x0007_ 3" xfId="270" xr:uid="{00000000-0005-0000-0000-000007000000}"/>
    <cellStyle name="_x0007_ 3 2" xfId="271" xr:uid="{00000000-0005-0000-0000-000008000000}"/>
    <cellStyle name="_x0007_ 3 2 2" xfId="505" xr:uid="{00000000-0005-0000-0000-000009000000}"/>
    <cellStyle name="_x0007_ 3 3" xfId="504" xr:uid="{00000000-0005-0000-0000-00000A000000}"/>
    <cellStyle name="_x0007_ 4" xfId="457" xr:uid="{00000000-0005-0000-0000-00000B000000}"/>
    <cellStyle name="??_kc-elec system check list" xfId="106" xr:uid="{00000000-0005-0000-0000-00000C000000}"/>
    <cellStyle name="_11.18.IDEN cycle timetmanpower improvment history summaryu" xfId="107" xr:uid="{00000000-0005-0000-0000-00000D000000}"/>
    <cellStyle name="_B17 Daily tracking7-21" xfId="108" xr:uid="{00000000-0005-0000-0000-00000E000000}"/>
    <cellStyle name="_B17 Depreciaiton Cost" xfId="109" xr:uid="{00000000-0005-0000-0000-00000F000000}"/>
    <cellStyle name="_B17 IPR List-0629" xfId="110" xr:uid="{00000000-0005-0000-0000-000010000000}"/>
    <cellStyle name="_Book2" xfId="111" xr:uid="{00000000-0005-0000-0000-000011000000}"/>
    <cellStyle name="_Capex - MECH_DOUMEN" xfId="112" xr:uid="{00000000-0005-0000-0000-000012000000}"/>
    <cellStyle name="_Capex - MECH_DOUMEN (2)" xfId="113" xr:uid="{00000000-0005-0000-0000-000013000000}"/>
    <cellStyle name="_Capex forecast -200706" xfId="114" xr:uid="{00000000-0005-0000-0000-000014000000}"/>
    <cellStyle name="_Capex PO" xfId="115" xr:uid="{00000000-0005-0000-0000-000015000000}"/>
    <cellStyle name="_Capital Expenditure Computing PCBA   ZUNE" xfId="116" xr:uid="{00000000-0005-0000-0000-000016000000}"/>
    <cellStyle name="_Capital forecast template20060529" xfId="117" xr:uid="{00000000-0005-0000-0000-000017000000}"/>
    <cellStyle name="_COB Equipments list of Disrupter for 250K monthly demand" xfId="118" xr:uid="{00000000-0005-0000-0000-000018000000}"/>
    <cellStyle name="_COB&amp;Backend machine tracking record525" xfId="119" xr:uid="{00000000-0005-0000-0000-000019000000}"/>
    <cellStyle name="_D project Capex plan060602-Hitachi00000." xfId="120" xr:uid="{00000000-0005-0000-0000-00001A000000}"/>
    <cellStyle name="_equip list (2)" xfId="121" xr:uid="{00000000-0005-0000-0000-00001B000000}"/>
    <cellStyle name="_Machine forecast 060505 (2)" xfId="122" xr:uid="{00000000-0005-0000-0000-00001C000000}"/>
    <cellStyle name="_Machine tracking record 5 15" xfId="123" xr:uid="{00000000-0005-0000-0000-00001D000000}"/>
    <cellStyle name="_MECH Doumen capex forecast summary - Feb" xfId="124" xr:uid="{00000000-0005-0000-0000-00001E000000}"/>
    <cellStyle name="_MECH Doumen capex forecast summary - Jan" xfId="125" xr:uid="{00000000-0005-0000-0000-00001F000000}"/>
    <cellStyle name="_MECH Doumen capex forecast summary for Aug-2006" xfId="126" xr:uid="{00000000-0005-0000-0000-000020000000}"/>
    <cellStyle name="_MECH Doumen capex forecast summary for Jan update" xfId="127" xr:uid="{00000000-0005-0000-0000-000021000000}"/>
    <cellStyle name="_MECH Doumen capex forecast summary for JUN-06" xfId="128" xr:uid="{00000000-0005-0000-0000-000022000000}"/>
    <cellStyle name="_MECH Doumen capex forecast summary for May 2006" xfId="129" xr:uid="{00000000-0005-0000-0000-000023000000}"/>
    <cellStyle name="_MECH Doumen capex forecast summary for May 2006 (2)" xfId="130" xr:uid="{00000000-0005-0000-0000-000024000000}"/>
    <cellStyle name="_MECH Doumen capex forecast summary for May 2006-new" xfId="131" xr:uid="{00000000-0005-0000-0000-000025000000}"/>
    <cellStyle name="_MECH Doumen capex forecast summary for May.06" xfId="132" xr:uid="{00000000-0005-0000-0000-000026000000}"/>
    <cellStyle name="_PO trigger" xfId="133" xr:uid="{00000000-0005-0000-0000-000027000000}"/>
    <cellStyle name="_Power Consumption daily Tracking" xfId="134" xr:uid="{00000000-0005-0000-0000-000028000000}"/>
    <cellStyle name="_Sales Forecast (plastic XX)0703" xfId="135" xr:uid="{00000000-0005-0000-0000-000029000000}"/>
    <cellStyle name="_Sales Forecast (plastic XX)0703_Book2" xfId="136" xr:uid="{00000000-0005-0000-0000-00002A000000}"/>
    <cellStyle name="_Sales Forecast (plastic XX)0703_Capex - MECH_DOUMEN" xfId="137" xr:uid="{00000000-0005-0000-0000-00002B000000}"/>
    <cellStyle name="_Sales Forecast (plastic XX)0703_Capex - MECH_DOUMEN (2)" xfId="138" xr:uid="{00000000-0005-0000-0000-00002C000000}"/>
    <cellStyle name="_Sales Forecast (plastic XX)0703_Capex PO" xfId="139" xr:uid="{00000000-0005-0000-0000-00002D000000}"/>
    <cellStyle name="_Sales Forecast (plastic XX)0703_Capital forecast template20060529" xfId="140" xr:uid="{00000000-0005-0000-0000-00002E000000}"/>
    <cellStyle name="_Sales Forecast (plastic XX)0703_MECH Doumen capex forecast summary - Feb" xfId="141" xr:uid="{00000000-0005-0000-0000-00002F000000}"/>
    <cellStyle name="_Sales Forecast (plastic XX)0703_MECH Doumen capex forecast summary - Jan" xfId="142" xr:uid="{00000000-0005-0000-0000-000030000000}"/>
    <cellStyle name="_Sales Forecast (plastic XX)0703_MECH Doumen capex forecast summary for Aug-2006" xfId="143" xr:uid="{00000000-0005-0000-0000-000031000000}"/>
    <cellStyle name="_Sales Forecast (plastic XX)0703_MECH Doumen capex forecast summary for Jan update" xfId="144" xr:uid="{00000000-0005-0000-0000-000032000000}"/>
    <cellStyle name="_Sales Forecast (plastic XX)0703_MECH Doumen capex forecast summary for JUN-06" xfId="145" xr:uid="{00000000-0005-0000-0000-000033000000}"/>
    <cellStyle name="_Sales Forecast (plastic XX)0703_MECH Doumen capex forecast summary for May 2006" xfId="146" xr:uid="{00000000-0005-0000-0000-000034000000}"/>
    <cellStyle name="_Sales Forecast (plastic XX)0703_MECH Doumen capex forecast summary for May 2006 (2)" xfId="147" xr:uid="{00000000-0005-0000-0000-000035000000}"/>
    <cellStyle name="_Sales Forecast (plastic XX)0703_MECH Doumen capex forecast summary for May 2006-new" xfId="148" xr:uid="{00000000-0005-0000-0000-000036000000}"/>
    <cellStyle name="_Sales Forecast (plastic XX)0703_MECH Doumen capex forecast summary for May.06" xfId="149" xr:uid="{00000000-0005-0000-0000-000037000000}"/>
    <cellStyle name="_Sales Forecast (plastic XX)1203" xfId="150" xr:uid="{00000000-0005-0000-0000-000038000000}"/>
    <cellStyle name="_Sales Forecast (plastic XX)1203_Book2" xfId="151" xr:uid="{00000000-0005-0000-0000-000039000000}"/>
    <cellStyle name="_Sales Forecast (plastic XX)1203_Capex - MECH_DOUMEN" xfId="152" xr:uid="{00000000-0005-0000-0000-00003A000000}"/>
    <cellStyle name="_Sales Forecast (plastic XX)1203_Capex - MECH_DOUMEN (2)" xfId="153" xr:uid="{00000000-0005-0000-0000-00003B000000}"/>
    <cellStyle name="_Sales Forecast (plastic XX)1203_Capex PO" xfId="154" xr:uid="{00000000-0005-0000-0000-00003C000000}"/>
    <cellStyle name="_Sales Forecast (plastic XX)1203_Capital forecast template20060529" xfId="155" xr:uid="{00000000-0005-0000-0000-00003D000000}"/>
    <cellStyle name="_Sales Forecast (plastic XX)1203_MECH Doumen capex forecast summary - Feb" xfId="156" xr:uid="{00000000-0005-0000-0000-00003E000000}"/>
    <cellStyle name="_Sales Forecast (plastic XX)1203_MECH Doumen capex forecast summary - Jan" xfId="157" xr:uid="{00000000-0005-0000-0000-00003F000000}"/>
    <cellStyle name="_Sales Forecast (plastic XX)1203_MECH Doumen capex forecast summary for Aug-2006" xfId="158" xr:uid="{00000000-0005-0000-0000-000040000000}"/>
    <cellStyle name="_Sales Forecast (plastic XX)1203_MECH Doumen capex forecast summary for Jan update" xfId="159" xr:uid="{00000000-0005-0000-0000-000041000000}"/>
    <cellStyle name="_Sales Forecast (plastic XX)1203_MECH Doumen capex forecast summary for JUN-06" xfId="160" xr:uid="{00000000-0005-0000-0000-000042000000}"/>
    <cellStyle name="_Sales Forecast (plastic XX)1203_MECH Doumen capex forecast summary for May 2006" xfId="161" xr:uid="{00000000-0005-0000-0000-000043000000}"/>
    <cellStyle name="_Sales Forecast (plastic XX)1203_MECH Doumen capex forecast summary for May 2006 (2)" xfId="162" xr:uid="{00000000-0005-0000-0000-000044000000}"/>
    <cellStyle name="_Sales Forecast (plastic XX)1203_MECH Doumen capex forecast summary for May 2006-new" xfId="163" xr:uid="{00000000-0005-0000-0000-000045000000}"/>
    <cellStyle name="_Sales Forecast (plastic XX)1203_MECH Doumen capex forecast summary for May.06" xfId="164" xr:uid="{00000000-0005-0000-0000-000046000000}"/>
    <cellStyle name="_update  Machine tracking record 5 28 (3)" xfId="165" xr:uid="{00000000-0005-0000-0000-000047000000}"/>
    <cellStyle name="_update  Machine tracking record 6.1" xfId="166" xr:uid="{00000000-0005-0000-0000-000048000000}"/>
    <cellStyle name="_Weekly Estimated Electricity fee to Finance " xfId="167" xr:uid="{00000000-0005-0000-0000-000049000000}"/>
    <cellStyle name="¤@¯ë_laroux" xfId="168" xr:uid="{00000000-0005-0000-0000-00004A000000}"/>
    <cellStyle name="¤d¤À¦ì[0]_laroux" xfId="169" xr:uid="{00000000-0005-0000-0000-00004B000000}"/>
    <cellStyle name="¤d¤À¦ì_laroux" xfId="170" xr:uid="{00000000-0005-0000-0000-00004C000000}"/>
    <cellStyle name="20% - Accent1" xfId="171" builtinId="30" customBuiltin="1"/>
    <cellStyle name="20% - Accent1 2" xfId="33" xr:uid="{00000000-0005-0000-0000-00004D000000}"/>
    <cellStyle name="20% - Accent1 2 2" xfId="273" xr:uid="{00000000-0005-0000-0000-00004E000000}"/>
    <cellStyle name="20% - Accent1 2 2 2" xfId="274" xr:uid="{00000000-0005-0000-0000-00004F000000}"/>
    <cellStyle name="20% - Accent1 2 2 2 2" xfId="508" xr:uid="{00000000-0005-0000-0000-000050000000}"/>
    <cellStyle name="20% - Accent1 2 2 3" xfId="507" xr:uid="{00000000-0005-0000-0000-000051000000}"/>
    <cellStyle name="20% - Accent1 2 3" xfId="272" xr:uid="{00000000-0005-0000-0000-000052000000}"/>
    <cellStyle name="20% - Accent1 2 3 2" xfId="506" xr:uid="{00000000-0005-0000-0000-000053000000}"/>
    <cellStyle name="20% - Accent2" xfId="172" builtinId="34" customBuiltin="1"/>
    <cellStyle name="20% - Accent2 2" xfId="34" xr:uid="{00000000-0005-0000-0000-000054000000}"/>
    <cellStyle name="20% - Accent2 2 2" xfId="276" xr:uid="{00000000-0005-0000-0000-000055000000}"/>
    <cellStyle name="20% - Accent2 2 2 2" xfId="277" xr:uid="{00000000-0005-0000-0000-000056000000}"/>
    <cellStyle name="20% - Accent2 2 2 2 2" xfId="511" xr:uid="{00000000-0005-0000-0000-000057000000}"/>
    <cellStyle name="20% - Accent2 2 2 3" xfId="510" xr:uid="{00000000-0005-0000-0000-000058000000}"/>
    <cellStyle name="20% - Accent2 2 3" xfId="275" xr:uid="{00000000-0005-0000-0000-000059000000}"/>
    <cellStyle name="20% - Accent2 2 3 2" xfId="509" xr:uid="{00000000-0005-0000-0000-00005A000000}"/>
    <cellStyle name="20% - Accent3" xfId="173" builtinId="38" customBuiltin="1"/>
    <cellStyle name="20% - Accent3 2" xfId="35" xr:uid="{00000000-0005-0000-0000-00005B000000}"/>
    <cellStyle name="20% - Accent3 2 2" xfId="279" xr:uid="{00000000-0005-0000-0000-00005C000000}"/>
    <cellStyle name="20% - Accent3 2 2 2" xfId="280" xr:uid="{00000000-0005-0000-0000-00005D000000}"/>
    <cellStyle name="20% - Accent3 2 2 2 2" xfId="514" xr:uid="{00000000-0005-0000-0000-00005E000000}"/>
    <cellStyle name="20% - Accent3 2 2 3" xfId="513" xr:uid="{00000000-0005-0000-0000-00005F000000}"/>
    <cellStyle name="20% - Accent3 2 3" xfId="278" xr:uid="{00000000-0005-0000-0000-000060000000}"/>
    <cellStyle name="20% - Accent3 2 3 2" xfId="512" xr:uid="{00000000-0005-0000-0000-000061000000}"/>
    <cellStyle name="20% - Accent4" xfId="174" builtinId="42" customBuiltin="1"/>
    <cellStyle name="20% - Accent4 2" xfId="36" xr:uid="{00000000-0005-0000-0000-000062000000}"/>
    <cellStyle name="20% - Accent4 2 2" xfId="282" xr:uid="{00000000-0005-0000-0000-000063000000}"/>
    <cellStyle name="20% - Accent4 2 2 2" xfId="283" xr:uid="{00000000-0005-0000-0000-000064000000}"/>
    <cellStyle name="20% - Accent4 2 2 2 2" xfId="517" xr:uid="{00000000-0005-0000-0000-000065000000}"/>
    <cellStyle name="20% - Accent4 2 2 3" xfId="516" xr:uid="{00000000-0005-0000-0000-000066000000}"/>
    <cellStyle name="20% - Accent4 2 3" xfId="281" xr:uid="{00000000-0005-0000-0000-000067000000}"/>
    <cellStyle name="20% - Accent4 2 3 2" xfId="515" xr:uid="{00000000-0005-0000-0000-000068000000}"/>
    <cellStyle name="20% - Accent5" xfId="175" builtinId="46" customBuiltin="1"/>
    <cellStyle name="20% - Accent5 2" xfId="37" xr:uid="{00000000-0005-0000-0000-000069000000}"/>
    <cellStyle name="20% - Accent5 2 2" xfId="285" xr:uid="{00000000-0005-0000-0000-00006A000000}"/>
    <cellStyle name="20% - Accent5 2 2 2" xfId="286" xr:uid="{00000000-0005-0000-0000-00006B000000}"/>
    <cellStyle name="20% - Accent5 2 2 2 2" xfId="520" xr:uid="{00000000-0005-0000-0000-00006C000000}"/>
    <cellStyle name="20% - Accent5 2 2 3" xfId="519" xr:uid="{00000000-0005-0000-0000-00006D000000}"/>
    <cellStyle name="20% - Accent5 2 3" xfId="284" xr:uid="{00000000-0005-0000-0000-00006E000000}"/>
    <cellStyle name="20% - Accent5 2 3 2" xfId="518" xr:uid="{00000000-0005-0000-0000-00006F000000}"/>
    <cellStyle name="20% - Accent6" xfId="176" builtinId="50" customBuiltin="1"/>
    <cellStyle name="20% - Accent6 2" xfId="38" xr:uid="{00000000-0005-0000-0000-000070000000}"/>
    <cellStyle name="20% - Accent6 2 2" xfId="288" xr:uid="{00000000-0005-0000-0000-000071000000}"/>
    <cellStyle name="20% - Accent6 2 2 2" xfId="289" xr:uid="{00000000-0005-0000-0000-000072000000}"/>
    <cellStyle name="20% - Accent6 2 2 2 2" xfId="523" xr:uid="{00000000-0005-0000-0000-000073000000}"/>
    <cellStyle name="20% - Accent6 2 2 3" xfId="522" xr:uid="{00000000-0005-0000-0000-000074000000}"/>
    <cellStyle name="20% - Accent6 2 3" xfId="287" xr:uid="{00000000-0005-0000-0000-000075000000}"/>
    <cellStyle name="20% - Accent6 2 3 2" xfId="521" xr:uid="{00000000-0005-0000-0000-000076000000}"/>
    <cellStyle name="20% - 强调文字颜色 1 2" xfId="458" xr:uid="{00000000-0005-0000-0000-000078000000}"/>
    <cellStyle name="20% - 强调文字颜色 2 2" xfId="459" xr:uid="{00000000-0005-0000-0000-00007A000000}"/>
    <cellStyle name="20% - 强调文字颜色 3 2" xfId="460" xr:uid="{00000000-0005-0000-0000-00007C000000}"/>
    <cellStyle name="20% - 强调文字颜色 4 2" xfId="461" xr:uid="{00000000-0005-0000-0000-00007E000000}"/>
    <cellStyle name="20% - 强调文字颜色 5 2" xfId="462" xr:uid="{00000000-0005-0000-0000-000080000000}"/>
    <cellStyle name="20% - 强调文字颜色 6 2" xfId="463" xr:uid="{00000000-0005-0000-0000-000082000000}"/>
    <cellStyle name="³f¹ô [0]_RESULTS" xfId="177" xr:uid="{00000000-0005-0000-0000-000083000000}"/>
    <cellStyle name="³f¹ô[0]_laroux" xfId="178" xr:uid="{00000000-0005-0000-0000-000084000000}"/>
    <cellStyle name="³f¹ô_laroux" xfId="179" xr:uid="{00000000-0005-0000-0000-000085000000}"/>
    <cellStyle name="40% - Accent1" xfId="180" builtinId="31" customBuiltin="1"/>
    <cellStyle name="40% - Accent1 2" xfId="39" xr:uid="{00000000-0005-0000-0000-000086000000}"/>
    <cellStyle name="40% - Accent1 2 2" xfId="291" xr:uid="{00000000-0005-0000-0000-000087000000}"/>
    <cellStyle name="40% - Accent1 2 2 2" xfId="292" xr:uid="{00000000-0005-0000-0000-000088000000}"/>
    <cellStyle name="40% - Accent1 2 2 2 2" xfId="526" xr:uid="{00000000-0005-0000-0000-000089000000}"/>
    <cellStyle name="40% - Accent1 2 2 3" xfId="525" xr:uid="{00000000-0005-0000-0000-00008A000000}"/>
    <cellStyle name="40% - Accent1 2 3" xfId="290" xr:uid="{00000000-0005-0000-0000-00008B000000}"/>
    <cellStyle name="40% - Accent1 2 3 2" xfId="524" xr:uid="{00000000-0005-0000-0000-00008C000000}"/>
    <cellStyle name="40% - Accent2" xfId="181" builtinId="35" customBuiltin="1"/>
    <cellStyle name="40% - Accent2 2" xfId="40" xr:uid="{00000000-0005-0000-0000-00008D000000}"/>
    <cellStyle name="40% - Accent2 2 2" xfId="294" xr:uid="{00000000-0005-0000-0000-00008E000000}"/>
    <cellStyle name="40% - Accent2 2 2 2" xfId="295" xr:uid="{00000000-0005-0000-0000-00008F000000}"/>
    <cellStyle name="40% - Accent2 2 2 2 2" xfId="529" xr:uid="{00000000-0005-0000-0000-000090000000}"/>
    <cellStyle name="40% - Accent2 2 2 3" xfId="528" xr:uid="{00000000-0005-0000-0000-000091000000}"/>
    <cellStyle name="40% - Accent2 2 3" xfId="293" xr:uid="{00000000-0005-0000-0000-000092000000}"/>
    <cellStyle name="40% - Accent2 2 3 2" xfId="527" xr:uid="{00000000-0005-0000-0000-000093000000}"/>
    <cellStyle name="40% - Accent3" xfId="182" builtinId="39" customBuiltin="1"/>
    <cellStyle name="40% - Accent3 2" xfId="41" xr:uid="{00000000-0005-0000-0000-000094000000}"/>
    <cellStyle name="40% - Accent3 2 2" xfId="297" xr:uid="{00000000-0005-0000-0000-000095000000}"/>
    <cellStyle name="40% - Accent3 2 2 2" xfId="298" xr:uid="{00000000-0005-0000-0000-000096000000}"/>
    <cellStyle name="40% - Accent3 2 2 2 2" xfId="532" xr:uid="{00000000-0005-0000-0000-000097000000}"/>
    <cellStyle name="40% - Accent3 2 2 3" xfId="531" xr:uid="{00000000-0005-0000-0000-000098000000}"/>
    <cellStyle name="40% - Accent3 2 3" xfId="296" xr:uid="{00000000-0005-0000-0000-000099000000}"/>
    <cellStyle name="40% - Accent3 2 3 2" xfId="530" xr:uid="{00000000-0005-0000-0000-00009A000000}"/>
    <cellStyle name="40% - Accent4" xfId="183" builtinId="43" customBuiltin="1"/>
    <cellStyle name="40% - Accent4 2" xfId="42" xr:uid="{00000000-0005-0000-0000-00009B000000}"/>
    <cellStyle name="40% - Accent4 2 2" xfId="300" xr:uid="{00000000-0005-0000-0000-00009C000000}"/>
    <cellStyle name="40% - Accent4 2 2 2" xfId="301" xr:uid="{00000000-0005-0000-0000-00009D000000}"/>
    <cellStyle name="40% - Accent4 2 2 2 2" xfId="535" xr:uid="{00000000-0005-0000-0000-00009E000000}"/>
    <cellStyle name="40% - Accent4 2 2 3" xfId="534" xr:uid="{00000000-0005-0000-0000-00009F000000}"/>
    <cellStyle name="40% - Accent4 2 3" xfId="299" xr:uid="{00000000-0005-0000-0000-0000A0000000}"/>
    <cellStyle name="40% - Accent4 2 3 2" xfId="533" xr:uid="{00000000-0005-0000-0000-0000A1000000}"/>
    <cellStyle name="40% - Accent5" xfId="184" builtinId="47" customBuiltin="1"/>
    <cellStyle name="40% - Accent5 2" xfId="43" xr:uid="{00000000-0005-0000-0000-0000A2000000}"/>
    <cellStyle name="40% - Accent5 2 2" xfId="303" xr:uid="{00000000-0005-0000-0000-0000A3000000}"/>
    <cellStyle name="40% - Accent5 2 2 2" xfId="304" xr:uid="{00000000-0005-0000-0000-0000A4000000}"/>
    <cellStyle name="40% - Accent5 2 2 2 2" xfId="538" xr:uid="{00000000-0005-0000-0000-0000A5000000}"/>
    <cellStyle name="40% - Accent5 2 2 3" xfId="537" xr:uid="{00000000-0005-0000-0000-0000A6000000}"/>
    <cellStyle name="40% - Accent5 2 3" xfId="302" xr:uid="{00000000-0005-0000-0000-0000A7000000}"/>
    <cellStyle name="40% - Accent5 2 3 2" xfId="536" xr:uid="{00000000-0005-0000-0000-0000A8000000}"/>
    <cellStyle name="40% - Accent6" xfId="185" builtinId="51" customBuiltin="1"/>
    <cellStyle name="40% - Accent6 2" xfId="44" xr:uid="{00000000-0005-0000-0000-0000A9000000}"/>
    <cellStyle name="40% - Accent6 2 2" xfId="306" xr:uid="{00000000-0005-0000-0000-0000AA000000}"/>
    <cellStyle name="40% - Accent6 2 2 2" xfId="307" xr:uid="{00000000-0005-0000-0000-0000AB000000}"/>
    <cellStyle name="40% - Accent6 2 2 2 2" xfId="541" xr:uid="{00000000-0005-0000-0000-0000AC000000}"/>
    <cellStyle name="40% - Accent6 2 2 3" xfId="540" xr:uid="{00000000-0005-0000-0000-0000AD000000}"/>
    <cellStyle name="40% - Accent6 2 3" xfId="305" xr:uid="{00000000-0005-0000-0000-0000AE000000}"/>
    <cellStyle name="40% - Accent6 2 3 2" xfId="539" xr:uid="{00000000-0005-0000-0000-0000AF000000}"/>
    <cellStyle name="40% - 强调文字颜色 1 2" xfId="464" xr:uid="{00000000-0005-0000-0000-0000B1000000}"/>
    <cellStyle name="40% - 强调文字颜色 2 2" xfId="465" xr:uid="{00000000-0005-0000-0000-0000B3000000}"/>
    <cellStyle name="40% - 强调文字颜色 3 2" xfId="466" xr:uid="{00000000-0005-0000-0000-0000B5000000}"/>
    <cellStyle name="40% - 强调文字颜色 4 2" xfId="467" xr:uid="{00000000-0005-0000-0000-0000B7000000}"/>
    <cellStyle name="40% - 强调文字颜色 5 2" xfId="468" xr:uid="{00000000-0005-0000-0000-0000B9000000}"/>
    <cellStyle name="40% - 强调文字颜色 6 2" xfId="469" xr:uid="{00000000-0005-0000-0000-0000BB000000}"/>
    <cellStyle name="60% - Accent1" xfId="186" builtinId="32" customBuiltin="1"/>
    <cellStyle name="60% - Accent1 2" xfId="45" xr:uid="{00000000-0005-0000-0000-0000BC000000}"/>
    <cellStyle name="60% - Accent1 2 2" xfId="308" xr:uid="{00000000-0005-0000-0000-0000BD000000}"/>
    <cellStyle name="60% - Accent1 2 2 2" xfId="542" xr:uid="{00000000-0005-0000-0000-0000BE000000}"/>
    <cellStyle name="60% - Accent2" xfId="187" builtinId="36" customBuiltin="1"/>
    <cellStyle name="60% - Accent2 2" xfId="46" xr:uid="{00000000-0005-0000-0000-0000BF000000}"/>
    <cellStyle name="60% - Accent2 2 2" xfId="309" xr:uid="{00000000-0005-0000-0000-0000C0000000}"/>
    <cellStyle name="60% - Accent2 2 2 2" xfId="543" xr:uid="{00000000-0005-0000-0000-0000C1000000}"/>
    <cellStyle name="60% - Accent3" xfId="188" builtinId="40" customBuiltin="1"/>
    <cellStyle name="60% - Accent3 2" xfId="47" xr:uid="{00000000-0005-0000-0000-0000C2000000}"/>
    <cellStyle name="60% - Accent3 2 2" xfId="310" xr:uid="{00000000-0005-0000-0000-0000C3000000}"/>
    <cellStyle name="60% - Accent3 2 2 2" xfId="544" xr:uid="{00000000-0005-0000-0000-0000C4000000}"/>
    <cellStyle name="60% - Accent4" xfId="189" builtinId="44" customBuiltin="1"/>
    <cellStyle name="60% - Accent4 2" xfId="48" xr:uid="{00000000-0005-0000-0000-0000C5000000}"/>
    <cellStyle name="60% - Accent4 2 2" xfId="311" xr:uid="{00000000-0005-0000-0000-0000C6000000}"/>
    <cellStyle name="60% - Accent4 2 2 2" xfId="545" xr:uid="{00000000-0005-0000-0000-0000C7000000}"/>
    <cellStyle name="60% - Accent5" xfId="190" builtinId="48" customBuiltin="1"/>
    <cellStyle name="60% - Accent5 2" xfId="49" xr:uid="{00000000-0005-0000-0000-0000C8000000}"/>
    <cellStyle name="60% - Accent5 2 2" xfId="312" xr:uid="{00000000-0005-0000-0000-0000C9000000}"/>
    <cellStyle name="60% - Accent5 2 2 2" xfId="546" xr:uid="{00000000-0005-0000-0000-0000CA000000}"/>
    <cellStyle name="60% - Accent6" xfId="191" builtinId="52" customBuiltin="1"/>
    <cellStyle name="60% - Accent6 2" xfId="50" xr:uid="{00000000-0005-0000-0000-0000CB000000}"/>
    <cellStyle name="60% - Accent6 2 2" xfId="313" xr:uid="{00000000-0005-0000-0000-0000CC000000}"/>
    <cellStyle name="60% - Accent6 2 2 2" xfId="547" xr:uid="{00000000-0005-0000-0000-0000CD000000}"/>
    <cellStyle name="60% - 强调文字颜色 1 2" xfId="470" xr:uid="{00000000-0005-0000-0000-0000CF000000}"/>
    <cellStyle name="60% - 强调文字颜色 2 2" xfId="471" xr:uid="{00000000-0005-0000-0000-0000D1000000}"/>
    <cellStyle name="60% - 强调文字颜色 3 2" xfId="472" xr:uid="{00000000-0005-0000-0000-0000D3000000}"/>
    <cellStyle name="60% - 强调文字颜色 4 2" xfId="473" xr:uid="{00000000-0005-0000-0000-0000D5000000}"/>
    <cellStyle name="60% - 强调文字颜色 5 2" xfId="474" xr:uid="{00000000-0005-0000-0000-0000D7000000}"/>
    <cellStyle name="60% - 强调文字颜色 6 2" xfId="475" xr:uid="{00000000-0005-0000-0000-0000D9000000}"/>
    <cellStyle name="9" xfId="192" xr:uid="{00000000-0005-0000-0000-0000DA000000}"/>
    <cellStyle name="9_PO trigger" xfId="193" xr:uid="{00000000-0005-0000-0000-0000DB000000}"/>
    <cellStyle name="Accent1" xfId="244" builtinId="29" customBuiltin="1"/>
    <cellStyle name="Accent1 2" xfId="51" xr:uid="{00000000-0005-0000-0000-0000DC000000}"/>
    <cellStyle name="Accent1 2 2" xfId="314" xr:uid="{00000000-0005-0000-0000-0000DD000000}"/>
    <cellStyle name="Accent1 2 2 2" xfId="548" xr:uid="{00000000-0005-0000-0000-0000DE000000}"/>
    <cellStyle name="Accent2" xfId="245" builtinId="33" customBuiltin="1"/>
    <cellStyle name="Accent2 2" xfId="52" xr:uid="{00000000-0005-0000-0000-0000DF000000}"/>
    <cellStyle name="Accent2 2 2" xfId="315" xr:uid="{00000000-0005-0000-0000-0000E0000000}"/>
    <cellStyle name="Accent2 2 2 2" xfId="549" xr:uid="{00000000-0005-0000-0000-0000E1000000}"/>
    <cellStyle name="Accent3" xfId="246" builtinId="37" customBuiltin="1"/>
    <cellStyle name="Accent3 2" xfId="53" xr:uid="{00000000-0005-0000-0000-0000E2000000}"/>
    <cellStyle name="Accent3 2 2" xfId="316" xr:uid="{00000000-0005-0000-0000-0000E3000000}"/>
    <cellStyle name="Accent3 2 2 2" xfId="550" xr:uid="{00000000-0005-0000-0000-0000E4000000}"/>
    <cellStyle name="Accent4" xfId="247" builtinId="41" customBuiltin="1"/>
    <cellStyle name="Accent4 2" xfId="54" xr:uid="{00000000-0005-0000-0000-0000E5000000}"/>
    <cellStyle name="Accent4 2 2" xfId="317" xr:uid="{00000000-0005-0000-0000-0000E6000000}"/>
    <cellStyle name="Accent4 2 2 2" xfId="551" xr:uid="{00000000-0005-0000-0000-0000E7000000}"/>
    <cellStyle name="Accent5" xfId="248" builtinId="45" customBuiltin="1"/>
    <cellStyle name="Accent5 2" xfId="55" xr:uid="{00000000-0005-0000-0000-0000E8000000}"/>
    <cellStyle name="Accent5 2 2" xfId="318" xr:uid="{00000000-0005-0000-0000-0000E9000000}"/>
    <cellStyle name="Accent5 2 2 2" xfId="552" xr:uid="{00000000-0005-0000-0000-0000EA000000}"/>
    <cellStyle name="Accent6" xfId="249" builtinId="49" customBuiltin="1"/>
    <cellStyle name="Accent6 2" xfId="56" xr:uid="{00000000-0005-0000-0000-0000EB000000}"/>
    <cellStyle name="Accent6 2 2" xfId="319" xr:uid="{00000000-0005-0000-0000-0000EC000000}"/>
    <cellStyle name="Accent6 2 2 2" xfId="553" xr:uid="{00000000-0005-0000-0000-0000ED000000}"/>
    <cellStyle name="AeE­ [0]_INQUIRY ¿μ¾÷AßAø " xfId="194" xr:uid="{00000000-0005-0000-0000-0000EE000000}"/>
    <cellStyle name="AeE­_INQUIRY ¿μ¾÷AßAø " xfId="195" xr:uid="{00000000-0005-0000-0000-0000EF000000}"/>
    <cellStyle name="AÞ¸¶ [0]_INQUIRY ¿?¾÷AßAø " xfId="196" xr:uid="{00000000-0005-0000-0000-0000F0000000}"/>
    <cellStyle name="AÞ¸¶_INQUIRY ¿?¾÷AßAø " xfId="197" xr:uid="{00000000-0005-0000-0000-0000F1000000}"/>
    <cellStyle name="Bad" xfId="242" builtinId="27" customBuiltin="1"/>
    <cellStyle name="Bad 2" xfId="57" xr:uid="{00000000-0005-0000-0000-0000F2000000}"/>
    <cellStyle name="Bad 2 2" xfId="320" xr:uid="{00000000-0005-0000-0000-0000F3000000}"/>
    <cellStyle name="Bad 2 2 2" xfId="554" xr:uid="{00000000-0005-0000-0000-0000F4000000}"/>
    <cellStyle name="C?AØ_¿?¾÷CoE² " xfId="198" xr:uid="{00000000-0005-0000-0000-0000F5000000}"/>
    <cellStyle name="C￥AØ_¿μ¾÷CoE² " xfId="199" xr:uid="{00000000-0005-0000-0000-0000F6000000}"/>
    <cellStyle name="Calculation" xfId="261" builtinId="22" customBuiltin="1"/>
    <cellStyle name="Calculation 2" xfId="58" xr:uid="{00000000-0005-0000-0000-0000F7000000}"/>
    <cellStyle name="Calculation 2 2" xfId="321" xr:uid="{00000000-0005-0000-0000-0000F8000000}"/>
    <cellStyle name="Calculation 2 2 2" xfId="555" xr:uid="{00000000-0005-0000-0000-0000F9000000}"/>
    <cellStyle name="Check Cell" xfId="255" builtinId="23" customBuiltin="1"/>
    <cellStyle name="Check Cell 2" xfId="59" xr:uid="{00000000-0005-0000-0000-0000FA000000}"/>
    <cellStyle name="Check Cell 2 2" xfId="322" xr:uid="{00000000-0005-0000-0000-0000FB000000}"/>
    <cellStyle name="Check Cell 2 2 2" xfId="556" xr:uid="{00000000-0005-0000-0000-0000FC000000}"/>
    <cellStyle name="Comma 2" xfId="18" xr:uid="{00000000-0005-0000-0000-0000FD000000}"/>
    <cellStyle name="Comma 2 2" xfId="24" xr:uid="{00000000-0005-0000-0000-0000FE000000}"/>
    <cellStyle name="Comma 2 2 2" xfId="87" xr:uid="{00000000-0005-0000-0000-0000FF000000}"/>
    <cellStyle name="Comma 2 2 2 2" xfId="427" xr:uid="{00000000-0005-0000-0000-000000010000}"/>
    <cellStyle name="Comma 2 2 2 2 2" xfId="436" xr:uid="{00000000-0005-0000-0000-000001010000}"/>
    <cellStyle name="Comma 2 2 2 2 3" xfId="444" xr:uid="{00000000-0005-0000-0000-000002010000}"/>
    <cellStyle name="Comma 2 2 2 3" xfId="431" xr:uid="{00000000-0005-0000-0000-000003010000}"/>
    <cellStyle name="Comma 2 2 2 4" xfId="439" xr:uid="{00000000-0005-0000-0000-000004010000}"/>
    <cellStyle name="Comma 2 2 3" xfId="417" xr:uid="{00000000-0005-0000-0000-000005010000}"/>
    <cellStyle name="Comma 2 2 3 2" xfId="434" xr:uid="{00000000-0005-0000-0000-000006010000}"/>
    <cellStyle name="Comma 2 2 3 3" xfId="442" xr:uid="{00000000-0005-0000-0000-000007010000}"/>
    <cellStyle name="Comma 2 2 4" xfId="430" xr:uid="{00000000-0005-0000-0000-000008010000}"/>
    <cellStyle name="Comma 2 2 5" xfId="438" xr:uid="{00000000-0005-0000-0000-000009010000}"/>
    <cellStyle name="Comma 3" xfId="23" xr:uid="{00000000-0005-0000-0000-00000A010000}"/>
    <cellStyle name="Comma 3 2" xfId="416" xr:uid="{00000000-0005-0000-0000-00000B010000}"/>
    <cellStyle name="Comma 3 2 2" xfId="433" xr:uid="{00000000-0005-0000-0000-00000C010000}"/>
    <cellStyle name="Comma 3 2 3" xfId="441" xr:uid="{00000000-0005-0000-0000-00000D010000}"/>
    <cellStyle name="Comma 3 3" xfId="429" xr:uid="{00000000-0005-0000-0000-00000E010000}"/>
    <cellStyle name="Comma 3 4" xfId="437" xr:uid="{00000000-0005-0000-0000-00000F010000}"/>
    <cellStyle name="Comma 4" xfId="10" xr:uid="{00000000-0005-0000-0000-000010010000}"/>
    <cellStyle name="Comma 4 2" xfId="415" xr:uid="{00000000-0005-0000-0000-000011010000}"/>
    <cellStyle name="Comma 4 2 2" xfId="432" xr:uid="{00000000-0005-0000-0000-000012010000}"/>
    <cellStyle name="Comma 4 2 3" xfId="440" xr:uid="{00000000-0005-0000-0000-000013010000}"/>
    <cellStyle name="Comma 5" xfId="31" xr:uid="{00000000-0005-0000-0000-000014010000}"/>
    <cellStyle name="Comma 5 2" xfId="420" xr:uid="{00000000-0005-0000-0000-000015010000}"/>
    <cellStyle name="Comma 5 2 2" xfId="435" xr:uid="{00000000-0005-0000-0000-000016010000}"/>
    <cellStyle name="Comma 5 2 3" xfId="443" xr:uid="{00000000-0005-0000-0000-000017010000}"/>
    <cellStyle name="Comma0" xfId="200" xr:uid="{00000000-0005-0000-0000-000018010000}"/>
    <cellStyle name="Currency 2" xfId="89" xr:uid="{00000000-0005-0000-0000-000019010000}"/>
    <cellStyle name="Currency0" xfId="201" xr:uid="{00000000-0005-0000-0000-00001A010000}"/>
    <cellStyle name="Date" xfId="202" xr:uid="{00000000-0005-0000-0000-00001B010000}"/>
    <cellStyle name="Euro" xfId="203" xr:uid="{00000000-0005-0000-0000-00001C010000}"/>
    <cellStyle name="Explanatory Text" xfId="259" builtinId="53" customBuiltin="1"/>
    <cellStyle name="Explanatory Text 2" xfId="60" xr:uid="{00000000-0005-0000-0000-00001D010000}"/>
    <cellStyle name="Explanatory Text 2 2" xfId="323" xr:uid="{00000000-0005-0000-0000-00001E010000}"/>
    <cellStyle name="Explanatory Text 2 2 2" xfId="557" xr:uid="{00000000-0005-0000-0000-00001F010000}"/>
    <cellStyle name="Fixed" xfId="204" xr:uid="{00000000-0005-0000-0000-000020010000}"/>
    <cellStyle name="Good" xfId="241" builtinId="26" customBuiltin="1"/>
    <cellStyle name="Good 2" xfId="61" xr:uid="{00000000-0005-0000-0000-000021010000}"/>
    <cellStyle name="Good 2 2" xfId="324" xr:uid="{00000000-0005-0000-0000-000022010000}"/>
    <cellStyle name="Good 2 2 2" xfId="558" xr:uid="{00000000-0005-0000-0000-000023010000}"/>
    <cellStyle name="Grey" xfId="205" xr:uid="{00000000-0005-0000-0000-000024010000}"/>
    <cellStyle name="Header1" xfId="206" xr:uid="{00000000-0005-0000-0000-000025010000}"/>
    <cellStyle name="Header2" xfId="207" xr:uid="{00000000-0005-0000-0000-000026010000}"/>
    <cellStyle name="Heading 1" xfId="251" builtinId="16" customBuiltin="1"/>
    <cellStyle name="Heading 1 2" xfId="62" xr:uid="{00000000-0005-0000-0000-000027010000}"/>
    <cellStyle name="Heading 1 2 2" xfId="208" xr:uid="{00000000-0005-0000-0000-000028010000}"/>
    <cellStyle name="Heading 1 3" xfId="325" xr:uid="{00000000-0005-0000-0000-000029010000}"/>
    <cellStyle name="Heading 1 3 2" xfId="559" xr:uid="{00000000-0005-0000-0000-00002A010000}"/>
    <cellStyle name="Heading 2" xfId="252" builtinId="17" customBuiltin="1"/>
    <cellStyle name="Heading 2 2" xfId="63" xr:uid="{00000000-0005-0000-0000-00002B010000}"/>
    <cellStyle name="Heading 2 2 2" xfId="209" xr:uid="{00000000-0005-0000-0000-00002C010000}"/>
    <cellStyle name="Heading 2 3" xfId="326" xr:uid="{00000000-0005-0000-0000-00002D010000}"/>
    <cellStyle name="Heading 2 3 2" xfId="560" xr:uid="{00000000-0005-0000-0000-00002E010000}"/>
    <cellStyle name="Heading 3" xfId="253" builtinId="18" customBuiltin="1"/>
    <cellStyle name="Heading 3 2" xfId="64" xr:uid="{00000000-0005-0000-0000-00002F010000}"/>
    <cellStyle name="Heading 3 2 2" xfId="327" xr:uid="{00000000-0005-0000-0000-000030010000}"/>
    <cellStyle name="Heading 3 2 2 2" xfId="561" xr:uid="{00000000-0005-0000-0000-000031010000}"/>
    <cellStyle name="Heading 4" xfId="254" builtinId="19" customBuiltin="1"/>
    <cellStyle name="Heading 4 2" xfId="65" xr:uid="{00000000-0005-0000-0000-000032010000}"/>
    <cellStyle name="Heading 4 2 2" xfId="328" xr:uid="{00000000-0005-0000-0000-000033010000}"/>
    <cellStyle name="Heading 4 2 2 2" xfId="562" xr:uid="{00000000-0005-0000-0000-000034010000}"/>
    <cellStyle name="Hyperlink" xfId="667" builtinId="8"/>
    <cellStyle name="Input" xfId="262" builtinId="20" customBuiltin="1"/>
    <cellStyle name="Input [yellow]" xfId="210" xr:uid="{00000000-0005-0000-0000-000035010000}"/>
    <cellStyle name="Input 2" xfId="66" xr:uid="{00000000-0005-0000-0000-000036010000}"/>
    <cellStyle name="Input 2 2" xfId="329" xr:uid="{00000000-0005-0000-0000-000037010000}"/>
    <cellStyle name="Input 2 2 2" xfId="563" xr:uid="{00000000-0005-0000-0000-000038010000}"/>
    <cellStyle name="Input 3" xfId="677" xr:uid="{A8186307-3466-4A0F-8C3A-ADEE266CFEDA}"/>
    <cellStyle name="Input 4" xfId="689" xr:uid="{1042D682-7380-48BE-9839-1F6741E48669}"/>
    <cellStyle name="Linked Cell" xfId="265" builtinId="24" customBuiltin="1"/>
    <cellStyle name="Linked Cell 2" xfId="67" xr:uid="{00000000-0005-0000-0000-000039010000}"/>
    <cellStyle name="Linked Cell 2 2" xfId="330" xr:uid="{00000000-0005-0000-0000-00003A010000}"/>
    <cellStyle name="Linked Cell 2 2 2" xfId="564" xr:uid="{00000000-0005-0000-0000-00003B010000}"/>
    <cellStyle name="Milliers [0]_AR1194" xfId="211" xr:uid="{00000000-0005-0000-0000-00003C010000}"/>
    <cellStyle name="Milliers_AR1194" xfId="212" xr:uid="{00000000-0005-0000-0000-00003D010000}"/>
    <cellStyle name="Moeda [0]_PLDT" xfId="213" xr:uid="{00000000-0005-0000-0000-00003E010000}"/>
    <cellStyle name="Moeda_PLDT" xfId="214" xr:uid="{00000000-0005-0000-0000-00003F010000}"/>
    <cellStyle name="Monétaire [0]_AR1194" xfId="215" xr:uid="{00000000-0005-0000-0000-000040010000}"/>
    <cellStyle name="Monétaire_AR1194" xfId="216" xr:uid="{00000000-0005-0000-0000-000041010000}"/>
    <cellStyle name="Neutral" xfId="264" builtinId="28" customBuiltin="1"/>
    <cellStyle name="Neutral 2" xfId="68" xr:uid="{00000000-0005-0000-0000-000042010000}"/>
    <cellStyle name="Neutral 2 2" xfId="331" xr:uid="{00000000-0005-0000-0000-000043010000}"/>
    <cellStyle name="Neutral 2 2 2" xfId="565" xr:uid="{00000000-0005-0000-0000-000044010000}"/>
    <cellStyle name="Normal" xfId="0" builtinId="0"/>
    <cellStyle name="Normal - Style1" xfId="217" xr:uid="{00000000-0005-0000-0000-000045010000}"/>
    <cellStyle name="Normal 10" xfId="32" xr:uid="{00000000-0005-0000-0000-000046010000}"/>
    <cellStyle name="Normal 10 2" xfId="333" xr:uid="{00000000-0005-0000-0000-000047010000}"/>
    <cellStyle name="Normal 10 2 2" xfId="334" xr:uid="{00000000-0005-0000-0000-000048010000}"/>
    <cellStyle name="Normal 10 2 2 2" xfId="568" xr:uid="{00000000-0005-0000-0000-000049010000}"/>
    <cellStyle name="Normal 10 2 3" xfId="567" xr:uid="{00000000-0005-0000-0000-00004A010000}"/>
    <cellStyle name="Normal 10 3" xfId="332" xr:uid="{00000000-0005-0000-0000-00004B010000}"/>
    <cellStyle name="Normal 10 3 2" xfId="566" xr:uid="{00000000-0005-0000-0000-00004C010000}"/>
    <cellStyle name="Normal 10 4" xfId="451" xr:uid="{00000000-0005-0000-0000-00004D010000}"/>
    <cellStyle name="Normal 11" xfId="86" xr:uid="{00000000-0005-0000-0000-00004E010000}"/>
    <cellStyle name="Normal 11 2" xfId="338" xr:uid="{00000000-0005-0000-0000-00004F010000}"/>
    <cellStyle name="Normal 11 2 2" xfId="339" xr:uid="{00000000-0005-0000-0000-000050010000}"/>
    <cellStyle name="Normal 11 2 2 2" xfId="573" xr:uid="{00000000-0005-0000-0000-000051010000}"/>
    <cellStyle name="Normal 11 2 3" xfId="572" xr:uid="{00000000-0005-0000-0000-000052010000}"/>
    <cellStyle name="Normal 11 3" xfId="337" xr:uid="{00000000-0005-0000-0000-000053010000}"/>
    <cellStyle name="Normal 11 3 2" xfId="571" xr:uid="{00000000-0005-0000-0000-000054010000}"/>
    <cellStyle name="Normal 12" xfId="88" xr:uid="{00000000-0005-0000-0000-000055010000}"/>
    <cellStyle name="Normal 12 2" xfId="341" xr:uid="{00000000-0005-0000-0000-000056010000}"/>
    <cellStyle name="Normal 12 2 2" xfId="342" xr:uid="{00000000-0005-0000-0000-000057010000}"/>
    <cellStyle name="Normal 12 2 2 2" xfId="576" xr:uid="{00000000-0005-0000-0000-000058010000}"/>
    <cellStyle name="Normal 12 2 3" xfId="575" xr:uid="{00000000-0005-0000-0000-000059010000}"/>
    <cellStyle name="Normal 12 3" xfId="340" xr:uid="{00000000-0005-0000-0000-00005A010000}"/>
    <cellStyle name="Normal 12 3 2" xfId="574" xr:uid="{00000000-0005-0000-0000-00005B010000}"/>
    <cellStyle name="Normal 13" xfId="343" xr:uid="{00000000-0005-0000-0000-00005C010000}"/>
    <cellStyle name="Normal 13 2" xfId="344" xr:uid="{00000000-0005-0000-0000-00005D010000}"/>
    <cellStyle name="Normal 13 2 2" xfId="345" xr:uid="{00000000-0005-0000-0000-00005E010000}"/>
    <cellStyle name="Normal 13 2 2 2" xfId="579" xr:uid="{00000000-0005-0000-0000-00005F010000}"/>
    <cellStyle name="Normal 13 2 3" xfId="578" xr:uid="{00000000-0005-0000-0000-000060010000}"/>
    <cellStyle name="Normal 13 3" xfId="577" xr:uid="{00000000-0005-0000-0000-000061010000}"/>
    <cellStyle name="Normal 14" xfId="346" xr:uid="{00000000-0005-0000-0000-000062010000}"/>
    <cellStyle name="Normal 14 2" xfId="347" xr:uid="{00000000-0005-0000-0000-000063010000}"/>
    <cellStyle name="Normal 14 2 2" xfId="348" xr:uid="{00000000-0005-0000-0000-000064010000}"/>
    <cellStyle name="Normal 14 2 2 2" xfId="582" xr:uid="{00000000-0005-0000-0000-000065010000}"/>
    <cellStyle name="Normal 14 2 3" xfId="581" xr:uid="{00000000-0005-0000-0000-000066010000}"/>
    <cellStyle name="Normal 14 3" xfId="580" xr:uid="{00000000-0005-0000-0000-000067010000}"/>
    <cellStyle name="Normal 15" xfId="349" xr:uid="{00000000-0005-0000-0000-000068010000}"/>
    <cellStyle name="Normal 15 2" xfId="350" xr:uid="{00000000-0005-0000-0000-000069010000}"/>
    <cellStyle name="Normal 15 2 2" xfId="351" xr:uid="{00000000-0005-0000-0000-00006A010000}"/>
    <cellStyle name="Normal 15 2 2 2" xfId="585" xr:uid="{00000000-0005-0000-0000-00006B010000}"/>
    <cellStyle name="Normal 15 2 3" xfId="584" xr:uid="{00000000-0005-0000-0000-00006C010000}"/>
    <cellStyle name="Normal 15 3" xfId="583" xr:uid="{00000000-0005-0000-0000-00006D010000}"/>
    <cellStyle name="Normal 16" xfId="352" xr:uid="{00000000-0005-0000-0000-00006E010000}"/>
    <cellStyle name="Normal 16 2" xfId="353" xr:uid="{00000000-0005-0000-0000-00006F010000}"/>
    <cellStyle name="Normal 16 2 2" xfId="354" xr:uid="{00000000-0005-0000-0000-000070010000}"/>
    <cellStyle name="Normal 16 2 2 2" xfId="588" xr:uid="{00000000-0005-0000-0000-000071010000}"/>
    <cellStyle name="Normal 16 2 3" xfId="587" xr:uid="{00000000-0005-0000-0000-000072010000}"/>
    <cellStyle name="Normal 16 3" xfId="586" xr:uid="{00000000-0005-0000-0000-000073010000}"/>
    <cellStyle name="Normal 17" xfId="355" xr:uid="{00000000-0005-0000-0000-000074010000}"/>
    <cellStyle name="Normal 17 2" xfId="356" xr:uid="{00000000-0005-0000-0000-000075010000}"/>
    <cellStyle name="Normal 17 2 2" xfId="590" xr:uid="{00000000-0005-0000-0000-000076010000}"/>
    <cellStyle name="Normal 17 3" xfId="589" xr:uid="{00000000-0005-0000-0000-000077010000}"/>
    <cellStyle name="Normal 18" xfId="336" xr:uid="{00000000-0005-0000-0000-000078010000}"/>
    <cellStyle name="Normal 18 2" xfId="570" xr:uid="{00000000-0005-0000-0000-000079010000}"/>
    <cellStyle name="Normal 19" xfId="92" xr:uid="{00000000-0005-0000-0000-00007A010000}"/>
    <cellStyle name="Normal 19 2" xfId="409" xr:uid="{00000000-0005-0000-0000-00007B010000}"/>
    <cellStyle name="Normal 19 2 2" xfId="630" xr:uid="{00000000-0005-0000-0000-00007C010000}"/>
    <cellStyle name="Normal 19 3" xfId="453" xr:uid="{00000000-0005-0000-0000-00007D010000}"/>
    <cellStyle name="Normal 2" xfId="1" xr:uid="{00000000-0005-0000-0000-00007E010000}"/>
    <cellStyle name="Normal 2 2" xfId="19" xr:uid="{00000000-0005-0000-0000-00007F010000}"/>
    <cellStyle name="Normal 2 2 2" xfId="359" xr:uid="{00000000-0005-0000-0000-000080010000}"/>
    <cellStyle name="Normal 2 2 2 2" xfId="593" xr:uid="{00000000-0005-0000-0000-000081010000}"/>
    <cellStyle name="Normal 2 2 3" xfId="358" xr:uid="{00000000-0005-0000-0000-000082010000}"/>
    <cellStyle name="Normal 2 2 3 2" xfId="592" xr:uid="{00000000-0005-0000-0000-000083010000}"/>
    <cellStyle name="Normal 2 2 4" xfId="98" xr:uid="{00000000-0005-0000-0000-000084010000}"/>
    <cellStyle name="Normal 2 3" xfId="7" xr:uid="{00000000-0005-0000-0000-000085010000}"/>
    <cellStyle name="Normal 2 3 2" xfId="8" xr:uid="{00000000-0005-0000-0000-000086010000}"/>
    <cellStyle name="Normal 2 3 2 2" xfId="76" xr:uid="{00000000-0005-0000-0000-000087010000}"/>
    <cellStyle name="Normal 2 3 2 2 2" xfId="452" xr:uid="{00000000-0005-0000-0000-000088010000}"/>
    <cellStyle name="Normal 2 3 2 3" xfId="447" xr:uid="{00000000-0005-0000-0000-000089010000}"/>
    <cellStyle name="Normal 2 3 3" xfId="75" xr:uid="{00000000-0005-0000-0000-00008A010000}"/>
    <cellStyle name="Normal 2 3 4" xfId="357" xr:uid="{00000000-0005-0000-0000-00008B010000}"/>
    <cellStyle name="Normal 2 3 4 2" xfId="591" xr:uid="{00000000-0005-0000-0000-00008C010000}"/>
    <cellStyle name="Normal 2 4" xfId="6" xr:uid="{00000000-0005-0000-0000-00008D010000}"/>
    <cellStyle name="Normal 2 4 2" xfId="74" xr:uid="{00000000-0005-0000-0000-00008E010000}"/>
    <cellStyle name="Normal 2 5" xfId="11" xr:uid="{00000000-0005-0000-0000-00008F010000}"/>
    <cellStyle name="Normal 2 6" xfId="30" xr:uid="{00000000-0005-0000-0000-000090010000}"/>
    <cellStyle name="Normal 2 6 2" xfId="80" xr:uid="{00000000-0005-0000-0000-000091010000}"/>
    <cellStyle name="Normal 2 7" xfId="91" xr:uid="{00000000-0005-0000-0000-000092010000}"/>
    <cellStyle name="Normal 2 8" xfId="641" xr:uid="{2C010DAC-87D5-48C8-B06C-7938DCAD2B25}"/>
    <cellStyle name="Normal 20" xfId="95" xr:uid="{00000000-0005-0000-0000-000093010000}"/>
    <cellStyle name="Normal 20 2" xfId="454" xr:uid="{00000000-0005-0000-0000-000094010000}"/>
    <cellStyle name="Normal 21" xfId="408" xr:uid="{00000000-0005-0000-0000-000095010000}"/>
    <cellStyle name="Normal 21 2" xfId="428" xr:uid="{00000000-0005-0000-0000-000096010000}"/>
    <cellStyle name="Normal 21 2 2" xfId="688" xr:uid="{FE72007E-C538-4960-938F-C1D44C95AFA6}"/>
    <cellStyle name="Normal 21 3" xfId="678" xr:uid="{B418E136-DD13-47A3-B404-BA232A22EDE0}"/>
    <cellStyle name="Normal 22" xfId="410" xr:uid="{00000000-0005-0000-0000-000097010000}"/>
    <cellStyle name="Normal 22 2" xfId="631" xr:uid="{00000000-0005-0000-0000-000098010000}"/>
    <cellStyle name="Normal 23" xfId="411" xr:uid="{00000000-0005-0000-0000-000099010000}"/>
    <cellStyle name="Normal 23 2" xfId="679" xr:uid="{D709891D-39E1-47C5-BBA0-B60135B82FAE}"/>
    <cellStyle name="Normal 24" xfId="412" xr:uid="{00000000-0005-0000-0000-00009A010000}"/>
    <cellStyle name="Normal 24 2" xfId="632" xr:uid="{00000000-0005-0000-0000-00009B010000}"/>
    <cellStyle name="Normal 25" xfId="413" xr:uid="{00000000-0005-0000-0000-00009C010000}"/>
    <cellStyle name="Normal 25 2" xfId="633" xr:uid="{00000000-0005-0000-0000-00009D010000}"/>
    <cellStyle name="Normal 26" xfId="414" xr:uid="{00000000-0005-0000-0000-00009E010000}"/>
    <cellStyle name="Normal 27" xfId="635" xr:uid="{A4445E1B-8AAC-456D-AD89-C328A9B816BD}"/>
    <cellStyle name="Normal 28" xfId="666" xr:uid="{07E38D9B-EF09-4168-B97A-9849243AAAB0}"/>
    <cellStyle name="Normal 3" xfId="5" xr:uid="{00000000-0005-0000-0000-00009F010000}"/>
    <cellStyle name="Normal 3 2" xfId="21" xr:uid="{00000000-0005-0000-0000-0000A0010000}"/>
    <cellStyle name="Normal 3 2 2" xfId="362" xr:uid="{00000000-0005-0000-0000-0000A1010000}"/>
    <cellStyle name="Normal 3 2 2 2" xfId="363" xr:uid="{00000000-0005-0000-0000-0000A2010000}"/>
    <cellStyle name="Normal 3 2 2 2 2" xfId="597" xr:uid="{00000000-0005-0000-0000-0000A3010000}"/>
    <cellStyle name="Normal 3 2 2 3" xfId="596" xr:uid="{00000000-0005-0000-0000-0000A4010000}"/>
    <cellStyle name="Normal 3 2 3" xfId="361" xr:uid="{00000000-0005-0000-0000-0000A5010000}"/>
    <cellStyle name="Normal 3 2 3 2" xfId="595" xr:uid="{00000000-0005-0000-0000-0000A6010000}"/>
    <cellStyle name="Normal 3 2 4" xfId="100" xr:uid="{00000000-0005-0000-0000-0000A7010000}"/>
    <cellStyle name="Normal 3 3" xfId="14" xr:uid="{00000000-0005-0000-0000-0000A8010000}"/>
    <cellStyle name="Normal 3 3 2" xfId="365" xr:uid="{00000000-0005-0000-0000-0000A9010000}"/>
    <cellStyle name="Normal 3 3 2 2" xfId="599" xr:uid="{00000000-0005-0000-0000-0000AA010000}"/>
    <cellStyle name="Normal 3 3 3" xfId="364" xr:uid="{00000000-0005-0000-0000-0000AB010000}"/>
    <cellStyle name="Normal 3 3 3 2" xfId="598" xr:uid="{00000000-0005-0000-0000-0000AC010000}"/>
    <cellStyle name="Normal 3 4" xfId="360" xr:uid="{00000000-0005-0000-0000-0000AD010000}"/>
    <cellStyle name="Normal 3 4 2" xfId="594" xr:uid="{00000000-0005-0000-0000-0000AE010000}"/>
    <cellStyle name="Normal 3 5" xfId="94" xr:uid="{00000000-0005-0000-0000-0000AF010000}"/>
    <cellStyle name="Normal 4" xfId="17" xr:uid="{00000000-0005-0000-0000-0000B0010000}"/>
    <cellStyle name="Normal 4 2" xfId="22" xr:uid="{00000000-0005-0000-0000-0000B1010000}"/>
    <cellStyle name="Normal 4 2 2" xfId="368" xr:uid="{00000000-0005-0000-0000-0000B2010000}"/>
    <cellStyle name="Normal 4 2 2 2" xfId="602" xr:uid="{00000000-0005-0000-0000-0000B3010000}"/>
    <cellStyle name="Normal 4 2 3" xfId="367" xr:uid="{00000000-0005-0000-0000-0000B4010000}"/>
    <cellStyle name="Normal 4 2 3 2" xfId="601" xr:uid="{00000000-0005-0000-0000-0000B5010000}"/>
    <cellStyle name="Normal 4 2 4" xfId="101" xr:uid="{00000000-0005-0000-0000-0000B6010000}"/>
    <cellStyle name="Normal 4 3" xfId="366" xr:uid="{00000000-0005-0000-0000-0000B7010000}"/>
    <cellStyle name="Normal 4 3 2" xfId="600" xr:uid="{00000000-0005-0000-0000-0000B8010000}"/>
    <cellStyle name="Normal 4 4" xfId="97" xr:uid="{00000000-0005-0000-0000-0000B9010000}"/>
    <cellStyle name="Normal 5" xfId="25" xr:uid="{00000000-0005-0000-0000-0000BA010000}"/>
    <cellStyle name="Normal 5 2" xfId="26" xr:uid="{00000000-0005-0000-0000-0000BB010000}"/>
    <cellStyle name="Normal 5 2 2" xfId="78" xr:uid="{00000000-0005-0000-0000-0000BC010000}"/>
    <cellStyle name="Normal 5 2 2 2" xfId="84" xr:uid="{00000000-0005-0000-0000-0000BD010000}"/>
    <cellStyle name="Normal 5 2 2 2 2" xfId="426" xr:uid="{00000000-0005-0000-0000-0000BE010000}"/>
    <cellStyle name="Normal 5 2 2 2 2 2" xfId="687" xr:uid="{AEFC2696-678C-4095-88A1-DC5D21498030}"/>
    <cellStyle name="Normal 5 2 2 2 3" xfId="675" xr:uid="{59B812B0-79AB-4262-A70C-F1D2626302E3}"/>
    <cellStyle name="Normal 5 2 2 3" xfId="371" xr:uid="{00000000-0005-0000-0000-0000BF010000}"/>
    <cellStyle name="Normal 5 2 2 3 2" xfId="605" xr:uid="{00000000-0005-0000-0000-0000C0010000}"/>
    <cellStyle name="Normal 5 2 2 4" xfId="422" xr:uid="{00000000-0005-0000-0000-0000C1010000}"/>
    <cellStyle name="Normal 5 2 2 4 2" xfId="683" xr:uid="{C097182B-F6F4-4EFC-B2C7-D43688D107BC}"/>
    <cellStyle name="Normal 5 2 2 5" xfId="671" xr:uid="{BCBC17CB-28D1-4D50-B98A-2A23F248B2F4}"/>
    <cellStyle name="Normal 5 2 3" xfId="82" xr:uid="{00000000-0005-0000-0000-0000C2010000}"/>
    <cellStyle name="Normal 5 2 3 2" xfId="400" xr:uid="{00000000-0005-0000-0000-0000C3010000}"/>
    <cellStyle name="Normal 5 2 3 3" xfId="424" xr:uid="{00000000-0005-0000-0000-0000C4010000}"/>
    <cellStyle name="Normal 5 2 3 3 2" xfId="685" xr:uid="{D294FEBA-F717-4A77-989F-32488A3A77E4}"/>
    <cellStyle name="Normal 5 2 3 4" xfId="673" xr:uid="{8EDDA910-D91F-4E10-822D-BF2A8AEEE010}"/>
    <cellStyle name="Normal 5 2 4" xfId="370" xr:uid="{00000000-0005-0000-0000-0000C5010000}"/>
    <cellStyle name="Normal 5 2 4 2" xfId="604" xr:uid="{00000000-0005-0000-0000-0000C6010000}"/>
    <cellStyle name="Normal 5 2 5" xfId="419" xr:uid="{00000000-0005-0000-0000-0000C7010000}"/>
    <cellStyle name="Normal 5 2 5 2" xfId="681" xr:uid="{D09B172F-9547-4BDD-856E-7A37B5327E8F}"/>
    <cellStyle name="Normal 5 2 6" xfId="669" xr:uid="{A2EE5505-FB88-4F66-B8FF-B7F897749843}"/>
    <cellStyle name="Normal 5 3" xfId="77" xr:uid="{00000000-0005-0000-0000-0000C8010000}"/>
    <cellStyle name="Normal 5 3 2" xfId="83" xr:uid="{00000000-0005-0000-0000-0000C9010000}"/>
    <cellStyle name="Normal 5 3 2 2" xfId="425" xr:uid="{00000000-0005-0000-0000-0000CA010000}"/>
    <cellStyle name="Normal 5 3 2 2 2" xfId="686" xr:uid="{C27B7C96-C3D0-4B73-959F-CDFE418A753E}"/>
    <cellStyle name="Normal 5 3 2 3" xfId="674" xr:uid="{785ECC5E-B9D9-45F6-9A45-1293AD52422E}"/>
    <cellStyle name="Normal 5 3 3" xfId="369" xr:uid="{00000000-0005-0000-0000-0000CB010000}"/>
    <cellStyle name="Normal 5 3 3 2" xfId="603" xr:uid="{00000000-0005-0000-0000-0000CC010000}"/>
    <cellStyle name="Normal 5 3 4" xfId="421" xr:uid="{00000000-0005-0000-0000-0000CD010000}"/>
    <cellStyle name="Normal 5 3 4 2" xfId="682" xr:uid="{C7090B7C-4FA8-423E-A0A1-952E61D49C61}"/>
    <cellStyle name="Normal 5 3 5" xfId="670" xr:uid="{6201AFBA-5E36-4C40-B600-6FF02E90D1CB}"/>
    <cellStyle name="Normal 5 4" xfId="81" xr:uid="{00000000-0005-0000-0000-0000CE010000}"/>
    <cellStyle name="Normal 5 4 2" xfId="398" xr:uid="{00000000-0005-0000-0000-0000CF010000}"/>
    <cellStyle name="Normal 5 4 3" xfId="423" xr:uid="{00000000-0005-0000-0000-0000D0010000}"/>
    <cellStyle name="Normal 5 4 3 2" xfId="684" xr:uid="{7CB97EBC-4AAE-42AF-8229-2BBBC35074F4}"/>
    <cellStyle name="Normal 5 4 4" xfId="672" xr:uid="{7156FBD9-6A95-4570-8C89-3A1826B769C8}"/>
    <cellStyle name="Normal 5 5" xfId="103" xr:uid="{00000000-0005-0000-0000-0000D1010000}"/>
    <cellStyle name="Normal 5 5 2" xfId="445" xr:uid="{00000000-0005-0000-0000-0000D2010000}"/>
    <cellStyle name="Normal 5 5 3" xfId="634" xr:uid="{2E21276C-786E-42BE-99AB-04605C79CF7F}"/>
    <cellStyle name="Normal 5 6" xfId="418" xr:uid="{00000000-0005-0000-0000-0000D3010000}"/>
    <cellStyle name="Normal 5 6 2" xfId="680" xr:uid="{2D0F6BE0-16B6-4837-87A4-C2BF2D1F845F}"/>
    <cellStyle name="Normal 5 7" xfId="668" xr:uid="{4C4FA102-2534-4410-885F-C2C3026071A0}"/>
    <cellStyle name="Normal 6" xfId="9" xr:uid="{00000000-0005-0000-0000-0000D4010000}"/>
    <cellStyle name="Normal 6 2" xfId="372" xr:uid="{00000000-0005-0000-0000-0000D5010000}"/>
    <cellStyle name="Normal 6 2 2" xfId="373" xr:uid="{00000000-0005-0000-0000-0000D6010000}"/>
    <cellStyle name="Normal 6 2 2 2" xfId="607" xr:uid="{00000000-0005-0000-0000-0000D7010000}"/>
    <cellStyle name="Normal 6 2 3" xfId="606" xr:uid="{00000000-0005-0000-0000-0000D8010000}"/>
    <cellStyle name="Normal 6 3" xfId="104" xr:uid="{00000000-0005-0000-0000-0000D9010000}"/>
    <cellStyle name="Normal 6 3 2" xfId="456" xr:uid="{00000000-0005-0000-0000-0000DA010000}"/>
    <cellStyle name="Normal 6 4" xfId="448" xr:uid="{00000000-0005-0000-0000-0000DB010000}"/>
    <cellStyle name="Normal 7" xfId="27" xr:uid="{00000000-0005-0000-0000-0000DC010000}"/>
    <cellStyle name="Normal 7 2" xfId="374" xr:uid="{00000000-0005-0000-0000-0000DD010000}"/>
    <cellStyle name="Normal 7 2 2" xfId="375" xr:uid="{00000000-0005-0000-0000-0000DE010000}"/>
    <cellStyle name="Normal 7 2 2 2" xfId="609" xr:uid="{00000000-0005-0000-0000-0000DF010000}"/>
    <cellStyle name="Normal 7 2 3" xfId="608" xr:uid="{00000000-0005-0000-0000-0000E0010000}"/>
    <cellStyle name="Normal 7 3" xfId="266" xr:uid="{00000000-0005-0000-0000-0000E1010000}"/>
    <cellStyle name="Normal 7 3 2" xfId="500" xr:uid="{00000000-0005-0000-0000-0000E2010000}"/>
    <cellStyle name="Normal 7 4" xfId="449" xr:uid="{00000000-0005-0000-0000-0000E3010000}"/>
    <cellStyle name="Normal 8" xfId="28" xr:uid="{00000000-0005-0000-0000-0000E4010000}"/>
    <cellStyle name="Normal 8 2" xfId="376" xr:uid="{00000000-0005-0000-0000-0000E5010000}"/>
    <cellStyle name="Normal 8 2 2" xfId="377" xr:uid="{00000000-0005-0000-0000-0000E6010000}"/>
    <cellStyle name="Normal 8 2 2 2" xfId="611" xr:uid="{00000000-0005-0000-0000-0000E7010000}"/>
    <cellStyle name="Normal 8 2 3" xfId="610" xr:uid="{00000000-0005-0000-0000-0000E8010000}"/>
    <cellStyle name="Normal 8 3" xfId="335" xr:uid="{00000000-0005-0000-0000-0000E9010000}"/>
    <cellStyle name="Normal 8 3 2" xfId="569" xr:uid="{00000000-0005-0000-0000-0000EA010000}"/>
    <cellStyle name="Normal 8 4" xfId="450" xr:uid="{00000000-0005-0000-0000-0000EB010000}"/>
    <cellStyle name="Normal 9" xfId="29" xr:uid="{00000000-0005-0000-0000-0000EC010000}"/>
    <cellStyle name="Normal 9 2" xfId="79" xr:uid="{00000000-0005-0000-0000-0000ED010000}"/>
    <cellStyle name="Normal 9 2 2" xfId="380" xr:uid="{00000000-0005-0000-0000-0000EE010000}"/>
    <cellStyle name="Normal 9 2 2 2" xfId="614" xr:uid="{00000000-0005-0000-0000-0000EF010000}"/>
    <cellStyle name="Normal 9 2 3" xfId="379" xr:uid="{00000000-0005-0000-0000-0000F0010000}"/>
    <cellStyle name="Normal 9 2 3 2" xfId="613" xr:uid="{00000000-0005-0000-0000-0000F1010000}"/>
    <cellStyle name="Normal 9 3" xfId="378" xr:uid="{00000000-0005-0000-0000-0000F2010000}"/>
    <cellStyle name="Normal 9 3 2" xfId="612" xr:uid="{00000000-0005-0000-0000-0000F3010000}"/>
    <cellStyle name="Normal_FP Power Consumption Daily Tracking 2011" xfId="2" xr:uid="{00000000-0005-0000-0000-0000F6010000}"/>
    <cellStyle name="Normal_Sheet1" xfId="3" xr:uid="{00000000-0005-0000-0000-0000F9010000}"/>
    <cellStyle name="Note" xfId="258" builtinId="10" customBuiltin="1"/>
    <cellStyle name="Note 2" xfId="69" xr:uid="{00000000-0005-0000-0000-0000FD010000}"/>
    <cellStyle name="Note 2 2" xfId="382" xr:uid="{00000000-0005-0000-0000-0000FE010000}"/>
    <cellStyle name="Note 2 2 2" xfId="383" xr:uid="{00000000-0005-0000-0000-0000FF010000}"/>
    <cellStyle name="Note 2 2 2 2" xfId="617" xr:uid="{00000000-0005-0000-0000-000000020000}"/>
    <cellStyle name="Note 2 2 3" xfId="616" xr:uid="{00000000-0005-0000-0000-000001020000}"/>
    <cellStyle name="Note 2 3" xfId="381" xr:uid="{00000000-0005-0000-0000-000002020000}"/>
    <cellStyle name="Note 2 3 2" xfId="615" xr:uid="{00000000-0005-0000-0000-000003020000}"/>
    <cellStyle name="Note 3" xfId="676" xr:uid="{690D552D-319B-443E-8311-618CAF7F33BF}"/>
    <cellStyle name="Œ…‹æØ‚è [0.00]_laroux" xfId="218" xr:uid="{00000000-0005-0000-0000-000004020000}"/>
    <cellStyle name="Œ…‹æØ‚è_laroux" xfId="219" xr:uid="{00000000-0005-0000-0000-000005020000}"/>
    <cellStyle name="Output" xfId="263" builtinId="21" customBuiltin="1"/>
    <cellStyle name="Output 2" xfId="70" xr:uid="{00000000-0005-0000-0000-000006020000}"/>
    <cellStyle name="Output 2 2" xfId="384" xr:uid="{00000000-0005-0000-0000-000007020000}"/>
    <cellStyle name="Output 2 2 2" xfId="618" xr:uid="{00000000-0005-0000-0000-000008020000}"/>
    <cellStyle name="Percent [2]" xfId="220" xr:uid="{00000000-0005-0000-0000-000009020000}"/>
    <cellStyle name="Percent 10" xfId="402" xr:uid="{00000000-0005-0000-0000-00000A020000}"/>
    <cellStyle name="Percent 11" xfId="406" xr:uid="{00000000-0005-0000-0000-00000B020000}"/>
    <cellStyle name="Percent 2" xfId="15" xr:uid="{00000000-0005-0000-0000-00000C020000}"/>
    <cellStyle name="Percent 2 2" xfId="387" xr:uid="{00000000-0005-0000-0000-00000D020000}"/>
    <cellStyle name="Percent 2 2 2" xfId="621" xr:uid="{00000000-0005-0000-0000-00000E020000}"/>
    <cellStyle name="Percent 2 3" xfId="386" xr:uid="{00000000-0005-0000-0000-00000F020000}"/>
    <cellStyle name="Percent 2 3 2" xfId="620" xr:uid="{00000000-0005-0000-0000-000010020000}"/>
    <cellStyle name="Percent 3" xfId="12" xr:uid="{00000000-0005-0000-0000-000011020000}"/>
    <cellStyle name="Percent 3 2" xfId="399" xr:uid="{00000000-0005-0000-0000-000012020000}"/>
    <cellStyle name="Percent 3 3" xfId="397" xr:uid="{00000000-0005-0000-0000-000013020000}"/>
    <cellStyle name="Percent 3 4" xfId="102" xr:uid="{00000000-0005-0000-0000-000014020000}"/>
    <cellStyle name="Percent 3 4 2" xfId="455" xr:uid="{00000000-0005-0000-0000-000015020000}"/>
    <cellStyle name="Percent 4" xfId="90" xr:uid="{00000000-0005-0000-0000-000016020000}"/>
    <cellStyle name="Percent 4 2" xfId="385" xr:uid="{00000000-0005-0000-0000-000017020000}"/>
    <cellStyle name="Percent 4 2 2" xfId="619" xr:uid="{00000000-0005-0000-0000-000018020000}"/>
    <cellStyle name="Percent 5" xfId="396" xr:uid="{00000000-0005-0000-0000-000019020000}"/>
    <cellStyle name="Percent 6" xfId="401" xr:uid="{00000000-0005-0000-0000-00001A020000}"/>
    <cellStyle name="Percent 7" xfId="404" xr:uid="{00000000-0005-0000-0000-00001B020000}"/>
    <cellStyle name="Percent 8" xfId="403" xr:uid="{00000000-0005-0000-0000-00001C020000}"/>
    <cellStyle name="Percent 9" xfId="405" xr:uid="{00000000-0005-0000-0000-00001D020000}"/>
    <cellStyle name="PERCENTAGE" xfId="221" xr:uid="{00000000-0005-0000-0000-00001E020000}"/>
    <cellStyle name="Separador de milhares [0]_PLDT" xfId="222" xr:uid="{00000000-0005-0000-0000-00001F020000}"/>
    <cellStyle name="Separador de milhares_COCASH.XLS 51298 45444 PM" xfId="223" xr:uid="{00000000-0005-0000-0000-000020020000}"/>
    <cellStyle name="Standard_6_98" xfId="224" xr:uid="{00000000-0005-0000-0000-000021020000}"/>
    <cellStyle name="Style 1" xfId="4" xr:uid="{00000000-0005-0000-0000-000022020000}"/>
    <cellStyle name="Style 1 2" xfId="16" xr:uid="{00000000-0005-0000-0000-000023020000}"/>
    <cellStyle name="Style 1 2 2" xfId="96" xr:uid="{00000000-0005-0000-0000-000024020000}"/>
    <cellStyle name="Style 1 3" xfId="20" xr:uid="{00000000-0005-0000-0000-000025020000}"/>
    <cellStyle name="Style 1 3 2" xfId="99" xr:uid="{00000000-0005-0000-0000-000026020000}"/>
    <cellStyle name="Style 1 4" xfId="13" xr:uid="{00000000-0005-0000-0000-000027020000}"/>
    <cellStyle name="Style 1 4 2" xfId="225" xr:uid="{00000000-0005-0000-0000-000028020000}"/>
    <cellStyle name="Style 1 5" xfId="85" xr:uid="{00000000-0005-0000-0000-000029020000}"/>
    <cellStyle name="Style 1 6" xfId="93" xr:uid="{00000000-0005-0000-0000-00002A020000}"/>
    <cellStyle name="Title" xfId="250" builtinId="15" customBuiltin="1"/>
    <cellStyle name="Title 2" xfId="71" xr:uid="{00000000-0005-0000-0000-00002B020000}"/>
    <cellStyle name="Title 2 2" xfId="388" xr:uid="{00000000-0005-0000-0000-00002C020000}"/>
    <cellStyle name="Title 2 2 2" xfId="622" xr:uid="{00000000-0005-0000-0000-00002D020000}"/>
    <cellStyle name="Total" xfId="257" builtinId="25" customBuiltin="1"/>
    <cellStyle name="Total 2" xfId="72" xr:uid="{00000000-0005-0000-0000-00002E020000}"/>
    <cellStyle name="Total 2 2" xfId="226" xr:uid="{00000000-0005-0000-0000-00002F020000}"/>
    <cellStyle name="Total 3" xfId="389" xr:uid="{00000000-0005-0000-0000-000030020000}"/>
    <cellStyle name="Total 3 2" xfId="623" xr:uid="{00000000-0005-0000-0000-000031020000}"/>
    <cellStyle name="Währung [0]_6_98" xfId="227" xr:uid="{00000000-0005-0000-0000-000032020000}"/>
    <cellStyle name="Währung_6_98" xfId="228" xr:uid="{00000000-0005-0000-0000-000033020000}"/>
    <cellStyle name="Warning Text" xfId="260" builtinId="11" customBuiltin="1"/>
    <cellStyle name="Warning Text 2" xfId="73" xr:uid="{00000000-0005-0000-0000-000034020000}"/>
    <cellStyle name="Warning Text 2 2" xfId="390" xr:uid="{00000000-0005-0000-0000-000035020000}"/>
    <cellStyle name="Warning Text 2 2 2" xfId="624" xr:uid="{00000000-0005-0000-0000-000036020000}"/>
    <cellStyle name="똿뗦먛귟 [0.00]_PRODUCT DETAIL Q1" xfId="229" xr:uid="{00000000-0005-0000-0000-000061020000}"/>
    <cellStyle name="똿뗦먛귟_PRODUCT DETAIL Q1" xfId="230" xr:uid="{00000000-0005-0000-0000-000062020000}"/>
    <cellStyle name="믅됞 [0.00]_PRODUCT DETAIL Q1" xfId="231" xr:uid="{00000000-0005-0000-0000-000076020000}"/>
    <cellStyle name="믅됞_PRODUCT DETAIL Q1" xfId="232" xr:uid="{00000000-0005-0000-0000-000077020000}"/>
    <cellStyle name="백분율_HOBONG" xfId="233" xr:uid="{00000000-0005-0000-0000-000078020000}"/>
    <cellStyle name="뷭?_BOOKSHIP" xfId="234" xr:uid="{00000000-0005-0000-0000-00007B020000}"/>
    <cellStyle name="콤마 [0]_1202" xfId="235" xr:uid="{00000000-0005-0000-0000-00007C020000}"/>
    <cellStyle name="콤마_1202" xfId="236" xr:uid="{00000000-0005-0000-0000-00007D020000}"/>
    <cellStyle name="통화 [0]_1202" xfId="237" xr:uid="{00000000-0005-0000-0000-00007E020000}"/>
    <cellStyle name="통화_1202" xfId="238" xr:uid="{00000000-0005-0000-0000-00007F020000}"/>
    <cellStyle name="표준_(정보부문)월별인원계획" xfId="239" xr:uid="{00000000-0005-0000-0000-000080020000}"/>
    <cellStyle name="一般_Ench tools quote 0919" xfId="240" xr:uid="{00000000-0005-0000-0000-000075020000}"/>
    <cellStyle name="好 2" xfId="476" xr:uid="{00000000-0005-0000-0000-000054020000}"/>
    <cellStyle name="差 2" xfId="477" xr:uid="{00000000-0005-0000-0000-000043020000}"/>
    <cellStyle name="常规 10" xfId="643" xr:uid="{F13706F2-EB9E-42CB-8B3B-88E4E098D05C}"/>
    <cellStyle name="常规 11" xfId="645" xr:uid="{4FD5D6A7-5C5F-43A9-8C38-05F45CA8CF12}"/>
    <cellStyle name="常规 12" xfId="638" xr:uid="{A7C378A2-7DA5-4F61-B82E-8A6C3D45A61A}"/>
    <cellStyle name="常规 13" xfId="646" xr:uid="{31ED5727-B5F0-433D-B4EC-AB54928369A3}"/>
    <cellStyle name="常规 14" xfId="647" xr:uid="{DDE0E9D1-7095-48C4-9DCC-A39C8F5136F4}"/>
    <cellStyle name="常规 15" xfId="648" xr:uid="{35362363-E573-433D-A71C-66CD4C12C373}"/>
    <cellStyle name="常规 16" xfId="640" xr:uid="{DDF1F187-D897-455E-9358-C49908930959}"/>
    <cellStyle name="常规 2" xfId="243" xr:uid="{00000000-0005-0000-0000-000045020000}"/>
    <cellStyle name="常规 2 10" xfId="644" xr:uid="{3E6C3771-4B48-49E9-BF9B-7F313784A313}"/>
    <cellStyle name="常规 2 11" xfId="636" xr:uid="{E1FCA629-7DC9-4EF2-8971-FB161A3C64D0}"/>
    <cellStyle name="常规 2 12" xfId="650" xr:uid="{44931EB0-1CFF-405E-99EA-CB5F4E33EAB3}"/>
    <cellStyle name="常规 2 13" xfId="639" xr:uid="{29BE271E-0DB9-4FD6-9854-F3CA70D14785}"/>
    <cellStyle name="常规 2 14" xfId="651" xr:uid="{B7E3643A-F05C-42F7-BC31-4918887ADFF0}"/>
    <cellStyle name="常规 2 15" xfId="652" xr:uid="{3CB48399-C522-4E42-BC57-DA76F2B6C55E}"/>
    <cellStyle name="常规 2 16" xfId="649" xr:uid="{B38F7B15-5568-4210-8DC2-7B089F476D1F}"/>
    <cellStyle name="常规 2 2" xfId="391" xr:uid="{00000000-0005-0000-0000-000046020000}"/>
    <cellStyle name="常规 2 2 2" xfId="392" xr:uid="{00000000-0005-0000-0000-000047020000}"/>
    <cellStyle name="常规 2 2 2 2" xfId="393" xr:uid="{00000000-0005-0000-0000-000048020000}"/>
    <cellStyle name="常规 2 2 2 2 2" xfId="627" xr:uid="{00000000-0005-0000-0000-000049020000}"/>
    <cellStyle name="常规 2 2 2 3" xfId="626" xr:uid="{00000000-0005-0000-0000-00004A020000}"/>
    <cellStyle name="常规 2 2 3" xfId="625" xr:uid="{00000000-0005-0000-0000-00004B020000}"/>
    <cellStyle name="常规 2 2 4" xfId="642" xr:uid="{88B53405-5D02-431C-ADF1-9B1F28DF634C}"/>
    <cellStyle name="常规 2 3" xfId="394" xr:uid="{00000000-0005-0000-0000-00004C020000}"/>
    <cellStyle name="常规 2 3 2" xfId="395" xr:uid="{00000000-0005-0000-0000-00004D020000}"/>
    <cellStyle name="常规 2 3 2 2" xfId="629" xr:uid="{00000000-0005-0000-0000-00004E020000}"/>
    <cellStyle name="常规 2 3 3" xfId="628" xr:uid="{00000000-0005-0000-0000-00004F020000}"/>
    <cellStyle name="常规 2 3 4" xfId="653" xr:uid="{776504E2-4CAA-4D68-B150-0E833399B794}"/>
    <cellStyle name="常规 2 4" xfId="478" xr:uid="{00000000-0005-0000-0000-000050020000}"/>
    <cellStyle name="常规 2 4 2" xfId="654" xr:uid="{C2B182A5-A867-42FC-B9FA-F2BEDBE76B16}"/>
    <cellStyle name="常规 2 5" xfId="655" xr:uid="{54D4173E-AB02-48CB-A007-C70B9B037CAE}"/>
    <cellStyle name="常规 2 6" xfId="656" xr:uid="{D0454C31-F60C-4634-8852-080ABA37E5F0}"/>
    <cellStyle name="常规 2 7" xfId="657" xr:uid="{166D1546-9E82-4734-8973-86347DB4BA08}"/>
    <cellStyle name="常规 2 8" xfId="658" xr:uid="{51601718-9E4B-42E8-89C9-301DA497C922}"/>
    <cellStyle name="常规 2 9" xfId="659" xr:uid="{2DB2E7BB-55D9-46EA-83E8-C10DD817597A}"/>
    <cellStyle name="常规 3" xfId="446" xr:uid="{00000000-0005-0000-0000-000051020000}"/>
    <cellStyle name="常规 3 2" xfId="660" xr:uid="{994CCEAD-7CC1-4D6E-B1BB-3D7B7BC8E458}"/>
    <cellStyle name="常规 4" xfId="661" xr:uid="{9509BC5C-3E81-4065-BCB2-6933C0B72488}"/>
    <cellStyle name="常规 5" xfId="662" xr:uid="{15E6374E-BD5C-4C10-9998-687E5F09ECC0}"/>
    <cellStyle name="常规 6" xfId="637" xr:uid="{8D4FFD57-1D4A-4CB4-B786-ECD3A50AD44C}"/>
    <cellStyle name="常规 7" xfId="663" xr:uid="{68517DAF-5452-4DD5-B267-86EE54B8EE05}"/>
    <cellStyle name="常规 8" xfId="664" xr:uid="{4B6122B6-21DE-4280-8108-01AE8FF7595A}"/>
    <cellStyle name="常规 9" xfId="665" xr:uid="{ECD6D99C-7FB7-4748-8F91-E282095D818D}"/>
    <cellStyle name="常规_B6B16 Electric Charges Distribution(Jul'16)" xfId="407" xr:uid="{00000000-0005-0000-0000-000052020000}"/>
    <cellStyle name="强调文字颜色 1 2" xfId="479" xr:uid="{00000000-0005-0000-0000-000064020000}"/>
    <cellStyle name="强调文字颜色 2 2" xfId="480" xr:uid="{00000000-0005-0000-0000-000066020000}"/>
    <cellStyle name="强调文字颜色 3 2" xfId="481" xr:uid="{00000000-0005-0000-0000-000068020000}"/>
    <cellStyle name="强调文字颜色 4 2" xfId="482" xr:uid="{00000000-0005-0000-0000-00006A020000}"/>
    <cellStyle name="强调文字颜色 5 2" xfId="483" xr:uid="{00000000-0005-0000-0000-00006C020000}"/>
    <cellStyle name="强调文字颜色 6 2" xfId="484" xr:uid="{00000000-0005-0000-0000-00006E020000}"/>
    <cellStyle name="标题 1 2" xfId="486" xr:uid="{00000000-0005-0000-0000-000039020000}"/>
    <cellStyle name="标题 2 2" xfId="487" xr:uid="{00000000-0005-0000-0000-00003B020000}"/>
    <cellStyle name="标题 3 2" xfId="488" xr:uid="{00000000-0005-0000-0000-00003D020000}"/>
    <cellStyle name="标题 4 2" xfId="489" xr:uid="{00000000-0005-0000-0000-00003F020000}"/>
    <cellStyle name="标题 5" xfId="485" xr:uid="{00000000-0005-0000-0000-000040020000}"/>
    <cellStyle name="检查单元格 2" xfId="490" xr:uid="{00000000-0005-0000-0000-00005A020000}"/>
    <cellStyle name="標準_OCT" xfId="256" xr:uid="{00000000-0005-0000-0000-000041020000}"/>
    <cellStyle name="汇总 2" xfId="491" xr:uid="{00000000-0005-0000-0000-000056020000}"/>
    <cellStyle name="注释 2" xfId="492" xr:uid="{00000000-0005-0000-0000-00007A020000}"/>
    <cellStyle name="解释性文本 2" xfId="493" xr:uid="{00000000-0005-0000-0000-00005C020000}"/>
    <cellStyle name="警告文本 2" xfId="494" xr:uid="{00000000-0005-0000-0000-00005E020000}"/>
    <cellStyle name="计算 2" xfId="495" xr:uid="{00000000-0005-0000-0000-000058020000}"/>
    <cellStyle name="输入 2" xfId="496" xr:uid="{00000000-0005-0000-0000-000074020000}"/>
    <cellStyle name="输出 2" xfId="497" xr:uid="{00000000-0005-0000-0000-000072020000}"/>
    <cellStyle name="适中 2" xfId="498" xr:uid="{00000000-0005-0000-0000-000070020000}"/>
    <cellStyle name="链接单元格 2" xfId="499" xr:uid="{00000000-0005-0000-0000-000060020000}"/>
  </cellStyles>
  <dxfs count="8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2.xml"/><Relationship Id="rId10" Type="http://schemas.microsoft.com/office/2017/10/relationships/person" Target="persons/perso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49338</xdr:colOff>
      <xdr:row>4</xdr:row>
      <xdr:rowOff>94324</xdr:rowOff>
    </xdr:from>
    <xdr:to>
      <xdr:col>8</xdr:col>
      <xdr:colOff>422088</xdr:colOff>
      <xdr:row>18</xdr:row>
      <xdr:rowOff>88111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814CA1F-EC62-43E2-982B-7E4EFC288CC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1067"/>
        <a:stretch/>
      </xdr:blipFill>
      <xdr:spPr>
        <a:xfrm>
          <a:off x="445279" y="1282148"/>
          <a:ext cx="5288396" cy="2713081"/>
        </a:xfrm>
        <a:prstGeom prst="rect">
          <a:avLst/>
        </a:prstGeom>
      </xdr:spPr>
    </xdr:pic>
    <xdr:clientData/>
  </xdr:twoCellAnchor>
  <xdr:twoCellAnchor editAs="oneCell">
    <xdr:from>
      <xdr:col>1</xdr:col>
      <xdr:colOff>9388</xdr:colOff>
      <xdr:row>21</xdr:row>
      <xdr:rowOff>83103</xdr:rowOff>
    </xdr:from>
    <xdr:to>
      <xdr:col>8</xdr:col>
      <xdr:colOff>508001</xdr:colOff>
      <xdr:row>25</xdr:row>
      <xdr:rowOff>15822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DBEB325-D0C8-4B17-A454-239DE0C4B41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r="13166"/>
        <a:stretch/>
      </xdr:blipFill>
      <xdr:spPr>
        <a:xfrm>
          <a:off x="403088" y="4807503"/>
          <a:ext cx="5426212" cy="694719"/>
        </a:xfrm>
        <a:prstGeom prst="rect">
          <a:avLst/>
        </a:prstGeom>
      </xdr:spPr>
    </xdr:pic>
    <xdr:clientData/>
  </xdr:twoCellAnchor>
  <xdr:twoCellAnchor editAs="oneCell">
    <xdr:from>
      <xdr:col>0</xdr:col>
      <xdr:colOff>361950</xdr:colOff>
      <xdr:row>29</xdr:row>
      <xdr:rowOff>57150</xdr:rowOff>
    </xdr:from>
    <xdr:to>
      <xdr:col>11</xdr:col>
      <xdr:colOff>139140</xdr:colOff>
      <xdr:row>36</xdr:row>
      <xdr:rowOff>165174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86AEC66-F151-4E3B-92F9-C3A944A0E8E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r="537"/>
        <a:stretch/>
      </xdr:blipFill>
      <xdr:spPr>
        <a:xfrm>
          <a:off x="361950" y="6775450"/>
          <a:ext cx="7118350" cy="144152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41</xdr:row>
      <xdr:rowOff>0</xdr:rowOff>
    </xdr:from>
    <xdr:to>
      <xdr:col>11</xdr:col>
      <xdr:colOff>190866</xdr:colOff>
      <xdr:row>48</xdr:row>
      <xdr:rowOff>101674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9656E12-4EAA-4F40-A055-29A29E2B18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93700" y="9169400"/>
          <a:ext cx="7099665" cy="143517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52</xdr:row>
      <xdr:rowOff>0</xdr:rowOff>
    </xdr:from>
    <xdr:to>
      <xdr:col>14</xdr:col>
      <xdr:colOff>222718</xdr:colOff>
      <xdr:row>60</xdr:row>
      <xdr:rowOff>76282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83BAC63E-EBE3-443F-8C86-1F820FB163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93700" y="11690350"/>
          <a:ext cx="9112718" cy="160028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63</xdr:row>
      <xdr:rowOff>0</xdr:rowOff>
    </xdr:from>
    <xdr:to>
      <xdr:col>15</xdr:col>
      <xdr:colOff>381511</xdr:colOff>
      <xdr:row>69</xdr:row>
      <xdr:rowOff>108014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CF1CB62-8410-42A6-BCF9-73AD716552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93700" y="14573250"/>
          <a:ext cx="9931910" cy="125101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73</xdr:row>
      <xdr:rowOff>0</xdr:rowOff>
    </xdr:from>
    <xdr:to>
      <xdr:col>15</xdr:col>
      <xdr:colOff>406913</xdr:colOff>
      <xdr:row>81</xdr:row>
      <xdr:rowOff>4934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82F47FEF-933A-4A42-9D5D-02F81D1B1C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93700" y="16586200"/>
          <a:ext cx="9957312" cy="1517728"/>
        </a:xfrm>
        <a:prstGeom prst="rect">
          <a:avLst/>
        </a:prstGeom>
      </xdr:spPr>
    </xdr:pic>
    <xdr:clientData/>
  </xdr:twoCellAnchor>
  <xdr:twoCellAnchor editAs="oneCell">
    <xdr:from>
      <xdr:col>0</xdr:col>
      <xdr:colOff>342900</xdr:colOff>
      <xdr:row>83</xdr:row>
      <xdr:rowOff>673100</xdr:rowOff>
    </xdr:from>
    <xdr:to>
      <xdr:col>16</xdr:col>
      <xdr:colOff>317486</xdr:colOff>
      <xdr:row>94</xdr:row>
      <xdr:rowOff>19151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BE727EA6-38A9-4E35-B87A-820EB0CC33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42900" y="19615150"/>
          <a:ext cx="10617746" cy="196860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98</xdr:row>
      <xdr:rowOff>0</xdr:rowOff>
    </xdr:from>
    <xdr:to>
      <xdr:col>16</xdr:col>
      <xdr:colOff>368844</xdr:colOff>
      <xdr:row>102</xdr:row>
      <xdr:rowOff>4895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65A4377D-3BE9-40E6-A72B-56E60F636C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393700" y="22326600"/>
          <a:ext cx="10579644" cy="75568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106</xdr:row>
      <xdr:rowOff>0</xdr:rowOff>
    </xdr:from>
    <xdr:to>
      <xdr:col>16</xdr:col>
      <xdr:colOff>343442</xdr:colOff>
      <xdr:row>114</xdr:row>
      <xdr:rowOff>63582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72DAB00D-77AF-4B8D-B353-0E6179D620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393700" y="24225250"/>
          <a:ext cx="10554242" cy="158758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117</xdr:row>
      <xdr:rowOff>0</xdr:rowOff>
    </xdr:from>
    <xdr:to>
      <xdr:col>16</xdr:col>
      <xdr:colOff>337092</xdr:colOff>
      <xdr:row>124</xdr:row>
      <xdr:rowOff>114374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EFEDBA48-B4FD-4857-8E7B-B5026C64A8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393700" y="27222450"/>
          <a:ext cx="10547892" cy="144787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128</xdr:row>
      <xdr:rowOff>0</xdr:rowOff>
    </xdr:from>
    <xdr:to>
      <xdr:col>16</xdr:col>
      <xdr:colOff>413296</xdr:colOff>
      <xdr:row>133</xdr:row>
      <xdr:rowOff>152457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68FBC2AE-5344-422F-9163-2E506E7735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393700" y="29838650"/>
          <a:ext cx="10624096" cy="110495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137</xdr:row>
      <xdr:rowOff>0</xdr:rowOff>
    </xdr:from>
    <xdr:to>
      <xdr:col>16</xdr:col>
      <xdr:colOff>381544</xdr:colOff>
      <xdr:row>141</xdr:row>
      <xdr:rowOff>158797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818459BA-C36A-4627-A371-1B72C15D81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393700" y="32042100"/>
          <a:ext cx="10592344" cy="92079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145</xdr:row>
      <xdr:rowOff>0</xdr:rowOff>
    </xdr:from>
    <xdr:to>
      <xdr:col>16</xdr:col>
      <xdr:colOff>387895</xdr:colOff>
      <xdr:row>150</xdr:row>
      <xdr:rowOff>165157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5C408BAF-EFE4-490E-9EEF-7C2C37AFAA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393700" y="34086800"/>
          <a:ext cx="10598695" cy="111765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153</xdr:row>
      <xdr:rowOff>0</xdr:rowOff>
    </xdr:from>
    <xdr:to>
      <xdr:col>16</xdr:col>
      <xdr:colOff>368844</xdr:colOff>
      <xdr:row>157</xdr:row>
      <xdr:rowOff>107995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B9E346C-30D9-4220-B72A-629C9D492E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393700" y="36061650"/>
          <a:ext cx="10579644" cy="869995"/>
        </a:xfrm>
        <a:prstGeom prst="rect">
          <a:avLst/>
        </a:prstGeom>
      </xdr:spPr>
    </xdr:pic>
    <xdr:clientData/>
  </xdr:twoCellAnchor>
  <xdr:twoCellAnchor editAs="oneCell">
    <xdr:from>
      <xdr:col>0</xdr:col>
      <xdr:colOff>381000</xdr:colOff>
      <xdr:row>160</xdr:row>
      <xdr:rowOff>38100</xdr:rowOff>
    </xdr:from>
    <xdr:to>
      <xdr:col>16</xdr:col>
      <xdr:colOff>323834</xdr:colOff>
      <xdr:row>164</xdr:row>
      <xdr:rowOff>37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1B2D6019-3723-472A-8CF4-D63F756050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381000" y="37807900"/>
          <a:ext cx="10585994" cy="72393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504825</xdr:colOff>
      <xdr:row>1</xdr:row>
      <xdr:rowOff>47626</xdr:rowOff>
    </xdr:from>
    <xdr:to>
      <xdr:col>4</xdr:col>
      <xdr:colOff>438150</xdr:colOff>
      <xdr:row>13</xdr:row>
      <xdr:rowOff>74328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5765C03-83B4-4AF2-BA72-11715368D1D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1067"/>
        <a:stretch/>
      </xdr:blipFill>
      <xdr:spPr>
        <a:xfrm>
          <a:off x="504825" y="228601"/>
          <a:ext cx="4619625" cy="21984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mnw7552\New%20Folder\USER\ACCOUNT\SKYWAY\INVOICE\SALE_DEC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mnw7552\New%20Folder\Documents%20and%20Settings\dmn00325\Local%20Settings\Temporary%20Internet%20Files\OLK146\4.27\D%20program\P3%20plan_1_25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mnw7552\New%20Folder\D\Report%202004\Feb%2004\Consol\MEP%20-%20Plastic%20China%20FEB%200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l List"/>
      <sheetName val="Summary"/>
      <sheetName val="Invoice"/>
      <sheetName val="Invoice2"/>
      <sheetName val="Dialog1"/>
    </sheetNames>
    <sheetDataSet>
      <sheetData sheetId="0" refreshError="1">
        <row r="4">
          <cell r="A4" t="str">
            <v>Model</v>
          </cell>
          <cell r="B4" t="str">
            <v>Custom</v>
          </cell>
          <cell r="C4" t="str">
            <v>Size</v>
          </cell>
          <cell r="D4" t="str">
            <v>Ref</v>
          </cell>
          <cell r="E4" t="str">
            <v>Type</v>
          </cell>
          <cell r="F4" t="str">
            <v>Unit Price</v>
          </cell>
          <cell r="G4" t="str">
            <v>BOM Cost</v>
          </cell>
          <cell r="H4" t="str">
            <v>FOB HK Price</v>
          </cell>
        </row>
        <row r="5">
          <cell r="A5" t="str">
            <v>3138-188-02890</v>
          </cell>
          <cell r="B5" t="str">
            <v>BRANDE</v>
          </cell>
          <cell r="C5" t="str">
            <v>14"</v>
          </cell>
          <cell r="D5" t="str">
            <v>CM2300</v>
          </cell>
          <cell r="E5" t="str">
            <v>CM2300 BRANDE 14"</v>
          </cell>
          <cell r="F5">
            <v>4.0757320000000004</v>
          </cell>
          <cell r="G5">
            <v>35</v>
          </cell>
          <cell r="H5">
            <v>39.075732000000002</v>
          </cell>
        </row>
        <row r="6">
          <cell r="A6" t="str">
            <v>3138-188-02890D</v>
          </cell>
          <cell r="B6" t="str">
            <v>BRANDE</v>
          </cell>
          <cell r="C6" t="str">
            <v>14"</v>
          </cell>
          <cell r="D6" t="str">
            <v>CM2300</v>
          </cell>
          <cell r="E6" t="str">
            <v>CM2300 BRANDE 14"</v>
          </cell>
          <cell r="F6">
            <v>3.9006669999999999</v>
          </cell>
          <cell r="G6">
            <v>35</v>
          </cell>
          <cell r="H6">
            <v>38.900666999999999</v>
          </cell>
        </row>
        <row r="7">
          <cell r="A7" t="str">
            <v>3138-188-03220</v>
          </cell>
          <cell r="B7" t="str">
            <v>BRANDE</v>
          </cell>
          <cell r="C7" t="str">
            <v>14"</v>
          </cell>
          <cell r="D7" t="str">
            <v>CM2300</v>
          </cell>
          <cell r="E7" t="str">
            <v>CM2300 104E BRANDE 14"</v>
          </cell>
          <cell r="F7">
            <v>3.9612280000000002</v>
          </cell>
          <cell r="G7">
            <v>35</v>
          </cell>
          <cell r="H7">
            <v>38.961227999999998</v>
          </cell>
        </row>
        <row r="8">
          <cell r="A8" t="str">
            <v>3138-188-03220D</v>
          </cell>
          <cell r="B8" t="str">
            <v>BRANDE</v>
          </cell>
          <cell r="C8" t="str">
            <v>14"</v>
          </cell>
          <cell r="D8" t="str">
            <v>CM2300</v>
          </cell>
          <cell r="E8" t="str">
            <v>CM2300 104E BRANDE 14"</v>
          </cell>
          <cell r="F8">
            <v>3.5122559999999998</v>
          </cell>
          <cell r="G8">
            <v>35</v>
          </cell>
          <cell r="H8">
            <v>38.512256000000001</v>
          </cell>
        </row>
        <row r="9">
          <cell r="A9" t="str">
            <v>3138-188-04500</v>
          </cell>
          <cell r="B9" t="str">
            <v>BRANDE</v>
          </cell>
          <cell r="C9" t="str">
            <v>14"</v>
          </cell>
          <cell r="D9" t="str">
            <v>CM2300</v>
          </cell>
          <cell r="E9" t="str">
            <v>CM2300 104E BRANDE 14"</v>
          </cell>
          <cell r="F9">
            <v>3.9154620000000002</v>
          </cell>
          <cell r="G9">
            <v>35</v>
          </cell>
          <cell r="H9">
            <v>38.915461999999998</v>
          </cell>
        </row>
        <row r="10">
          <cell r="A10" t="str">
            <v>3138-188-04500D</v>
          </cell>
          <cell r="B10" t="str">
            <v>BRANDE</v>
          </cell>
          <cell r="C10" t="str">
            <v>14"</v>
          </cell>
          <cell r="D10" t="str">
            <v>CM2300</v>
          </cell>
          <cell r="E10" t="str">
            <v>CM2300 104E BRANDE 14"</v>
          </cell>
          <cell r="F10">
            <v>3.4996480000000001</v>
          </cell>
          <cell r="G10">
            <v>35</v>
          </cell>
          <cell r="H10">
            <v>38.499648000000001</v>
          </cell>
        </row>
        <row r="11">
          <cell r="A11" t="str">
            <v>3138-188-00760</v>
          </cell>
          <cell r="B11" t="str">
            <v>HPD</v>
          </cell>
          <cell r="C11" t="str">
            <v>15"</v>
          </cell>
          <cell r="D11" t="str">
            <v>CM1300</v>
          </cell>
          <cell r="E11" t="str">
            <v>CM1300 HPD 15"</v>
          </cell>
          <cell r="F11">
            <v>5.0991739999999997</v>
          </cell>
          <cell r="G11">
            <v>40</v>
          </cell>
          <cell r="H11">
            <v>45.099173999999998</v>
          </cell>
        </row>
        <row r="12">
          <cell r="A12" t="str">
            <v>3138-188-00760D</v>
          </cell>
          <cell r="B12" t="str">
            <v>HPD</v>
          </cell>
          <cell r="C12" t="str">
            <v>15"</v>
          </cell>
          <cell r="D12" t="str">
            <v>CM1300</v>
          </cell>
          <cell r="E12" t="str">
            <v>CM1300 HPD 15"</v>
          </cell>
          <cell r="F12">
            <v>4.7101920000000002</v>
          </cell>
          <cell r="G12">
            <v>40</v>
          </cell>
          <cell r="H12">
            <v>44.710191999999999</v>
          </cell>
        </row>
        <row r="13">
          <cell r="A13" t="str">
            <v>3138-188-02620</v>
          </cell>
          <cell r="B13" t="str">
            <v>IBM</v>
          </cell>
          <cell r="C13" t="str">
            <v>15"</v>
          </cell>
          <cell r="D13" t="str">
            <v>CM2300</v>
          </cell>
          <cell r="E13" t="str">
            <v>CM2300 IBM 15"</v>
          </cell>
          <cell r="F13">
            <v>4.6367649999999996</v>
          </cell>
          <cell r="G13">
            <v>40</v>
          </cell>
          <cell r="H13">
            <v>44.636764999999997</v>
          </cell>
        </row>
        <row r="14">
          <cell r="A14" t="str">
            <v>3138-188-02620D</v>
          </cell>
          <cell r="B14" t="str">
            <v>IBM</v>
          </cell>
          <cell r="C14" t="str">
            <v>15"</v>
          </cell>
          <cell r="D14" t="str">
            <v>CM2300</v>
          </cell>
          <cell r="E14" t="str">
            <v>CM2300 IBM 15"</v>
          </cell>
          <cell r="F14">
            <v>4.2477830000000001</v>
          </cell>
          <cell r="G14">
            <v>40</v>
          </cell>
          <cell r="H14">
            <v>44.247782999999998</v>
          </cell>
        </row>
        <row r="15">
          <cell r="A15" t="str">
            <v>3138-188-03070D</v>
          </cell>
          <cell r="B15" t="str">
            <v>IBM</v>
          </cell>
          <cell r="C15" t="str">
            <v>15"</v>
          </cell>
          <cell r="D15" t="str">
            <v>CM2300</v>
          </cell>
          <cell r="E15" t="str">
            <v>CM2300 IBM 15"</v>
          </cell>
          <cell r="F15">
            <v>3.68527</v>
          </cell>
          <cell r="G15">
            <v>40</v>
          </cell>
          <cell r="H15">
            <v>43.685270000000003</v>
          </cell>
        </row>
        <row r="16">
          <cell r="A16" t="str">
            <v>3138-188-03260</v>
          </cell>
          <cell r="B16" t="str">
            <v>IBM</v>
          </cell>
          <cell r="C16" t="str">
            <v>15"</v>
          </cell>
          <cell r="D16" t="str">
            <v>CM2300</v>
          </cell>
          <cell r="E16" t="str">
            <v>CM2300 IBM 15"</v>
          </cell>
          <cell r="F16">
            <v>4.4611700000000001</v>
          </cell>
          <cell r="G16">
            <v>40</v>
          </cell>
          <cell r="H16">
            <v>44.461170000000003</v>
          </cell>
        </row>
        <row r="17">
          <cell r="A17" t="str">
            <v>3138-188-03260D</v>
          </cell>
          <cell r="B17" t="str">
            <v>IBM</v>
          </cell>
          <cell r="C17" t="str">
            <v>15"</v>
          </cell>
          <cell r="D17" t="str">
            <v>CM2300</v>
          </cell>
          <cell r="E17" t="str">
            <v>CM2300 IBM 15"</v>
          </cell>
          <cell r="F17">
            <v>4.0305160000000004</v>
          </cell>
          <cell r="G17">
            <v>40</v>
          </cell>
          <cell r="H17">
            <v>44.030515999999999</v>
          </cell>
        </row>
        <row r="18">
          <cell r="A18" t="str">
            <v>3138-188-02590</v>
          </cell>
          <cell r="B18" t="str">
            <v>BRANDE</v>
          </cell>
          <cell r="C18" t="str">
            <v xml:space="preserve">15" </v>
          </cell>
          <cell r="D18" t="str">
            <v>CM2300</v>
          </cell>
          <cell r="E18" t="str">
            <v>CM2300 105S BRANDE 15"</v>
          </cell>
          <cell r="F18">
            <v>3.7700239999999998</v>
          </cell>
          <cell r="G18">
            <v>40</v>
          </cell>
          <cell r="H18">
            <v>43.770023999999999</v>
          </cell>
        </row>
        <row r="19">
          <cell r="A19" t="str">
            <v>3138-188-02590D</v>
          </cell>
          <cell r="B19" t="str">
            <v>BRANDE</v>
          </cell>
          <cell r="C19" t="str">
            <v xml:space="preserve">15" </v>
          </cell>
          <cell r="D19" t="str">
            <v>CM2300</v>
          </cell>
          <cell r="E19" t="str">
            <v>CM2300 105S BRANDE 15"</v>
          </cell>
          <cell r="F19">
            <v>3.6398619999999999</v>
          </cell>
          <cell r="G19">
            <v>40</v>
          </cell>
          <cell r="H19">
            <v>43.639862000000001</v>
          </cell>
        </row>
        <row r="20">
          <cell r="A20" t="str">
            <v>3138-188-03450D</v>
          </cell>
          <cell r="B20" t="str">
            <v>IBM</v>
          </cell>
          <cell r="C20" t="str">
            <v xml:space="preserve">15" </v>
          </cell>
          <cell r="D20" t="str">
            <v>CM2300</v>
          </cell>
          <cell r="E20" t="str">
            <v>CM2300 IBM 15"</v>
          </cell>
          <cell r="F20">
            <v>4.0248020000000002</v>
          </cell>
          <cell r="G20">
            <v>40</v>
          </cell>
          <cell r="H20">
            <v>44.024802000000001</v>
          </cell>
        </row>
        <row r="21">
          <cell r="A21" t="str">
            <v>3138-188-04390</v>
          </cell>
          <cell r="B21" t="str">
            <v>BRANDE</v>
          </cell>
          <cell r="C21" t="str">
            <v xml:space="preserve">15" </v>
          </cell>
          <cell r="D21" t="str">
            <v>CM2300</v>
          </cell>
          <cell r="E21" t="str">
            <v>CM2300 105S BRANDE 15"</v>
          </cell>
          <cell r="F21">
            <v>3.685829</v>
          </cell>
          <cell r="G21">
            <v>40</v>
          </cell>
          <cell r="H21">
            <v>43.685828999999998</v>
          </cell>
        </row>
        <row r="22">
          <cell r="A22" t="str">
            <v>3138-188-04390D</v>
          </cell>
          <cell r="B22" t="str">
            <v>BRANDE</v>
          </cell>
          <cell r="C22" t="str">
            <v xml:space="preserve">15" </v>
          </cell>
          <cell r="D22" t="str">
            <v>CM2300</v>
          </cell>
          <cell r="E22" t="str">
            <v>CM2300 105S BRANDE 15"</v>
          </cell>
          <cell r="F22">
            <v>3.5556670000000001</v>
          </cell>
          <cell r="G22">
            <v>40</v>
          </cell>
          <cell r="H22">
            <v>43.555667</v>
          </cell>
        </row>
        <row r="23">
          <cell r="A23" t="str">
            <v>3138-188-00360</v>
          </cell>
          <cell r="B23" t="str">
            <v>BRANDE</v>
          </cell>
          <cell r="C23" t="str">
            <v>17"</v>
          </cell>
          <cell r="D23" t="str">
            <v>CM5800</v>
          </cell>
          <cell r="E23" t="str">
            <v>CM5800 BRANDE 17"</v>
          </cell>
          <cell r="F23">
            <v>8.1576769999999996</v>
          </cell>
          <cell r="G23">
            <v>50</v>
          </cell>
          <cell r="H23">
            <v>58.157677</v>
          </cell>
        </row>
        <row r="24">
          <cell r="A24" t="str">
            <v>3138-188-02750</v>
          </cell>
          <cell r="B24" t="str">
            <v>DELL</v>
          </cell>
          <cell r="C24" t="str">
            <v>17"</v>
          </cell>
          <cell r="D24" t="str">
            <v>CM2400</v>
          </cell>
          <cell r="E24" t="str">
            <v>CM2400 DELL 17"</v>
          </cell>
          <cell r="F24">
            <v>6.0428059999999997</v>
          </cell>
          <cell r="G24">
            <v>50</v>
          </cell>
          <cell r="H24">
            <v>56.042805999999999</v>
          </cell>
        </row>
        <row r="25">
          <cell r="A25" t="str">
            <v>3138-188-02750D</v>
          </cell>
          <cell r="B25" t="str">
            <v>DELL</v>
          </cell>
          <cell r="C25" t="str">
            <v>17"</v>
          </cell>
          <cell r="D25" t="str">
            <v>CM2400</v>
          </cell>
          <cell r="E25" t="str">
            <v>CM2400 DELL 17"</v>
          </cell>
          <cell r="F25">
            <v>5.4981330000000002</v>
          </cell>
          <cell r="G25">
            <v>50</v>
          </cell>
          <cell r="H25">
            <v>55.498133000000003</v>
          </cell>
        </row>
        <row r="26">
          <cell r="A26" t="str">
            <v>3138-188-02760</v>
          </cell>
          <cell r="B26" t="str">
            <v>DELL</v>
          </cell>
          <cell r="C26" t="str">
            <v>17"</v>
          </cell>
          <cell r="D26" t="str">
            <v>CM2400</v>
          </cell>
          <cell r="E26" t="str">
            <v>CM2400 DELL 17"</v>
          </cell>
          <cell r="F26">
            <v>6.0428059999999997</v>
          </cell>
          <cell r="G26">
            <v>50</v>
          </cell>
          <cell r="H26">
            <v>56.042805999999999</v>
          </cell>
        </row>
        <row r="27">
          <cell r="A27" t="str">
            <v>3138-188-02760D</v>
          </cell>
          <cell r="B27" t="str">
            <v>DELL</v>
          </cell>
          <cell r="C27" t="str">
            <v>17"</v>
          </cell>
          <cell r="D27" t="str">
            <v>CM2400</v>
          </cell>
          <cell r="E27" t="str">
            <v>CM2400 DELL 17"</v>
          </cell>
          <cell r="F27">
            <v>5.4981330000000002</v>
          </cell>
          <cell r="G27">
            <v>50</v>
          </cell>
          <cell r="H27">
            <v>55.498133000000003</v>
          </cell>
        </row>
        <row r="28">
          <cell r="A28" t="str">
            <v>3138-188-03490D</v>
          </cell>
          <cell r="B28" t="str">
            <v>IBM</v>
          </cell>
          <cell r="C28" t="str">
            <v>17"</v>
          </cell>
          <cell r="D28" t="str">
            <v>CM2600</v>
          </cell>
          <cell r="E28" t="str">
            <v>CM2600 IBM 17"</v>
          </cell>
          <cell r="F28">
            <v>4.1811020000000001</v>
          </cell>
          <cell r="G28">
            <v>50</v>
          </cell>
          <cell r="H28">
            <v>54.181102000000003</v>
          </cell>
        </row>
        <row r="29">
          <cell r="A29" t="str">
            <v>3138-188-03500D</v>
          </cell>
          <cell r="B29" t="str">
            <v>IBM</v>
          </cell>
          <cell r="C29" t="str">
            <v>17"</v>
          </cell>
          <cell r="D29" t="str">
            <v>CM2600</v>
          </cell>
          <cell r="E29" t="str">
            <v>CM2600 IBM 17"</v>
          </cell>
          <cell r="F29">
            <v>4.1897840000000004</v>
          </cell>
          <cell r="G29">
            <v>50</v>
          </cell>
          <cell r="H29">
            <v>54.189784000000003</v>
          </cell>
        </row>
        <row r="30">
          <cell r="A30" t="str">
            <v>3138-188-03580</v>
          </cell>
          <cell r="B30" t="str">
            <v>IBM</v>
          </cell>
          <cell r="C30" t="str">
            <v>17"</v>
          </cell>
          <cell r="D30" t="str">
            <v>CM2300</v>
          </cell>
          <cell r="E30" t="str">
            <v>CM2300 IBM 17"</v>
          </cell>
          <cell r="F30">
            <v>5.5351689999999998</v>
          </cell>
          <cell r="G30">
            <v>50</v>
          </cell>
          <cell r="H30">
            <v>55.535168999999996</v>
          </cell>
        </row>
        <row r="31">
          <cell r="A31" t="str">
            <v>3138-188-03580D</v>
          </cell>
          <cell r="B31" t="str">
            <v>IBM</v>
          </cell>
          <cell r="C31" t="str">
            <v>17"</v>
          </cell>
          <cell r="D31" t="str">
            <v>CM2300</v>
          </cell>
          <cell r="E31" t="str">
            <v>CM2300 IBM 17"</v>
          </cell>
          <cell r="F31">
            <v>5.1089520000000004</v>
          </cell>
          <cell r="G31">
            <v>50</v>
          </cell>
          <cell r="H31">
            <v>55.108952000000002</v>
          </cell>
        </row>
        <row r="32">
          <cell r="A32" t="str">
            <v>3138-188-03610</v>
          </cell>
          <cell r="B32" t="str">
            <v>DELL</v>
          </cell>
          <cell r="C32" t="str">
            <v>17"</v>
          </cell>
          <cell r="D32" t="str">
            <v>CM2400</v>
          </cell>
          <cell r="E32" t="str">
            <v>CM2400 DELL 17"</v>
          </cell>
          <cell r="F32">
            <v>5.3269440000000001</v>
          </cell>
          <cell r="G32">
            <v>50</v>
          </cell>
          <cell r="H32">
            <v>55.326943999999997</v>
          </cell>
        </row>
        <row r="33">
          <cell r="A33" t="str">
            <v>3138-188-03610D</v>
          </cell>
          <cell r="B33" t="str">
            <v>DELL</v>
          </cell>
          <cell r="C33" t="str">
            <v>17"</v>
          </cell>
          <cell r="D33" t="str">
            <v>CM2400</v>
          </cell>
          <cell r="E33" t="str">
            <v>CM2400 DELL 17"</v>
          </cell>
          <cell r="F33">
            <v>4.7987120000000001</v>
          </cell>
          <cell r="G33">
            <v>50</v>
          </cell>
          <cell r="H33">
            <v>54.798712000000002</v>
          </cell>
        </row>
        <row r="34">
          <cell r="A34" t="str">
            <v>3138-188-03620</v>
          </cell>
          <cell r="B34" t="str">
            <v>DELL</v>
          </cell>
          <cell r="C34" t="str">
            <v>17"</v>
          </cell>
          <cell r="D34" t="str">
            <v>CM2400</v>
          </cell>
          <cell r="E34" t="str">
            <v>CM2400 DELL 17"</v>
          </cell>
          <cell r="F34">
            <v>5.3269440000000001</v>
          </cell>
          <cell r="G34">
            <v>50</v>
          </cell>
          <cell r="H34">
            <v>55.326943999999997</v>
          </cell>
        </row>
        <row r="35">
          <cell r="A35" t="str">
            <v>3138-188-03620D</v>
          </cell>
          <cell r="B35" t="str">
            <v>DELL</v>
          </cell>
          <cell r="C35" t="str">
            <v>17"</v>
          </cell>
          <cell r="D35" t="str">
            <v>CM2400</v>
          </cell>
          <cell r="E35" t="str">
            <v>CM2400 DELL 17"</v>
          </cell>
          <cell r="F35">
            <v>4.7987120000000001</v>
          </cell>
          <cell r="G35">
            <v>50</v>
          </cell>
          <cell r="H35">
            <v>54.798712000000002</v>
          </cell>
        </row>
        <row r="36">
          <cell r="A36" t="str">
            <v>3138-188-03860</v>
          </cell>
          <cell r="B36" t="str">
            <v>IBM</v>
          </cell>
          <cell r="C36" t="str">
            <v>17"</v>
          </cell>
          <cell r="D36" t="str">
            <v>CM2600</v>
          </cell>
          <cell r="E36" t="str">
            <v>CM2600 IBM 17"</v>
          </cell>
          <cell r="F36">
            <v>4.6904149999999998</v>
          </cell>
          <cell r="G36">
            <v>50</v>
          </cell>
          <cell r="H36">
            <v>54.690415000000002</v>
          </cell>
        </row>
        <row r="37">
          <cell r="A37" t="str">
            <v>3138-188-03860D</v>
          </cell>
          <cell r="B37" t="str">
            <v>IBM</v>
          </cell>
          <cell r="C37" t="str">
            <v>17"</v>
          </cell>
          <cell r="D37" t="str">
            <v>CM2600</v>
          </cell>
          <cell r="E37" t="str">
            <v>CM2600 IBM 17"</v>
          </cell>
          <cell r="F37">
            <v>4.2176780000000003</v>
          </cell>
          <cell r="G37">
            <v>50</v>
          </cell>
          <cell r="H37">
            <v>54.217677999999999</v>
          </cell>
        </row>
        <row r="38">
          <cell r="A38" t="str">
            <v>3138-188-04010</v>
          </cell>
          <cell r="B38" t="str">
            <v>BRANDE</v>
          </cell>
          <cell r="C38" t="str">
            <v>17"</v>
          </cell>
          <cell r="D38" t="str">
            <v>CM2300</v>
          </cell>
          <cell r="E38" t="str">
            <v>CM2300 107S BRANDE 17"</v>
          </cell>
          <cell r="F38">
            <v>4.9440140000000001</v>
          </cell>
          <cell r="G38">
            <v>50</v>
          </cell>
          <cell r="H38">
            <v>54.944014000000003</v>
          </cell>
        </row>
        <row r="39">
          <cell r="A39" t="str">
            <v>3138-188-04010D</v>
          </cell>
          <cell r="B39" t="str">
            <v>BRANDE</v>
          </cell>
          <cell r="C39" t="str">
            <v>17"</v>
          </cell>
          <cell r="D39" t="str">
            <v>CM2300</v>
          </cell>
          <cell r="E39" t="str">
            <v>CM2300 107S BRANDE 17"</v>
          </cell>
          <cell r="F39">
            <v>4.4543309999999998</v>
          </cell>
          <cell r="G39">
            <v>50</v>
          </cell>
          <cell r="H39">
            <v>54.454330999999996</v>
          </cell>
        </row>
        <row r="40">
          <cell r="A40" t="str">
            <v>3138-188-04240</v>
          </cell>
          <cell r="B40" t="str">
            <v>IBM</v>
          </cell>
          <cell r="C40" t="str">
            <v>17"</v>
          </cell>
          <cell r="D40" t="str">
            <v>CM2400</v>
          </cell>
          <cell r="E40" t="str">
            <v>CM2400 IBM 17"</v>
          </cell>
          <cell r="F40">
            <v>5.502027</v>
          </cell>
          <cell r="G40">
            <v>50</v>
          </cell>
          <cell r="H40">
            <v>55.502026999999998</v>
          </cell>
        </row>
        <row r="41">
          <cell r="A41" t="str">
            <v>3138-188-04240D</v>
          </cell>
          <cell r="B41" t="str">
            <v>IBM</v>
          </cell>
          <cell r="C41" t="str">
            <v>17"</v>
          </cell>
          <cell r="D41" t="str">
            <v>CM2400</v>
          </cell>
          <cell r="E41" t="str">
            <v>CM2400 IBM 17"</v>
          </cell>
          <cell r="F41">
            <v>5.0229949999999999</v>
          </cell>
          <cell r="G41">
            <v>50</v>
          </cell>
          <cell r="H41">
            <v>55.022995000000002</v>
          </cell>
        </row>
        <row r="42">
          <cell r="A42" t="str">
            <v>3138-188-04310D</v>
          </cell>
          <cell r="B42" t="str">
            <v>BRANDE</v>
          </cell>
          <cell r="C42" t="str">
            <v>17"</v>
          </cell>
          <cell r="D42" t="str">
            <v>CM12300</v>
          </cell>
          <cell r="E42" t="str">
            <v>CM2300 107E BRANDE 17"</v>
          </cell>
          <cell r="F42">
            <v>4.4493919999999996</v>
          </cell>
          <cell r="G42">
            <v>50</v>
          </cell>
          <cell r="H42">
            <v>54.449392000000003</v>
          </cell>
        </row>
        <row r="43">
          <cell r="A43" t="str">
            <v>3138-188-04510D</v>
          </cell>
          <cell r="B43" t="str">
            <v>BRANDE</v>
          </cell>
          <cell r="C43" t="str">
            <v>17"</v>
          </cell>
          <cell r="D43" t="str">
            <v>CM2300</v>
          </cell>
          <cell r="E43" t="str">
            <v>CM2300 107E BRANDE 17"</v>
          </cell>
          <cell r="F43">
            <v>4.4493919999999996</v>
          </cell>
          <cell r="G43">
            <v>50</v>
          </cell>
          <cell r="H43">
            <v>54.449392000000003</v>
          </cell>
        </row>
        <row r="44">
          <cell r="A44" t="str">
            <v>3138-188-04520</v>
          </cell>
          <cell r="B44" t="str">
            <v>BRANDE</v>
          </cell>
          <cell r="C44" t="str">
            <v>17"</v>
          </cell>
          <cell r="D44" t="str">
            <v>CM2300</v>
          </cell>
          <cell r="E44" t="str">
            <v>CM2300 107E BRANDE 17"</v>
          </cell>
          <cell r="F44">
            <v>4.9390749999999999</v>
          </cell>
          <cell r="G44">
            <v>50</v>
          </cell>
          <cell r="H44">
            <v>54.939075000000003</v>
          </cell>
        </row>
        <row r="45">
          <cell r="A45" t="str">
            <v>3138-188-04520D</v>
          </cell>
          <cell r="B45" t="str">
            <v>BRANDE</v>
          </cell>
          <cell r="C45" t="str">
            <v>17"</v>
          </cell>
          <cell r="D45" t="str">
            <v>CM2300</v>
          </cell>
          <cell r="E45" t="str">
            <v>CM2300 107E BRANDE 17"</v>
          </cell>
          <cell r="F45">
            <v>4.4493919999999996</v>
          </cell>
          <cell r="G45">
            <v>50</v>
          </cell>
          <cell r="H45">
            <v>54.449392000000003</v>
          </cell>
        </row>
        <row r="46">
          <cell r="A46" t="str">
            <v>3138-188-01460</v>
          </cell>
          <cell r="B46" t="str">
            <v>DELL</v>
          </cell>
          <cell r="C46" t="str">
            <v>19"</v>
          </cell>
          <cell r="D46" t="str">
            <v>CM5800</v>
          </cell>
          <cell r="E46" t="str">
            <v>CM5800 DELL 19"</v>
          </cell>
          <cell r="F46">
            <v>8.0692160000000008</v>
          </cell>
          <cell r="G46">
            <v>70</v>
          </cell>
          <cell r="H46">
            <v>78.069215999999997</v>
          </cell>
        </row>
        <row r="47">
          <cell r="A47" t="str">
            <v>3138-188-01460D</v>
          </cell>
          <cell r="B47" t="str">
            <v>DELL</v>
          </cell>
          <cell r="C47" t="str">
            <v>19"</v>
          </cell>
          <cell r="D47" t="str">
            <v>CM5800</v>
          </cell>
          <cell r="E47" t="str">
            <v>CM5800 DELL 19"</v>
          </cell>
          <cell r="F47">
            <v>7.0583559999999999</v>
          </cell>
          <cell r="G47">
            <v>70</v>
          </cell>
          <cell r="H47">
            <v>77.058356000000003</v>
          </cell>
        </row>
        <row r="48">
          <cell r="A48" t="str">
            <v>3138-188-01480</v>
          </cell>
          <cell r="B48" t="str">
            <v>DELL</v>
          </cell>
          <cell r="C48" t="str">
            <v>19"</v>
          </cell>
          <cell r="D48" t="str">
            <v>CM5800</v>
          </cell>
          <cell r="E48" t="str">
            <v>CM5800 DELL 19"</v>
          </cell>
          <cell r="F48">
            <v>7.8220890000000001</v>
          </cell>
          <cell r="G48">
            <v>70</v>
          </cell>
          <cell r="H48">
            <v>77.822089000000005</v>
          </cell>
        </row>
        <row r="49">
          <cell r="A49" t="str">
            <v>3138-188-01500</v>
          </cell>
          <cell r="B49" t="str">
            <v>BRANDE</v>
          </cell>
          <cell r="C49" t="str">
            <v>19"</v>
          </cell>
          <cell r="D49" t="str">
            <v>CM5800</v>
          </cell>
          <cell r="E49" t="str">
            <v>CM5800 BRANDE  19"</v>
          </cell>
          <cell r="F49">
            <v>8.2925330000000006</v>
          </cell>
          <cell r="G49">
            <v>70</v>
          </cell>
          <cell r="H49">
            <v>78.292533000000006</v>
          </cell>
        </row>
        <row r="50">
          <cell r="A50" t="str">
            <v>3138-188-03600</v>
          </cell>
          <cell r="B50" t="str">
            <v>BRANDE</v>
          </cell>
          <cell r="C50" t="str">
            <v>19"</v>
          </cell>
          <cell r="D50" t="str">
            <v>CM2500</v>
          </cell>
          <cell r="E50" t="str">
            <v>CM2500 BRANDE 19"</v>
          </cell>
          <cell r="F50">
            <v>5.6949420000000002</v>
          </cell>
          <cell r="G50">
            <v>70</v>
          </cell>
          <cell r="H50">
            <v>75.694941999999998</v>
          </cell>
        </row>
        <row r="51">
          <cell r="A51" t="str">
            <v>3138-188-03710</v>
          </cell>
          <cell r="B51" t="str">
            <v>BRANDE</v>
          </cell>
          <cell r="C51" t="str">
            <v>19"</v>
          </cell>
          <cell r="D51" t="str">
            <v>CM2500</v>
          </cell>
          <cell r="E51" t="str">
            <v>CM2500 BRANDE 19"</v>
          </cell>
          <cell r="F51">
            <v>6.5805579999999999</v>
          </cell>
          <cell r="G51">
            <v>70</v>
          </cell>
          <cell r="H51">
            <v>76.580557999999996</v>
          </cell>
        </row>
        <row r="52">
          <cell r="A52" t="str">
            <v>3138-188-03720</v>
          </cell>
          <cell r="B52" t="str">
            <v>DELL</v>
          </cell>
          <cell r="C52" t="str">
            <v>19"</v>
          </cell>
          <cell r="D52" t="str">
            <v>CM2500</v>
          </cell>
          <cell r="E52" t="str">
            <v>CM2500 DELL 19"</v>
          </cell>
          <cell r="F52">
            <v>6.0088970000000002</v>
          </cell>
          <cell r="G52">
            <v>70</v>
          </cell>
          <cell r="H52">
            <v>76.008897000000005</v>
          </cell>
        </row>
        <row r="53">
          <cell r="A53" t="str">
            <v>3138-188-03900</v>
          </cell>
          <cell r="B53" t="str">
            <v>IBM</v>
          </cell>
          <cell r="C53" t="str">
            <v>19"</v>
          </cell>
          <cell r="D53" t="str">
            <v>CM2500</v>
          </cell>
          <cell r="E53" t="str">
            <v>CM2500 IBM 19"</v>
          </cell>
          <cell r="F53">
            <v>6.1979160000000002</v>
          </cell>
          <cell r="G53">
            <v>70</v>
          </cell>
          <cell r="H53">
            <v>76.197916000000006</v>
          </cell>
        </row>
        <row r="54">
          <cell r="A54" t="str">
            <v>3138-188-04680</v>
          </cell>
          <cell r="B54" t="str">
            <v>DELL</v>
          </cell>
          <cell r="C54" t="str">
            <v>19"</v>
          </cell>
          <cell r="D54" t="str">
            <v>CM2500</v>
          </cell>
          <cell r="E54" t="str">
            <v>CM2500 DELL 19"</v>
          </cell>
          <cell r="F54">
            <v>6.0088970000000002</v>
          </cell>
          <cell r="G54">
            <v>70</v>
          </cell>
          <cell r="H54">
            <v>76.008897000000005</v>
          </cell>
        </row>
        <row r="55">
          <cell r="A55" t="str">
            <v>3138-178-05971</v>
          </cell>
          <cell r="B55" t="str">
            <v>DELL</v>
          </cell>
          <cell r="C55" t="str">
            <v>17"</v>
          </cell>
          <cell r="D55" t="str">
            <v>CM2400</v>
          </cell>
          <cell r="E55" t="str">
            <v>CM2400 DELL 17"</v>
          </cell>
          <cell r="F55">
            <v>0.137519</v>
          </cell>
        </row>
        <row r="56">
          <cell r="A56" t="str">
            <v>3138-188-04070</v>
          </cell>
          <cell r="B56" t="str">
            <v>BRANDE</v>
          </cell>
          <cell r="C56" t="str">
            <v>17"</v>
          </cell>
          <cell r="D56" t="str">
            <v>CM2300</v>
          </cell>
          <cell r="E56" t="str">
            <v>CM2300 107S BRANDE 17"</v>
          </cell>
          <cell r="F56">
            <v>5.3</v>
          </cell>
          <cell r="G56">
            <v>50</v>
          </cell>
          <cell r="H56">
            <v>55.3</v>
          </cell>
        </row>
        <row r="57">
          <cell r="A57" t="str">
            <v>3138-188-04070D</v>
          </cell>
          <cell r="B57" t="str">
            <v>BRANDE</v>
          </cell>
          <cell r="C57" t="str">
            <v>17"</v>
          </cell>
          <cell r="D57" t="str">
            <v>CM2300</v>
          </cell>
          <cell r="E57" t="str">
            <v>CM2300 107S BRANDE 17"</v>
          </cell>
          <cell r="F57">
            <v>5.3</v>
          </cell>
          <cell r="G57">
            <v>50</v>
          </cell>
          <cell r="H57">
            <v>55.3</v>
          </cell>
        </row>
        <row r="58">
          <cell r="A58" t="str">
            <v>3138-188-04740</v>
          </cell>
          <cell r="B58" t="str">
            <v>DELL</v>
          </cell>
          <cell r="C58" t="str">
            <v>17"</v>
          </cell>
          <cell r="D58" t="str">
            <v>CM2400</v>
          </cell>
          <cell r="E58" t="str">
            <v>CM2400 DELL 17"</v>
          </cell>
          <cell r="F58">
            <v>5.3</v>
          </cell>
          <cell r="G58">
            <v>50</v>
          </cell>
          <cell r="H58">
            <v>55.3</v>
          </cell>
        </row>
        <row r="59">
          <cell r="A59" t="str">
            <v>3138-188-04170</v>
          </cell>
          <cell r="B59" t="str">
            <v>BRANDE</v>
          </cell>
          <cell r="C59" t="str">
            <v>19"</v>
          </cell>
          <cell r="D59" t="str">
            <v>CM2500</v>
          </cell>
          <cell r="E59" t="str">
            <v>CM2500 BRANDE 19"</v>
          </cell>
          <cell r="F59">
            <v>5.3</v>
          </cell>
          <cell r="G59">
            <v>70</v>
          </cell>
          <cell r="H59">
            <v>75.3</v>
          </cell>
        </row>
        <row r="60">
          <cell r="A60" t="str">
            <v>3138-188-04730D</v>
          </cell>
          <cell r="B60" t="str">
            <v>IBM</v>
          </cell>
          <cell r="C60" t="str">
            <v>15"</v>
          </cell>
          <cell r="D60" t="str">
            <v>CM2300</v>
          </cell>
          <cell r="E60" t="str">
            <v>CM2300 IBM 15"</v>
          </cell>
          <cell r="F60">
            <v>5.3</v>
          </cell>
          <cell r="G60">
            <v>40</v>
          </cell>
          <cell r="H60">
            <v>45.3</v>
          </cell>
        </row>
        <row r="61">
          <cell r="A61" t="str">
            <v>3138-188-04760D</v>
          </cell>
          <cell r="B61" t="str">
            <v>IBM</v>
          </cell>
          <cell r="C61" t="str">
            <v>15"</v>
          </cell>
          <cell r="D61" t="str">
            <v>CM2300</v>
          </cell>
          <cell r="E61" t="str">
            <v>CM2300 IBM 15"</v>
          </cell>
          <cell r="F61">
            <v>5.3</v>
          </cell>
          <cell r="G61">
            <v>40</v>
          </cell>
          <cell r="H61">
            <v>45.3</v>
          </cell>
        </row>
        <row r="62">
          <cell r="A62" t="str">
            <v>3138-188-03680</v>
          </cell>
          <cell r="B62" t="str">
            <v>MAXDATA</v>
          </cell>
          <cell r="C62" t="str">
            <v>17"</v>
          </cell>
          <cell r="D62" t="str">
            <v>CM2400</v>
          </cell>
          <cell r="E62" t="str">
            <v>MAXDATA CM24 17"</v>
          </cell>
          <cell r="F62">
            <v>5.3</v>
          </cell>
          <cell r="G62">
            <v>50</v>
          </cell>
          <cell r="H62">
            <v>55.3</v>
          </cell>
        </row>
        <row r="63">
          <cell r="A63" t="str">
            <v>3138-188-04770D</v>
          </cell>
          <cell r="B63" t="str">
            <v>BRANDE</v>
          </cell>
          <cell r="C63" t="str">
            <v>14"</v>
          </cell>
          <cell r="D63" t="str">
            <v>CM2300</v>
          </cell>
          <cell r="E63" t="str">
            <v>CM2300 104B BRANDE 14"</v>
          </cell>
          <cell r="F63">
            <v>5.3</v>
          </cell>
          <cell r="G63">
            <v>35</v>
          </cell>
          <cell r="H63">
            <v>40.299999999999997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itical Milestones"/>
    </sheetNames>
    <sheetDataSet>
      <sheetData sheetId="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ckend"/>
      <sheetName val="Cover_Sheet"/>
      <sheetName val="Comment_Fct"/>
      <sheetName val="Comment_Act"/>
      <sheetName val="BS_USD"/>
      <sheetName val="IS_USD"/>
      <sheetName val="Ratio Analysis - UPDATED"/>
      <sheetName val="Ratio Analysis - NEW"/>
      <sheetName val="Ratio Analysis - old"/>
      <sheetName val="Ratio Analysis - Plastic XX Mar"/>
      <sheetName val="Ratio Analysis - New Definition"/>
      <sheetName val="IS"/>
      <sheetName val="BS"/>
      <sheetName val="Cust_Sales"/>
      <sheetName val="BS_IC"/>
      <sheetName val="IS_IC"/>
      <sheetName val="CF_DETAIL"/>
      <sheetName val="INV_IC"/>
      <sheetName val="FA"/>
      <sheetName val="Sales_%_by_Prod"/>
      <sheetName val="EQUITY"/>
      <sheetName val="OTH_EQTY"/>
      <sheetName val="DISPOSALS"/>
      <sheetName val="FA_IC"/>
      <sheetName val="CASHFLOW"/>
      <sheetName val="FX_RATES"/>
      <sheetName val="DEBTS_LEAS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>
        <row r="1">
          <cell r="A1" t="str">
            <v>Business Unit:</v>
          </cell>
          <cell r="C1" t="str">
            <v>PLAS_CHINA</v>
          </cell>
        </row>
        <row r="2">
          <cell r="A2" t="str">
            <v>Total Internal Trading Partners:</v>
          </cell>
          <cell r="C2" t="str">
            <v>No_Partner</v>
          </cell>
        </row>
        <row r="3">
          <cell r="A3" t="str">
            <v>Dimension 5:</v>
          </cell>
          <cell r="C3" t="str">
            <v>No_Dim_5</v>
          </cell>
        </row>
        <row r="4">
          <cell r="A4" t="str">
            <v>Currency:</v>
          </cell>
          <cell r="C4" t="str">
            <v>USD</v>
          </cell>
          <cell r="AB4" t="str">
            <v>Plas XX</v>
          </cell>
        </row>
        <row r="5">
          <cell r="A5" t="str">
            <v>Scenerio:</v>
          </cell>
          <cell r="C5" t="str">
            <v>Act</v>
          </cell>
          <cell r="D5" t="str">
            <v>Act</v>
          </cell>
          <cell r="E5" t="str">
            <v>Act</v>
          </cell>
          <cell r="F5" t="str">
            <v>Act</v>
          </cell>
          <cell r="G5" t="str">
            <v>Act</v>
          </cell>
          <cell r="H5" t="str">
            <v>Act</v>
          </cell>
          <cell r="I5" t="str">
            <v>Act</v>
          </cell>
          <cell r="J5" t="str">
            <v>Act</v>
          </cell>
          <cell r="K5" t="str">
            <v>Act</v>
          </cell>
          <cell r="L5" t="str">
            <v>Act</v>
          </cell>
          <cell r="M5" t="str">
            <v>Act</v>
          </cell>
          <cell r="N5" t="str">
            <v>Act</v>
          </cell>
          <cell r="O5" t="str">
            <v>Act</v>
          </cell>
          <cell r="P5" t="str">
            <v>Act</v>
          </cell>
          <cell r="Q5" t="str">
            <v>Act</v>
          </cell>
          <cell r="R5" t="str">
            <v>Act</v>
          </cell>
          <cell r="S5" t="str">
            <v>Act</v>
          </cell>
          <cell r="T5" t="str">
            <v>Act</v>
          </cell>
          <cell r="U5" t="str">
            <v>Act</v>
          </cell>
          <cell r="V5" t="str">
            <v>Act</v>
          </cell>
          <cell r="W5" t="str">
            <v>Act</v>
          </cell>
          <cell r="X5" t="str">
            <v>Act</v>
          </cell>
          <cell r="Y5" t="str">
            <v>Act</v>
          </cell>
          <cell r="Z5" t="str">
            <v>Act</v>
          </cell>
          <cell r="AA5" t="str">
            <v>Act</v>
          </cell>
          <cell r="AB5" t="str">
            <v>Act</v>
          </cell>
          <cell r="AC5" t="str">
            <v>ACT</v>
          </cell>
          <cell r="AD5" t="str">
            <v>ACT</v>
          </cell>
          <cell r="AE5" t="str">
            <v>ACT</v>
          </cell>
          <cell r="AF5" t="str">
            <v>ACT</v>
          </cell>
          <cell r="AG5" t="str">
            <v>ACT</v>
          </cell>
          <cell r="AH5" t="str">
            <v>ACT</v>
          </cell>
          <cell r="AI5" t="str">
            <v>ACT</v>
          </cell>
          <cell r="AJ5" t="str">
            <v>Act</v>
          </cell>
          <cell r="AK5" t="str">
            <v>Act</v>
          </cell>
          <cell r="AL5" t="str">
            <v>Act</v>
          </cell>
          <cell r="AM5" t="str">
            <v>Act</v>
          </cell>
          <cell r="AN5" t="str">
            <v>FCST</v>
          </cell>
          <cell r="AO5" t="str">
            <v>FCST</v>
          </cell>
          <cell r="AP5" t="str">
            <v>FCST</v>
          </cell>
          <cell r="AQ5" t="str">
            <v>FCST</v>
          </cell>
          <cell r="AR5" t="str">
            <v>FCST</v>
          </cell>
          <cell r="AS5" t="str">
            <v>FCST</v>
          </cell>
          <cell r="AT5" t="str">
            <v>FCST</v>
          </cell>
          <cell r="AU5" t="str">
            <v>FCST</v>
          </cell>
          <cell r="AV5" t="str">
            <v>FCST</v>
          </cell>
          <cell r="AW5" t="str">
            <v>FCST</v>
          </cell>
          <cell r="AX5" t="str">
            <v>FCST</v>
          </cell>
          <cell r="AY5" t="str">
            <v>FCST</v>
          </cell>
          <cell r="AZ5" t="str">
            <v>FCST</v>
          </cell>
        </row>
        <row r="6">
          <cell r="A6" t="str">
            <v>Time:</v>
          </cell>
          <cell r="C6">
            <v>36951</v>
          </cell>
          <cell r="D6" t="str">
            <v>APR01</v>
          </cell>
          <cell r="E6" t="str">
            <v>MAY01</v>
          </cell>
          <cell r="F6" t="str">
            <v>JUN01</v>
          </cell>
          <cell r="G6" t="str">
            <v>JUL01</v>
          </cell>
          <cell r="H6" t="str">
            <v>AUG01</v>
          </cell>
          <cell r="I6" t="str">
            <v>SEP01</v>
          </cell>
          <cell r="J6" t="str">
            <v>OCT01</v>
          </cell>
          <cell r="K6" t="str">
            <v>NOV01</v>
          </cell>
          <cell r="L6" t="str">
            <v>DEC01</v>
          </cell>
          <cell r="M6" t="str">
            <v>JAN02</v>
          </cell>
          <cell r="N6" t="str">
            <v>FEB02</v>
          </cell>
          <cell r="O6" t="str">
            <v>MAR02</v>
          </cell>
          <cell r="P6" t="str">
            <v>APR02</v>
          </cell>
          <cell r="Q6" t="str">
            <v>MAY02</v>
          </cell>
          <cell r="R6" t="str">
            <v>JUN02</v>
          </cell>
          <cell r="S6" t="str">
            <v>JUL02</v>
          </cell>
          <cell r="T6" t="str">
            <v>AUG02</v>
          </cell>
          <cell r="U6" t="str">
            <v>SEP02</v>
          </cell>
          <cell r="V6" t="str">
            <v>OCT02</v>
          </cell>
          <cell r="W6" t="str">
            <v>NOV02</v>
          </cell>
          <cell r="X6" t="str">
            <v>DEC02</v>
          </cell>
          <cell r="Y6" t="str">
            <v>JAN03</v>
          </cell>
          <cell r="Z6" t="str">
            <v>FEB03</v>
          </cell>
          <cell r="AA6" t="str">
            <v>MAR03</v>
          </cell>
          <cell r="AB6" t="str">
            <v>MAR03</v>
          </cell>
          <cell r="AC6" t="str">
            <v>APR03</v>
          </cell>
          <cell r="AD6" t="str">
            <v>MAY03</v>
          </cell>
          <cell r="AE6" t="str">
            <v>JUN03</v>
          </cell>
          <cell r="AF6" t="str">
            <v>JUL03</v>
          </cell>
          <cell r="AG6" t="str">
            <v>AUG03</v>
          </cell>
          <cell r="AH6" t="str">
            <v>SEP03</v>
          </cell>
          <cell r="AI6" t="str">
            <v>OCT03</v>
          </cell>
          <cell r="AJ6" t="str">
            <v>NOV03</v>
          </cell>
          <cell r="AK6" t="str">
            <v>DEC03</v>
          </cell>
          <cell r="AL6" t="str">
            <v>JAN04</v>
          </cell>
          <cell r="AM6" t="str">
            <v>FEB04</v>
          </cell>
          <cell r="AN6" t="str">
            <v>MAR04</v>
          </cell>
          <cell r="AO6" t="str">
            <v>APR04</v>
          </cell>
          <cell r="AP6" t="str">
            <v>MAY04</v>
          </cell>
          <cell r="AQ6" t="str">
            <v>JUN04</v>
          </cell>
          <cell r="AR6" t="str">
            <v>JUL04</v>
          </cell>
          <cell r="AS6" t="str">
            <v>AUG04</v>
          </cell>
          <cell r="AT6" t="str">
            <v>SEP04</v>
          </cell>
          <cell r="AU6" t="str">
            <v>OCT04</v>
          </cell>
          <cell r="AV6" t="str">
            <v>NOV04</v>
          </cell>
          <cell r="AW6" t="str">
            <v>DEC04</v>
          </cell>
          <cell r="AX6" t="str">
            <v>JAN05</v>
          </cell>
          <cell r="AY6" t="str">
            <v>FEB05</v>
          </cell>
          <cell r="AZ6" t="str">
            <v>MAR05</v>
          </cell>
        </row>
        <row r="16">
          <cell r="B16" t="str">
            <v>Cash and cash equivalents</v>
          </cell>
        </row>
        <row r="17">
          <cell r="B17" t="str">
            <v>Short-term investments in marketable securities</v>
          </cell>
        </row>
        <row r="19">
          <cell r="B19" t="str">
            <v>Trade Accounts receivable from external party</v>
          </cell>
        </row>
        <row r="23">
          <cell r="B23" t="str">
            <v>Inventory - Raw materials</v>
          </cell>
        </row>
        <row r="25">
          <cell r="B25" t="str">
            <v>Inventory - Work In Progress</v>
          </cell>
        </row>
        <row r="26">
          <cell r="B26" t="str">
            <v>Inventory - Finished Goods</v>
          </cell>
        </row>
        <row r="27">
          <cell r="B27" t="str">
            <v>Inventory - Capitalized labor and overhead</v>
          </cell>
        </row>
        <row r="32">
          <cell r="B32" t="str">
            <v>Interest bearing Notes Receivable - current</v>
          </cell>
        </row>
        <row r="33">
          <cell r="B33" t="str">
            <v>Net Hedging position (FAS 133)</v>
          </cell>
        </row>
        <row r="34">
          <cell r="B34" t="str">
            <v>Other current assets</v>
          </cell>
        </row>
        <row r="36">
          <cell r="B36" t="str">
            <v>Deferred income tax assets -current</v>
          </cell>
        </row>
        <row r="46">
          <cell r="B46" t="str">
            <v>Interest bearing notes receivable - long term</v>
          </cell>
        </row>
        <row r="47">
          <cell r="B47" t="str">
            <v>Other non-current assets</v>
          </cell>
        </row>
        <row r="49">
          <cell r="B49" t="str">
            <v>Long term investment in marketable secutities</v>
          </cell>
        </row>
        <row r="50">
          <cell r="B50" t="str">
            <v>Other investments</v>
          </cell>
        </row>
        <row r="51">
          <cell r="B51" t="str">
            <v>Deferred income tax assets - long term</v>
          </cell>
        </row>
        <row r="75">
          <cell r="B75" t="str">
            <v>Trade accounts payable to external party</v>
          </cell>
        </row>
        <row r="77">
          <cell r="B77" t="str">
            <v>Accrued payroll and benefits</v>
          </cell>
        </row>
        <row r="78">
          <cell r="B78" t="str">
            <v>Income tax payable</v>
          </cell>
        </row>
        <row r="79">
          <cell r="B79" t="str">
            <v>Other current liabilities</v>
          </cell>
        </row>
        <row r="81">
          <cell r="B81" t="str">
            <v>Deferred income tax liability - current</v>
          </cell>
        </row>
        <row r="88">
          <cell r="B88" t="str">
            <v>Other long term liabilities</v>
          </cell>
        </row>
        <row r="89">
          <cell r="B89" t="str">
            <v>Deferred income tax liability - long term</v>
          </cell>
        </row>
        <row r="90">
          <cell r="B90" t="str">
            <v>Minority Interest</v>
          </cell>
        </row>
        <row r="97">
          <cell r="B97" t="str">
            <v>Capital reserves</v>
          </cell>
        </row>
        <row r="100">
          <cell r="B100" t="str">
            <v>Other Comprehensive Income/(Loss)</v>
          </cell>
        </row>
        <row r="101">
          <cell r="B101" t="str">
            <v>Translation reserves - LT interco loans</v>
          </cell>
        </row>
        <row r="102">
          <cell r="B102" t="str">
            <v>Local currency to Functional currency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Dekie Cheng" id="{49DC5AEB-7E2E-4449-8151-882A16E30257}" userId="Dekie Cheng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87" dT="2023-06-14T01:03:09.37" personId="{49DC5AEB-7E2E-4449-8151-882A16E30257}" id="{A7CE1CEC-26D1-4CCD-8DE7-A13FC6CD1BB0}">
    <text>新的协议</text>
  </threadedComment>
  <threadedComment ref="H97" dT="2023-06-26T08:07:50.55" personId="{49DC5AEB-7E2E-4449-8151-882A16E30257}" id="{B5F63A4F-B6F3-4DB5-A9C3-5BAFA0C2D56F}">
    <text>旧的协议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flextronics365.sharepoint.com/:x:/s/N-AsiaFEEnergySaving-B17/EeX8-riCXPJDnbSAzGfTDdQByUR84KUIyaE1JWd_Wp-itQ?e=HOdsQ0" TargetMode="External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V119"/>
  <sheetViews>
    <sheetView tabSelected="1" topLeftCell="B1" zoomScale="139" zoomScaleNormal="139" workbookViewId="0">
      <pane xSplit="2" ySplit="17" topLeftCell="D77" activePane="bottomRight" state="frozen"/>
      <selection activeCell="B1" sqref="B1"/>
      <selection pane="topRight" activeCell="C1" sqref="C1"/>
      <selection pane="bottomLeft" activeCell="B18" sqref="B18"/>
      <selection pane="bottomRight" activeCell="J96" sqref="J96"/>
    </sheetView>
  </sheetViews>
  <sheetFormatPr defaultColWidth="8.625" defaultRowHeight="17.25" outlineLevelRow="1"/>
  <cols>
    <col min="1" max="1" width="6.875" style="1" customWidth="1"/>
    <col min="2" max="2" width="13.25" style="1" customWidth="1"/>
    <col min="3" max="3" width="14.625" style="1" customWidth="1"/>
    <col min="4" max="4" width="10.125" style="9" customWidth="1"/>
    <col min="5" max="5" width="4.125" style="9" customWidth="1"/>
    <col min="6" max="6" width="6" style="9" customWidth="1"/>
    <col min="7" max="7" width="7.375" style="1" customWidth="1"/>
    <col min="8" max="8" width="6.75" style="13" customWidth="1"/>
    <col min="9" max="9" width="10.625" style="1" customWidth="1"/>
    <col min="10" max="10" width="8.375" style="30" customWidth="1"/>
    <col min="11" max="11" width="8.625" style="30" customWidth="1"/>
    <col min="12" max="12" width="11.5" style="1" customWidth="1"/>
    <col min="13" max="13" width="7.25" style="1" customWidth="1"/>
    <col min="14" max="14" width="6.375" style="1" customWidth="1"/>
    <col min="15" max="15" width="7.625" style="1" customWidth="1"/>
    <col min="16" max="16" width="8.625" style="1"/>
    <col min="17" max="17" width="0.875" style="5" customWidth="1"/>
    <col min="18" max="18" width="8.375" style="30" customWidth="1"/>
    <col min="19" max="19" width="10.375" style="1" customWidth="1"/>
    <col min="20" max="20" width="10.875" style="1" customWidth="1"/>
    <col min="21" max="21" width="10.625" style="1" customWidth="1"/>
    <col min="22" max="16384" width="8.625" style="1"/>
  </cols>
  <sheetData>
    <row r="1" spans="1:21" ht="16.5" customHeight="1">
      <c r="A1" s="25" t="s">
        <v>228</v>
      </c>
      <c r="B1" s="25"/>
      <c r="C1" s="25" t="s">
        <v>229</v>
      </c>
      <c r="D1" s="25" t="s">
        <v>231</v>
      </c>
      <c r="E1" s="25" t="s">
        <v>230</v>
      </c>
      <c r="F1" s="25" t="s">
        <v>135</v>
      </c>
      <c r="G1" s="25" t="s">
        <v>231</v>
      </c>
      <c r="H1" s="26" t="s">
        <v>333</v>
      </c>
      <c r="I1" s="26" t="s">
        <v>335</v>
      </c>
      <c r="J1" s="29" t="s">
        <v>336</v>
      </c>
      <c r="K1" s="29" t="s">
        <v>337</v>
      </c>
      <c r="L1" s="52" t="s">
        <v>340</v>
      </c>
      <c r="M1" s="51" t="s">
        <v>340</v>
      </c>
      <c r="N1" s="29" t="s">
        <v>340</v>
      </c>
      <c r="O1" s="29" t="s">
        <v>340</v>
      </c>
      <c r="P1" s="52" t="s">
        <v>340</v>
      </c>
      <c r="Q1" s="74"/>
      <c r="R1" s="29" t="s">
        <v>432</v>
      </c>
      <c r="S1" s="52" t="s">
        <v>433</v>
      </c>
      <c r="T1" s="52" t="s">
        <v>434</v>
      </c>
      <c r="U1" s="26" t="s">
        <v>435</v>
      </c>
    </row>
    <row r="2" spans="1:21" ht="9.75" hidden="1" customHeight="1" outlineLevel="1">
      <c r="A2" s="84" t="s">
        <v>132</v>
      </c>
      <c r="B2" s="44"/>
      <c r="C2" s="14" t="s">
        <v>239</v>
      </c>
      <c r="D2" s="15" t="s">
        <v>4</v>
      </c>
      <c r="E2" s="16">
        <v>120</v>
      </c>
      <c r="F2" s="15" t="s">
        <v>138</v>
      </c>
      <c r="G2" s="17"/>
      <c r="H2" s="11"/>
      <c r="L2" s="34"/>
      <c r="Q2" s="70"/>
      <c r="S2" s="34"/>
    </row>
    <row r="3" spans="1:21" ht="9.75" hidden="1" customHeight="1" outlineLevel="1">
      <c r="A3" s="85"/>
      <c r="B3" s="45"/>
      <c r="C3" s="14" t="s">
        <v>243</v>
      </c>
      <c r="D3" s="15" t="s">
        <v>6</v>
      </c>
      <c r="E3" s="16">
        <v>120</v>
      </c>
      <c r="F3" s="15" t="s">
        <v>143</v>
      </c>
      <c r="G3" s="17"/>
      <c r="H3" s="11"/>
      <c r="L3" s="34"/>
      <c r="Q3" s="70"/>
      <c r="S3" s="34"/>
    </row>
    <row r="4" spans="1:21" ht="9.75" hidden="1" customHeight="1" outlineLevel="1">
      <c r="A4" s="85"/>
      <c r="B4" s="45"/>
      <c r="C4" s="14" t="s">
        <v>246</v>
      </c>
      <c r="D4" s="15" t="s">
        <v>27</v>
      </c>
      <c r="E4" s="16">
        <v>120</v>
      </c>
      <c r="F4" s="15" t="s">
        <v>148</v>
      </c>
      <c r="G4" s="17"/>
      <c r="H4" s="11"/>
      <c r="L4" s="34"/>
      <c r="Q4" s="70"/>
      <c r="S4" s="34"/>
    </row>
    <row r="5" spans="1:21" ht="9.75" hidden="1" customHeight="1" outlineLevel="1">
      <c r="A5" s="85"/>
      <c r="B5" s="45"/>
      <c r="C5" s="14" t="s">
        <v>249</v>
      </c>
      <c r="D5" s="15" t="s">
        <v>12</v>
      </c>
      <c r="E5" s="16">
        <v>500</v>
      </c>
      <c r="F5" s="15" t="s">
        <v>153</v>
      </c>
      <c r="G5" s="17"/>
      <c r="H5" s="11"/>
      <c r="L5" s="34"/>
      <c r="Q5" s="70"/>
      <c r="S5" s="34"/>
    </row>
    <row r="6" spans="1:21" ht="9.75" hidden="1" customHeight="1" outlineLevel="1">
      <c r="A6" s="85"/>
      <c r="B6" s="45"/>
      <c r="C6" s="14" t="s">
        <v>250</v>
      </c>
      <c r="D6" s="15" t="s">
        <v>5</v>
      </c>
      <c r="E6" s="16">
        <v>400</v>
      </c>
      <c r="F6" s="15" t="s">
        <v>154</v>
      </c>
      <c r="G6" s="17"/>
      <c r="H6" s="11"/>
      <c r="L6" s="34"/>
      <c r="Q6" s="70"/>
      <c r="S6" s="34"/>
    </row>
    <row r="7" spans="1:21" ht="9.75" hidden="1" customHeight="1" outlineLevel="1">
      <c r="A7" s="85"/>
      <c r="B7" s="45"/>
      <c r="C7" s="14" t="s">
        <v>250</v>
      </c>
      <c r="D7" s="15" t="s">
        <v>9</v>
      </c>
      <c r="E7" s="16">
        <v>400</v>
      </c>
      <c r="F7" s="15" t="s">
        <v>155</v>
      </c>
      <c r="G7" s="17"/>
      <c r="H7" s="11"/>
      <c r="L7" s="34"/>
      <c r="Q7" s="70"/>
      <c r="S7" s="34"/>
    </row>
    <row r="8" spans="1:21" ht="9.75" hidden="1" customHeight="1" outlineLevel="1">
      <c r="A8" s="85"/>
      <c r="B8" s="45"/>
      <c r="C8" s="14" t="s">
        <v>240</v>
      </c>
      <c r="D8" s="15" t="s">
        <v>33</v>
      </c>
      <c r="E8" s="16">
        <v>500</v>
      </c>
      <c r="F8" s="15" t="s">
        <v>159</v>
      </c>
      <c r="G8" s="17"/>
      <c r="H8" s="11"/>
      <c r="L8" s="34"/>
      <c r="Q8" s="70"/>
      <c r="S8" s="34"/>
    </row>
    <row r="9" spans="1:21" s="5" customFormat="1" ht="9.75" hidden="1" customHeight="1" outlineLevel="1">
      <c r="A9" s="85"/>
      <c r="B9" s="45"/>
      <c r="C9" s="14" t="s">
        <v>240</v>
      </c>
      <c r="D9" s="15" t="s">
        <v>10</v>
      </c>
      <c r="E9" s="16">
        <v>300</v>
      </c>
      <c r="F9" s="15" t="s">
        <v>160</v>
      </c>
      <c r="G9" s="17"/>
      <c r="H9" s="12"/>
      <c r="J9" s="31"/>
      <c r="K9" s="31"/>
      <c r="L9" s="35"/>
      <c r="N9" s="1"/>
      <c r="Q9" s="70"/>
      <c r="R9" s="31"/>
      <c r="S9" s="35"/>
    </row>
    <row r="10" spans="1:21" ht="9.75" hidden="1" customHeight="1" outlineLevel="1">
      <c r="A10" s="85"/>
      <c r="B10" s="45"/>
      <c r="C10" s="14" t="s">
        <v>34</v>
      </c>
      <c r="D10" s="15" t="s">
        <v>30</v>
      </c>
      <c r="E10" s="16"/>
      <c r="F10" s="15" t="s">
        <v>156</v>
      </c>
      <c r="G10" s="17"/>
      <c r="H10" s="11"/>
      <c r="L10" s="34"/>
      <c r="Q10" s="70"/>
      <c r="S10" s="34"/>
    </row>
    <row r="11" spans="1:21" ht="9.75" hidden="1" customHeight="1" outlineLevel="1">
      <c r="A11" s="85"/>
      <c r="B11" s="45"/>
      <c r="C11" s="14" t="s">
        <v>246</v>
      </c>
      <c r="D11" s="15" t="s">
        <v>15</v>
      </c>
      <c r="E11" s="16">
        <v>120</v>
      </c>
      <c r="F11" s="15" t="s">
        <v>149</v>
      </c>
      <c r="G11" s="17"/>
      <c r="H11" s="11"/>
      <c r="L11" s="34"/>
      <c r="Q11" s="70"/>
      <c r="S11" s="34"/>
    </row>
    <row r="12" spans="1:21" ht="9.75" hidden="1" customHeight="1" outlineLevel="1">
      <c r="A12" s="85"/>
      <c r="B12" s="45"/>
      <c r="C12" s="14" t="s">
        <v>252</v>
      </c>
      <c r="D12" s="15" t="s">
        <v>55</v>
      </c>
      <c r="E12" s="16">
        <v>1</v>
      </c>
      <c r="F12" s="15" t="s">
        <v>177</v>
      </c>
      <c r="G12" s="17"/>
      <c r="H12" s="11"/>
      <c r="L12" s="34"/>
      <c r="Q12" s="70"/>
      <c r="S12" s="34"/>
    </row>
    <row r="13" spans="1:21" ht="9.75" hidden="1" customHeight="1" outlineLevel="1">
      <c r="A13" s="85"/>
      <c r="B13" s="45"/>
      <c r="C13" s="14" t="s">
        <v>253</v>
      </c>
      <c r="D13" s="15" t="s">
        <v>11</v>
      </c>
      <c r="E13" s="16">
        <v>500</v>
      </c>
      <c r="F13" s="15" t="s">
        <v>178</v>
      </c>
      <c r="G13" s="17"/>
      <c r="H13" s="11"/>
      <c r="L13" s="34"/>
      <c r="Q13" s="70"/>
      <c r="S13" s="34"/>
    </row>
    <row r="14" spans="1:21" ht="9.75" hidden="1" customHeight="1" outlineLevel="1">
      <c r="A14" s="85"/>
      <c r="B14" s="45"/>
      <c r="C14" s="14" t="s">
        <v>240</v>
      </c>
      <c r="D14" s="15" t="s">
        <v>18</v>
      </c>
      <c r="E14" s="16">
        <v>1</v>
      </c>
      <c r="F14" s="15" t="s">
        <v>167</v>
      </c>
      <c r="G14" s="17"/>
      <c r="H14" s="11"/>
      <c r="L14" s="34"/>
      <c r="Q14" s="70"/>
      <c r="S14" s="34"/>
    </row>
    <row r="15" spans="1:21" ht="9.75" hidden="1" customHeight="1" outlineLevel="1">
      <c r="A15" s="85"/>
      <c r="B15" s="45"/>
      <c r="C15" s="14" t="s">
        <v>240</v>
      </c>
      <c r="D15" s="15" t="s">
        <v>19</v>
      </c>
      <c r="E15" s="16">
        <v>1</v>
      </c>
      <c r="F15" s="15" t="s">
        <v>168</v>
      </c>
      <c r="G15" s="17"/>
      <c r="H15" s="11"/>
      <c r="L15" s="34"/>
      <c r="Q15" s="70"/>
      <c r="S15" s="34"/>
    </row>
    <row r="16" spans="1:21" ht="9.75" hidden="1" customHeight="1" outlineLevel="1">
      <c r="A16" s="85"/>
      <c r="B16" s="45"/>
      <c r="C16" s="14" t="s">
        <v>39</v>
      </c>
      <c r="D16" s="15" t="s">
        <v>47</v>
      </c>
      <c r="E16" s="16">
        <v>1</v>
      </c>
      <c r="F16" s="15" t="s">
        <v>169</v>
      </c>
      <c r="G16" s="17"/>
      <c r="H16" s="11"/>
      <c r="L16" s="34"/>
      <c r="Q16" s="70"/>
      <c r="S16" s="34"/>
    </row>
    <row r="17" spans="1:22" ht="9.75" hidden="1" customHeight="1" outlineLevel="1">
      <c r="A17" s="85"/>
      <c r="B17" s="45"/>
      <c r="C17" s="57" t="s">
        <v>232</v>
      </c>
      <c r="D17" s="58" t="s">
        <v>134</v>
      </c>
      <c r="E17" s="59" t="s">
        <v>0</v>
      </c>
      <c r="F17" s="58" t="s">
        <v>136</v>
      </c>
      <c r="G17" s="60"/>
      <c r="H17" s="10"/>
      <c r="L17" s="34"/>
      <c r="Q17" s="70"/>
      <c r="S17" s="34"/>
    </row>
    <row r="18" spans="1:22" ht="9.75" customHeight="1" collapsed="1">
      <c r="A18" s="85"/>
      <c r="B18" s="81" t="s">
        <v>430</v>
      </c>
      <c r="C18" s="2" t="s">
        <v>35</v>
      </c>
      <c r="D18" s="7" t="s">
        <v>31</v>
      </c>
      <c r="E18" s="3">
        <v>1</v>
      </c>
      <c r="F18" s="7" t="s">
        <v>157</v>
      </c>
      <c r="G18" s="18" t="s">
        <v>256</v>
      </c>
      <c r="H18" s="24" t="s">
        <v>275</v>
      </c>
      <c r="I18" s="82" t="s">
        <v>407</v>
      </c>
      <c r="J18" s="32">
        <v>1</v>
      </c>
      <c r="K18" s="33"/>
      <c r="L18" s="61"/>
      <c r="M18" s="49"/>
      <c r="N18" s="49"/>
      <c r="O18" s="49"/>
      <c r="P18" s="49"/>
      <c r="Q18" s="75"/>
      <c r="R18" s="32">
        <v>1</v>
      </c>
      <c r="S18" s="61"/>
      <c r="T18" s="49"/>
      <c r="U18" s="56" t="s">
        <v>407</v>
      </c>
      <c r="V18" s="1" t="str">
        <f>"Insert into @tblElectricityMeter([SerialPortServerID],[MeterAddr],[MeterName],[MeterNo],[AreaLocation],[AreaFunction],[MeterLevel],[IsNewProtocal],[IsSolarEnergy], tmphostIP)  Values (-1,'"&amp;H18 &amp;"',N'"&amp; C18 &amp;"','"&amp; F18 &amp;"',N'"&amp; S18 &amp;"',N'"&amp; T18 &amp;"',"&amp; R18 &amp;",0,0,'"&amp; U18 &amp;"')"</f>
        <v>Insert into @tblElectricityMeter([SerialPortServerID],[MeterAddr],[MeterName],[MeterNo],[AreaLocation],[AreaFunction],[MeterLevel],[IsNewProtocal],[IsSolarEnergy], tmphostIP)  Values (-1,'11',N'3#主变','22#',N'',N'',1,0,0,'10.200.2.90')</v>
      </c>
    </row>
    <row r="19" spans="1:22" ht="9.75" customHeight="1">
      <c r="A19" s="85"/>
      <c r="B19" s="81"/>
      <c r="C19" s="37" t="s">
        <v>242</v>
      </c>
      <c r="D19" s="7" t="s">
        <v>7</v>
      </c>
      <c r="E19" s="3">
        <v>1</v>
      </c>
      <c r="F19" s="7" t="s">
        <v>152</v>
      </c>
      <c r="G19" s="18" t="s">
        <v>257</v>
      </c>
      <c r="H19" s="21" t="s">
        <v>298</v>
      </c>
      <c r="I19" s="82"/>
      <c r="J19" s="21">
        <v>2</v>
      </c>
      <c r="K19" s="21">
        <v>2</v>
      </c>
      <c r="L19" s="62" t="s">
        <v>338</v>
      </c>
      <c r="M19" s="49"/>
      <c r="N19" s="49"/>
      <c r="O19" s="49"/>
      <c r="P19" s="49"/>
      <c r="Q19" s="75"/>
      <c r="R19" s="21">
        <v>2</v>
      </c>
      <c r="S19" s="62" t="s">
        <v>338</v>
      </c>
      <c r="T19" s="49"/>
      <c r="U19" s="56" t="s">
        <v>407</v>
      </c>
      <c r="V19" s="1" t="str">
        <f t="shared" ref="V19:V82" si="0">"Insert into @tblElectricityMeter([SerialPortServerID],[MeterAddr],[MeterName],[MeterNo],[AreaLocation],[AreaFunction],[MeterLevel],[IsNewProtocal],[IsSolarEnergy], tmphostIP)  Values (-1,'"&amp;H19 &amp;"',N'"&amp; C19 &amp;"','"&amp; F19 &amp;"',N'"&amp; S19 &amp;"',N'"&amp; T19 &amp;"',"&amp; R19 &amp;",0,0,'"&amp; U19 &amp;"')"</f>
        <v>Insert into @tblElectricityMeter([SerialPortServerID],[MeterAddr],[MeterName],[MeterNo],[AreaLocation],[AreaFunction],[MeterLevel],[IsNewProtocal],[IsSolarEnergy], tmphostIP)  Values (-1,'43',N'1F 注塑B动力电柜','17#',N'B17-Mceh',N'',2,0,0,'10.200.2.90')</v>
      </c>
    </row>
    <row r="20" spans="1:22" ht="9.75" customHeight="1">
      <c r="A20" s="85"/>
      <c r="B20" s="81"/>
      <c r="C20" s="37" t="s">
        <v>242</v>
      </c>
      <c r="D20" s="7" t="s">
        <v>24</v>
      </c>
      <c r="E20" s="3">
        <v>1</v>
      </c>
      <c r="F20" s="7" t="s">
        <v>142</v>
      </c>
      <c r="G20" s="18" t="s">
        <v>259</v>
      </c>
      <c r="H20" s="21" t="s">
        <v>299</v>
      </c>
      <c r="I20" s="82"/>
      <c r="J20" s="21">
        <v>2</v>
      </c>
      <c r="K20" s="21">
        <v>2</v>
      </c>
      <c r="L20" s="62" t="s">
        <v>338</v>
      </c>
      <c r="M20" s="49"/>
      <c r="N20" s="49"/>
      <c r="O20" s="49"/>
      <c r="P20" s="49"/>
      <c r="Q20" s="75"/>
      <c r="R20" s="21">
        <v>2</v>
      </c>
      <c r="S20" s="62" t="s">
        <v>338</v>
      </c>
      <c r="T20" s="49"/>
      <c r="U20" s="56" t="s">
        <v>407</v>
      </c>
      <c r="V20" s="1" t="str">
        <f t="shared" si="0"/>
        <v>Insert into @tblElectricityMeter([SerialPortServerID],[MeterAddr],[MeterName],[MeterNo],[AreaLocation],[AreaFunction],[MeterLevel],[IsNewProtocal],[IsSolarEnergy], tmphostIP)  Values (-1,'46',N'1F 注塑B动力电柜','7#',N'B17-Mceh',N'',2,0,0,'10.200.2.90')</v>
      </c>
    </row>
    <row r="21" spans="1:22" ht="9.75" customHeight="1">
      <c r="A21" s="85"/>
      <c r="B21" s="81"/>
      <c r="C21" s="38" t="s">
        <v>234</v>
      </c>
      <c r="D21" s="7" t="s">
        <v>14</v>
      </c>
      <c r="E21" s="3">
        <v>1</v>
      </c>
      <c r="F21" s="7" t="s">
        <v>144</v>
      </c>
      <c r="G21" s="18" t="s">
        <v>261</v>
      </c>
      <c r="H21" s="80" t="s">
        <v>300</v>
      </c>
      <c r="I21" s="82"/>
      <c r="J21" s="21">
        <v>2</v>
      </c>
      <c r="K21" s="21">
        <v>2</v>
      </c>
      <c r="L21" s="62" t="s">
        <v>339</v>
      </c>
      <c r="M21" s="49"/>
      <c r="N21" s="49"/>
      <c r="O21" s="49"/>
      <c r="P21" s="49"/>
      <c r="Q21" s="75"/>
      <c r="R21" s="21">
        <v>2</v>
      </c>
      <c r="S21" s="62" t="s">
        <v>339</v>
      </c>
      <c r="T21" s="49"/>
      <c r="U21" s="56" t="s">
        <v>407</v>
      </c>
      <c r="V21" s="1" t="str">
        <f t="shared" si="0"/>
        <v>Insert into @tblElectricityMeter([SerialPortServerID],[MeterAddr],[MeterName],[MeterNo],[AreaLocation],[AreaFunction],[MeterLevel],[IsNewProtocal],[IsSolarEnergy], tmphostIP)  Values (-1,'47',N'B10冷冻水加压泵','9#',N'B10-Mech',N'',2,0,0,'10.200.2.90')</v>
      </c>
    </row>
    <row r="22" spans="1:22" ht="9.75" customHeight="1">
      <c r="A22" s="85"/>
      <c r="B22" s="81"/>
      <c r="C22" s="38" t="s">
        <v>244</v>
      </c>
      <c r="D22" s="7" t="s">
        <v>25</v>
      </c>
      <c r="E22" s="3">
        <v>1</v>
      </c>
      <c r="F22" s="7" t="s">
        <v>145</v>
      </c>
      <c r="G22" s="18" t="s">
        <v>263</v>
      </c>
      <c r="H22" s="21" t="s">
        <v>301</v>
      </c>
      <c r="I22" s="82"/>
      <c r="J22" s="21">
        <v>2</v>
      </c>
      <c r="K22" s="21">
        <v>2</v>
      </c>
      <c r="L22" s="49"/>
      <c r="M22" s="62" t="s">
        <v>341</v>
      </c>
      <c r="N22" s="49"/>
      <c r="O22" s="49"/>
      <c r="P22" s="49"/>
      <c r="Q22" s="75"/>
      <c r="R22" s="21">
        <v>2</v>
      </c>
      <c r="S22" s="63" t="s">
        <v>341</v>
      </c>
      <c r="T22" s="49"/>
      <c r="U22" s="56" t="s">
        <v>407</v>
      </c>
      <c r="V22" s="1" t="str">
        <f t="shared" si="0"/>
        <v>Insert into @tblElectricityMeter([SerialPortServerID],[MeterAddr],[MeterName],[MeterNo],[AreaLocation],[AreaFunction],[MeterLevel],[IsNewProtocal],[IsSolarEnergy], tmphostIP)  Values (-1,'48',N'1F C车间空调电柜','10#',N'1F车间',N'',2,0,0,'10.200.2.90')</v>
      </c>
    </row>
    <row r="23" spans="1:22" ht="9.75" customHeight="1">
      <c r="A23" s="85"/>
      <c r="B23" s="81"/>
      <c r="C23" s="37" t="s">
        <v>238</v>
      </c>
      <c r="D23" s="7" t="s">
        <v>26</v>
      </c>
      <c r="E23" s="3">
        <v>1</v>
      </c>
      <c r="F23" s="7" t="s">
        <v>146</v>
      </c>
      <c r="G23" s="18" t="s">
        <v>265</v>
      </c>
      <c r="H23" s="21" t="s">
        <v>302</v>
      </c>
      <c r="I23" s="82"/>
      <c r="J23" s="21">
        <v>2</v>
      </c>
      <c r="K23" s="21">
        <v>2</v>
      </c>
      <c r="L23" s="49"/>
      <c r="M23" s="62" t="s">
        <v>341</v>
      </c>
      <c r="N23" s="49"/>
      <c r="O23" s="49"/>
      <c r="P23" s="49"/>
      <c r="Q23" s="75"/>
      <c r="R23" s="21">
        <v>2</v>
      </c>
      <c r="S23" s="63" t="s">
        <v>341</v>
      </c>
      <c r="T23" s="49"/>
      <c r="U23" s="56" t="s">
        <v>407</v>
      </c>
      <c r="V23" s="1" t="str">
        <f t="shared" si="0"/>
        <v>Insert into @tblElectricityMeter([SerialPortServerID],[MeterAddr],[MeterName],[MeterNo],[AreaLocation],[AreaFunction],[MeterLevel],[IsNewProtocal],[IsSolarEnergy], tmphostIP)  Values (-1,'49',N'1F C车间动力电柜','11#',N'1F车间',N'',2,0,0,'10.200.2.90')</v>
      </c>
    </row>
    <row r="24" spans="1:22" ht="9.75" customHeight="1">
      <c r="A24" s="85"/>
      <c r="B24" s="81"/>
      <c r="C24" s="38" t="s">
        <v>245</v>
      </c>
      <c r="D24" s="7" t="s">
        <v>16</v>
      </c>
      <c r="E24" s="3">
        <v>1</v>
      </c>
      <c r="F24" s="7" t="s">
        <v>147</v>
      </c>
      <c r="G24" s="18" t="s">
        <v>267</v>
      </c>
      <c r="H24" s="21" t="s">
        <v>303</v>
      </c>
      <c r="I24" s="82"/>
      <c r="J24" s="21">
        <v>2</v>
      </c>
      <c r="K24" s="21">
        <v>2</v>
      </c>
      <c r="L24" s="49"/>
      <c r="M24" s="62" t="s">
        <v>341</v>
      </c>
      <c r="N24" s="49"/>
      <c r="O24" s="49"/>
      <c r="P24" s="49"/>
      <c r="Q24" s="75"/>
      <c r="R24" s="21">
        <v>2</v>
      </c>
      <c r="S24" s="63" t="s">
        <v>341</v>
      </c>
      <c r="T24" s="49"/>
      <c r="U24" s="56" t="s">
        <v>407</v>
      </c>
      <c r="V24" s="1" t="str">
        <f t="shared" si="0"/>
        <v>Insert into @tblElectricityMeter([SerialPortServerID],[MeterAddr],[MeterName],[MeterNo],[AreaLocation],[AreaFunction],[MeterLevel],[IsNewProtocal],[IsSolarEnergy], tmphostIP)  Values (-1,'50',N'PCBA 1、2F空调、注塑A排风','12#',N'1F车间',N'',2,0,0,'10.200.2.90')</v>
      </c>
    </row>
    <row r="25" spans="1:22" ht="9.75" customHeight="1">
      <c r="A25" s="85"/>
      <c r="B25" s="81"/>
      <c r="C25" s="37" t="s">
        <v>247</v>
      </c>
      <c r="D25" s="7" t="s">
        <v>28</v>
      </c>
      <c r="E25" s="3">
        <v>1</v>
      </c>
      <c r="F25" s="7" t="s">
        <v>150</v>
      </c>
      <c r="G25" s="18" t="s">
        <v>269</v>
      </c>
      <c r="H25" s="21" t="s">
        <v>304</v>
      </c>
      <c r="I25" s="82"/>
      <c r="J25" s="21">
        <v>2</v>
      </c>
      <c r="K25" s="21">
        <v>2</v>
      </c>
      <c r="L25" s="49"/>
      <c r="M25" s="62" t="s">
        <v>342</v>
      </c>
      <c r="N25" s="49"/>
      <c r="O25" s="49"/>
      <c r="P25" s="49"/>
      <c r="Q25" s="75"/>
      <c r="R25" s="21">
        <v>2</v>
      </c>
      <c r="S25" s="63" t="s">
        <v>342</v>
      </c>
      <c r="T25" s="49"/>
      <c r="U25" s="56" t="s">
        <v>407</v>
      </c>
      <c r="V25" s="1" t="str">
        <f t="shared" si="0"/>
        <v>Insert into @tblElectricityMeter([SerialPortServerID],[MeterAddr],[MeterName],[MeterNo],[AreaLocation],[AreaFunction],[MeterLevel],[IsNewProtocal],[IsSolarEnergy], tmphostIP)  Values (-1,'51',N'2F QA lab动力电柜','15#',N'2F车间',N'',2,0,0,'10.200.2.90')</v>
      </c>
    </row>
    <row r="26" spans="1:22" ht="9.75" customHeight="1">
      <c r="A26" s="85"/>
      <c r="B26" s="81"/>
      <c r="C26" s="37" t="s">
        <v>248</v>
      </c>
      <c r="D26" s="7" t="s">
        <v>29</v>
      </c>
      <c r="E26" s="3">
        <v>1</v>
      </c>
      <c r="F26" s="7" t="s">
        <v>151</v>
      </c>
      <c r="G26" s="18" t="s">
        <v>271</v>
      </c>
      <c r="H26" s="21" t="s">
        <v>305</v>
      </c>
      <c r="I26" s="82"/>
      <c r="J26" s="21">
        <v>2</v>
      </c>
      <c r="K26" s="21">
        <v>2</v>
      </c>
      <c r="L26" s="62" t="s">
        <v>338</v>
      </c>
      <c r="M26" s="49"/>
      <c r="N26" s="49"/>
      <c r="O26" s="49"/>
      <c r="P26" s="49"/>
      <c r="Q26" s="75"/>
      <c r="R26" s="21">
        <v>2</v>
      </c>
      <c r="S26" s="62" t="s">
        <v>338</v>
      </c>
      <c r="T26" s="49"/>
      <c r="U26" s="56" t="s">
        <v>407</v>
      </c>
      <c r="V26" s="1" t="str">
        <f t="shared" si="0"/>
        <v>Insert into @tblElectricityMeter([SerialPortServerID],[MeterAddr],[MeterName],[MeterNo],[AreaLocation],[AreaFunction],[MeterLevel],[IsNewProtocal],[IsSolarEnergy], tmphostIP)  Values (-1,'52',N'1F 注塑B照明','16#',N'B17-Mceh',N'',2,0,0,'10.200.2.90')</v>
      </c>
    </row>
    <row r="27" spans="1:22" ht="9.75" customHeight="1">
      <c r="A27" s="85"/>
      <c r="B27" s="81"/>
      <c r="C27" s="37" t="s">
        <v>36</v>
      </c>
      <c r="D27" s="7" t="s">
        <v>32</v>
      </c>
      <c r="E27" s="3">
        <v>1</v>
      </c>
      <c r="F27" s="7" t="s">
        <v>158</v>
      </c>
      <c r="G27" s="18" t="s">
        <v>273</v>
      </c>
      <c r="H27" s="21" t="s">
        <v>306</v>
      </c>
      <c r="I27" s="82"/>
      <c r="J27" s="21">
        <v>2</v>
      </c>
      <c r="K27" s="21">
        <v>2</v>
      </c>
      <c r="L27" s="49"/>
      <c r="M27" s="62" t="s">
        <v>342</v>
      </c>
      <c r="N27" s="49"/>
      <c r="O27" s="49"/>
      <c r="P27" s="49"/>
      <c r="Q27" s="75"/>
      <c r="R27" s="21">
        <v>2</v>
      </c>
      <c r="S27" s="63" t="s">
        <v>342</v>
      </c>
      <c r="T27" s="49"/>
      <c r="U27" s="56" t="s">
        <v>407</v>
      </c>
      <c r="V27" s="1" t="str">
        <f t="shared" si="0"/>
        <v>Insert into @tblElectricityMeter([SerialPortServerID],[MeterAddr],[MeterName],[MeterNo],[AreaLocation],[AreaFunction],[MeterLevel],[IsNewProtocal],[IsSolarEnergy], tmphostIP)  Values (-1,'53',N'2F车间生产线','23#',N'2F车间',N'',2,0,0,'10.200.2.90')</v>
      </c>
    </row>
    <row r="28" spans="1:22" ht="9.75" customHeight="1">
      <c r="A28" s="85"/>
      <c r="B28" s="81"/>
      <c r="C28" s="37" t="s">
        <v>242</v>
      </c>
      <c r="D28" s="7" t="s">
        <v>17</v>
      </c>
      <c r="E28" s="3">
        <v>1</v>
      </c>
      <c r="F28" s="7" t="s">
        <v>161</v>
      </c>
      <c r="G28" s="18" t="s">
        <v>275</v>
      </c>
      <c r="H28" s="21" t="s">
        <v>307</v>
      </c>
      <c r="I28" s="82"/>
      <c r="J28" s="21">
        <v>2</v>
      </c>
      <c r="K28" s="21">
        <v>2</v>
      </c>
      <c r="L28" s="62" t="s">
        <v>338</v>
      </c>
      <c r="M28" s="49"/>
      <c r="N28" s="49"/>
      <c r="O28" s="49"/>
      <c r="P28" s="49"/>
      <c r="Q28" s="75"/>
      <c r="R28" s="21">
        <v>2</v>
      </c>
      <c r="S28" s="62" t="s">
        <v>338</v>
      </c>
      <c r="T28" s="49"/>
      <c r="U28" s="56" t="s">
        <v>407</v>
      </c>
      <c r="V28" s="1" t="str">
        <f t="shared" si="0"/>
        <v>Insert into @tblElectricityMeter([SerialPortServerID],[MeterAddr],[MeterName],[MeterNo],[AreaLocation],[AreaFunction],[MeterLevel],[IsNewProtocal],[IsSolarEnergy], tmphostIP)  Values (-1,'54',N'1F 注塑B动力电柜','26#',N'B17-Mceh',N'',2,0,0,'10.200.2.90')</v>
      </c>
    </row>
    <row r="29" spans="1:22" ht="9.75" customHeight="1">
      <c r="A29" s="85"/>
      <c r="B29" s="81"/>
      <c r="C29" s="37" t="s">
        <v>242</v>
      </c>
      <c r="D29" s="7" t="s">
        <v>8</v>
      </c>
      <c r="E29" s="3">
        <v>1</v>
      </c>
      <c r="F29" s="7" t="s">
        <v>162</v>
      </c>
      <c r="G29" s="18" t="s">
        <v>277</v>
      </c>
      <c r="H29" s="21" t="s">
        <v>308</v>
      </c>
      <c r="I29" s="82"/>
      <c r="J29" s="21">
        <v>2</v>
      </c>
      <c r="K29" s="21">
        <v>2</v>
      </c>
      <c r="L29" s="62" t="s">
        <v>338</v>
      </c>
      <c r="M29" s="49"/>
      <c r="N29" s="49"/>
      <c r="O29" s="49"/>
      <c r="P29" s="49"/>
      <c r="Q29" s="75"/>
      <c r="R29" s="21">
        <v>2</v>
      </c>
      <c r="S29" s="62" t="s">
        <v>338</v>
      </c>
      <c r="T29" s="49"/>
      <c r="U29" s="56" t="s">
        <v>407</v>
      </c>
      <c r="V29" s="1" t="str">
        <f t="shared" si="0"/>
        <v>Insert into @tblElectricityMeter([SerialPortServerID],[MeterAddr],[MeterName],[MeterNo],[AreaLocation],[AreaFunction],[MeterLevel],[IsNewProtocal],[IsSolarEnergy], tmphostIP)  Values (-1,'55',N'1F 注塑B动力电柜','27#',N'B17-Mceh',N'',2,0,0,'10.200.2.90')</v>
      </c>
    </row>
    <row r="30" spans="1:22" ht="9.75" customHeight="1">
      <c r="A30" s="85"/>
      <c r="B30" s="81"/>
      <c r="C30" s="37" t="s">
        <v>247</v>
      </c>
      <c r="D30" s="7" t="s">
        <v>45</v>
      </c>
      <c r="E30" s="3">
        <v>1</v>
      </c>
      <c r="F30" s="7" t="s">
        <v>163</v>
      </c>
      <c r="G30" s="18" t="s">
        <v>279</v>
      </c>
      <c r="H30" s="21" t="s">
        <v>309</v>
      </c>
      <c r="I30" s="82"/>
      <c r="J30" s="21">
        <v>2</v>
      </c>
      <c r="K30" s="21">
        <v>2</v>
      </c>
      <c r="L30" s="49"/>
      <c r="M30" s="62" t="s">
        <v>342</v>
      </c>
      <c r="N30" s="49"/>
      <c r="O30" s="49"/>
      <c r="P30" s="49"/>
      <c r="Q30" s="75"/>
      <c r="R30" s="21">
        <v>2</v>
      </c>
      <c r="S30" s="63" t="s">
        <v>342</v>
      </c>
      <c r="T30" s="49"/>
      <c r="U30" s="56" t="s">
        <v>407</v>
      </c>
      <c r="V30" s="1" t="str">
        <f t="shared" si="0"/>
        <v>Insert into @tblElectricityMeter([SerialPortServerID],[MeterAddr],[MeterName],[MeterNo],[AreaLocation],[AreaFunction],[MeterLevel],[IsNewProtocal],[IsSolarEnergy], tmphostIP)  Values (-1,'56',N'2F QA lab动力电柜','28#',N'2F车间',N'',2,0,0,'10.200.2.90')</v>
      </c>
    </row>
    <row r="31" spans="1:22" ht="9.75" customHeight="1">
      <c r="A31" s="85"/>
      <c r="B31" s="81"/>
      <c r="C31" s="37" t="s">
        <v>237</v>
      </c>
      <c r="D31" s="7" t="s">
        <v>46</v>
      </c>
      <c r="E31" s="3">
        <v>1</v>
      </c>
      <c r="F31" s="7" t="s">
        <v>164</v>
      </c>
      <c r="G31" s="18" t="s">
        <v>281</v>
      </c>
      <c r="H31" s="21" t="s">
        <v>310</v>
      </c>
      <c r="I31" s="82"/>
      <c r="J31" s="21">
        <v>2</v>
      </c>
      <c r="K31" s="21">
        <v>2</v>
      </c>
      <c r="L31" s="62" t="s">
        <v>339</v>
      </c>
      <c r="M31" s="49"/>
      <c r="N31" s="49"/>
      <c r="O31" s="49"/>
      <c r="P31" s="49"/>
      <c r="Q31" s="75"/>
      <c r="R31" s="21">
        <v>2</v>
      </c>
      <c r="S31" s="62" t="s">
        <v>339</v>
      </c>
      <c r="T31" s="49"/>
      <c r="U31" s="56" t="s">
        <v>407</v>
      </c>
      <c r="V31" s="1" t="str">
        <f t="shared" si="0"/>
        <v>Insert into @tblElectricityMeter([SerialPortServerID],[MeterAddr],[MeterName],[MeterNo],[AreaLocation],[AreaFunction],[MeterLevel],[IsNewProtocal],[IsSolarEnergy], tmphostIP)  Values (-1,'57',N'B10 新喷油车间配电','29#',N'B10-Mech',N'',2,0,0,'10.200.2.90')</v>
      </c>
    </row>
    <row r="32" spans="1:22" ht="9.75" customHeight="1">
      <c r="A32" s="85"/>
      <c r="B32" s="81"/>
      <c r="C32" s="6" t="s">
        <v>38</v>
      </c>
      <c r="D32" s="7" t="s">
        <v>3</v>
      </c>
      <c r="E32" s="3">
        <v>100</v>
      </c>
      <c r="F32" s="7" t="s">
        <v>166</v>
      </c>
      <c r="G32" s="18" t="s">
        <v>270</v>
      </c>
      <c r="H32" s="21" t="s">
        <v>311</v>
      </c>
      <c r="I32" s="82"/>
      <c r="J32" s="36">
        <v>1</v>
      </c>
      <c r="K32" s="33"/>
      <c r="L32" s="61"/>
      <c r="M32" s="49"/>
      <c r="N32" s="49"/>
      <c r="O32" s="49"/>
      <c r="P32" s="49"/>
      <c r="Q32" s="75"/>
      <c r="R32" s="36">
        <v>1</v>
      </c>
      <c r="S32" s="61"/>
      <c r="T32" s="49"/>
      <c r="U32" s="56" t="s">
        <v>407</v>
      </c>
      <c r="V32" s="1" t="str">
        <f t="shared" si="0"/>
        <v>Insert into @tblElectricityMeter([SerialPortServerID],[MeterAddr],[MeterName],[MeterNo],[AreaLocation],[AreaFunction],[MeterLevel],[IsNewProtocal],[IsSolarEnergy], tmphostIP)  Values (-1,'18',N'太阳能（2）','31#',N'',N'',1,0,0,'10.200.2.90')</v>
      </c>
    </row>
    <row r="33" spans="1:22" ht="10.5" customHeight="1">
      <c r="A33" s="85"/>
      <c r="B33" s="81"/>
      <c r="C33" s="2" t="s">
        <v>42</v>
      </c>
      <c r="D33" s="7" t="s">
        <v>53</v>
      </c>
      <c r="E33" s="3">
        <v>1</v>
      </c>
      <c r="F33" s="7" t="s">
        <v>175</v>
      </c>
      <c r="G33" s="28" t="s">
        <v>256</v>
      </c>
      <c r="H33" s="21" t="s">
        <v>273</v>
      </c>
      <c r="I33" s="82" t="s">
        <v>406</v>
      </c>
      <c r="J33" s="32">
        <v>1</v>
      </c>
      <c r="K33" s="33"/>
      <c r="L33" s="61"/>
      <c r="M33" s="49"/>
      <c r="N33" s="49"/>
      <c r="O33" s="49"/>
      <c r="P33" s="49"/>
      <c r="Q33" s="75"/>
      <c r="R33" s="32">
        <v>1</v>
      </c>
      <c r="S33" s="61"/>
      <c r="T33" s="49"/>
      <c r="U33" s="77" t="s">
        <v>406</v>
      </c>
      <c r="V33" s="1" t="str">
        <f t="shared" si="0"/>
        <v>Insert into @tblElectricityMeter([SerialPortServerID],[MeterAddr],[MeterName],[MeterNo],[AreaLocation],[AreaFunction],[MeterLevel],[IsNewProtocal],[IsSolarEnergy], tmphostIP)  Values (-1,'10',N'1#主变','40#',N'',N'',1,0,0,'10.200.2.89')</v>
      </c>
    </row>
    <row r="34" spans="1:22" ht="9.75" customHeight="1">
      <c r="A34" s="85"/>
      <c r="B34" s="81"/>
      <c r="C34" s="2" t="s">
        <v>238</v>
      </c>
      <c r="D34" s="7" t="s">
        <v>21</v>
      </c>
      <c r="E34" s="3">
        <v>1</v>
      </c>
      <c r="F34" s="7" t="s">
        <v>137</v>
      </c>
      <c r="G34" s="28" t="s">
        <v>257</v>
      </c>
      <c r="H34" s="21" t="s">
        <v>312</v>
      </c>
      <c r="I34" s="82"/>
      <c r="J34" s="21">
        <v>2</v>
      </c>
      <c r="K34" s="21">
        <v>2</v>
      </c>
      <c r="L34" s="49"/>
      <c r="M34" s="62" t="s">
        <v>341</v>
      </c>
      <c r="N34" s="49"/>
      <c r="O34" s="49"/>
      <c r="P34" s="49"/>
      <c r="Q34" s="75"/>
      <c r="R34" s="21">
        <v>2</v>
      </c>
      <c r="S34" s="63" t="s">
        <v>341</v>
      </c>
      <c r="T34" s="49"/>
      <c r="U34" s="77" t="s">
        <v>406</v>
      </c>
      <c r="V34" s="1" t="str">
        <f t="shared" si="0"/>
        <v>Insert into @tblElectricityMeter([SerialPortServerID],[MeterAddr],[MeterName],[MeterNo],[AreaLocation],[AreaFunction],[MeterLevel],[IsNewProtocal],[IsSolarEnergy], tmphostIP)  Values (-1,'58',N'1F C车间动力电柜','2#',N'1F车间',N'',2,0,0,'10.200.2.89')</v>
      </c>
    </row>
    <row r="35" spans="1:22" ht="9.75" customHeight="1">
      <c r="A35" s="85"/>
      <c r="B35" s="81"/>
      <c r="C35" s="2" t="s">
        <v>255</v>
      </c>
      <c r="D35" s="7" t="s">
        <v>22</v>
      </c>
      <c r="E35" s="3">
        <v>1</v>
      </c>
      <c r="F35" s="7" t="s">
        <v>139</v>
      </c>
      <c r="G35" s="28" t="s">
        <v>259</v>
      </c>
      <c r="H35" s="21" t="s">
        <v>313</v>
      </c>
      <c r="I35" s="82"/>
      <c r="J35" s="21">
        <v>2</v>
      </c>
      <c r="K35" s="21">
        <v>2</v>
      </c>
      <c r="L35" s="49"/>
      <c r="M35" s="62" t="s">
        <v>343</v>
      </c>
      <c r="N35" s="49"/>
      <c r="O35" s="49"/>
      <c r="P35" s="64" t="s">
        <v>352</v>
      </c>
      <c r="Q35" s="76"/>
      <c r="R35" s="21">
        <v>2</v>
      </c>
      <c r="S35" s="63" t="s">
        <v>343</v>
      </c>
      <c r="T35" s="64" t="s">
        <v>352</v>
      </c>
      <c r="U35" s="77" t="s">
        <v>406</v>
      </c>
      <c r="V35" s="1" t="str">
        <f t="shared" si="0"/>
        <v>Insert into @tblElectricityMeter([SerialPortServerID],[MeterAddr],[MeterName],[MeterNo],[AreaLocation],[AreaFunction],[MeterLevel],[IsNewProtocal],[IsSolarEnergy], tmphostIP)  Values (-1,'59',N'1F 注塑A区及应急照明','4#',N'1楼货仓',N'照明',2,0,0,'10.200.2.89')</v>
      </c>
    </row>
    <row r="36" spans="1:22" ht="9.75" customHeight="1">
      <c r="A36" s="85"/>
      <c r="B36" s="81"/>
      <c r="C36" s="2" t="s">
        <v>240</v>
      </c>
      <c r="D36" s="7" t="s">
        <v>13</v>
      </c>
      <c r="E36" s="3">
        <v>1</v>
      </c>
      <c r="F36" s="7" t="s">
        <v>140</v>
      </c>
      <c r="G36" s="28" t="s">
        <v>261</v>
      </c>
      <c r="H36" s="21" t="s">
        <v>314</v>
      </c>
      <c r="I36" s="82"/>
      <c r="J36" s="21">
        <v>2</v>
      </c>
      <c r="K36" s="21">
        <v>2</v>
      </c>
      <c r="L36" s="49"/>
      <c r="M36" s="62" t="s">
        <v>343</v>
      </c>
      <c r="N36" s="49"/>
      <c r="O36" s="49"/>
      <c r="P36" s="49"/>
      <c r="Q36" s="75"/>
      <c r="R36" s="21">
        <v>2</v>
      </c>
      <c r="S36" s="63" t="s">
        <v>343</v>
      </c>
      <c r="T36" s="49"/>
      <c r="U36" s="77" t="s">
        <v>406</v>
      </c>
      <c r="V36" s="1" t="str">
        <f t="shared" si="0"/>
        <v>Insert into @tblElectricityMeter([SerialPortServerID],[MeterAddr],[MeterName],[MeterNo],[AreaLocation],[AreaFunction],[MeterLevel],[IsNewProtocal],[IsSolarEnergy], tmphostIP)  Values (-1,'44',N'1F 注塑A动力电柜','5#',N'1楼货仓',N'',2,0,0,'10.200.2.89')</v>
      </c>
    </row>
    <row r="37" spans="1:22" ht="9.75" customHeight="1">
      <c r="A37" s="85"/>
      <c r="B37" s="81"/>
      <c r="C37" s="2" t="s">
        <v>241</v>
      </c>
      <c r="D37" s="7" t="s">
        <v>23</v>
      </c>
      <c r="E37" s="3">
        <v>1</v>
      </c>
      <c r="F37" s="7" t="s">
        <v>141</v>
      </c>
      <c r="G37" s="28" t="s">
        <v>263</v>
      </c>
      <c r="H37" s="21" t="s">
        <v>315</v>
      </c>
      <c r="I37" s="82"/>
      <c r="J37" s="21">
        <v>2</v>
      </c>
      <c r="K37" s="21">
        <v>2</v>
      </c>
      <c r="L37" s="62" t="s">
        <v>339</v>
      </c>
      <c r="M37" s="49"/>
      <c r="N37" s="49"/>
      <c r="O37" s="49"/>
      <c r="P37" s="49"/>
      <c r="Q37" s="75"/>
      <c r="R37" s="21">
        <v>2</v>
      </c>
      <c r="S37" s="62" t="s">
        <v>339</v>
      </c>
      <c r="T37" s="49"/>
      <c r="U37" s="77" t="s">
        <v>406</v>
      </c>
      <c r="V37" s="1" t="str">
        <f t="shared" si="0"/>
        <v>Insert into @tblElectricityMeter([SerialPortServerID],[MeterAddr],[MeterName],[MeterNo],[AreaLocation],[AreaFunction],[MeterLevel],[IsNewProtocal],[IsSolarEnergy], tmphostIP)  Values (-1,'45',N'B10 新喷油DK14配电','6#',N'B10-Mech',N'',2,0,0,'10.200.2.89')</v>
      </c>
    </row>
    <row r="38" spans="1:22" ht="9.75" customHeight="1">
      <c r="A38" s="85"/>
      <c r="B38" s="81"/>
      <c r="C38" s="2" t="s">
        <v>254</v>
      </c>
      <c r="D38" s="7" t="s">
        <v>58</v>
      </c>
      <c r="E38" s="3">
        <v>1</v>
      </c>
      <c r="F38" s="7" t="s">
        <v>181</v>
      </c>
      <c r="G38" s="28" t="s">
        <v>265</v>
      </c>
      <c r="H38" s="21" t="s">
        <v>316</v>
      </c>
      <c r="I38" s="82"/>
      <c r="J38" s="21">
        <v>2</v>
      </c>
      <c r="K38" s="21">
        <v>2</v>
      </c>
      <c r="L38" s="49"/>
      <c r="M38" s="62" t="s">
        <v>341</v>
      </c>
      <c r="N38" s="49"/>
      <c r="O38" s="49"/>
      <c r="P38" s="64" t="s">
        <v>352</v>
      </c>
      <c r="Q38" s="76"/>
      <c r="R38" s="21">
        <v>2</v>
      </c>
      <c r="S38" s="63" t="s">
        <v>341</v>
      </c>
      <c r="T38" s="64" t="s">
        <v>352</v>
      </c>
      <c r="U38" s="77" t="s">
        <v>406</v>
      </c>
      <c r="V38" s="1" t="str">
        <f t="shared" si="0"/>
        <v>Insert into @tblElectricityMeter([SerialPortServerID],[MeterAddr],[MeterName],[MeterNo],[AreaLocation],[AreaFunction],[MeterLevel],[IsNewProtocal],[IsSolarEnergy], tmphostIP)  Values (-1,'60',N'1F C车间车间照明','46#',N'1F车间',N'照明',2,0,0,'10.200.2.89')</v>
      </c>
    </row>
    <row r="39" spans="1:22" ht="9.75" customHeight="1">
      <c r="A39" s="85"/>
      <c r="B39" s="81"/>
      <c r="C39" s="2" t="s">
        <v>44</v>
      </c>
      <c r="D39" s="7" t="s">
        <v>57</v>
      </c>
      <c r="E39" s="3">
        <v>1</v>
      </c>
      <c r="F39" s="7" t="s">
        <v>180</v>
      </c>
      <c r="G39" s="28" t="s">
        <v>267</v>
      </c>
      <c r="H39" s="80" t="s">
        <v>317</v>
      </c>
      <c r="I39" s="82"/>
      <c r="J39" s="21">
        <v>2</v>
      </c>
      <c r="K39" s="21">
        <v>2</v>
      </c>
      <c r="L39" s="49"/>
      <c r="M39" s="62" t="s">
        <v>342</v>
      </c>
      <c r="N39" s="49"/>
      <c r="O39" s="49"/>
      <c r="P39" s="64" t="s">
        <v>352</v>
      </c>
      <c r="Q39" s="76"/>
      <c r="R39" s="21">
        <v>2</v>
      </c>
      <c r="S39" s="63" t="s">
        <v>342</v>
      </c>
      <c r="T39" s="64" t="s">
        <v>352</v>
      </c>
      <c r="U39" s="77" t="s">
        <v>406</v>
      </c>
      <c r="V39" s="1" t="str">
        <f t="shared" si="0"/>
        <v>Insert into @tblElectricityMeter([SerialPortServerID],[MeterAddr],[MeterName],[MeterNo],[AreaLocation],[AreaFunction],[MeterLevel],[IsNewProtocal],[IsSolarEnergy], tmphostIP)  Values (-1,'61',N'2F车间照明','45#',N'2F车间',N'照明',2,0,0,'10.200.2.89')</v>
      </c>
    </row>
    <row r="40" spans="1:22" ht="9.75" customHeight="1">
      <c r="A40" s="85"/>
      <c r="B40" s="81"/>
      <c r="C40" s="2" t="s">
        <v>43</v>
      </c>
      <c r="D40" s="7" t="s">
        <v>56</v>
      </c>
      <c r="E40" s="3">
        <v>1</v>
      </c>
      <c r="F40" s="7" t="s">
        <v>179</v>
      </c>
      <c r="G40" s="28" t="s">
        <v>269</v>
      </c>
      <c r="H40" s="21" t="s">
        <v>318</v>
      </c>
      <c r="I40" s="82"/>
      <c r="J40" s="21">
        <v>2</v>
      </c>
      <c r="K40" s="21">
        <v>2</v>
      </c>
      <c r="L40" s="49"/>
      <c r="M40" s="62" t="s">
        <v>342</v>
      </c>
      <c r="N40" s="49"/>
      <c r="O40" s="49"/>
      <c r="P40" s="49"/>
      <c r="Q40" s="75"/>
      <c r="R40" s="21">
        <v>2</v>
      </c>
      <c r="S40" s="63" t="s">
        <v>342</v>
      </c>
      <c r="T40" s="49"/>
      <c r="U40" s="77" t="s">
        <v>406</v>
      </c>
      <c r="V40" s="1" t="str">
        <f t="shared" si="0"/>
        <v>Insert into @tblElectricityMeter([SerialPortServerID],[MeterAddr],[MeterName],[MeterNo],[AreaLocation],[AreaFunction],[MeterLevel],[IsNewProtocal],[IsSolarEnergy], tmphostIP)  Values (-1,'62',N'2F生产线电源','44#',N'2F车间',N'',2,0,0,'10.200.2.89')</v>
      </c>
    </row>
    <row r="41" spans="1:22" ht="9.75" customHeight="1">
      <c r="A41" s="85"/>
      <c r="B41" s="81"/>
      <c r="C41" s="2" t="s">
        <v>237</v>
      </c>
      <c r="D41" s="7" t="s">
        <v>54</v>
      </c>
      <c r="E41" s="3">
        <v>1</v>
      </c>
      <c r="F41" s="7" t="s">
        <v>176</v>
      </c>
      <c r="G41" s="28" t="s">
        <v>271</v>
      </c>
      <c r="H41" s="21" t="s">
        <v>319</v>
      </c>
      <c r="I41" s="82"/>
      <c r="J41" s="21">
        <v>2</v>
      </c>
      <c r="K41" s="21">
        <v>2</v>
      </c>
      <c r="L41" s="62" t="s">
        <v>339</v>
      </c>
      <c r="M41" s="62"/>
      <c r="N41" s="49"/>
      <c r="O41" s="49"/>
      <c r="P41" s="49"/>
      <c r="Q41" s="75"/>
      <c r="R41" s="21">
        <v>2</v>
      </c>
      <c r="S41" s="62" t="s">
        <v>339</v>
      </c>
      <c r="T41" s="49"/>
      <c r="U41" s="77" t="s">
        <v>406</v>
      </c>
      <c r="V41" s="1" t="str">
        <f t="shared" si="0"/>
        <v>Insert into @tblElectricityMeter([SerialPortServerID],[MeterAddr],[MeterName],[MeterNo],[AreaLocation],[AreaFunction],[MeterLevel],[IsNewProtocal],[IsSolarEnergy], tmphostIP)  Values (-1,'63',N'B10 新喷油车间配电','41#',N'B10-Mech',N'',2,0,0,'10.200.2.89')</v>
      </c>
    </row>
    <row r="42" spans="1:22" ht="9.75" customHeight="1">
      <c r="A42" s="85"/>
      <c r="B42" s="81"/>
      <c r="C42" s="2" t="s">
        <v>244</v>
      </c>
      <c r="D42" s="7" t="s">
        <v>50</v>
      </c>
      <c r="E42" s="3">
        <v>1</v>
      </c>
      <c r="F42" s="7" t="s">
        <v>172</v>
      </c>
      <c r="G42" s="28" t="s">
        <v>273</v>
      </c>
      <c r="H42" s="21" t="s">
        <v>320</v>
      </c>
      <c r="I42" s="82"/>
      <c r="J42" s="21">
        <v>2</v>
      </c>
      <c r="K42" s="21">
        <v>2</v>
      </c>
      <c r="L42" s="49"/>
      <c r="M42" s="62" t="s">
        <v>341</v>
      </c>
      <c r="N42" s="49"/>
      <c r="O42" s="49"/>
      <c r="P42" s="49"/>
      <c r="Q42" s="75"/>
      <c r="R42" s="21">
        <v>2</v>
      </c>
      <c r="S42" s="63" t="s">
        <v>341</v>
      </c>
      <c r="T42" s="49"/>
      <c r="U42" s="77" t="s">
        <v>406</v>
      </c>
      <c r="V42" s="1" t="str">
        <f t="shared" si="0"/>
        <v>Insert into @tblElectricityMeter([SerialPortServerID],[MeterAddr],[MeterName],[MeterNo],[AreaLocation],[AreaFunction],[MeterLevel],[IsNewProtocal],[IsSolarEnergy], tmphostIP)  Values (-1,'64',N'1F C车间空调电柜','37#',N'1F车间',N'',2,0,0,'10.200.2.89')</v>
      </c>
    </row>
    <row r="43" spans="1:22" ht="9" customHeight="1">
      <c r="A43" s="85"/>
      <c r="B43" s="81"/>
      <c r="C43" s="2" t="s">
        <v>244</v>
      </c>
      <c r="D43" s="7" t="s">
        <v>51</v>
      </c>
      <c r="E43" s="3">
        <v>1</v>
      </c>
      <c r="F43" s="7" t="s">
        <v>173</v>
      </c>
      <c r="G43" s="28" t="s">
        <v>275</v>
      </c>
      <c r="H43" s="21" t="s">
        <v>321</v>
      </c>
      <c r="I43" s="82"/>
      <c r="J43" s="21">
        <v>2</v>
      </c>
      <c r="K43" s="21">
        <v>2</v>
      </c>
      <c r="L43" s="49"/>
      <c r="M43" s="62" t="s">
        <v>341</v>
      </c>
      <c r="N43" s="49"/>
      <c r="O43" s="49"/>
      <c r="P43" s="49"/>
      <c r="Q43" s="75"/>
      <c r="R43" s="21">
        <v>2</v>
      </c>
      <c r="S43" s="63" t="s">
        <v>341</v>
      </c>
      <c r="T43" s="49"/>
      <c r="U43" s="77" t="s">
        <v>406</v>
      </c>
      <c r="V43" s="1" t="str">
        <f t="shared" si="0"/>
        <v>Insert into @tblElectricityMeter([SerialPortServerID],[MeterAddr],[MeterName],[MeterNo],[AreaLocation],[AreaFunction],[MeterLevel],[IsNewProtocal],[IsSolarEnergy], tmphostIP)  Values (-1,'65',N'1F C车间空调电柜','38#',N'1F车间',N'',2,0,0,'10.200.2.89')</v>
      </c>
    </row>
    <row r="44" spans="1:22" ht="0.6" customHeight="1">
      <c r="A44" s="85"/>
      <c r="B44" s="81"/>
      <c r="C44" s="2" t="s">
        <v>41</v>
      </c>
      <c r="D44" s="7" t="s">
        <v>52</v>
      </c>
      <c r="E44" s="3"/>
      <c r="F44" s="7" t="s">
        <v>174</v>
      </c>
      <c r="G44" s="28" t="s">
        <v>277</v>
      </c>
      <c r="H44" s="21"/>
      <c r="I44" s="82"/>
      <c r="J44" s="21">
        <v>2</v>
      </c>
      <c r="K44" s="21">
        <v>2</v>
      </c>
      <c r="L44" s="62"/>
      <c r="M44" s="62"/>
      <c r="N44" s="49"/>
      <c r="O44" s="49"/>
      <c r="P44" s="49"/>
      <c r="Q44" s="75"/>
      <c r="R44" s="21">
        <v>2</v>
      </c>
      <c r="S44" s="62"/>
      <c r="T44" s="49"/>
      <c r="U44" s="77" t="s">
        <v>406</v>
      </c>
      <c r="V44" s="1" t="str">
        <f t="shared" si="0"/>
        <v>Insert into @tblElectricityMeter([SerialPortServerID],[MeterAddr],[MeterName],[MeterNo],[AreaLocation],[AreaFunction],[MeterLevel],[IsNewProtocal],[IsSolarEnergy], tmphostIP)  Values (-1,'',N'4#主变','39#',N'',N'',2,0,0,'10.200.2.89')</v>
      </c>
    </row>
    <row r="45" spans="1:22" ht="9.75" customHeight="1">
      <c r="A45" s="85"/>
      <c r="B45" s="81"/>
      <c r="C45" s="38" t="s">
        <v>40</v>
      </c>
      <c r="D45" s="7" t="s">
        <v>48</v>
      </c>
      <c r="E45" s="3">
        <v>1</v>
      </c>
      <c r="F45" s="7" t="s">
        <v>170</v>
      </c>
      <c r="G45" s="28" t="s">
        <v>277</v>
      </c>
      <c r="H45" s="21" t="s">
        <v>277</v>
      </c>
      <c r="I45" s="82"/>
      <c r="J45" s="21">
        <v>2</v>
      </c>
      <c r="K45" s="21">
        <v>2</v>
      </c>
      <c r="L45" s="62"/>
      <c r="M45" s="62"/>
      <c r="N45" s="65" t="s">
        <v>344</v>
      </c>
      <c r="O45" s="49"/>
      <c r="P45" s="49"/>
      <c r="Q45" s="76"/>
      <c r="R45" s="21">
        <v>2</v>
      </c>
      <c r="S45" s="62"/>
      <c r="T45" s="65" t="s">
        <v>344</v>
      </c>
      <c r="U45" s="77" t="s">
        <v>406</v>
      </c>
      <c r="V45" s="1" t="str">
        <f t="shared" si="0"/>
        <v>Insert into @tblElectricityMeter([SerialPortServerID],[MeterAddr],[MeterName],[MeterNo],[AreaLocation],[AreaFunction],[MeterLevel],[IsNewProtocal],[IsSolarEnergy], tmphostIP)  Values (-1,'12',N'4#冷水机电源','35#',N'',N'空调',2,0,0,'10.200.2.89')</v>
      </c>
    </row>
    <row r="46" spans="1:22" s="5" customFormat="1" ht="9.75" customHeight="1">
      <c r="A46" s="85"/>
      <c r="B46" s="81"/>
      <c r="C46" s="2" t="s">
        <v>251</v>
      </c>
      <c r="D46" s="7" t="s">
        <v>49</v>
      </c>
      <c r="E46" s="3">
        <v>1</v>
      </c>
      <c r="F46" s="7" t="s">
        <v>171</v>
      </c>
      <c r="G46" s="28" t="s">
        <v>279</v>
      </c>
      <c r="H46" s="21" t="s">
        <v>322</v>
      </c>
      <c r="I46" s="82"/>
      <c r="J46" s="21">
        <v>2</v>
      </c>
      <c r="K46" s="21">
        <v>2</v>
      </c>
      <c r="L46" s="49"/>
      <c r="M46" s="62" t="s">
        <v>342</v>
      </c>
      <c r="N46" s="49"/>
      <c r="O46" s="66"/>
      <c r="P46" s="66"/>
      <c r="Q46" s="75"/>
      <c r="R46" s="21">
        <v>2</v>
      </c>
      <c r="S46" s="63" t="s">
        <v>342</v>
      </c>
      <c r="T46" s="49"/>
      <c r="U46" s="77" t="s">
        <v>406</v>
      </c>
      <c r="V46" s="1" t="str">
        <f t="shared" si="0"/>
        <v>Insert into @tblElectricityMeter([SerialPortServerID],[MeterAddr],[MeterName],[MeterNo],[AreaLocation],[AreaFunction],[MeterLevel],[IsNewProtocal],[IsSolarEnergy], tmphostIP)  Values (-1,'66',N'2F车间F柱子电柜','36#',N'2F车间',N'',2,0,0,'10.200.2.89')</v>
      </c>
    </row>
    <row r="47" spans="1:22" ht="9.75" customHeight="1">
      <c r="A47" s="86"/>
      <c r="B47" s="81"/>
      <c r="C47" s="6" t="s">
        <v>37</v>
      </c>
      <c r="D47" s="7" t="s">
        <v>2</v>
      </c>
      <c r="E47" s="3">
        <v>200</v>
      </c>
      <c r="F47" s="7" t="s">
        <v>165</v>
      </c>
      <c r="G47" s="28" t="s">
        <v>281</v>
      </c>
      <c r="H47" s="24" t="s">
        <v>323</v>
      </c>
      <c r="I47" s="82"/>
      <c r="J47" s="36">
        <v>1</v>
      </c>
      <c r="K47" s="33"/>
      <c r="L47" s="61"/>
      <c r="M47" s="62"/>
      <c r="N47" s="49"/>
      <c r="O47" s="49"/>
      <c r="P47" s="49"/>
      <c r="Q47" s="75"/>
      <c r="R47" s="36">
        <v>1</v>
      </c>
      <c r="S47" s="61"/>
      <c r="T47" s="49"/>
      <c r="U47" s="55" t="s">
        <v>406</v>
      </c>
      <c r="V47" s="1" t="str">
        <f t="shared" si="0"/>
        <v>Insert into @tblElectricityMeter([SerialPortServerID],[MeterAddr],[MeterName],[MeterNo],[AreaLocation],[AreaFunction],[MeterLevel],[IsNewProtocal],[IsSolarEnergy], tmphostIP)  Values (-1,'17',N'太阳能（1）','30#',N'',N'',1,0,0,'10.200.2.89')</v>
      </c>
    </row>
    <row r="48" spans="1:22" ht="9.75" hidden="1" customHeight="1" outlineLevel="1">
      <c r="A48" s="84" t="s">
        <v>133</v>
      </c>
      <c r="B48" s="81"/>
      <c r="C48" s="14" t="s">
        <v>233</v>
      </c>
      <c r="D48" s="15" t="s">
        <v>1</v>
      </c>
      <c r="E48" s="16">
        <v>10000</v>
      </c>
      <c r="F48" s="15" t="s">
        <v>182</v>
      </c>
      <c r="G48" s="20"/>
      <c r="H48" s="24"/>
      <c r="I48" s="54"/>
      <c r="J48" s="33"/>
      <c r="K48" s="33"/>
      <c r="L48" s="61"/>
      <c r="M48" s="62"/>
      <c r="N48" s="49"/>
      <c r="O48" s="49"/>
      <c r="P48" s="49"/>
      <c r="Q48" s="75"/>
      <c r="R48" s="33"/>
      <c r="S48" s="61"/>
      <c r="T48" s="49"/>
      <c r="U48" s="55"/>
      <c r="V48" s="1" t="str">
        <f t="shared" si="0"/>
        <v>Insert into @tblElectricityMeter([SerialPortServerID],[MeterAddr],[MeterName],[MeterNo],[AreaLocation],[AreaFunction],[MeterLevel],[IsNewProtocal],[IsSolarEnergy], tmphostIP)  Values (-1,'',N'5F City power ','47#',N'',N'',,0,0,'')</v>
      </c>
    </row>
    <row r="49" spans="1:22" ht="11.45" hidden="1" customHeight="1" outlineLevel="1">
      <c r="A49" s="85"/>
      <c r="B49" s="81"/>
      <c r="C49" s="14" t="s">
        <v>66</v>
      </c>
      <c r="D49" s="15"/>
      <c r="E49" s="16">
        <v>1</v>
      </c>
      <c r="F49" s="15" t="s">
        <v>190</v>
      </c>
      <c r="G49" s="20"/>
      <c r="H49" s="24"/>
      <c r="I49" s="54"/>
      <c r="J49" s="33"/>
      <c r="K49" s="33"/>
      <c r="L49" s="61"/>
      <c r="M49" s="62"/>
      <c r="N49" s="49"/>
      <c r="O49" s="49"/>
      <c r="P49" s="49"/>
      <c r="Q49" s="75"/>
      <c r="R49" s="33"/>
      <c r="S49" s="61"/>
      <c r="T49" s="49"/>
      <c r="U49" s="55"/>
      <c r="V49" s="1" t="str">
        <f t="shared" si="0"/>
        <v>Insert into @tblElectricityMeter([SerialPortServerID],[MeterAddr],[MeterName],[MeterNo],[AreaLocation],[AreaFunction],[MeterLevel],[IsNewProtocal],[IsSolarEnergy], tmphostIP)  Values (-1,'',N'4#空压机','55#',N'',N'',,0,0,'')</v>
      </c>
    </row>
    <row r="50" spans="1:22" ht="11.1" hidden="1" customHeight="1" outlineLevel="1">
      <c r="A50" s="85"/>
      <c r="B50" s="81"/>
      <c r="C50" s="14" t="s">
        <v>67</v>
      </c>
      <c r="D50" s="15" t="s">
        <v>76</v>
      </c>
      <c r="E50" s="16">
        <v>1</v>
      </c>
      <c r="F50" s="15" t="s">
        <v>191</v>
      </c>
      <c r="G50" s="20"/>
      <c r="H50" s="24"/>
      <c r="I50" s="54"/>
      <c r="J50" s="33"/>
      <c r="K50" s="33"/>
      <c r="L50" s="61"/>
      <c r="M50" s="62"/>
      <c r="N50" s="49"/>
      <c r="O50" s="49"/>
      <c r="P50" s="49"/>
      <c r="Q50" s="75"/>
      <c r="R50" s="33"/>
      <c r="S50" s="61"/>
      <c r="T50" s="49"/>
      <c r="U50" s="55"/>
      <c r="V50" s="1" t="str">
        <f t="shared" si="0"/>
        <v>Insert into @tblElectricityMeter([SerialPortServerID],[MeterAddr],[MeterName],[MeterNo],[AreaLocation],[AreaFunction],[MeterLevel],[IsNewProtocal],[IsSolarEnergy], tmphostIP)  Values (-1,'',N'8#变总表','56#',N'',N'',,0,0,'')</v>
      </c>
    </row>
    <row r="51" spans="1:22" ht="9.75" hidden="1" customHeight="1" outlineLevel="1">
      <c r="A51" s="85"/>
      <c r="B51" s="81"/>
      <c r="C51" s="14" t="s">
        <v>70</v>
      </c>
      <c r="D51" s="15" t="s">
        <v>79</v>
      </c>
      <c r="E51" s="16">
        <v>1</v>
      </c>
      <c r="F51" s="15" t="s">
        <v>194</v>
      </c>
      <c r="G51" s="20"/>
      <c r="H51" s="24"/>
      <c r="I51" s="54"/>
      <c r="J51" s="33"/>
      <c r="K51" s="33"/>
      <c r="L51" s="61"/>
      <c r="M51" s="62"/>
      <c r="N51" s="49"/>
      <c r="O51" s="49"/>
      <c r="P51" s="49"/>
      <c r="Q51" s="75"/>
      <c r="R51" s="33"/>
      <c r="S51" s="61"/>
      <c r="T51" s="49"/>
      <c r="U51" s="55"/>
      <c r="V51" s="1" t="str">
        <f t="shared" si="0"/>
        <v>Insert into @tblElectricityMeter([SerialPortServerID],[MeterAddr],[MeterName],[MeterNo],[AreaLocation],[AreaFunction],[MeterLevel],[IsNewProtocal],[IsSolarEnergy], tmphostIP)  Values (-1,'',N'5#变总表','59#',N'',N'',,0,0,'')</v>
      </c>
    </row>
    <row r="52" spans="1:22" ht="9.75" hidden="1" customHeight="1" outlineLevel="1">
      <c r="A52" s="85"/>
      <c r="B52" s="81"/>
      <c r="C52" s="14" t="s">
        <v>99</v>
      </c>
      <c r="D52" s="15" t="s">
        <v>122</v>
      </c>
      <c r="E52" s="16">
        <v>1</v>
      </c>
      <c r="F52" s="15" t="s">
        <v>217</v>
      </c>
      <c r="G52" s="20"/>
      <c r="H52" s="24"/>
      <c r="I52" s="54"/>
      <c r="J52" s="33"/>
      <c r="K52" s="33"/>
      <c r="L52" s="61"/>
      <c r="M52" s="62"/>
      <c r="N52" s="49"/>
      <c r="O52" s="49"/>
      <c r="P52" s="49"/>
      <c r="Q52" s="75"/>
      <c r="R52" s="33"/>
      <c r="S52" s="61"/>
      <c r="T52" s="49"/>
      <c r="U52" s="55"/>
      <c r="V52" s="1" t="str">
        <f t="shared" si="0"/>
        <v>Insert into @tblElectricityMeter([SerialPortServerID],[MeterAddr],[MeterName],[MeterNo],[AreaLocation],[AreaFunction],[MeterLevel],[IsNewProtocal],[IsSolarEnergy], tmphostIP)  Values (-1,'',N'消防泵房消防电源','83#',N'',N'',,0,0,'')</v>
      </c>
    </row>
    <row r="53" spans="1:22" ht="9.75" hidden="1" customHeight="1" outlineLevel="1">
      <c r="A53" s="85"/>
      <c r="B53" s="81"/>
      <c r="C53" s="14" t="s">
        <v>72</v>
      </c>
      <c r="D53" s="15" t="s">
        <v>81</v>
      </c>
      <c r="E53" s="16">
        <v>1</v>
      </c>
      <c r="F53" s="15" t="s">
        <v>196</v>
      </c>
      <c r="G53" s="20"/>
      <c r="H53" s="24"/>
      <c r="I53" s="54"/>
      <c r="J53" s="33"/>
      <c r="K53" s="33"/>
      <c r="L53" s="61"/>
      <c r="M53" s="62"/>
      <c r="N53" s="49"/>
      <c r="O53" s="49"/>
      <c r="P53" s="49"/>
      <c r="Q53" s="75"/>
      <c r="R53" s="33"/>
      <c r="S53" s="61"/>
      <c r="T53" s="49"/>
      <c r="U53" s="55"/>
      <c r="V53" s="1" t="str">
        <f t="shared" si="0"/>
        <v>Insert into @tblElectricityMeter([SerialPortServerID],[MeterAddr],[MeterName],[MeterNo],[AreaLocation],[AreaFunction],[MeterLevel],[IsNewProtocal],[IsSolarEnergy], tmphostIP)  Values (-1,'',N'7#-9#冷却水泵','61#',N'',N'',,0,0,'')</v>
      </c>
    </row>
    <row r="54" spans="1:22" ht="9.75" hidden="1" customHeight="1" outlineLevel="1">
      <c r="A54" s="85"/>
      <c r="B54" s="81"/>
      <c r="C54" s="14" t="s">
        <v>71</v>
      </c>
      <c r="D54" s="15" t="s">
        <v>80</v>
      </c>
      <c r="E54" s="16">
        <v>1</v>
      </c>
      <c r="F54" s="15" t="s">
        <v>195</v>
      </c>
      <c r="G54" s="20"/>
      <c r="H54" s="24"/>
      <c r="I54" s="82" t="s">
        <v>324</v>
      </c>
      <c r="J54" s="33"/>
      <c r="K54" s="33"/>
      <c r="L54" s="61"/>
      <c r="M54" s="62"/>
      <c r="N54" s="49"/>
      <c r="O54" s="49"/>
      <c r="P54" s="49"/>
      <c r="Q54" s="75"/>
      <c r="R54" s="33"/>
      <c r="S54" s="61"/>
      <c r="T54" s="49"/>
      <c r="U54" s="83" t="s">
        <v>324</v>
      </c>
      <c r="V54" s="1" t="str">
        <f t="shared" si="0"/>
        <v>Insert into @tblElectricityMeter([SerialPortServerID],[MeterAddr],[MeterName],[MeterNo],[AreaLocation],[AreaFunction],[MeterLevel],[IsNewProtocal],[IsSolarEnergy], tmphostIP)  Values (-1,'',N'7#-9#冷冻水泵','60#',N'',N'',,0,0,'没装智能表')</v>
      </c>
    </row>
    <row r="55" spans="1:22" ht="9.75" hidden="1" customHeight="1" outlineLevel="1">
      <c r="A55" s="85"/>
      <c r="B55" s="81"/>
      <c r="C55" s="14" t="s">
        <v>96</v>
      </c>
      <c r="D55" s="15" t="s">
        <v>119</v>
      </c>
      <c r="E55" s="16">
        <v>160</v>
      </c>
      <c r="F55" s="15" t="s">
        <v>214</v>
      </c>
      <c r="G55" s="20"/>
      <c r="H55" s="24"/>
      <c r="I55" s="82"/>
      <c r="J55" s="33"/>
      <c r="K55" s="33"/>
      <c r="L55" s="61"/>
      <c r="M55" s="62"/>
      <c r="N55" s="49"/>
      <c r="O55" s="49"/>
      <c r="P55" s="49"/>
      <c r="Q55" s="75"/>
      <c r="R55" s="33"/>
      <c r="S55" s="61"/>
      <c r="T55" s="49"/>
      <c r="U55" s="83"/>
      <c r="V55" s="1" t="str">
        <f t="shared" si="0"/>
        <v>Insert into @tblElectricityMeter([SerialPortServerID],[MeterAddr],[MeterName],[MeterNo],[AreaLocation],[AreaFunction],[MeterLevel],[IsNewProtocal],[IsSolarEnergy], tmphostIP)  Values (-1,'',N'注塑5F工艺水处理电源','80#',N'',N'',,0,0,'')</v>
      </c>
    </row>
    <row r="56" spans="1:22" ht="9.75" customHeight="1" collapsed="1">
      <c r="A56" s="85"/>
      <c r="B56" s="81"/>
      <c r="C56" s="2" t="s">
        <v>59</v>
      </c>
      <c r="D56" s="7"/>
      <c r="E56" s="3">
        <v>1</v>
      </c>
      <c r="F56" s="7" t="s">
        <v>183</v>
      </c>
      <c r="G56" s="19" t="s">
        <v>326</v>
      </c>
      <c r="H56" s="21" t="s">
        <v>326</v>
      </c>
      <c r="I56" s="87" t="s">
        <v>408</v>
      </c>
      <c r="J56" s="32">
        <v>1</v>
      </c>
      <c r="K56" s="33"/>
      <c r="L56" s="61"/>
      <c r="M56" s="62"/>
      <c r="N56" s="65" t="s">
        <v>344</v>
      </c>
      <c r="O56" s="49"/>
      <c r="P56" s="49"/>
      <c r="Q56" s="76"/>
      <c r="R56" s="32">
        <v>1</v>
      </c>
      <c r="S56" s="61"/>
      <c r="T56" s="65" t="s">
        <v>344</v>
      </c>
      <c r="U56" s="56" t="s">
        <v>408</v>
      </c>
      <c r="V56" s="1" t="str">
        <f t="shared" si="0"/>
        <v>Insert into @tblElectricityMeter([SerialPortServerID],[MeterAddr],[MeterName],[MeterNo],[AreaLocation],[AreaFunction],[MeterLevel],[IsNewProtocal],[IsSolarEnergy], tmphostIP)  Values (-1,'01',N'1#冷水机组','48#',N'',N'空调',1,0,0,'10.200.2.83')</v>
      </c>
    </row>
    <row r="57" spans="1:22" ht="9.75" customHeight="1">
      <c r="A57" s="85"/>
      <c r="B57" s="81"/>
      <c r="C57" s="2" t="s">
        <v>60</v>
      </c>
      <c r="D57" s="7"/>
      <c r="E57" s="3">
        <v>1</v>
      </c>
      <c r="F57" s="7" t="s">
        <v>184</v>
      </c>
      <c r="G57" s="19" t="s">
        <v>327</v>
      </c>
      <c r="H57" s="21" t="s">
        <v>327</v>
      </c>
      <c r="I57" s="87"/>
      <c r="J57" s="32">
        <v>1</v>
      </c>
      <c r="K57" s="33"/>
      <c r="L57" s="61"/>
      <c r="M57" s="62"/>
      <c r="N57" s="65" t="s">
        <v>344</v>
      </c>
      <c r="O57" s="49"/>
      <c r="P57" s="49"/>
      <c r="Q57" s="76"/>
      <c r="R57" s="32">
        <v>1</v>
      </c>
      <c r="S57" s="61"/>
      <c r="T57" s="65" t="s">
        <v>344</v>
      </c>
      <c r="U57" s="56" t="s">
        <v>408</v>
      </c>
      <c r="V57" s="1" t="str">
        <f t="shared" si="0"/>
        <v>Insert into @tblElectricityMeter([SerialPortServerID],[MeterAddr],[MeterName],[MeterNo],[AreaLocation],[AreaFunction],[MeterLevel],[IsNewProtocal],[IsSolarEnergy], tmphostIP)  Values (-1,'02',N'2#冷水机组','49#',N'',N'空调',1,0,0,'10.200.2.83')</v>
      </c>
    </row>
    <row r="58" spans="1:22" ht="9.75" customHeight="1">
      <c r="A58" s="85"/>
      <c r="B58" s="81"/>
      <c r="C58" s="2" t="s">
        <v>61</v>
      </c>
      <c r="D58" s="7"/>
      <c r="E58" s="3">
        <v>1</v>
      </c>
      <c r="F58" s="7" t="s">
        <v>185</v>
      </c>
      <c r="G58" s="19" t="s">
        <v>328</v>
      </c>
      <c r="H58" s="21" t="s">
        <v>328</v>
      </c>
      <c r="I58" s="87"/>
      <c r="J58" s="32">
        <v>1</v>
      </c>
      <c r="K58" s="33"/>
      <c r="L58" s="61"/>
      <c r="M58" s="62"/>
      <c r="N58" s="65" t="s">
        <v>344</v>
      </c>
      <c r="O58" s="49"/>
      <c r="P58" s="49"/>
      <c r="Q58" s="76"/>
      <c r="R58" s="32">
        <v>1</v>
      </c>
      <c r="S58" s="61"/>
      <c r="T58" s="65" t="s">
        <v>344</v>
      </c>
      <c r="U58" s="56" t="s">
        <v>408</v>
      </c>
      <c r="V58" s="1" t="str">
        <f t="shared" si="0"/>
        <v>Insert into @tblElectricityMeter([SerialPortServerID],[MeterAddr],[MeterName],[MeterNo],[AreaLocation],[AreaFunction],[MeterLevel],[IsNewProtocal],[IsSolarEnergy], tmphostIP)  Values (-1,'03',N'3#冷水机组','50#',N'',N'空调',1,0,0,'10.200.2.83')</v>
      </c>
    </row>
    <row r="59" spans="1:22" ht="9.75" customHeight="1">
      <c r="A59" s="85"/>
      <c r="B59" s="81"/>
      <c r="C59" s="2" t="s">
        <v>62</v>
      </c>
      <c r="D59" s="7"/>
      <c r="E59" s="3">
        <v>1</v>
      </c>
      <c r="F59" s="7" t="s">
        <v>186</v>
      </c>
      <c r="G59" s="19" t="s">
        <v>330</v>
      </c>
      <c r="H59" s="21" t="s">
        <v>330</v>
      </c>
      <c r="I59" s="87"/>
      <c r="J59" s="32">
        <v>1</v>
      </c>
      <c r="K59" s="33"/>
      <c r="L59" s="61"/>
      <c r="M59" s="62"/>
      <c r="N59" s="65" t="s">
        <v>344</v>
      </c>
      <c r="O59" s="49"/>
      <c r="P59" s="49"/>
      <c r="Q59" s="76"/>
      <c r="R59" s="32">
        <v>1</v>
      </c>
      <c r="S59" s="61"/>
      <c r="T59" s="65" t="s">
        <v>344</v>
      </c>
      <c r="U59" s="56" t="s">
        <v>408</v>
      </c>
      <c r="V59" s="1" t="str">
        <f t="shared" si="0"/>
        <v>Insert into @tblElectricityMeter([SerialPortServerID],[MeterAddr],[MeterName],[MeterNo],[AreaLocation],[AreaFunction],[MeterLevel],[IsNewProtocal],[IsSolarEnergy], tmphostIP)  Values (-1,'04',N'5#冷水机组','51#',N'',N'空调',1,0,0,'10.200.2.83')</v>
      </c>
    </row>
    <row r="60" spans="1:22" ht="9.75" customHeight="1">
      <c r="A60" s="85"/>
      <c r="B60" s="81"/>
      <c r="C60" s="2" t="s">
        <v>63</v>
      </c>
      <c r="D60" s="7"/>
      <c r="E60" s="3">
        <v>1</v>
      </c>
      <c r="F60" s="7" t="s">
        <v>187</v>
      </c>
      <c r="G60" s="19" t="s">
        <v>329</v>
      </c>
      <c r="H60" s="21" t="s">
        <v>329</v>
      </c>
      <c r="I60" s="87"/>
      <c r="J60" s="32">
        <v>1</v>
      </c>
      <c r="K60" s="33"/>
      <c r="L60" s="61"/>
      <c r="M60" s="62"/>
      <c r="N60" s="49"/>
      <c r="O60" s="67" t="s">
        <v>345</v>
      </c>
      <c r="P60" s="49"/>
      <c r="Q60" s="76"/>
      <c r="R60" s="32">
        <v>1</v>
      </c>
      <c r="S60" s="61"/>
      <c r="T60" s="67" t="s">
        <v>345</v>
      </c>
      <c r="U60" s="56" t="s">
        <v>408</v>
      </c>
      <c r="V60" s="1" t="str">
        <f t="shared" si="0"/>
        <v>Insert into @tblElectricityMeter([SerialPortServerID],[MeterAddr],[MeterName],[MeterNo],[AreaLocation],[AreaFunction],[MeterLevel],[IsNewProtocal],[IsSolarEnergy], tmphostIP)  Values (-1,'05',N'1#空压机','52#',N'',N'空压',1,0,0,'10.200.2.83')</v>
      </c>
    </row>
    <row r="61" spans="1:22" ht="9.75" customHeight="1">
      <c r="A61" s="85"/>
      <c r="B61" s="81"/>
      <c r="C61" s="2" t="s">
        <v>64</v>
      </c>
      <c r="D61" s="7"/>
      <c r="E61" s="3">
        <v>1</v>
      </c>
      <c r="F61" s="7" t="s">
        <v>188</v>
      </c>
      <c r="G61" s="19" t="s">
        <v>331</v>
      </c>
      <c r="H61" s="21" t="s">
        <v>331</v>
      </c>
      <c r="I61" s="87"/>
      <c r="J61" s="32">
        <v>1</v>
      </c>
      <c r="K61" s="33"/>
      <c r="L61" s="61"/>
      <c r="M61" s="62"/>
      <c r="N61" s="49"/>
      <c r="O61" s="67" t="s">
        <v>345</v>
      </c>
      <c r="P61" s="49"/>
      <c r="Q61" s="76"/>
      <c r="R61" s="32">
        <v>1</v>
      </c>
      <c r="S61" s="61"/>
      <c r="T61" s="67" t="s">
        <v>345</v>
      </c>
      <c r="U61" s="56" t="s">
        <v>408</v>
      </c>
      <c r="V61" s="1" t="str">
        <f t="shared" si="0"/>
        <v>Insert into @tblElectricityMeter([SerialPortServerID],[MeterAddr],[MeterName],[MeterNo],[AreaLocation],[AreaFunction],[MeterLevel],[IsNewProtocal],[IsSolarEnergy], tmphostIP)  Values (-1,'06',N'2#空压机','53#',N'',N'空压',1,0,0,'10.200.2.83')</v>
      </c>
    </row>
    <row r="62" spans="1:22" ht="9" customHeight="1">
      <c r="A62" s="85"/>
      <c r="B62" s="81"/>
      <c r="C62" s="2" t="s">
        <v>65</v>
      </c>
      <c r="D62" s="7"/>
      <c r="E62" s="3">
        <v>1</v>
      </c>
      <c r="F62" s="7" t="s">
        <v>189</v>
      </c>
      <c r="G62" s="19" t="s">
        <v>332</v>
      </c>
      <c r="H62" s="21" t="s">
        <v>332</v>
      </c>
      <c r="I62" s="87"/>
      <c r="J62" s="32">
        <v>1</v>
      </c>
      <c r="K62" s="33"/>
      <c r="L62" s="61"/>
      <c r="M62" s="62"/>
      <c r="N62" s="49"/>
      <c r="O62" s="67" t="s">
        <v>345</v>
      </c>
      <c r="P62" s="49"/>
      <c r="Q62" s="76"/>
      <c r="R62" s="32">
        <v>1</v>
      </c>
      <c r="S62" s="61"/>
      <c r="T62" s="67" t="s">
        <v>345</v>
      </c>
      <c r="U62" s="56" t="s">
        <v>408</v>
      </c>
      <c r="V62" s="1" t="str">
        <f t="shared" si="0"/>
        <v>Insert into @tblElectricityMeter([SerialPortServerID],[MeterAddr],[MeterName],[MeterNo],[AreaLocation],[AreaFunction],[MeterLevel],[IsNewProtocal],[IsSolarEnergy], tmphostIP)  Values (-1,'07',N'3#空压机','54#',N'',N'空压',1,0,0,'10.200.2.83')</v>
      </c>
    </row>
    <row r="63" spans="1:22" ht="9.75" customHeight="1">
      <c r="A63" s="85"/>
      <c r="B63" s="81"/>
      <c r="C63" s="2" t="s">
        <v>69</v>
      </c>
      <c r="D63" s="7" t="s">
        <v>78</v>
      </c>
      <c r="E63" s="50">
        <v>800</v>
      </c>
      <c r="F63" s="7" t="s">
        <v>193</v>
      </c>
      <c r="G63" s="22" t="s">
        <v>256</v>
      </c>
      <c r="H63" s="24" t="s">
        <v>285</v>
      </c>
      <c r="I63" s="82" t="s">
        <v>410</v>
      </c>
      <c r="J63" s="32">
        <v>1</v>
      </c>
      <c r="K63" s="33"/>
      <c r="L63" s="61"/>
      <c r="M63" s="62"/>
      <c r="N63" s="49"/>
      <c r="O63" s="49"/>
      <c r="P63" s="49"/>
      <c r="Q63" s="75"/>
      <c r="R63" s="32">
        <v>1</v>
      </c>
      <c r="S63" s="61"/>
      <c r="T63" s="49"/>
      <c r="U63" s="77" t="s">
        <v>410</v>
      </c>
      <c r="V63" s="1" t="str">
        <f t="shared" si="0"/>
        <v>Insert into @tblElectricityMeter([SerialPortServerID],[MeterAddr],[MeterName],[MeterNo],[AreaLocation],[AreaFunction],[MeterLevel],[IsNewProtocal],[IsSolarEnergy], tmphostIP)  Values (-1,'08',N'6#变总表','58#',N'',N'',1,0,0,'10.200.2.84')</v>
      </c>
    </row>
    <row r="64" spans="1:22" ht="9.75" customHeight="1">
      <c r="A64" s="85"/>
      <c r="B64" s="81"/>
      <c r="C64" s="38" t="s">
        <v>74</v>
      </c>
      <c r="D64" s="7" t="s">
        <v>85</v>
      </c>
      <c r="E64" s="50">
        <v>160</v>
      </c>
      <c r="F64" s="7" t="s">
        <v>200</v>
      </c>
      <c r="G64" s="22" t="s">
        <v>257</v>
      </c>
      <c r="H64" s="24" t="s">
        <v>258</v>
      </c>
      <c r="I64" s="82"/>
      <c r="J64" s="21">
        <v>2</v>
      </c>
      <c r="K64" s="21">
        <v>2</v>
      </c>
      <c r="L64" s="61"/>
      <c r="M64" s="62"/>
      <c r="N64" s="49"/>
      <c r="O64" s="68" t="s">
        <v>348</v>
      </c>
      <c r="P64" s="49"/>
      <c r="Q64" s="76"/>
      <c r="R64" s="21">
        <v>2</v>
      </c>
      <c r="S64" s="61"/>
      <c r="T64" s="68" t="s">
        <v>348</v>
      </c>
      <c r="U64" s="77" t="s">
        <v>410</v>
      </c>
      <c r="V64" s="1" t="str">
        <f t="shared" si="0"/>
        <v>Insert into @tblElectricityMeter([SerialPortServerID],[MeterAddr],[MeterName],[MeterNo],[AreaLocation],[AreaFunction],[MeterLevel],[IsNewProtocal],[IsSolarEnergy], tmphostIP)  Values (-1,'19',N'楼顶排风机电源','66#',N'',N'排风&amp;其它',2,0,0,'10.200.2.84')</v>
      </c>
    </row>
    <row r="65" spans="1:22" ht="9.75" customHeight="1">
      <c r="A65" s="85"/>
      <c r="B65" s="81"/>
      <c r="C65" s="37" t="s">
        <v>75</v>
      </c>
      <c r="D65" s="7" t="s">
        <v>86</v>
      </c>
      <c r="E65" s="50">
        <v>400</v>
      </c>
      <c r="F65" s="7" t="s">
        <v>201</v>
      </c>
      <c r="G65" s="22" t="s">
        <v>259</v>
      </c>
      <c r="H65" s="78" t="s">
        <v>260</v>
      </c>
      <c r="I65" s="82"/>
      <c r="J65" s="21">
        <v>2</v>
      </c>
      <c r="K65" s="21">
        <v>2</v>
      </c>
      <c r="L65" s="49"/>
      <c r="M65" s="62" t="s">
        <v>346</v>
      </c>
      <c r="N65" s="49"/>
      <c r="O65" s="49"/>
      <c r="P65" s="49"/>
      <c r="Q65" s="75"/>
      <c r="R65" s="21">
        <v>2</v>
      </c>
      <c r="S65" s="63" t="s">
        <v>346</v>
      </c>
      <c r="T65" s="49"/>
      <c r="U65" s="77" t="s">
        <v>410</v>
      </c>
      <c r="V65" s="1" t="str">
        <f t="shared" si="0"/>
        <v>Insert into @tblElectricityMeter([SerialPortServerID],[MeterAddr],[MeterName],[MeterNo],[AreaLocation],[AreaFunction],[MeterLevel],[IsNewProtocal],[IsSolarEnergy], tmphostIP)  Values (-1,'20',N'3F B车间母线','67#',N'3F车间B区',N'',2,0,0,'10.200.2.84')</v>
      </c>
    </row>
    <row r="66" spans="1:22" ht="9.75" customHeight="1">
      <c r="A66" s="85"/>
      <c r="B66" s="81"/>
      <c r="C66" s="37" t="s">
        <v>75</v>
      </c>
      <c r="D66" s="7" t="s">
        <v>87</v>
      </c>
      <c r="E66" s="50">
        <v>400</v>
      </c>
      <c r="F66" s="7" t="s">
        <v>202</v>
      </c>
      <c r="G66" s="22" t="s">
        <v>261</v>
      </c>
      <c r="H66" s="24" t="s">
        <v>262</v>
      </c>
      <c r="I66" s="82"/>
      <c r="J66" s="21">
        <v>2</v>
      </c>
      <c r="K66" s="21">
        <v>2</v>
      </c>
      <c r="L66" s="49"/>
      <c r="M66" s="62" t="s">
        <v>346</v>
      </c>
      <c r="N66" s="49"/>
      <c r="O66" s="49"/>
      <c r="P66" s="49"/>
      <c r="Q66" s="75"/>
      <c r="R66" s="21">
        <v>2</v>
      </c>
      <c r="S66" s="63" t="s">
        <v>346</v>
      </c>
      <c r="T66" s="49"/>
      <c r="U66" s="77" t="s">
        <v>410</v>
      </c>
      <c r="V66" s="1" t="str">
        <f t="shared" si="0"/>
        <v>Insert into @tblElectricityMeter([SerialPortServerID],[MeterAddr],[MeterName],[MeterNo],[AreaLocation],[AreaFunction],[MeterLevel],[IsNewProtocal],[IsSolarEnergy], tmphostIP)  Values (-1,'21',N'3F B车间母线','68#',N'3F车间B区',N'',2,0,0,'10.200.2.84')</v>
      </c>
    </row>
    <row r="67" spans="1:22" ht="9.75" customHeight="1">
      <c r="A67" s="85"/>
      <c r="B67" s="81"/>
      <c r="C67" s="2" t="s">
        <v>88</v>
      </c>
      <c r="D67" s="7" t="s">
        <v>108</v>
      </c>
      <c r="E67" s="50">
        <v>160</v>
      </c>
      <c r="F67" s="7" t="s">
        <v>203</v>
      </c>
      <c r="G67" s="22" t="s">
        <v>263</v>
      </c>
      <c r="H67" s="24" t="s">
        <v>264</v>
      </c>
      <c r="I67" s="82"/>
      <c r="J67" s="21">
        <v>2</v>
      </c>
      <c r="K67" s="21">
        <v>2</v>
      </c>
      <c r="L67" s="49"/>
      <c r="M67" s="62" t="s">
        <v>346</v>
      </c>
      <c r="N67" s="49"/>
      <c r="O67" s="49"/>
      <c r="P67" s="64" t="s">
        <v>352</v>
      </c>
      <c r="Q67" s="76"/>
      <c r="R67" s="21">
        <v>2</v>
      </c>
      <c r="S67" s="63" t="s">
        <v>346</v>
      </c>
      <c r="T67" s="64" t="s">
        <v>352</v>
      </c>
      <c r="U67" s="77" t="s">
        <v>410</v>
      </c>
      <c r="V67" s="1" t="str">
        <f t="shared" si="0"/>
        <v>Insert into @tblElectricityMeter([SerialPortServerID],[MeterAddr],[MeterName],[MeterNo],[AreaLocation],[AreaFunction],[MeterLevel],[IsNewProtocal],[IsSolarEnergy], tmphostIP)  Values (-1,'22',N'3F B车间照明电源','69#',N'3F车间B区',N'照明',2,0,0,'10.200.2.84')</v>
      </c>
    </row>
    <row r="68" spans="1:22" ht="9.75" customHeight="1">
      <c r="A68" s="85"/>
      <c r="B68" s="81"/>
      <c r="C68" s="2" t="s">
        <v>89</v>
      </c>
      <c r="D68" s="7" t="s">
        <v>109</v>
      </c>
      <c r="E68" s="50">
        <v>160</v>
      </c>
      <c r="F68" s="7" t="s">
        <v>204</v>
      </c>
      <c r="G68" s="22" t="s">
        <v>265</v>
      </c>
      <c r="H68" s="24" t="s">
        <v>266</v>
      </c>
      <c r="I68" s="82"/>
      <c r="J68" s="21">
        <v>2</v>
      </c>
      <c r="K68" s="21">
        <v>2</v>
      </c>
      <c r="L68" s="49"/>
      <c r="M68" s="62" t="s">
        <v>347</v>
      </c>
      <c r="N68" s="49"/>
      <c r="O68" s="49"/>
      <c r="P68" s="64" t="s">
        <v>352</v>
      </c>
      <c r="Q68" s="76"/>
      <c r="R68" s="21">
        <v>2</v>
      </c>
      <c r="S68" s="63" t="s">
        <v>347</v>
      </c>
      <c r="T68" s="64" t="s">
        <v>352</v>
      </c>
      <c r="U68" s="77" t="s">
        <v>410</v>
      </c>
      <c r="V68" s="1" t="str">
        <f t="shared" si="0"/>
        <v>Insert into @tblElectricityMeter([SerialPortServerID],[MeterAddr],[MeterName],[MeterNo],[AreaLocation],[AreaFunction],[MeterLevel],[IsNewProtocal],[IsSolarEnergy], tmphostIP)  Values (-1,'23',N'3F A车间照明电源','70#',N'3F车间A区',N'照明',2,0,0,'10.200.2.84')</v>
      </c>
    </row>
    <row r="69" spans="1:22" ht="9.75" customHeight="1">
      <c r="A69" s="85"/>
      <c r="B69" s="81"/>
      <c r="C69" s="2" t="s">
        <v>90</v>
      </c>
      <c r="D69" s="7" t="s">
        <v>110</v>
      </c>
      <c r="E69" s="50">
        <v>80</v>
      </c>
      <c r="F69" s="7" t="s">
        <v>205</v>
      </c>
      <c r="G69" s="22" t="s">
        <v>267</v>
      </c>
      <c r="H69" s="24" t="s">
        <v>268</v>
      </c>
      <c r="I69" s="82"/>
      <c r="J69" s="21">
        <v>2</v>
      </c>
      <c r="K69" s="21">
        <v>2</v>
      </c>
      <c r="L69" s="61"/>
      <c r="M69" s="62"/>
      <c r="N69" s="49"/>
      <c r="O69" s="68" t="s">
        <v>348</v>
      </c>
      <c r="P69" s="49"/>
      <c r="Q69" s="76"/>
      <c r="R69" s="21">
        <v>2</v>
      </c>
      <c r="S69" s="61"/>
      <c r="T69" s="68" t="s">
        <v>348</v>
      </c>
      <c r="U69" s="77" t="s">
        <v>410</v>
      </c>
      <c r="V69" s="1" t="str">
        <f t="shared" si="0"/>
        <v>Insert into @tblElectricityMeter([SerialPortServerID],[MeterAddr],[MeterName],[MeterNo],[AreaLocation],[AreaFunction],[MeterLevel],[IsNewProtocal],[IsSolarEnergy], tmphostIP)  Values (-1,'24',N'写字楼4F电脑机房电源','71#',N'',N'排风&amp;其它',2,0,0,'10.200.2.84')</v>
      </c>
    </row>
    <row r="70" spans="1:22" ht="9.75" customHeight="1">
      <c r="A70" s="85"/>
      <c r="B70" s="81"/>
      <c r="C70" s="38" t="s">
        <v>91</v>
      </c>
      <c r="D70" s="7" t="s">
        <v>111</v>
      </c>
      <c r="E70" s="50">
        <v>300</v>
      </c>
      <c r="F70" s="7" t="s">
        <v>206</v>
      </c>
      <c r="G70" s="22" t="s">
        <v>269</v>
      </c>
      <c r="H70" s="24" t="s">
        <v>270</v>
      </c>
      <c r="I70" s="82"/>
      <c r="J70" s="21">
        <v>2</v>
      </c>
      <c r="K70" s="21">
        <v>2</v>
      </c>
      <c r="L70" s="61"/>
      <c r="M70" s="62"/>
      <c r="N70" s="65" t="s">
        <v>344</v>
      </c>
      <c r="O70" s="49"/>
      <c r="P70" s="49"/>
      <c r="Q70" s="76"/>
      <c r="R70" s="21">
        <v>2</v>
      </c>
      <c r="S70" s="61"/>
      <c r="T70" s="65" t="s">
        <v>344</v>
      </c>
      <c r="U70" s="77" t="s">
        <v>410</v>
      </c>
      <c r="V70" s="1" t="str">
        <f t="shared" si="0"/>
        <v>Insert into @tblElectricityMeter([SerialPortServerID],[MeterAddr],[MeterName],[MeterNo],[AreaLocation],[AreaFunction],[MeterLevel],[IsNewProtocal],[IsSolarEnergy], tmphostIP)  Values (-1,'15',N'1#-6#冷冻泵及冷却塔电源','72#',N'',N'空调',2,0,0,'10.200.2.84')</v>
      </c>
    </row>
    <row r="71" spans="1:22" ht="9.75" customHeight="1">
      <c r="A71" s="85"/>
      <c r="B71" s="81"/>
      <c r="C71" s="38" t="s">
        <v>92</v>
      </c>
      <c r="D71" s="7" t="s">
        <v>112</v>
      </c>
      <c r="E71" s="50">
        <v>300</v>
      </c>
      <c r="F71" s="7" t="s">
        <v>207</v>
      </c>
      <c r="G71" s="22" t="s">
        <v>271</v>
      </c>
      <c r="H71" s="24" t="s">
        <v>272</v>
      </c>
      <c r="I71" s="82"/>
      <c r="J71" s="21">
        <v>2</v>
      </c>
      <c r="K71" s="21">
        <v>2</v>
      </c>
      <c r="L71" s="61"/>
      <c r="M71" s="62"/>
      <c r="N71" s="65" t="s">
        <v>344</v>
      </c>
      <c r="O71" s="49"/>
      <c r="P71" s="49"/>
      <c r="Q71" s="76"/>
      <c r="R71" s="21">
        <v>2</v>
      </c>
      <c r="S71" s="61"/>
      <c r="T71" s="65" t="s">
        <v>344</v>
      </c>
      <c r="U71" s="77" t="s">
        <v>410</v>
      </c>
      <c r="V71" s="1" t="str">
        <f t="shared" si="0"/>
        <v>Insert into @tblElectricityMeter([SerialPortServerID],[MeterAddr],[MeterName],[MeterNo],[AreaLocation],[AreaFunction],[MeterLevel],[IsNewProtocal],[IsSolarEnergy], tmphostIP)  Values (-1,'16',N'1#-6#冷却水泵电源','73#',N'',N'空调',2,0,0,'10.200.2.84')</v>
      </c>
    </row>
    <row r="72" spans="1:22" ht="9.75" customHeight="1">
      <c r="A72" s="85"/>
      <c r="B72" s="81"/>
      <c r="C72" s="37" t="s">
        <v>93</v>
      </c>
      <c r="D72" s="7" t="s">
        <v>113</v>
      </c>
      <c r="E72" s="50">
        <v>400</v>
      </c>
      <c r="F72" s="7" t="s">
        <v>208</v>
      </c>
      <c r="G72" s="22" t="s">
        <v>273</v>
      </c>
      <c r="H72" s="24" t="s">
        <v>274</v>
      </c>
      <c r="I72" s="82"/>
      <c r="J72" s="21">
        <v>2</v>
      </c>
      <c r="K72" s="21">
        <v>2</v>
      </c>
      <c r="L72" s="49"/>
      <c r="M72" s="62" t="s">
        <v>347</v>
      </c>
      <c r="N72" s="49"/>
      <c r="O72" s="49"/>
      <c r="P72" s="49"/>
      <c r="Q72" s="75"/>
      <c r="R72" s="21">
        <v>2</v>
      </c>
      <c r="S72" s="63" t="s">
        <v>347</v>
      </c>
      <c r="T72" s="49"/>
      <c r="U72" s="77" t="s">
        <v>410</v>
      </c>
      <c r="V72" s="1" t="str">
        <f t="shared" si="0"/>
        <v>Insert into @tblElectricityMeter([SerialPortServerID],[MeterAddr],[MeterName],[MeterNo],[AreaLocation],[AreaFunction],[MeterLevel],[IsNewProtocal],[IsSolarEnergy], tmphostIP)  Values (-1,'25',N'3F A车间生产线电源','74#',N'3F车间A区',N'',2,0,0,'10.200.2.84')</v>
      </c>
    </row>
    <row r="73" spans="1:22" ht="9.75" customHeight="1">
      <c r="A73" s="85"/>
      <c r="B73" s="81"/>
      <c r="C73" s="37" t="s">
        <v>93</v>
      </c>
      <c r="D73" s="7" t="s">
        <v>114</v>
      </c>
      <c r="E73" s="50">
        <v>400</v>
      </c>
      <c r="F73" s="7" t="s">
        <v>209</v>
      </c>
      <c r="G73" s="22" t="s">
        <v>275</v>
      </c>
      <c r="H73" s="24" t="s">
        <v>276</v>
      </c>
      <c r="I73" s="82"/>
      <c r="J73" s="21">
        <v>2</v>
      </c>
      <c r="K73" s="21">
        <v>2</v>
      </c>
      <c r="L73" s="49"/>
      <c r="M73" s="62" t="s">
        <v>347</v>
      </c>
      <c r="N73" s="49"/>
      <c r="O73" s="49"/>
      <c r="P73" s="49"/>
      <c r="Q73" s="75"/>
      <c r="R73" s="21">
        <v>2</v>
      </c>
      <c r="S73" s="63" t="s">
        <v>347</v>
      </c>
      <c r="T73" s="49"/>
      <c r="U73" s="77" t="s">
        <v>410</v>
      </c>
      <c r="V73" s="1" t="str">
        <f t="shared" si="0"/>
        <v>Insert into @tblElectricityMeter([SerialPortServerID],[MeterAddr],[MeterName],[MeterNo],[AreaLocation],[AreaFunction],[MeterLevel],[IsNewProtocal],[IsSolarEnergy], tmphostIP)  Values (-1,'26',N'3F A车间生产线电源','75#',N'3F车间A区',N'',2,0,0,'10.200.2.84')</v>
      </c>
    </row>
    <row r="74" spans="1:22" ht="9.75" customHeight="1">
      <c r="A74" s="85"/>
      <c r="B74" s="81"/>
      <c r="C74" s="4" t="s">
        <v>94</v>
      </c>
      <c r="D74" s="8" t="s">
        <v>115</v>
      </c>
      <c r="E74" s="50">
        <v>160</v>
      </c>
      <c r="F74" s="8" t="s">
        <v>210</v>
      </c>
      <c r="G74" s="22" t="s">
        <v>277</v>
      </c>
      <c r="H74" s="78" t="s">
        <v>278</v>
      </c>
      <c r="I74" s="82"/>
      <c r="J74" s="21">
        <v>2</v>
      </c>
      <c r="K74" s="21">
        <v>2</v>
      </c>
      <c r="L74" s="49"/>
      <c r="M74" s="62" t="s">
        <v>349</v>
      </c>
      <c r="N74" s="49"/>
      <c r="O74" s="49"/>
      <c r="P74" s="64" t="s">
        <v>352</v>
      </c>
      <c r="Q74" s="76"/>
      <c r="R74" s="21">
        <v>2</v>
      </c>
      <c r="S74" s="63" t="s">
        <v>349</v>
      </c>
      <c r="T74" s="64" t="s">
        <v>352</v>
      </c>
      <c r="U74" s="77" t="s">
        <v>410</v>
      </c>
      <c r="V74" s="1" t="str">
        <f t="shared" si="0"/>
        <v>Insert into @tblElectricityMeter([SerialPortServerID],[MeterAddr],[MeterName],[MeterNo],[AreaLocation],[AreaFunction],[MeterLevel],[IsNewProtocal],[IsSolarEnergy], tmphostIP)  Values (-1,'27',N'4F B车间照明电源','76#',N'4F车间B区',N'照明',2,0,0,'10.200.2.84')</v>
      </c>
    </row>
    <row r="75" spans="1:22" ht="9.75" customHeight="1">
      <c r="A75" s="85"/>
      <c r="B75" s="81"/>
      <c r="C75" s="4" t="s">
        <v>95</v>
      </c>
      <c r="D75" s="8" t="s">
        <v>116</v>
      </c>
      <c r="E75" s="50">
        <v>160</v>
      </c>
      <c r="F75" s="8" t="s">
        <v>211</v>
      </c>
      <c r="G75" s="22" t="s">
        <v>279</v>
      </c>
      <c r="H75" s="24" t="s">
        <v>280</v>
      </c>
      <c r="I75" s="82"/>
      <c r="J75" s="21">
        <v>2</v>
      </c>
      <c r="K75" s="21">
        <v>2</v>
      </c>
      <c r="L75" s="49"/>
      <c r="M75" s="62" t="s">
        <v>350</v>
      </c>
      <c r="N75" s="49"/>
      <c r="O75" s="49"/>
      <c r="P75" s="64" t="s">
        <v>352</v>
      </c>
      <c r="Q75" s="76"/>
      <c r="R75" s="21">
        <v>2</v>
      </c>
      <c r="S75" s="63" t="s">
        <v>350</v>
      </c>
      <c r="T75" s="64" t="s">
        <v>352</v>
      </c>
      <c r="U75" s="77" t="s">
        <v>410</v>
      </c>
      <c r="V75" s="1" t="str">
        <f t="shared" si="0"/>
        <v>Insert into @tblElectricityMeter([SerialPortServerID],[MeterAddr],[MeterName],[MeterNo],[AreaLocation],[AreaFunction],[MeterLevel],[IsNewProtocal],[IsSolarEnergy], tmphostIP)  Values (-1,'28',N'4F A车间照明电源','77#',N'4F车间A区',N'照明',2,0,0,'10.200.2.84')</v>
      </c>
    </row>
    <row r="76" spans="1:22" ht="9.75" customHeight="1">
      <c r="A76" s="85"/>
      <c r="B76" s="81"/>
      <c r="C76" s="38" t="s">
        <v>235</v>
      </c>
      <c r="D76" s="7" t="s">
        <v>117</v>
      </c>
      <c r="E76" s="50">
        <v>160</v>
      </c>
      <c r="F76" s="7" t="s">
        <v>212</v>
      </c>
      <c r="G76" s="22" t="s">
        <v>281</v>
      </c>
      <c r="H76" s="24" t="s">
        <v>282</v>
      </c>
      <c r="I76" s="82"/>
      <c r="J76" s="21">
        <v>2</v>
      </c>
      <c r="K76" s="21">
        <v>2</v>
      </c>
      <c r="L76" s="49"/>
      <c r="M76" s="62" t="s">
        <v>347</v>
      </c>
      <c r="N76" s="49"/>
      <c r="O76" s="49"/>
      <c r="P76" s="49"/>
      <c r="Q76" s="75"/>
      <c r="R76" s="21">
        <v>2</v>
      </c>
      <c r="S76" s="63" t="s">
        <v>347</v>
      </c>
      <c r="T76" s="49"/>
      <c r="U76" s="77" t="s">
        <v>410</v>
      </c>
      <c r="V76" s="1" t="str">
        <f t="shared" si="0"/>
        <v>Insert into @tblElectricityMeter([SerialPortServerID],[MeterAddr],[MeterName],[MeterNo],[AreaLocation],[AreaFunction],[MeterLevel],[IsNewProtocal],[IsSolarEnergy], tmphostIP)  Values (-1,'29',N'3F车间空调及真空泵房','78#',N'3F车间A区',N'',2,0,0,'10.200.2.84')</v>
      </c>
    </row>
    <row r="77" spans="1:22" ht="9.75" customHeight="1">
      <c r="A77" s="85"/>
      <c r="B77" s="81"/>
      <c r="C77" s="38" t="s">
        <v>236</v>
      </c>
      <c r="D77" s="7" t="s">
        <v>118</v>
      </c>
      <c r="E77" s="50">
        <v>160</v>
      </c>
      <c r="F77" s="7" t="s">
        <v>213</v>
      </c>
      <c r="G77" s="22" t="s">
        <v>270</v>
      </c>
      <c r="H77" s="24" t="s">
        <v>283</v>
      </c>
      <c r="I77" s="82"/>
      <c r="J77" s="21">
        <v>2</v>
      </c>
      <c r="K77" s="21">
        <v>2</v>
      </c>
      <c r="L77" s="49"/>
      <c r="M77" s="62" t="s">
        <v>350</v>
      </c>
      <c r="N77" s="49"/>
      <c r="O77" s="49"/>
      <c r="P77" s="49"/>
      <c r="Q77" s="75"/>
      <c r="R77" s="21">
        <v>2</v>
      </c>
      <c r="S77" s="63" t="s">
        <v>350</v>
      </c>
      <c r="T77" s="49"/>
      <c r="U77" s="77" t="s">
        <v>410</v>
      </c>
      <c r="V77" s="1" t="str">
        <f t="shared" si="0"/>
        <v>Insert into @tblElectricityMeter([SerialPortServerID],[MeterAddr],[MeterName],[MeterNo],[AreaLocation],[AreaFunction],[MeterLevel],[IsNewProtocal],[IsSolarEnergy], tmphostIP)  Values (-1,'30',N'4F车间空调及真空泵房','79#',N'4F车间A区',N'',2,0,0,'10.200.2.84')</v>
      </c>
    </row>
    <row r="78" spans="1:22" ht="9.75" customHeight="1">
      <c r="A78" s="85"/>
      <c r="B78" s="81"/>
      <c r="C78" s="4" t="s">
        <v>97</v>
      </c>
      <c r="D78" s="8" t="s">
        <v>120</v>
      </c>
      <c r="E78" s="50">
        <v>120</v>
      </c>
      <c r="F78" s="8" t="s">
        <v>215</v>
      </c>
      <c r="G78" s="22" t="s">
        <v>272</v>
      </c>
      <c r="H78" s="24" t="s">
        <v>284</v>
      </c>
      <c r="I78" s="82"/>
      <c r="J78" s="21">
        <v>2</v>
      </c>
      <c r="K78" s="21">
        <v>2</v>
      </c>
      <c r="L78" s="49"/>
      <c r="M78" s="64" t="s">
        <v>351</v>
      </c>
      <c r="N78" s="49"/>
      <c r="O78" s="49"/>
      <c r="P78" s="64" t="s">
        <v>352</v>
      </c>
      <c r="Q78" s="76"/>
      <c r="R78" s="21">
        <v>2</v>
      </c>
      <c r="S78" s="64" t="s">
        <v>351</v>
      </c>
      <c r="T78" s="64" t="s">
        <v>352</v>
      </c>
      <c r="U78" s="55" t="s">
        <v>410</v>
      </c>
      <c r="V78" s="1" t="str">
        <f t="shared" si="0"/>
        <v>Insert into @tblElectricityMeter([SerialPortServerID],[MeterAddr],[MeterName],[MeterNo],[AreaLocation],[AreaFunction],[MeterLevel],[IsNewProtocal],[IsSolarEnergy], tmphostIP)  Values (-1,'31',N'写字楼3F A2区照明总电源','81#',N'写字楼',N'照明',2,0,0,'10.200.2.84')</v>
      </c>
    </row>
    <row r="79" spans="1:22" ht="9.75" customHeight="1">
      <c r="A79" s="85"/>
      <c r="B79" s="81"/>
      <c r="C79" s="2" t="s">
        <v>68</v>
      </c>
      <c r="D79" s="7" t="s">
        <v>77</v>
      </c>
      <c r="E79" s="50">
        <v>800</v>
      </c>
      <c r="F79" s="7" t="s">
        <v>192</v>
      </c>
      <c r="G79" s="23" t="s">
        <v>256</v>
      </c>
      <c r="H79" s="24" t="s">
        <v>325</v>
      </c>
      <c r="I79" s="82" t="s">
        <v>409</v>
      </c>
      <c r="J79" s="32">
        <v>1</v>
      </c>
      <c r="K79" s="33"/>
      <c r="L79" s="49"/>
      <c r="M79" s="62"/>
      <c r="N79" s="49"/>
      <c r="O79" s="49"/>
      <c r="P79" s="49"/>
      <c r="Q79" s="75"/>
      <c r="R79" s="32">
        <v>1</v>
      </c>
      <c r="S79" s="62"/>
      <c r="T79" s="49"/>
      <c r="U79" s="56" t="s">
        <v>409</v>
      </c>
      <c r="V79" s="1" t="str">
        <f t="shared" si="0"/>
        <v>Insert into @tblElectricityMeter([SerialPortServerID],[MeterAddr],[MeterName],[MeterNo],[AreaLocation],[AreaFunction],[MeterLevel],[IsNewProtocal],[IsSolarEnergy], tmphostIP)  Values (-1,'09',N'7#变总表','57#',N'',N'',1,0,0,'10.200.2.85')</v>
      </c>
    </row>
    <row r="80" spans="1:22" ht="9.75" customHeight="1">
      <c r="A80" s="85"/>
      <c r="B80" s="81"/>
      <c r="C80" s="37" t="s">
        <v>100</v>
      </c>
      <c r="D80" s="7" t="s">
        <v>123</v>
      </c>
      <c r="E80" s="50">
        <v>400</v>
      </c>
      <c r="F80" s="7" t="s">
        <v>218</v>
      </c>
      <c r="G80" s="23" t="s">
        <v>257</v>
      </c>
      <c r="H80" s="24" t="s">
        <v>286</v>
      </c>
      <c r="I80" s="82"/>
      <c r="J80" s="21">
        <v>2</v>
      </c>
      <c r="K80" s="21">
        <v>2</v>
      </c>
      <c r="L80" s="49"/>
      <c r="M80" s="62" t="s">
        <v>349</v>
      </c>
      <c r="N80" s="49"/>
      <c r="O80" s="49"/>
      <c r="P80" s="49"/>
      <c r="Q80" s="75"/>
      <c r="R80" s="21">
        <v>2</v>
      </c>
      <c r="S80" s="63" t="s">
        <v>349</v>
      </c>
      <c r="T80" s="49"/>
      <c r="U80" s="56" t="s">
        <v>409</v>
      </c>
      <c r="V80" s="1" t="str">
        <f t="shared" si="0"/>
        <v>Insert into @tblElectricityMeter([SerialPortServerID],[MeterAddr],[MeterName],[MeterNo],[AreaLocation],[AreaFunction],[MeterLevel],[IsNewProtocal],[IsSolarEnergy], tmphostIP)  Values (-1,'33',N'4F B车间生产线电源','84#',N'4F车间B区',N'',2,0,0,'10.200.2.85')</v>
      </c>
    </row>
    <row r="81" spans="1:22" ht="9.75" customHeight="1">
      <c r="A81" s="85"/>
      <c r="B81" s="81"/>
      <c r="C81" s="37" t="s">
        <v>100</v>
      </c>
      <c r="D81" s="7" t="s">
        <v>124</v>
      </c>
      <c r="E81" s="50">
        <v>400</v>
      </c>
      <c r="F81" s="7" t="s">
        <v>219</v>
      </c>
      <c r="G81" s="23" t="s">
        <v>259</v>
      </c>
      <c r="H81" s="24" t="s">
        <v>287</v>
      </c>
      <c r="I81" s="82"/>
      <c r="J81" s="21">
        <v>2</v>
      </c>
      <c r="K81" s="21">
        <v>2</v>
      </c>
      <c r="L81" s="49"/>
      <c r="M81" s="62" t="s">
        <v>349</v>
      </c>
      <c r="N81" s="49"/>
      <c r="O81" s="49"/>
      <c r="P81" s="49"/>
      <c r="Q81" s="75"/>
      <c r="R81" s="21">
        <v>2</v>
      </c>
      <c r="S81" s="63" t="s">
        <v>349</v>
      </c>
      <c r="T81" s="49"/>
      <c r="U81" s="56" t="s">
        <v>409</v>
      </c>
      <c r="V81" s="1" t="str">
        <f t="shared" si="0"/>
        <v>Insert into @tblElectricityMeter([SerialPortServerID],[MeterAddr],[MeterName],[MeterNo],[AreaLocation],[AreaFunction],[MeterLevel],[IsNewProtocal],[IsSolarEnergy], tmphostIP)  Values (-1,'34',N'4F B车间生产线电源','85#',N'4F车间B区',N'',2,0,0,'10.200.2.85')</v>
      </c>
    </row>
    <row r="82" spans="1:22" ht="9.75" customHeight="1">
      <c r="A82" s="85"/>
      <c r="B82" s="81"/>
      <c r="C82" s="37" t="s">
        <v>101</v>
      </c>
      <c r="D82" s="7" t="s">
        <v>125</v>
      </c>
      <c r="E82" s="50">
        <v>400</v>
      </c>
      <c r="F82" s="7" t="s">
        <v>220</v>
      </c>
      <c r="G82" s="23" t="s">
        <v>261</v>
      </c>
      <c r="H82" s="24" t="s">
        <v>288</v>
      </c>
      <c r="I82" s="82"/>
      <c r="J82" s="21">
        <v>2</v>
      </c>
      <c r="K82" s="21">
        <v>2</v>
      </c>
      <c r="L82" s="49"/>
      <c r="M82" s="62" t="s">
        <v>350</v>
      </c>
      <c r="N82" s="49"/>
      <c r="O82" s="49"/>
      <c r="P82" s="49"/>
      <c r="Q82" s="75"/>
      <c r="R82" s="21">
        <v>2</v>
      </c>
      <c r="S82" s="63" t="s">
        <v>350</v>
      </c>
      <c r="T82" s="49"/>
      <c r="U82" s="56" t="s">
        <v>409</v>
      </c>
      <c r="V82" s="1" t="str">
        <f t="shared" si="0"/>
        <v>Insert into @tblElectricityMeter([SerialPortServerID],[MeterAddr],[MeterName],[MeterNo],[AreaLocation],[AreaFunction],[MeterLevel],[IsNewProtocal],[IsSolarEnergy], tmphostIP)  Values (-1,'35',N'4F A车间生产线电源','86#',N'4F车间A区',N'',2,0,0,'10.200.2.85')</v>
      </c>
    </row>
    <row r="83" spans="1:22" ht="9.75" customHeight="1">
      <c r="A83" s="85"/>
      <c r="B83" s="81"/>
      <c r="C83" s="37" t="s">
        <v>101</v>
      </c>
      <c r="D83" s="7" t="s">
        <v>126</v>
      </c>
      <c r="E83" s="50">
        <v>400</v>
      </c>
      <c r="F83" s="7" t="s">
        <v>221</v>
      </c>
      <c r="G83" s="23" t="s">
        <v>263</v>
      </c>
      <c r="H83" s="24" t="s">
        <v>289</v>
      </c>
      <c r="I83" s="82"/>
      <c r="J83" s="21">
        <v>2</v>
      </c>
      <c r="K83" s="21">
        <v>2</v>
      </c>
      <c r="L83" s="49"/>
      <c r="M83" s="62" t="s">
        <v>350</v>
      </c>
      <c r="N83" s="49"/>
      <c r="O83" s="49"/>
      <c r="P83" s="49"/>
      <c r="Q83" s="75"/>
      <c r="R83" s="21">
        <v>2</v>
      </c>
      <c r="S83" s="63" t="s">
        <v>350</v>
      </c>
      <c r="T83" s="49"/>
      <c r="U83" s="56" t="s">
        <v>409</v>
      </c>
      <c r="V83" s="1" t="str">
        <f t="shared" ref="V83:V97" si="1">"Insert into @tblElectricityMeter([SerialPortServerID],[MeterAddr],[MeterName],[MeterNo],[AreaLocation],[AreaFunction],[MeterLevel],[IsNewProtocal],[IsSolarEnergy], tmphostIP)  Values (-1,'"&amp;H83 &amp;"',N'"&amp; C83 &amp;"','"&amp; F83 &amp;"',N'"&amp; S83 &amp;"',N'"&amp; T83 &amp;"',"&amp; R83 &amp;",0,0,'"&amp; U83 &amp;"')"</f>
        <v>Insert into @tblElectricityMeter([SerialPortServerID],[MeterAddr],[MeterName],[MeterNo],[AreaLocation],[AreaFunction],[MeterLevel],[IsNewProtocal],[IsSolarEnergy], tmphostIP)  Values (-1,'36',N'4F A车间生产线电源','87#',N'4F车间A区',N'',2,0,0,'10.200.2.85')</v>
      </c>
    </row>
    <row r="84" spans="1:22" ht="9.75" customHeight="1">
      <c r="A84" s="85"/>
      <c r="B84" s="81"/>
      <c r="C84" s="38" t="s">
        <v>102</v>
      </c>
      <c r="D84" s="7" t="s">
        <v>127</v>
      </c>
      <c r="E84" s="50">
        <v>300</v>
      </c>
      <c r="F84" s="7" t="s">
        <v>222</v>
      </c>
      <c r="G84" s="23" t="s">
        <v>265</v>
      </c>
      <c r="H84" s="24" t="s">
        <v>279</v>
      </c>
      <c r="I84" s="82"/>
      <c r="J84" s="21">
        <v>2</v>
      </c>
      <c r="K84" s="21">
        <v>2</v>
      </c>
      <c r="L84" s="61"/>
      <c r="M84" s="49"/>
      <c r="N84" s="49"/>
      <c r="O84" s="67" t="s">
        <v>345</v>
      </c>
      <c r="P84" s="49"/>
      <c r="Q84" s="76"/>
      <c r="R84" s="21">
        <v>2</v>
      </c>
      <c r="S84" s="61"/>
      <c r="T84" s="67" t="s">
        <v>345</v>
      </c>
      <c r="U84" s="56" t="s">
        <v>409</v>
      </c>
      <c r="V84" s="1" t="str">
        <f t="shared" si="1"/>
        <v>Insert into @tblElectricityMeter([SerialPortServerID],[MeterAddr],[MeterName],[MeterNo],[AreaLocation],[AreaFunction],[MeterLevel],[IsNewProtocal],[IsSolarEnergy], tmphostIP)  Values (-1,'13',N'5#，6#空压机及冷干机电源','88#',N'',N'空压',2,0,0,'10.200.2.85')</v>
      </c>
    </row>
    <row r="85" spans="1:22" ht="9.75" customHeight="1">
      <c r="A85" s="85"/>
      <c r="B85" s="81"/>
      <c r="C85" s="38" t="s">
        <v>103</v>
      </c>
      <c r="D85" s="7" t="s">
        <v>20</v>
      </c>
      <c r="E85" s="50">
        <v>160</v>
      </c>
      <c r="F85" s="7" t="s">
        <v>223</v>
      </c>
      <c r="G85" s="23" t="s">
        <v>267</v>
      </c>
      <c r="H85" s="24" t="s">
        <v>290</v>
      </c>
      <c r="I85" s="82"/>
      <c r="J85" s="21">
        <v>2</v>
      </c>
      <c r="K85" s="21">
        <v>2</v>
      </c>
      <c r="L85" s="62" t="s">
        <v>338</v>
      </c>
      <c r="M85" s="49"/>
      <c r="N85" s="49"/>
      <c r="O85" s="49"/>
      <c r="P85" s="49"/>
      <c r="Q85" s="75"/>
      <c r="R85" s="21">
        <v>2</v>
      </c>
      <c r="S85" s="62" t="s">
        <v>338</v>
      </c>
      <c r="T85" s="49"/>
      <c r="U85" s="56" t="s">
        <v>409</v>
      </c>
      <c r="V85" s="1" t="str">
        <f t="shared" si="1"/>
        <v>Insert into @tblElectricityMeter([SerialPortServerID],[MeterAddr],[MeterName],[MeterNo],[AreaLocation],[AreaFunction],[MeterLevel],[IsNewProtocal],[IsSolarEnergy], tmphostIP)  Values (-1,'37',N'注塑5F新工艺水处理电源','89#',N'B17-Mceh',N'',2,0,0,'10.200.2.85')</v>
      </c>
    </row>
    <row r="86" spans="1:22" ht="13.5" customHeight="1">
      <c r="A86" s="85"/>
      <c r="B86" s="81"/>
      <c r="C86" s="39" t="s">
        <v>104</v>
      </c>
      <c r="D86" s="7" t="s">
        <v>128</v>
      </c>
      <c r="E86" s="50">
        <v>40</v>
      </c>
      <c r="F86" s="7" t="s">
        <v>224</v>
      </c>
      <c r="G86" s="23" t="s">
        <v>269</v>
      </c>
      <c r="H86" s="24" t="s">
        <v>291</v>
      </c>
      <c r="I86" s="82"/>
      <c r="J86" s="21">
        <v>2</v>
      </c>
      <c r="K86" s="21">
        <v>2</v>
      </c>
      <c r="L86" s="61"/>
      <c r="M86" s="49"/>
      <c r="N86" s="49"/>
      <c r="O86" s="68" t="s">
        <v>348</v>
      </c>
      <c r="P86" s="49"/>
      <c r="Q86" s="76"/>
      <c r="R86" s="21">
        <v>2</v>
      </c>
      <c r="S86" s="61"/>
      <c r="T86" s="68" t="s">
        <v>348</v>
      </c>
      <c r="U86" s="56" t="s">
        <v>409</v>
      </c>
      <c r="V86" s="1" t="str">
        <f t="shared" si="1"/>
        <v>Insert into @tblElectricityMeter([SerialPortServerID],[MeterAddr],[MeterName],[MeterNo],[AreaLocation],[AreaFunction],[MeterLevel],[IsNewProtocal],[IsSolarEnergy], tmphostIP)  Values (-1,'38',N'1#-4#电梯及纯净水电源','90#',N'',N'排风&amp;其它',2,0,0,'10.200.2.85')</v>
      </c>
    </row>
    <row r="87" spans="1:22" ht="9.75" customHeight="1">
      <c r="A87" s="85"/>
      <c r="B87" s="81"/>
      <c r="C87" s="38" t="s">
        <v>105</v>
      </c>
      <c r="D87" s="7" t="s">
        <v>129</v>
      </c>
      <c r="E87" s="50">
        <v>20</v>
      </c>
      <c r="F87" s="7" t="s">
        <v>225</v>
      </c>
      <c r="G87" s="23" t="s">
        <v>271</v>
      </c>
      <c r="H87" s="53" t="s">
        <v>292</v>
      </c>
      <c r="I87" s="82"/>
      <c r="J87" s="21">
        <v>2</v>
      </c>
      <c r="K87" s="21">
        <v>2</v>
      </c>
      <c r="L87" s="61"/>
      <c r="M87" s="49"/>
      <c r="N87" s="49"/>
      <c r="O87" s="68" t="s">
        <v>348</v>
      </c>
      <c r="P87" s="49"/>
      <c r="Q87" s="76"/>
      <c r="R87" s="21">
        <v>2</v>
      </c>
      <c r="S87" s="61"/>
      <c r="T87" s="68" t="s">
        <v>348</v>
      </c>
      <c r="U87" s="56" t="s">
        <v>409</v>
      </c>
      <c r="V87" s="1" t="str">
        <f t="shared" si="1"/>
        <v>Insert into @tblElectricityMeter([SerialPortServerID],[MeterAddr],[MeterName],[MeterNo],[AreaLocation],[AreaFunction],[MeterLevel],[IsNewProtocal],[IsSolarEnergy], tmphostIP)  Values (-1,'99',N'1#-4#生活水泵电源','91#',N'',N'排风&amp;其它',2,0,0,'10.200.2.85')</v>
      </c>
    </row>
    <row r="88" spans="1:22" ht="9.75" customHeight="1">
      <c r="A88" s="85"/>
      <c r="B88" s="81"/>
      <c r="C88" s="37" t="s">
        <v>106</v>
      </c>
      <c r="D88" s="7" t="s">
        <v>130</v>
      </c>
      <c r="E88" s="50">
        <v>20</v>
      </c>
      <c r="F88" s="7" t="s">
        <v>226</v>
      </c>
      <c r="G88" s="23" t="s">
        <v>273</v>
      </c>
      <c r="H88" s="24" t="s">
        <v>293</v>
      </c>
      <c r="I88" s="82"/>
      <c r="J88" s="21">
        <v>2</v>
      </c>
      <c r="K88" s="21">
        <v>2</v>
      </c>
      <c r="L88" s="61"/>
      <c r="M88" s="49"/>
      <c r="N88" s="49"/>
      <c r="O88" s="68" t="s">
        <v>348</v>
      </c>
      <c r="P88" s="49"/>
      <c r="Q88" s="76"/>
      <c r="R88" s="21">
        <v>2</v>
      </c>
      <c r="S88" s="61"/>
      <c r="T88" s="68" t="s">
        <v>348</v>
      </c>
      <c r="U88" s="56" t="s">
        <v>409</v>
      </c>
      <c r="V88" s="1" t="str">
        <f t="shared" si="1"/>
        <v>Insert into @tblElectricityMeter([SerialPortServerID],[MeterAddr],[MeterName],[MeterNo],[AreaLocation],[AreaFunction],[MeterLevel],[IsNewProtocal],[IsSolarEnergy], tmphostIP)  Values (-1,'39',N'5F机房辅助电源','92#',N'',N'排风&amp;其它',2,0,0,'10.200.2.85')</v>
      </c>
    </row>
    <row r="89" spans="1:22" ht="9.75" customHeight="1">
      <c r="A89" s="85"/>
      <c r="B89" s="81"/>
      <c r="C89" s="38" t="s">
        <v>107</v>
      </c>
      <c r="D89" s="7" t="s">
        <v>131</v>
      </c>
      <c r="E89" s="50">
        <v>20</v>
      </c>
      <c r="F89" s="7" t="s">
        <v>227</v>
      </c>
      <c r="G89" s="23" t="s">
        <v>275</v>
      </c>
      <c r="H89" s="24" t="s">
        <v>294</v>
      </c>
      <c r="I89" s="82"/>
      <c r="J89" s="21">
        <v>2</v>
      </c>
      <c r="K89" s="21">
        <v>2</v>
      </c>
      <c r="L89" s="61"/>
      <c r="M89" s="49"/>
      <c r="N89" s="49"/>
      <c r="O89" s="68" t="s">
        <v>348</v>
      </c>
      <c r="P89" s="49"/>
      <c r="Q89" s="76"/>
      <c r="R89" s="21">
        <v>2</v>
      </c>
      <c r="S89" s="61"/>
      <c r="T89" s="68" t="s">
        <v>348</v>
      </c>
      <c r="U89" s="56" t="s">
        <v>409</v>
      </c>
      <c r="V89" s="1" t="str">
        <f t="shared" si="1"/>
        <v>Insert into @tblElectricityMeter([SerialPortServerID],[MeterAddr],[MeterName],[MeterNo],[AreaLocation],[AreaFunction],[MeterLevel],[IsNewProtocal],[IsSolarEnergy], tmphostIP)  Values (-1,'40',N'5#，6#电梯电源','93#',N'',N'排风&amp;其它',2,0,0,'10.200.2.85')</v>
      </c>
    </row>
    <row r="90" spans="1:22" ht="9.75" customHeight="1">
      <c r="A90" s="85"/>
      <c r="B90" s="81"/>
      <c r="C90" s="38" t="s">
        <v>73</v>
      </c>
      <c r="D90" s="7" t="s">
        <v>84</v>
      </c>
      <c r="E90" s="50">
        <v>80</v>
      </c>
      <c r="F90" s="7" t="s">
        <v>199</v>
      </c>
      <c r="G90" s="23" t="s">
        <v>277</v>
      </c>
      <c r="H90" s="24" t="s">
        <v>281</v>
      </c>
      <c r="I90" s="82"/>
      <c r="J90" s="21">
        <v>2</v>
      </c>
      <c r="K90" s="21">
        <v>2</v>
      </c>
      <c r="L90" s="61"/>
      <c r="M90" s="49"/>
      <c r="N90" s="49"/>
      <c r="O90" s="67" t="s">
        <v>345</v>
      </c>
      <c r="P90" s="49"/>
      <c r="Q90" s="76"/>
      <c r="R90" s="21">
        <v>2</v>
      </c>
      <c r="S90" s="61"/>
      <c r="T90" s="67" t="s">
        <v>345</v>
      </c>
      <c r="U90" s="56" t="s">
        <v>409</v>
      </c>
      <c r="V90" s="1" t="str">
        <f t="shared" si="1"/>
        <v>Insert into @tblElectricityMeter([SerialPortServerID],[MeterAddr],[MeterName],[MeterNo],[AreaLocation],[AreaFunction],[MeterLevel],[IsNewProtocal],[IsSolarEnergy], tmphostIP)  Values (-1,'14',N'7#空压机','65#',N'',N'空压',2,0,0,'10.200.2.85')</v>
      </c>
    </row>
    <row r="91" spans="1:22" ht="9" customHeight="1">
      <c r="A91" s="85"/>
      <c r="B91" s="81"/>
      <c r="C91" s="2" t="s">
        <v>237</v>
      </c>
      <c r="D91" s="7" t="s">
        <v>83</v>
      </c>
      <c r="E91" s="50">
        <v>300</v>
      </c>
      <c r="F91" s="7" t="s">
        <v>198</v>
      </c>
      <c r="G91" s="23" t="s">
        <v>279</v>
      </c>
      <c r="H91" s="24" t="s">
        <v>295</v>
      </c>
      <c r="I91" s="82"/>
      <c r="J91" s="21">
        <v>2</v>
      </c>
      <c r="K91" s="21">
        <v>2</v>
      </c>
      <c r="L91" s="62" t="s">
        <v>339</v>
      </c>
      <c r="M91" s="49"/>
      <c r="N91" s="49"/>
      <c r="O91" s="49"/>
      <c r="P91" s="49"/>
      <c r="Q91" s="75"/>
      <c r="R91" s="21">
        <v>2</v>
      </c>
      <c r="S91" s="62" t="s">
        <v>339</v>
      </c>
      <c r="T91" s="49"/>
      <c r="U91" s="56" t="s">
        <v>409</v>
      </c>
      <c r="V91" s="1" t="str">
        <f t="shared" si="1"/>
        <v>Insert into @tblElectricityMeter([SerialPortServerID],[MeterAddr],[MeterName],[MeterNo],[AreaLocation],[AreaFunction],[MeterLevel],[IsNewProtocal],[IsSolarEnergy], tmphostIP)  Values (-1,'41',N'B10 新喷油车间配电','63#',N'B10-Mech',N'',2,0,0,'10.200.2.85')</v>
      </c>
    </row>
    <row r="92" spans="1:22" ht="9.75" customHeight="1">
      <c r="A92" s="85"/>
      <c r="B92" s="81"/>
      <c r="C92" s="2" t="s">
        <v>237</v>
      </c>
      <c r="D92" s="7" t="s">
        <v>82</v>
      </c>
      <c r="E92" s="50">
        <v>300</v>
      </c>
      <c r="F92" s="7" t="s">
        <v>197</v>
      </c>
      <c r="G92" s="23" t="s">
        <v>281</v>
      </c>
      <c r="H92" s="24" t="s">
        <v>296</v>
      </c>
      <c r="I92" s="82"/>
      <c r="J92" s="21">
        <v>2</v>
      </c>
      <c r="K92" s="21">
        <v>2</v>
      </c>
      <c r="L92" s="62" t="s">
        <v>339</v>
      </c>
      <c r="M92" s="49"/>
      <c r="N92" s="49"/>
      <c r="O92" s="49"/>
      <c r="P92" s="49"/>
      <c r="Q92" s="75"/>
      <c r="R92" s="21">
        <v>2</v>
      </c>
      <c r="S92" s="62" t="s">
        <v>339</v>
      </c>
      <c r="T92" s="49"/>
      <c r="U92" s="56" t="s">
        <v>409</v>
      </c>
      <c r="V92" s="1" t="str">
        <f t="shared" si="1"/>
        <v>Insert into @tblElectricityMeter([SerialPortServerID],[MeterAddr],[MeterName],[MeterNo],[AreaLocation],[AreaFunction],[MeterLevel],[IsNewProtocal],[IsSolarEnergy], tmphostIP)  Values (-1,'42',N'B10 新喷油车间配电','62#',N'B10-Mech',N'',2,0,0,'10.200.2.85')</v>
      </c>
    </row>
    <row r="93" spans="1:22" ht="9.75" customHeight="1">
      <c r="A93" s="86"/>
      <c r="B93" s="81"/>
      <c r="C93" s="4" t="s">
        <v>98</v>
      </c>
      <c r="D93" s="8" t="s">
        <v>121</v>
      </c>
      <c r="E93" s="50">
        <v>120</v>
      </c>
      <c r="F93" s="8" t="s">
        <v>216</v>
      </c>
      <c r="G93" s="23" t="s">
        <v>270</v>
      </c>
      <c r="H93" s="24" t="s">
        <v>297</v>
      </c>
      <c r="I93" s="82"/>
      <c r="J93" s="21">
        <v>2</v>
      </c>
      <c r="K93" s="21">
        <v>2</v>
      </c>
      <c r="L93" s="49"/>
      <c r="M93" s="64" t="s">
        <v>351</v>
      </c>
      <c r="N93" s="49"/>
      <c r="O93" s="49"/>
      <c r="P93" s="64" t="s">
        <v>352</v>
      </c>
      <c r="Q93" s="76"/>
      <c r="R93" s="21">
        <v>2</v>
      </c>
      <c r="S93" s="64" t="s">
        <v>351</v>
      </c>
      <c r="T93" s="64" t="s">
        <v>352</v>
      </c>
      <c r="U93" s="56" t="s">
        <v>409</v>
      </c>
      <c r="V93" s="1" t="str">
        <f t="shared" si="1"/>
        <v>Insert into @tblElectricityMeter([SerialPortServerID],[MeterAddr],[MeterName],[MeterNo],[AreaLocation],[AreaFunction],[MeterLevel],[IsNewProtocal],[IsSolarEnergy], tmphostIP)  Values (-1,'32',N'写字楼4F A2区照明总电源','82#',N'写字楼',N'照明',2,0,0,'10.200.2.85')</v>
      </c>
    </row>
    <row r="94" spans="1:22" ht="9.75" customHeight="1">
      <c r="A94" s="46"/>
      <c r="B94" s="46"/>
      <c r="C94" s="93" t="s">
        <v>451</v>
      </c>
      <c r="D94" s="7"/>
      <c r="E94" s="50"/>
      <c r="F94" s="7"/>
      <c r="G94" s="23"/>
      <c r="H94" s="95">
        <v>70</v>
      </c>
      <c r="I94" s="82" t="s">
        <v>461</v>
      </c>
      <c r="J94" s="32">
        <v>1</v>
      </c>
      <c r="K94" s="94">
        <v>2</v>
      </c>
      <c r="L94" s="49"/>
      <c r="M94" s="62"/>
      <c r="N94" s="49"/>
      <c r="O94" s="49"/>
      <c r="P94" s="49"/>
      <c r="Q94" s="75"/>
      <c r="R94" s="32">
        <v>2</v>
      </c>
      <c r="S94" s="62"/>
      <c r="T94" s="49"/>
      <c r="U94" s="56" t="s">
        <v>461</v>
      </c>
      <c r="V94" s="1" t="str">
        <f>"Insert into @tblElectricityMeter([SerialPortServerID],[MeterAddr],[MeterName],[MeterNo],[AreaLocation],[AreaFunction],[MeterLevel],[IsNewProtocal],[IsSolarEnergy], tmphostIP)  Values (-1,'"&amp;H94 &amp;"',N'"&amp; C94 &amp;"','"&amp; F94 &amp;"',N'"&amp; S94 &amp;"',N'"&amp; T94 &amp;"',"&amp; R94 &amp;",0,0,'"&amp; U94 &amp;"')"</f>
        <v>Insert into @tblElectricityMeter([SerialPortServerID],[MeterAddr],[MeterName],[MeterNo],[AreaLocation],[AreaFunction],[MeterLevel],[IsNewProtocal],[IsSolarEnergy], tmphostIP)  Values (-1,'70',N'1#贴片机','',N'',N'',2,0,0,'10.200.7.188')</v>
      </c>
    </row>
    <row r="95" spans="1:22" ht="9.75" customHeight="1">
      <c r="A95" s="46"/>
      <c r="B95" s="46"/>
      <c r="C95" s="93" t="s">
        <v>452</v>
      </c>
      <c r="D95" s="7"/>
      <c r="E95" s="50"/>
      <c r="F95" s="7"/>
      <c r="G95" s="23"/>
      <c r="H95" s="95">
        <v>71</v>
      </c>
      <c r="I95" s="82"/>
      <c r="J95" s="21">
        <v>2</v>
      </c>
      <c r="K95" s="21">
        <v>2</v>
      </c>
      <c r="L95" s="49"/>
      <c r="M95" s="62"/>
      <c r="N95" s="49"/>
      <c r="O95" s="49"/>
      <c r="P95" s="49"/>
      <c r="Q95" s="75"/>
      <c r="R95" s="21">
        <v>2</v>
      </c>
      <c r="S95" s="91"/>
      <c r="T95" s="66"/>
      <c r="U95" s="56" t="s">
        <v>461</v>
      </c>
      <c r="V95" s="1" t="str">
        <f t="shared" si="1"/>
        <v>Insert into @tblElectricityMeter([SerialPortServerID],[MeterAddr],[MeterName],[MeterNo],[AreaLocation],[AreaFunction],[MeterLevel],[IsNewProtocal],[IsSolarEnergy], tmphostIP)  Values (-1,'71',N'2#贴片机','',N'',N'',2,0,0,'10.200.7.188')</v>
      </c>
    </row>
    <row r="96" spans="1:22" ht="9.75" customHeight="1">
      <c r="A96" s="46"/>
      <c r="B96" s="46"/>
      <c r="C96" s="93" t="s">
        <v>453</v>
      </c>
      <c r="D96" s="7"/>
      <c r="E96" s="50"/>
      <c r="F96" s="7"/>
      <c r="G96" s="23"/>
      <c r="H96" s="95">
        <v>72</v>
      </c>
      <c r="I96" s="82"/>
      <c r="J96" s="21">
        <v>2</v>
      </c>
      <c r="K96" s="21">
        <v>2</v>
      </c>
      <c r="L96" s="49"/>
      <c r="M96" s="62"/>
      <c r="N96" s="49"/>
      <c r="O96" s="49"/>
      <c r="P96" s="49"/>
      <c r="Q96" s="75"/>
      <c r="R96" s="21">
        <v>2</v>
      </c>
      <c r="S96" s="91"/>
      <c r="T96" s="66"/>
      <c r="U96" s="56" t="s">
        <v>461</v>
      </c>
      <c r="V96" s="1" t="str">
        <f t="shared" si="1"/>
        <v>Insert into @tblElectricityMeter([SerialPortServerID],[MeterAddr],[MeterName],[MeterNo],[AreaLocation],[AreaFunction],[MeterLevel],[IsNewProtocal],[IsSolarEnergy], tmphostIP)  Values (-1,'72',N'回流炉','',N'',N'',2,0,0,'10.200.7.188')</v>
      </c>
    </row>
    <row r="97" spans="1:22" ht="9.75" customHeight="1">
      <c r="A97" s="46"/>
      <c r="B97" s="46"/>
      <c r="C97" s="93" t="s">
        <v>454</v>
      </c>
      <c r="D97" s="7"/>
      <c r="E97" s="50"/>
      <c r="F97" s="7"/>
      <c r="G97" s="23"/>
      <c r="H97" s="92">
        <v>73</v>
      </c>
      <c r="I97" s="82"/>
      <c r="J97" s="21">
        <v>2</v>
      </c>
      <c r="K97" s="21">
        <v>2</v>
      </c>
      <c r="L97" s="49"/>
      <c r="M97" s="62"/>
      <c r="N97" s="49"/>
      <c r="O97" s="49"/>
      <c r="P97" s="49"/>
      <c r="Q97" s="75"/>
      <c r="R97" s="21">
        <v>2</v>
      </c>
      <c r="S97" s="91"/>
      <c r="T97" s="66"/>
      <c r="U97" s="56" t="s">
        <v>461</v>
      </c>
      <c r="V97" s="1" t="str">
        <f t="shared" si="1"/>
        <v>Insert into @tblElectricityMeter([SerialPortServerID],[MeterAddr],[MeterName],[MeterNo],[AreaLocation],[AreaFunction],[MeterLevel],[IsNewProtocal],[IsSolarEnergy], tmphostIP)  Values (-1,'73',N'3#贴片机','',N'',N'',2,0,0,'10.200.7.188')</v>
      </c>
    </row>
    <row r="98" spans="1:22" ht="9.75" customHeight="1">
      <c r="A98" s="46"/>
      <c r="B98" s="46"/>
      <c r="C98" s="93" t="s">
        <v>455</v>
      </c>
      <c r="D98" s="7"/>
      <c r="E98" s="50"/>
      <c r="F98" s="7"/>
      <c r="G98" s="23"/>
      <c r="H98" s="95">
        <v>74</v>
      </c>
      <c r="I98" s="82"/>
      <c r="J98" s="21">
        <v>2</v>
      </c>
      <c r="K98" s="21">
        <v>2</v>
      </c>
      <c r="L98" s="49"/>
      <c r="M98" s="62"/>
      <c r="N98" s="49"/>
      <c r="O98" s="49"/>
      <c r="P98" s="49"/>
      <c r="Q98" s="75"/>
      <c r="R98" s="21">
        <v>2</v>
      </c>
      <c r="S98" s="91"/>
      <c r="T98" s="66"/>
      <c r="U98" s="56" t="s">
        <v>461</v>
      </c>
      <c r="V98" s="1" t="str">
        <f t="shared" ref="V98:V103" si="2">"Insert into @tblElectricityMeter([SerialPortServerID],[MeterAddr],[MeterName],[MeterNo],[AreaLocation],[AreaFunction],[MeterLevel],[IsNewProtocal],[IsSolarEnergy], tmphostIP)  Values (-1,'"&amp;H98 &amp;"',N'"&amp; C98 &amp;"','"&amp; F98 &amp;"',N'"&amp; S98 &amp;"',N'"&amp; T98 &amp;"',"&amp; R98 &amp;",0,0,'"&amp; U98 &amp;"')"</f>
        <v>Insert into @tblElectricityMeter([SerialPortServerID],[MeterAddr],[MeterName],[MeterNo],[AreaLocation],[AreaFunction],[MeterLevel],[IsNewProtocal],[IsSolarEnergy], tmphostIP)  Values (-1,'74',N'自动拉','',N'',N'',2,0,0,'10.200.7.188')</v>
      </c>
    </row>
    <row r="99" spans="1:22" ht="9.75" customHeight="1">
      <c r="A99" s="46"/>
      <c r="B99" s="46"/>
      <c r="C99" s="93" t="s">
        <v>456</v>
      </c>
      <c r="D99" s="7"/>
      <c r="E99" s="50"/>
      <c r="F99" s="7"/>
      <c r="G99" s="23"/>
      <c r="H99" s="95">
        <v>75</v>
      </c>
      <c r="I99" s="82"/>
      <c r="J99" s="21">
        <v>2</v>
      </c>
      <c r="K99" s="21">
        <v>2</v>
      </c>
      <c r="L99" s="61"/>
      <c r="M99" s="49"/>
      <c r="N99" s="49"/>
      <c r="O99" s="67"/>
      <c r="P99" s="49"/>
      <c r="Q99" s="76"/>
      <c r="R99" s="21">
        <v>2</v>
      </c>
      <c r="S99" s="90"/>
      <c r="T99" s="91"/>
      <c r="U99" s="56" t="s">
        <v>461</v>
      </c>
      <c r="V99" s="1" t="str">
        <f t="shared" si="2"/>
        <v>Insert into @tblElectricityMeter([SerialPortServerID],[MeterAddr],[MeterName],[MeterNo],[AreaLocation],[AreaFunction],[MeterLevel],[IsNewProtocal],[IsSolarEnergy], tmphostIP)  Values (-1,'75',N'后端测试','',N'',N'',2,0,0,'10.200.7.188')</v>
      </c>
    </row>
    <row r="100" spans="1:22" ht="9.75" customHeight="1">
      <c r="A100" s="46"/>
      <c r="B100" s="46"/>
      <c r="C100" s="93" t="s">
        <v>457</v>
      </c>
      <c r="D100" s="7"/>
      <c r="E100" s="50"/>
      <c r="F100" s="7"/>
      <c r="G100" s="23"/>
      <c r="H100" s="95">
        <v>76</v>
      </c>
      <c r="I100" s="82"/>
      <c r="J100" s="21">
        <v>2</v>
      </c>
      <c r="K100" s="21">
        <v>2</v>
      </c>
      <c r="L100" s="62"/>
      <c r="M100" s="49"/>
      <c r="N100" s="49"/>
      <c r="O100" s="49"/>
      <c r="P100" s="49"/>
      <c r="Q100" s="75"/>
      <c r="R100" s="21">
        <v>2</v>
      </c>
      <c r="S100" s="91"/>
      <c r="T100" s="66"/>
      <c r="U100" s="56" t="s">
        <v>461</v>
      </c>
      <c r="V100" s="1" t="str">
        <f t="shared" si="2"/>
        <v>Insert into @tblElectricityMeter([SerialPortServerID],[MeterAddr],[MeterName],[MeterNo],[AreaLocation],[AreaFunction],[MeterLevel],[IsNewProtocal],[IsSolarEnergy], tmphostIP)  Values (-1,'76',N'SPI','',N'',N'',2,0,0,'10.200.7.188')</v>
      </c>
    </row>
    <row r="101" spans="1:22" ht="13.5" customHeight="1">
      <c r="A101" s="46"/>
      <c r="B101" s="46"/>
      <c r="C101" s="93" t="s">
        <v>458</v>
      </c>
      <c r="D101" s="7"/>
      <c r="E101" s="50"/>
      <c r="F101" s="7"/>
      <c r="G101" s="23"/>
      <c r="H101" s="95">
        <v>77</v>
      </c>
      <c r="I101" s="82"/>
      <c r="J101" s="21">
        <v>2</v>
      </c>
      <c r="K101" s="21">
        <v>2</v>
      </c>
      <c r="L101" s="61"/>
      <c r="M101" s="49"/>
      <c r="N101" s="49"/>
      <c r="O101" s="68"/>
      <c r="P101" s="49"/>
      <c r="Q101" s="76"/>
      <c r="R101" s="21">
        <v>2</v>
      </c>
      <c r="S101" s="90"/>
      <c r="T101" s="91"/>
      <c r="U101" s="56" t="s">
        <v>461</v>
      </c>
      <c r="V101" s="1" t="str">
        <f t="shared" si="2"/>
        <v>Insert into @tblElectricityMeter([SerialPortServerID],[MeterAddr],[MeterName],[MeterNo],[AreaLocation],[AreaFunction],[MeterLevel],[IsNewProtocal],[IsSolarEnergy], tmphostIP)  Values (-1,'77',N'DEK+前段接驳台','',N'',N'',2,0,0,'10.200.7.188')</v>
      </c>
    </row>
    <row r="102" spans="1:22" ht="9.75" customHeight="1">
      <c r="A102" s="46"/>
      <c r="B102" s="46"/>
      <c r="C102" s="93" t="s">
        <v>459</v>
      </c>
      <c r="D102" s="7"/>
      <c r="E102" s="50"/>
      <c r="F102" s="7"/>
      <c r="G102" s="23"/>
      <c r="H102" s="95">
        <v>78</v>
      </c>
      <c r="I102" s="82"/>
      <c r="J102" s="21">
        <v>2</v>
      </c>
      <c r="K102" s="21">
        <v>2</v>
      </c>
      <c r="L102" s="61"/>
      <c r="M102" s="49"/>
      <c r="N102" s="49"/>
      <c r="O102" s="68"/>
      <c r="P102" s="49"/>
      <c r="Q102" s="76"/>
      <c r="R102" s="21">
        <v>2</v>
      </c>
      <c r="S102" s="90"/>
      <c r="T102" s="91"/>
      <c r="U102" s="56" t="s">
        <v>461</v>
      </c>
      <c r="V102" s="1" t="str">
        <f t="shared" si="2"/>
        <v>Insert into @tblElectricityMeter([SerialPortServerID],[MeterAddr],[MeterName],[MeterNo],[AreaLocation],[AreaFunction],[MeterLevel],[IsNewProtocal],[IsSolarEnergy], tmphostIP)  Values (-1,'78',N'1#AOI+中段接驳台','',N'',N'',2,0,0,'10.200.7.188')</v>
      </c>
    </row>
    <row r="103" spans="1:22" ht="9.75" customHeight="1">
      <c r="A103" s="46"/>
      <c r="B103" s="46"/>
      <c r="C103" s="93" t="s">
        <v>460</v>
      </c>
      <c r="D103" s="7"/>
      <c r="E103" s="50"/>
      <c r="F103" s="7"/>
      <c r="G103" s="23"/>
      <c r="H103" s="95">
        <v>79</v>
      </c>
      <c r="I103" s="82"/>
      <c r="J103" s="21">
        <v>2</v>
      </c>
      <c r="K103" s="21">
        <v>2</v>
      </c>
      <c r="L103" s="61"/>
      <c r="M103" s="49"/>
      <c r="N103" s="49"/>
      <c r="O103" s="68"/>
      <c r="P103" s="49"/>
      <c r="Q103" s="76"/>
      <c r="R103" s="21">
        <v>2</v>
      </c>
      <c r="S103" s="90"/>
      <c r="T103" s="91"/>
      <c r="U103" s="56" t="s">
        <v>461</v>
      </c>
      <c r="V103" s="1" t="str">
        <f t="shared" si="2"/>
        <v>Insert into @tblElectricityMeter([SerialPortServerID],[MeterAddr],[MeterName],[MeterNo],[AreaLocation],[AreaFunction],[MeterLevel],[IsNewProtocal],[IsSolarEnergy], tmphostIP)  Values (-1,'79',N'2#AOI+后段接驳台','',N'',N'',2,0,0,'10.200.7.188')</v>
      </c>
    </row>
    <row r="104" spans="1:22" ht="3" customHeight="1">
      <c r="B104" s="70"/>
      <c r="C104" s="70"/>
      <c r="D104" s="71"/>
      <c r="E104" s="71"/>
      <c r="F104" s="71"/>
      <c r="G104" s="70"/>
      <c r="H104" s="72"/>
      <c r="I104" s="70"/>
      <c r="J104" s="73"/>
      <c r="K104" s="73"/>
      <c r="L104" s="70"/>
      <c r="M104" s="70"/>
      <c r="N104" s="70"/>
      <c r="O104" s="70"/>
      <c r="P104" s="70"/>
      <c r="Q104" s="70"/>
      <c r="R104" s="73"/>
      <c r="S104" s="70"/>
      <c r="T104" s="70"/>
      <c r="U104" s="70"/>
    </row>
    <row r="105" spans="1:22" ht="9.75" customHeight="1">
      <c r="A105" s="46"/>
      <c r="B105" s="81" t="s">
        <v>411</v>
      </c>
      <c r="C105" s="4" t="s">
        <v>412</v>
      </c>
      <c r="D105" s="4" t="s">
        <v>412</v>
      </c>
      <c r="E105" s="48"/>
      <c r="F105" s="48"/>
      <c r="G105" s="48"/>
      <c r="H105" s="24" t="s">
        <v>422</v>
      </c>
      <c r="I105" s="82" t="s">
        <v>427</v>
      </c>
      <c r="J105" s="49"/>
      <c r="K105" s="48"/>
      <c r="L105" s="4" t="s">
        <v>412</v>
      </c>
      <c r="M105" s="48"/>
      <c r="N105" s="48"/>
      <c r="O105" s="49"/>
      <c r="P105" s="49"/>
      <c r="Q105" s="75"/>
      <c r="R105" s="49"/>
      <c r="S105" s="4" t="s">
        <v>412</v>
      </c>
      <c r="T105" s="4" t="s">
        <v>411</v>
      </c>
      <c r="U105" s="55" t="s">
        <v>427</v>
      </c>
      <c r="V105" s="1" t="str">
        <f>"Insert into @tblChilledWaterFlowMeter([SerialPortServerID],[MeterAddr],[MeterName],[MeterNo],[AreaLocation],[AreaFunction],tmphostIP)  Values (-1,'"&amp;H105 &amp;"',N'"&amp; C105 &amp;"','"&amp; F105 &amp;"',N'"&amp; S105 &amp;"',N'"&amp; T105 &amp;"','"&amp; U105 &amp;"')"</f>
        <v>Insert into @tblChilledWaterFlowMeter([SerialPortServerID],[MeterAddr],[MeterName],[MeterNo],[AreaLocation],[AreaFunction],tmphostIP)  Values (-1,'91',N'1-4F办公楼空调','',N'1-4F办公楼空调',N'空调能量计','10.200.2.88')</v>
      </c>
    </row>
    <row r="106" spans="1:22" ht="9.75" customHeight="1">
      <c r="A106" s="46"/>
      <c r="B106" s="81"/>
      <c r="C106" s="4" t="s">
        <v>413</v>
      </c>
      <c r="D106" s="4" t="s">
        <v>413</v>
      </c>
      <c r="E106" s="48"/>
      <c r="F106" s="48"/>
      <c r="G106" s="48"/>
      <c r="H106" s="24" t="s">
        <v>421</v>
      </c>
      <c r="I106" s="82"/>
      <c r="J106" s="49"/>
      <c r="K106" s="48"/>
      <c r="L106" s="4" t="s">
        <v>413</v>
      </c>
      <c r="M106" s="48"/>
      <c r="N106" s="48"/>
      <c r="O106" s="49"/>
      <c r="P106" s="49"/>
      <c r="Q106" s="75"/>
      <c r="R106" s="49"/>
      <c r="S106" s="4" t="s">
        <v>413</v>
      </c>
      <c r="T106" s="4" t="s">
        <v>411</v>
      </c>
      <c r="U106" s="55" t="s">
        <v>427</v>
      </c>
      <c r="V106" s="1" t="str">
        <f t="shared" ref="V106:V110" si="3">"Insert into @tblChilledWaterFlowMeter([SerialPortServerID],[MeterAddr],[MeterName],[MeterNo],[AreaLocation],[AreaFunction],tmphostIP)  Values (-1,'"&amp;H106 &amp;"',N'"&amp; C106 &amp;"','"&amp; F106 &amp;"',N'"&amp; S106 &amp;"',N'"&amp; T106 &amp;"','"&amp; U106 &amp;"')"</f>
        <v>Insert into @tblChilledWaterFlowMeter([SerialPortServerID],[MeterAddr],[MeterName],[MeterNo],[AreaLocation],[AreaFunction],tmphostIP)  Values (-1,'90',N'3#管井（1-4F拉头空调）','',N'3#管井（1-4F拉头空调）',N'空调能量计','10.200.2.88')</v>
      </c>
    </row>
    <row r="107" spans="1:22" ht="9.75" customHeight="1">
      <c r="A107" s="46"/>
      <c r="B107" s="81"/>
      <c r="C107" s="4" t="s">
        <v>414</v>
      </c>
      <c r="D107" s="4" t="s">
        <v>414</v>
      </c>
      <c r="E107" s="48"/>
      <c r="F107" s="48"/>
      <c r="G107" s="48"/>
      <c r="H107" s="24" t="s">
        <v>424</v>
      </c>
      <c r="I107" s="82"/>
      <c r="J107" s="49"/>
      <c r="K107" s="48"/>
      <c r="L107" s="4" t="s">
        <v>414</v>
      </c>
      <c r="M107" s="48"/>
      <c r="N107" s="48"/>
      <c r="O107" s="49"/>
      <c r="P107" s="49"/>
      <c r="Q107" s="75"/>
      <c r="R107" s="49"/>
      <c r="S107" s="4" t="s">
        <v>414</v>
      </c>
      <c r="T107" s="4" t="s">
        <v>411</v>
      </c>
      <c r="U107" s="55" t="s">
        <v>427</v>
      </c>
      <c r="V107" s="1" t="str">
        <f t="shared" si="3"/>
        <v>Insert into @tblChilledWaterFlowMeter([SerialPortServerID],[MeterAddr],[MeterName],[MeterNo],[AreaLocation],[AreaFunction],tmphostIP)  Values (-1,'93',N'6#管井（1-4F拉尾空调）','',N'6#管井（1-4F拉尾空调）',N'空调能量计','10.200.2.88')</v>
      </c>
    </row>
    <row r="108" spans="1:22" ht="9.75" customHeight="1">
      <c r="A108" s="46"/>
      <c r="B108" s="81"/>
      <c r="C108" s="4" t="s">
        <v>415</v>
      </c>
      <c r="D108" s="4" t="s">
        <v>415</v>
      </c>
      <c r="E108" s="48"/>
      <c r="F108" s="48"/>
      <c r="G108" s="48"/>
      <c r="H108" s="24" t="s">
        <v>425</v>
      </c>
      <c r="I108" s="82"/>
      <c r="J108" s="49"/>
      <c r="K108" s="48"/>
      <c r="L108" s="4" t="s">
        <v>415</v>
      </c>
      <c r="M108" s="48"/>
      <c r="N108" s="48"/>
      <c r="O108" s="49"/>
      <c r="P108" s="49"/>
      <c r="Q108" s="75"/>
      <c r="R108" s="49"/>
      <c r="S108" s="4" t="s">
        <v>415</v>
      </c>
      <c r="T108" s="4" t="s">
        <v>411</v>
      </c>
      <c r="U108" s="55" t="s">
        <v>427</v>
      </c>
      <c r="V108" s="1" t="str">
        <f t="shared" si="3"/>
        <v>Insert into @tblChilledWaterFlowMeter([SerialPortServerID],[MeterAddr],[MeterName],[MeterNo],[AreaLocation],[AreaFunction],tmphostIP)  Values (-1,'94',N'B10冷冻水（生产+空调）','',N'B10冷冻水（生产+空调）',N'空调能量计','10.200.2.88')</v>
      </c>
    </row>
    <row r="109" spans="1:22" ht="9.75" customHeight="1">
      <c r="A109" s="46"/>
      <c r="B109" s="81"/>
      <c r="C109" s="4" t="s">
        <v>416</v>
      </c>
      <c r="D109" s="4" t="s">
        <v>416</v>
      </c>
      <c r="E109" s="48"/>
      <c r="F109" s="48"/>
      <c r="G109" s="48"/>
      <c r="H109" s="24" t="s">
        <v>423</v>
      </c>
      <c r="I109" s="82"/>
      <c r="J109" s="49"/>
      <c r="K109" s="48"/>
      <c r="L109" s="4" t="s">
        <v>416</v>
      </c>
      <c r="M109" s="48"/>
      <c r="N109" s="48"/>
      <c r="O109" s="49"/>
      <c r="P109" s="49"/>
      <c r="Q109" s="75"/>
      <c r="R109" s="49"/>
      <c r="S109" s="4" t="s">
        <v>416</v>
      </c>
      <c r="T109" s="4" t="s">
        <v>411</v>
      </c>
      <c r="U109" s="55" t="s">
        <v>427</v>
      </c>
      <c r="V109" s="1" t="str">
        <f t="shared" si="3"/>
        <v>Insert into @tblChilledWaterFlowMeter([SerialPortServerID],[MeterAddr],[MeterName],[MeterNo],[AreaLocation],[AreaFunction],tmphostIP)  Values (-1,'92',N'新加建办公楼空调','',N'新加建办公楼空调',N'空调能量计','10.200.2.88')</v>
      </c>
    </row>
    <row r="110" spans="1:22" ht="9.75" customHeight="1">
      <c r="A110" s="46"/>
      <c r="B110" s="81"/>
      <c r="C110" s="4" t="s">
        <v>417</v>
      </c>
      <c r="D110" s="4" t="s">
        <v>417</v>
      </c>
      <c r="E110" s="48"/>
      <c r="F110" s="48"/>
      <c r="G110" s="48"/>
      <c r="H110" s="78" t="s">
        <v>426</v>
      </c>
      <c r="I110" s="82"/>
      <c r="J110" s="49"/>
      <c r="K110" s="48"/>
      <c r="L110" s="4" t="s">
        <v>417</v>
      </c>
      <c r="M110" s="48"/>
      <c r="N110" s="48"/>
      <c r="O110" s="49"/>
      <c r="P110" s="49"/>
      <c r="Q110" s="75"/>
      <c r="R110" s="49"/>
      <c r="S110" s="4" t="s">
        <v>417</v>
      </c>
      <c r="T110" s="4" t="s">
        <v>411</v>
      </c>
      <c r="U110" s="55" t="s">
        <v>427</v>
      </c>
      <c r="V110" s="1" t="str">
        <f t="shared" si="3"/>
        <v>Insert into @tblChilledWaterFlowMeter([SerialPortServerID],[MeterAddr],[MeterName],[MeterNo],[AreaLocation],[AreaFunction],tmphostIP)  Values (-1,'95',N'B17 1F注塑','',N'B17 1F注塑',N'空调能量计','10.200.2.88')</v>
      </c>
    </row>
    <row r="111" spans="1:22" ht="3" customHeight="1">
      <c r="B111" s="70"/>
      <c r="C111" s="70"/>
      <c r="D111" s="71"/>
      <c r="E111" s="71"/>
      <c r="F111" s="71"/>
      <c r="G111" s="70"/>
      <c r="H111" s="72"/>
      <c r="I111" s="70"/>
      <c r="J111" s="73"/>
      <c r="K111" s="73"/>
      <c r="L111" s="70"/>
      <c r="M111" s="70"/>
      <c r="N111" s="70"/>
      <c r="O111" s="70"/>
      <c r="P111" s="70"/>
      <c r="Q111" s="70"/>
      <c r="R111" s="73"/>
      <c r="S111" s="70"/>
      <c r="T111" s="70"/>
      <c r="U111" s="70"/>
    </row>
    <row r="112" spans="1:22" ht="9.75" customHeight="1">
      <c r="A112" s="46"/>
      <c r="B112" s="81" t="s">
        <v>431</v>
      </c>
      <c r="C112" s="4" t="s">
        <v>419</v>
      </c>
      <c r="D112" s="4" t="s">
        <v>419</v>
      </c>
      <c r="E112" s="48"/>
      <c r="F112" s="48"/>
      <c r="G112" s="48"/>
      <c r="H112" s="24" t="s">
        <v>326</v>
      </c>
      <c r="I112" s="48" t="s">
        <v>428</v>
      </c>
      <c r="J112" s="4"/>
      <c r="K112" s="48"/>
      <c r="L112" s="4" t="s">
        <v>419</v>
      </c>
      <c r="M112" s="48"/>
      <c r="N112" s="48"/>
      <c r="O112" s="49"/>
      <c r="P112" s="49"/>
      <c r="Q112" s="75"/>
      <c r="R112" s="4"/>
      <c r="S112" s="4" t="s">
        <v>419</v>
      </c>
      <c r="T112" s="4" t="s">
        <v>418</v>
      </c>
      <c r="U112" s="56" t="s">
        <v>428</v>
      </c>
      <c r="V112" s="1" t="str">
        <f>"Insert into @tblCompressedAirFlowMeter([SerialPortServerID],[MeterAddr],[MeterName],[MeterNo],[AreaLocation],[AreaFunction],tmphostIP)  Values (-1,'"&amp;H112 &amp;"',N'"&amp; C112 &amp;"','"&amp; F112 &amp;"',N'"&amp; S112 &amp;"',N'"&amp; T112 &amp;"','"&amp; U112 &amp;"')"</f>
        <v>Insert into @tblCompressedAirFlowMeter([SerialPortServerID],[MeterAddr],[MeterName],[MeterNo],[AreaLocation],[AreaFunction],tmphostIP)  Values (-1,'01',N'B17压缩空气监控','',N'B17压缩空气监控',N'流量计','10.200.2.87')</v>
      </c>
    </row>
    <row r="113" spans="1:22" ht="9.6" customHeight="1">
      <c r="A113" s="46"/>
      <c r="B113" s="81"/>
      <c r="C113" s="4" t="s">
        <v>420</v>
      </c>
      <c r="D113" s="4" t="s">
        <v>420</v>
      </c>
      <c r="E113" s="48"/>
      <c r="F113" s="48"/>
      <c r="G113" s="48"/>
      <c r="H113" s="24" t="s">
        <v>327</v>
      </c>
      <c r="I113" s="48" t="s">
        <v>429</v>
      </c>
      <c r="J113" s="4"/>
      <c r="K113" s="48"/>
      <c r="L113" s="4" t="s">
        <v>420</v>
      </c>
      <c r="M113" s="48"/>
      <c r="N113" s="48"/>
      <c r="O113" s="49"/>
      <c r="P113" s="49"/>
      <c r="Q113" s="75"/>
      <c r="R113" s="4"/>
      <c r="S113" s="4" t="s">
        <v>420</v>
      </c>
      <c r="T113" s="4" t="s">
        <v>418</v>
      </c>
      <c r="U113" s="56" t="s">
        <v>429</v>
      </c>
      <c r="V113" s="1" t="str">
        <f>"Insert into @tblCompressedAirFlowMeter([SerialPortServerID],[MeterAddr],[MeterName],[MeterNo],[AreaLocation],[AreaFunction],tmphostIP)  Values (-1,'"&amp;H113 &amp;"',N'"&amp; C113 &amp;"','"&amp; F113 &amp;"',N'"&amp; S113 &amp;"',N'"&amp; T113 &amp;"','"&amp; U113 &amp;"')"</f>
        <v>Insert into @tblCompressedAirFlowMeter([SerialPortServerID],[MeterAddr],[MeterName],[MeterNo],[AreaLocation],[AreaFunction],tmphostIP)  Values (-1,'02',N'B10压缩空气监控','',N'B10压缩空气监控',N'流量计','10.200.2.86 ')</v>
      </c>
    </row>
    <row r="114" spans="1:22" ht="9.75" customHeight="1">
      <c r="A114" s="46"/>
      <c r="B114" s="46"/>
      <c r="C114" s="47"/>
      <c r="D114" s="47"/>
      <c r="E114" s="47"/>
      <c r="F114" s="47"/>
      <c r="G114" s="47"/>
      <c r="H114" s="47"/>
      <c r="I114" s="47"/>
      <c r="J114" s="47"/>
      <c r="K114" s="47"/>
      <c r="L114" s="34"/>
      <c r="M114" s="47"/>
      <c r="N114" s="47"/>
      <c r="O114" s="47"/>
      <c r="P114" s="47"/>
      <c r="Q114" s="69"/>
      <c r="R114" s="47"/>
      <c r="S114" s="34"/>
      <c r="T114" s="47"/>
      <c r="U114" s="47"/>
    </row>
    <row r="115" spans="1:22" ht="9.75" customHeight="1">
      <c r="A115" s="46"/>
      <c r="B115" s="46"/>
      <c r="C115" s="47"/>
      <c r="D115" s="47"/>
      <c r="E115" s="47"/>
      <c r="F115" s="47"/>
      <c r="G115" s="47"/>
      <c r="H115" s="47"/>
      <c r="I115" s="47"/>
      <c r="J115" s="47"/>
      <c r="K115" s="47"/>
      <c r="L115" s="34"/>
      <c r="M115" s="47"/>
      <c r="N115" s="47"/>
      <c r="O115" s="47"/>
      <c r="P115" s="47"/>
      <c r="Q115" s="69"/>
      <c r="R115" s="47"/>
      <c r="S115" s="34"/>
      <c r="T115" s="47"/>
      <c r="U115" s="47"/>
    </row>
    <row r="116" spans="1:22" ht="9.75" customHeight="1">
      <c r="A116" s="46"/>
      <c r="B116" s="46"/>
      <c r="C116" s="47"/>
      <c r="D116" s="47"/>
      <c r="E116" s="47"/>
      <c r="F116" s="47"/>
      <c r="G116" s="47"/>
      <c r="H116" s="47"/>
      <c r="I116" s="47"/>
      <c r="J116" s="47"/>
      <c r="K116" s="47"/>
      <c r="L116" s="34"/>
      <c r="M116" s="47"/>
      <c r="N116" s="47"/>
      <c r="O116" s="47"/>
      <c r="P116" s="47"/>
      <c r="Q116" s="69"/>
      <c r="R116" s="47"/>
      <c r="S116" s="34"/>
      <c r="T116" s="47"/>
      <c r="U116" s="47"/>
    </row>
    <row r="117" spans="1:22" ht="9.75" customHeight="1">
      <c r="A117" s="46"/>
      <c r="B117" s="46"/>
      <c r="C117" s="47"/>
      <c r="D117" s="47"/>
      <c r="E117" s="47"/>
      <c r="F117" s="47"/>
      <c r="G117" s="47"/>
      <c r="H117" s="47"/>
      <c r="I117" s="47"/>
      <c r="J117" s="47"/>
      <c r="K117" s="47"/>
      <c r="L117" s="34"/>
      <c r="M117" s="47"/>
      <c r="N117" s="47"/>
      <c r="O117" s="47"/>
      <c r="P117" s="47"/>
      <c r="Q117" s="69"/>
      <c r="R117" s="47"/>
      <c r="S117" s="34"/>
      <c r="T117" s="47"/>
      <c r="U117" s="47"/>
    </row>
    <row r="118" spans="1:22" ht="9.75" customHeight="1">
      <c r="C118" s="47"/>
      <c r="D118" s="47"/>
      <c r="E118" s="47"/>
      <c r="F118" s="47"/>
      <c r="G118" s="47"/>
      <c r="H118" s="47"/>
      <c r="I118" s="47"/>
      <c r="J118" s="47"/>
      <c r="K118" s="47"/>
      <c r="P118" s="47"/>
      <c r="Q118" s="69"/>
      <c r="R118" s="47"/>
      <c r="T118" s="47"/>
      <c r="U118" s="47"/>
    </row>
    <row r="119" spans="1:22">
      <c r="C119" s="27" t="s">
        <v>334</v>
      </c>
      <c r="D119" s="1"/>
      <c r="E119" s="1"/>
      <c r="F119" s="1"/>
    </row>
  </sheetData>
  <autoFilter ref="C1:P93" xr:uid="{04FF2DA6-820E-4C0F-BEED-8B94EA93E53B}"/>
  <mergeCells count="14">
    <mergeCell ref="U54:U55"/>
    <mergeCell ref="A2:A47"/>
    <mergeCell ref="A48:A93"/>
    <mergeCell ref="I18:I32"/>
    <mergeCell ref="I56:I62"/>
    <mergeCell ref="I63:I78"/>
    <mergeCell ref="I54:I55"/>
    <mergeCell ref="B105:B110"/>
    <mergeCell ref="I105:I110"/>
    <mergeCell ref="B112:B113"/>
    <mergeCell ref="I79:I93"/>
    <mergeCell ref="I33:I47"/>
    <mergeCell ref="B18:B93"/>
    <mergeCell ref="I94:I103"/>
  </mergeCells>
  <phoneticPr fontId="64" type="noConversion"/>
  <conditionalFormatting sqref="F90:F93 E2:F31 E33:F62 E114:F117 F63:F88">
    <cfRule type="cellIs" dxfId="7" priority="4" operator="lessThan">
      <formula>0</formula>
    </cfRule>
  </conditionalFormatting>
  <conditionalFormatting sqref="F89:F93 E114:F117">
    <cfRule type="cellIs" dxfId="6" priority="6" operator="lessThan">
      <formula>0</formula>
    </cfRule>
  </conditionalFormatting>
  <conditionalFormatting sqref="E17:F18">
    <cfRule type="cellIs" dxfId="5" priority="5" operator="lessThan">
      <formula>0</formula>
    </cfRule>
  </conditionalFormatting>
  <conditionalFormatting sqref="E34:F34">
    <cfRule type="cellIs" dxfId="4" priority="8" operator="lessThan">
      <formula>0</formula>
    </cfRule>
  </conditionalFormatting>
  <conditionalFormatting sqref="E14:F15">
    <cfRule type="cellIs" dxfId="3" priority="7" operator="lessThan">
      <formula>0</formula>
    </cfRule>
  </conditionalFormatting>
  <conditionalFormatting sqref="E41:F41">
    <cfRule type="cellIs" dxfId="2" priority="3" operator="lessThan">
      <formula>0</formula>
    </cfRule>
  </conditionalFormatting>
  <conditionalFormatting sqref="F94:F103">
    <cfRule type="cellIs" dxfId="1" priority="1" operator="lessThan">
      <formula>0</formula>
    </cfRule>
  </conditionalFormatting>
  <hyperlinks>
    <hyperlink ref="C119" r:id="rId1" xr:uid="{ED050F57-3845-483A-99E2-42BB62F038C8}"/>
  </hyperlinks>
  <pageMargins left="0.7" right="0.7" top="0.75" bottom="0.75" header="0.3" footer="0.3"/>
  <pageSetup orientation="portrait" horizontalDpi="300" r:id="rId2"/>
  <ignoredErrors>
    <ignoredError sqref="G18:H38 G40:H64 G39 G66:H73 G65 G75:H93 G74" numberStoredAsText="1"/>
  </ignoredErrors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7FF2E-B9C9-4421-8953-506D3FB1C33F}">
  <sheetPr codeName="Sheet1"/>
  <dimension ref="A2:R171"/>
  <sheetViews>
    <sheetView topLeftCell="A142" zoomScaleNormal="100" workbookViewId="0">
      <selection activeCell="B167" sqref="B167"/>
    </sheetView>
  </sheetViews>
  <sheetFormatPr defaultRowHeight="14.25"/>
  <cols>
    <col min="1" max="1" width="5.625" customWidth="1"/>
    <col min="2" max="2" width="12.375" customWidth="1"/>
    <col min="3" max="3" width="7.125" customWidth="1"/>
    <col min="4" max="4" width="10.5" customWidth="1"/>
  </cols>
  <sheetData>
    <row r="2" spans="1:18">
      <c r="A2" s="42" t="s">
        <v>353</v>
      </c>
      <c r="B2" s="40" t="s">
        <v>357</v>
      </c>
      <c r="C2" s="40"/>
    </row>
    <row r="3" spans="1:18">
      <c r="B3" s="89" t="s">
        <v>400</v>
      </c>
      <c r="C3" s="89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</row>
    <row r="4" spans="1:18" ht="47.45" customHeight="1">
      <c r="B4" s="88" t="s">
        <v>385</v>
      </c>
      <c r="C4" s="88"/>
      <c r="D4" s="88"/>
      <c r="E4" s="88"/>
      <c r="F4" s="88"/>
      <c r="G4" s="88"/>
      <c r="H4" s="88"/>
      <c r="I4" s="88"/>
      <c r="J4" s="88"/>
      <c r="K4" s="88"/>
      <c r="L4" s="88"/>
      <c r="M4" s="88"/>
      <c r="N4" s="88"/>
      <c r="O4" s="41"/>
      <c r="P4" s="41"/>
      <c r="Q4" s="41"/>
      <c r="R4" s="41"/>
    </row>
    <row r="20" spans="1:14" ht="18" customHeight="1">
      <c r="A20" s="40" t="s">
        <v>354</v>
      </c>
      <c r="B20" s="40" t="s">
        <v>358</v>
      </c>
      <c r="C20" s="40"/>
      <c r="D20" s="43"/>
    </row>
    <row r="21" spans="1:14" ht="49.5" customHeight="1">
      <c r="B21" s="88" t="s">
        <v>401</v>
      </c>
      <c r="C21" s="88"/>
      <c r="D21" s="88"/>
      <c r="E21" s="88"/>
      <c r="F21" s="88"/>
      <c r="G21" s="88"/>
      <c r="H21" s="88"/>
      <c r="I21" s="88"/>
      <c r="J21" s="88"/>
      <c r="K21" s="88"/>
      <c r="L21" s="88"/>
      <c r="M21" s="88"/>
      <c r="N21" s="88"/>
    </row>
    <row r="27" spans="1:14">
      <c r="A27" s="40" t="s">
        <v>355</v>
      </c>
      <c r="B27" s="40" t="s">
        <v>356</v>
      </c>
      <c r="C27" s="40"/>
    </row>
    <row r="28" spans="1:14" ht="51.95" customHeight="1">
      <c r="B28" s="88" t="s">
        <v>386</v>
      </c>
      <c r="C28" s="88"/>
      <c r="D28" s="88"/>
      <c r="E28" s="88"/>
      <c r="F28" s="88"/>
      <c r="G28" s="88"/>
      <c r="H28" s="88"/>
      <c r="I28" s="88"/>
      <c r="J28" s="88"/>
      <c r="K28" s="88"/>
      <c r="L28" s="88"/>
      <c r="M28" s="88"/>
      <c r="N28" s="88"/>
    </row>
    <row r="39" spans="1:14">
      <c r="A39" s="40" t="s">
        <v>359</v>
      </c>
      <c r="B39" s="40" t="s">
        <v>360</v>
      </c>
      <c r="C39" s="40"/>
    </row>
    <row r="40" spans="1:14" ht="48.6" customHeight="1">
      <c r="B40" s="88" t="s">
        <v>387</v>
      </c>
      <c r="C40" s="88"/>
      <c r="D40" s="88"/>
      <c r="E40" s="88"/>
      <c r="F40" s="88"/>
      <c r="G40" s="88"/>
      <c r="H40" s="88"/>
      <c r="I40" s="88"/>
      <c r="J40" s="88"/>
      <c r="K40" s="88"/>
      <c r="L40" s="88"/>
      <c r="M40" s="88"/>
      <c r="N40" s="88"/>
    </row>
    <row r="50" spans="1:14">
      <c r="A50" s="40" t="s">
        <v>361</v>
      </c>
      <c r="B50" s="40" t="s">
        <v>363</v>
      </c>
      <c r="C50" s="40"/>
    </row>
    <row r="51" spans="1:14" ht="51.6" customHeight="1">
      <c r="B51" s="88" t="s">
        <v>388</v>
      </c>
      <c r="C51" s="88"/>
      <c r="D51" s="88"/>
      <c r="E51" s="88"/>
      <c r="F51" s="88"/>
      <c r="G51" s="88"/>
      <c r="H51" s="88"/>
      <c r="I51" s="88"/>
      <c r="J51" s="88"/>
      <c r="K51" s="88"/>
      <c r="L51" s="88"/>
      <c r="M51" s="88"/>
      <c r="N51" s="88"/>
    </row>
    <row r="62" spans="1:14">
      <c r="A62" s="40" t="s">
        <v>362</v>
      </c>
      <c r="B62" s="40" t="s">
        <v>364</v>
      </c>
      <c r="C62" s="40"/>
    </row>
    <row r="63" spans="1:14" ht="48.95" customHeight="1">
      <c r="B63" s="88" t="s">
        <v>389</v>
      </c>
      <c r="C63" s="88"/>
      <c r="D63" s="88"/>
      <c r="E63" s="88"/>
      <c r="F63" s="88"/>
      <c r="G63" s="88"/>
      <c r="H63" s="88"/>
      <c r="I63" s="88"/>
      <c r="J63" s="88"/>
      <c r="K63" s="88"/>
      <c r="L63" s="88"/>
      <c r="M63" s="88"/>
      <c r="N63" s="88"/>
    </row>
    <row r="71" spans="1:14">
      <c r="A71" s="40" t="s">
        <v>365</v>
      </c>
      <c r="B71" s="40" t="s">
        <v>366</v>
      </c>
      <c r="C71" s="40"/>
    </row>
    <row r="72" spans="1:14" ht="50.45" customHeight="1">
      <c r="B72" s="88" t="s">
        <v>390</v>
      </c>
      <c r="C72" s="88"/>
      <c r="D72" s="88"/>
      <c r="E72" s="88"/>
      <c r="F72" s="88"/>
      <c r="G72" s="88"/>
      <c r="H72" s="88"/>
      <c r="I72" s="88"/>
      <c r="J72" s="88"/>
      <c r="K72" s="88"/>
      <c r="L72" s="88"/>
      <c r="M72" s="88"/>
      <c r="N72" s="88"/>
    </row>
    <row r="83" spans="1:14">
      <c r="A83" s="40" t="s">
        <v>367</v>
      </c>
      <c r="B83" s="40" t="s">
        <v>368</v>
      </c>
      <c r="C83" s="40"/>
    </row>
    <row r="84" spans="1:14" ht="56.45" customHeight="1">
      <c r="B84" s="88" t="s">
        <v>391</v>
      </c>
      <c r="C84" s="88"/>
      <c r="D84" s="88"/>
      <c r="E84" s="88"/>
      <c r="F84" s="88"/>
      <c r="G84" s="88"/>
      <c r="H84" s="88"/>
      <c r="I84" s="88"/>
      <c r="J84" s="88"/>
      <c r="K84" s="88"/>
      <c r="L84" s="88"/>
      <c r="M84" s="88"/>
      <c r="N84" s="88"/>
    </row>
    <row r="96" spans="1:14">
      <c r="A96" s="40" t="s">
        <v>369</v>
      </c>
      <c r="B96" s="40" t="s">
        <v>370</v>
      </c>
      <c r="C96" s="40"/>
      <c r="D96" s="40"/>
    </row>
    <row r="97" spans="1:14" ht="44.45" customHeight="1">
      <c r="B97" s="88" t="s">
        <v>392</v>
      </c>
      <c r="C97" s="88"/>
      <c r="D97" s="88"/>
      <c r="E97" s="88"/>
      <c r="F97" s="88"/>
      <c r="G97" s="88"/>
      <c r="H97" s="88"/>
      <c r="I97" s="88"/>
      <c r="J97" s="88"/>
      <c r="K97" s="88"/>
      <c r="L97" s="88"/>
      <c r="M97" s="88"/>
      <c r="N97" s="88"/>
    </row>
    <row r="104" spans="1:14">
      <c r="A104" s="40" t="s">
        <v>371</v>
      </c>
      <c r="B104" s="40" t="s">
        <v>372</v>
      </c>
      <c r="C104" s="40"/>
      <c r="D104" s="40"/>
    </row>
    <row r="105" spans="1:14" ht="49.5" customHeight="1">
      <c r="B105" s="88" t="s">
        <v>393</v>
      </c>
      <c r="C105" s="88"/>
      <c r="D105" s="88"/>
      <c r="E105" s="88"/>
      <c r="F105" s="88"/>
      <c r="G105" s="88"/>
      <c r="H105" s="88"/>
      <c r="I105" s="88"/>
      <c r="J105" s="88"/>
      <c r="K105" s="88"/>
      <c r="L105" s="88"/>
      <c r="M105" s="88"/>
      <c r="N105" s="88"/>
    </row>
    <row r="116" spans="1:14">
      <c r="A116" s="40" t="s">
        <v>373</v>
      </c>
      <c r="B116" s="40" t="s">
        <v>374</v>
      </c>
      <c r="C116" s="40"/>
      <c r="D116" s="40"/>
    </row>
    <row r="117" spans="1:14" ht="51.6" customHeight="1">
      <c r="B117" s="88" t="s">
        <v>394</v>
      </c>
      <c r="C117" s="88"/>
      <c r="D117" s="88"/>
      <c r="E117" s="88"/>
      <c r="F117" s="88"/>
      <c r="G117" s="88"/>
      <c r="H117" s="88"/>
      <c r="I117" s="88"/>
      <c r="J117" s="88"/>
      <c r="K117" s="88"/>
      <c r="L117" s="88"/>
      <c r="M117" s="88"/>
      <c r="N117" s="88"/>
    </row>
    <row r="127" spans="1:14">
      <c r="A127" s="40" t="s">
        <v>375</v>
      </c>
      <c r="B127" s="40" t="s">
        <v>376</v>
      </c>
      <c r="C127" s="40"/>
      <c r="D127" s="40"/>
    </row>
    <row r="128" spans="1:14" ht="56.1" customHeight="1">
      <c r="B128" s="88" t="s">
        <v>395</v>
      </c>
      <c r="C128" s="88"/>
      <c r="D128" s="88"/>
      <c r="E128" s="88"/>
      <c r="F128" s="88"/>
      <c r="G128" s="88"/>
      <c r="H128" s="88"/>
      <c r="I128" s="88"/>
      <c r="J128" s="88"/>
      <c r="K128" s="88"/>
      <c r="L128" s="88"/>
      <c r="M128" s="88"/>
      <c r="N128" s="88"/>
    </row>
    <row r="136" spans="1:14">
      <c r="A136" s="40" t="s">
        <v>377</v>
      </c>
      <c r="B136" s="40" t="s">
        <v>378</v>
      </c>
      <c r="C136" s="40"/>
      <c r="D136" s="40"/>
    </row>
    <row r="137" spans="1:14" ht="53.45" customHeight="1">
      <c r="B137" s="88" t="s">
        <v>396</v>
      </c>
      <c r="C137" s="88"/>
      <c r="D137" s="88"/>
      <c r="E137" s="88"/>
      <c r="F137" s="88"/>
      <c r="G137" s="88"/>
      <c r="H137" s="88"/>
      <c r="I137" s="88"/>
      <c r="J137" s="88"/>
      <c r="K137" s="88"/>
      <c r="L137" s="88"/>
      <c r="M137" s="88"/>
      <c r="N137" s="88"/>
    </row>
    <row r="144" spans="1:14">
      <c r="A144" s="40" t="s">
        <v>379</v>
      </c>
      <c r="B144" s="40" t="s">
        <v>380</v>
      </c>
      <c r="C144" s="40"/>
      <c r="D144" s="40"/>
    </row>
    <row r="145" spans="1:14" ht="56.1" customHeight="1">
      <c r="B145" s="88" t="s">
        <v>397</v>
      </c>
      <c r="C145" s="88"/>
      <c r="D145" s="88"/>
      <c r="E145" s="88"/>
      <c r="F145" s="88"/>
      <c r="G145" s="88"/>
      <c r="H145" s="88"/>
      <c r="I145" s="88"/>
      <c r="J145" s="88"/>
      <c r="K145" s="88"/>
      <c r="L145" s="88"/>
      <c r="M145" s="88"/>
      <c r="N145" s="88"/>
    </row>
    <row r="152" spans="1:14">
      <c r="A152" s="40" t="s">
        <v>381</v>
      </c>
      <c r="B152" s="40" t="s">
        <v>382</v>
      </c>
      <c r="C152" s="40"/>
      <c r="D152" s="40"/>
    </row>
    <row r="153" spans="1:14" ht="50.45" customHeight="1">
      <c r="B153" s="88" t="s">
        <v>398</v>
      </c>
      <c r="C153" s="88"/>
      <c r="D153" s="88"/>
      <c r="E153" s="88"/>
      <c r="F153" s="88"/>
      <c r="G153" s="88"/>
      <c r="H153" s="88"/>
      <c r="I153" s="88"/>
      <c r="J153" s="88"/>
      <c r="K153" s="88"/>
      <c r="L153" s="88"/>
      <c r="M153" s="88"/>
      <c r="N153" s="88"/>
    </row>
    <row r="159" spans="1:14">
      <c r="A159" s="40" t="s">
        <v>383</v>
      </c>
      <c r="B159" s="40" t="s">
        <v>384</v>
      </c>
      <c r="C159" s="40"/>
      <c r="D159" s="40"/>
    </row>
    <row r="160" spans="1:14" ht="44.45" customHeight="1">
      <c r="B160" s="88" t="s">
        <v>399</v>
      </c>
      <c r="C160" s="88"/>
      <c r="D160" s="88"/>
      <c r="E160" s="88"/>
      <c r="F160" s="88"/>
      <c r="G160" s="88"/>
      <c r="H160" s="88"/>
      <c r="I160" s="88"/>
      <c r="J160" s="88"/>
      <c r="K160" s="88"/>
      <c r="L160" s="88"/>
      <c r="M160" s="88"/>
      <c r="N160" s="88"/>
    </row>
    <row r="167" spans="1:14">
      <c r="A167" s="40" t="s">
        <v>449</v>
      </c>
      <c r="B167" s="40" t="s">
        <v>450</v>
      </c>
      <c r="C167" s="40"/>
      <c r="D167" s="40"/>
    </row>
    <row r="168" spans="1:14" ht="44.45" customHeight="1">
      <c r="B168" s="88" t="s">
        <v>399</v>
      </c>
      <c r="C168" s="88"/>
      <c r="D168" s="88"/>
      <c r="E168" s="88"/>
      <c r="F168" s="88"/>
      <c r="G168" s="88"/>
      <c r="H168" s="88"/>
      <c r="I168" s="88"/>
      <c r="J168" s="88"/>
      <c r="K168" s="88"/>
      <c r="L168" s="88"/>
      <c r="M168" s="88"/>
      <c r="N168" s="88"/>
    </row>
    <row r="169" spans="1:14">
      <c r="A169" s="40" t="s">
        <v>402</v>
      </c>
      <c r="B169" s="40" t="s">
        <v>403</v>
      </c>
      <c r="C169" s="40"/>
    </row>
    <row r="170" spans="1:14">
      <c r="B170" t="s">
        <v>404</v>
      </c>
    </row>
    <row r="171" spans="1:14">
      <c r="B171" t="s">
        <v>405</v>
      </c>
    </row>
  </sheetData>
  <mergeCells count="18">
    <mergeCell ref="B137:N137"/>
    <mergeCell ref="B145:N145"/>
    <mergeCell ref="B168:N168"/>
    <mergeCell ref="B84:N84"/>
    <mergeCell ref="B4:N4"/>
    <mergeCell ref="B3:N3"/>
    <mergeCell ref="B21:N21"/>
    <mergeCell ref="B28:N28"/>
    <mergeCell ref="B40:N40"/>
    <mergeCell ref="B51:N51"/>
    <mergeCell ref="B63:N63"/>
    <mergeCell ref="B72:N72"/>
    <mergeCell ref="B153:N153"/>
    <mergeCell ref="B160:N160"/>
    <mergeCell ref="B97:N97"/>
    <mergeCell ref="B105:N105"/>
    <mergeCell ref="B117:N117"/>
    <mergeCell ref="B128:N128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774B5-9A3D-41A3-974B-A7D58BF8D4EA}">
  <sheetPr codeName="Sheet3"/>
  <dimension ref="A1:E46"/>
  <sheetViews>
    <sheetView workbookViewId="0">
      <selection activeCell="G13" sqref="G13"/>
    </sheetView>
  </sheetViews>
  <sheetFormatPr defaultRowHeight="14.25"/>
  <cols>
    <col min="1" max="1" width="7.625" customWidth="1"/>
    <col min="2" max="2" width="22" customWidth="1"/>
    <col min="3" max="3" width="17.875" customWidth="1"/>
    <col min="4" max="4" width="14" bestFit="1" customWidth="1"/>
    <col min="5" max="5" width="40" customWidth="1"/>
  </cols>
  <sheetData>
    <row r="1" spans="1:5">
      <c r="A1" t="s">
        <v>448</v>
      </c>
    </row>
    <row r="14" spans="1:5">
      <c r="E14" t="s">
        <v>447</v>
      </c>
    </row>
    <row r="15" spans="1:5">
      <c r="C15" t="s">
        <v>436</v>
      </c>
      <c r="D15" t="s">
        <v>437</v>
      </c>
      <c r="E15" t="s">
        <v>438</v>
      </c>
    </row>
    <row r="16" spans="1:5">
      <c r="A16" s="42" t="s">
        <v>353</v>
      </c>
      <c r="B16" s="40" t="s">
        <v>357</v>
      </c>
      <c r="C16">
        <v>33</v>
      </c>
      <c r="D16">
        <v>3434</v>
      </c>
    </row>
    <row r="17" spans="1:5">
      <c r="A17" s="40" t="s">
        <v>354</v>
      </c>
      <c r="B17" s="40" t="s">
        <v>358</v>
      </c>
      <c r="C17">
        <v>33</v>
      </c>
      <c r="D17">
        <v>3434</v>
      </c>
    </row>
    <row r="18" spans="1:5">
      <c r="A18" s="40" t="s">
        <v>355</v>
      </c>
      <c r="B18" s="40" t="s">
        <v>356</v>
      </c>
      <c r="C18">
        <v>233</v>
      </c>
      <c r="D18">
        <v>343</v>
      </c>
    </row>
    <row r="19" spans="1:5">
      <c r="A19" s="40" t="s">
        <v>359</v>
      </c>
      <c r="B19" s="40" t="s">
        <v>360</v>
      </c>
      <c r="C19">
        <v>233</v>
      </c>
      <c r="D19">
        <v>343</v>
      </c>
    </row>
    <row r="20" spans="1:5">
      <c r="C20">
        <v>23</v>
      </c>
      <c r="D20">
        <v>34</v>
      </c>
    </row>
    <row r="21" spans="1:5">
      <c r="A21" s="40" t="s">
        <v>383</v>
      </c>
      <c r="B21" s="40" t="s">
        <v>384</v>
      </c>
      <c r="D21">
        <v>34</v>
      </c>
    </row>
    <row r="26" spans="1:5">
      <c r="A26" t="s">
        <v>446</v>
      </c>
    </row>
    <row r="27" spans="1:5">
      <c r="B27" t="s">
        <v>442</v>
      </c>
      <c r="C27" s="79" t="s">
        <v>444</v>
      </c>
      <c r="D27" t="s">
        <v>443</v>
      </c>
      <c r="E27" s="79" t="s">
        <v>445</v>
      </c>
    </row>
    <row r="28" spans="1:5">
      <c r="B28" t="s">
        <v>436</v>
      </c>
      <c r="C28" t="s">
        <v>437</v>
      </c>
      <c r="D28" t="s">
        <v>438</v>
      </c>
    </row>
    <row r="29" spans="1:5">
      <c r="A29" t="s">
        <v>439</v>
      </c>
      <c r="B29">
        <v>33</v>
      </c>
      <c r="C29">
        <v>3434</v>
      </c>
    </row>
    <row r="30" spans="1:5">
      <c r="A30" t="s">
        <v>440</v>
      </c>
      <c r="B30">
        <v>33</v>
      </c>
      <c r="C30">
        <v>3434</v>
      </c>
    </row>
    <row r="31" spans="1:5">
      <c r="A31" t="s">
        <v>441</v>
      </c>
      <c r="B31">
        <v>233</v>
      </c>
      <c r="C31">
        <v>343</v>
      </c>
    </row>
    <row r="32" spans="1:5">
      <c r="A32" t="s">
        <v>439</v>
      </c>
      <c r="B32">
        <v>233</v>
      </c>
      <c r="C32">
        <v>343</v>
      </c>
    </row>
    <row r="33" spans="1:3">
      <c r="A33" t="s">
        <v>440</v>
      </c>
      <c r="B33">
        <v>23</v>
      </c>
      <c r="C33">
        <v>34</v>
      </c>
    </row>
    <row r="34" spans="1:3">
      <c r="A34" t="s">
        <v>441</v>
      </c>
      <c r="B34">
        <v>165</v>
      </c>
      <c r="C34">
        <v>-1449.7</v>
      </c>
    </row>
    <row r="35" spans="1:3">
      <c r="A35" t="s">
        <v>439</v>
      </c>
      <c r="B35">
        <v>183</v>
      </c>
      <c r="C35">
        <v>-2438.8000000000002</v>
      </c>
    </row>
    <row r="36" spans="1:3">
      <c r="A36" t="s">
        <v>440</v>
      </c>
      <c r="B36">
        <v>201</v>
      </c>
      <c r="C36">
        <v>-3427.9</v>
      </c>
    </row>
    <row r="37" spans="1:3">
      <c r="A37" t="s">
        <v>441</v>
      </c>
      <c r="B37">
        <v>219</v>
      </c>
      <c r="C37">
        <v>-4417</v>
      </c>
    </row>
    <row r="38" spans="1:3">
      <c r="A38" t="s">
        <v>439</v>
      </c>
      <c r="B38">
        <v>237</v>
      </c>
      <c r="C38">
        <v>-5406.1</v>
      </c>
    </row>
    <row r="39" spans="1:3">
      <c r="A39" t="s">
        <v>440</v>
      </c>
      <c r="B39">
        <v>255</v>
      </c>
      <c r="C39">
        <v>-6395.2</v>
      </c>
    </row>
    <row r="40" spans="1:3">
      <c r="A40" t="s">
        <v>441</v>
      </c>
      <c r="B40">
        <v>273</v>
      </c>
      <c r="C40">
        <v>-7384.3</v>
      </c>
    </row>
    <row r="41" spans="1:3">
      <c r="A41" t="s">
        <v>439</v>
      </c>
      <c r="B41">
        <v>291</v>
      </c>
      <c r="C41">
        <v>-8373.4</v>
      </c>
    </row>
    <row r="42" spans="1:3">
      <c r="A42" t="s">
        <v>440</v>
      </c>
      <c r="B42">
        <v>309</v>
      </c>
      <c r="C42">
        <v>-9362.5</v>
      </c>
    </row>
    <row r="43" spans="1:3">
      <c r="A43" t="s">
        <v>441</v>
      </c>
      <c r="B43">
        <v>327</v>
      </c>
      <c r="C43">
        <v>-10351.6</v>
      </c>
    </row>
    <row r="44" spans="1:3">
      <c r="A44" t="s">
        <v>439</v>
      </c>
      <c r="B44">
        <v>345</v>
      </c>
      <c r="C44">
        <v>-11340.7</v>
      </c>
    </row>
    <row r="45" spans="1:3">
      <c r="A45" t="s">
        <v>440</v>
      </c>
      <c r="B45">
        <v>363</v>
      </c>
      <c r="C45">
        <v>-12329.8</v>
      </c>
    </row>
    <row r="46" spans="1:3">
      <c r="A46" t="s">
        <v>441</v>
      </c>
      <c r="B46">
        <v>381</v>
      </c>
      <c r="C46">
        <v>-13318.9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智能电表数据</vt:lpstr>
      <vt:lpstr>Dashboard数据分类</vt:lpstr>
      <vt:lpstr>Sheet1</vt:lpstr>
    </vt:vector>
  </TitlesOfParts>
  <Company>Flextronics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dmnshlei</dc:creator>
  <cp:lastModifiedBy>Dekie Cheng</cp:lastModifiedBy>
  <cp:lastPrinted>2010-10-12T01:57:41Z</cp:lastPrinted>
  <dcterms:created xsi:type="dcterms:W3CDTF">2008-11-09T04:33:21Z</dcterms:created>
  <dcterms:modified xsi:type="dcterms:W3CDTF">2023-06-26T08:42:09Z</dcterms:modified>
</cp:coreProperties>
</file>