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MediaService\Cloud\Проекты\Уфа. Кампус\Смета\09.11.2023\"/>
    </mc:Choice>
  </mc:AlternateContent>
  <xr:revisionPtr revIDLastSave="0" documentId="8_{0CB5B58D-2DE2-8B49-925D-F79CB08B8A78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1. г. Уфа, ул. Заки Валиди, д.3" sheetId="1" r:id="rId1"/>
  </sheets>
  <definedNames>
    <definedName name="_xlnm.Print_Titles" localSheetId="0">'1. г. Уфа, ул. Заки Валиди, д.3'!$44:$44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6" i="1" l="1"/>
  <c r="O37" i="1"/>
  <c r="D39" i="1"/>
  <c r="D37" i="1"/>
  <c r="D36" i="1"/>
  <c r="P553" i="1"/>
  <c r="D34" i="1"/>
</calcChain>
</file>

<file path=xl/sharedStrings.xml><?xml version="1.0" encoding="utf-8"?>
<sst xmlns="http://schemas.openxmlformats.org/spreadsheetml/2006/main" count="1739" uniqueCount="595">
  <si>
    <t>Приложение № 3</t>
  </si>
  <si>
    <t>Утверждено приказом № 421 от 4 августа 2020 г. Минстроя РФ в редакции приказа № 557 от 7 июля 2022 г.</t>
  </si>
  <si>
    <t>СОГЛАСОВАНО:</t>
  </si>
  <si>
    <t>УТВЕРЖДАЮ:</t>
  </si>
  <si>
    <t/>
  </si>
  <si>
    <t>"____" ________________ 2023 года</t>
  </si>
  <si>
    <t>Наименование программного продукта</t>
  </si>
  <si>
    <t>ГРАНД-Смета, версия 2023.2</t>
  </si>
  <si>
    <t xml:space="preserve">Наименование редакции сметных нормативов  </t>
  </si>
  <si>
    <t>Приказ Минстроя России от 30.12.2021 № 1046/пр; Приказ Минстроя России от 04.08.2020 № 421/пр; Приказ Минстроя России от 21.12.2020 № 812/пр; Приказ Минстроя России от 11.12.2020 № 774/пр; Приказ Минстроя России от 02.08.2023 № 551/пр</t>
  </si>
  <si>
    <t xml:space="preserve">Реквизиты приказа  Минстроя России  об утверждении дополнений и изменений к сметным нормативам </t>
  </si>
  <si>
    <t>Приказ Минстроя России от 18 мая 2022 г. № 378/пр, Приказ Минстроя России от 26 августа 2022 г. № 703/пр, Приказ Минстроя России от 26 октября 2022 г. № 905/пр, Приказ Минстроя России от 27 декабря 2022 г. № 1133/пр, Приказ Минстроя России от 10 февраля 2023 г. № 84/пр, Приказ Минстроя России от 11.05.2023 №335/пр; Приказ Минстроя России от 07.07.2022 № 557/пр; Приказ Минстроя России от 02.09.2021 № 636/пр, Приказ Минстроя России от 26.07.2022 № 611/пр; Приказ Минстроя России от 22.04.2022 № 317/пр; Приказ Минстроя России от 02.08.2023 № 551/пр</t>
  </si>
  <si>
    <t>Реквизиты письма Минстроя России об индексах изменения сметной стоимости строительства, включаемые в федеральный реестр сметных нормативов и размещаемые в федеральной государственной информационной системе ценообразования в строительстве, подготовленного  в соответствии  пунктом 85 Методики  расчета индексов изменения  сметной стоимости строительства, утвержденной  приказом Министерства строительства и жилищно-коммунального хозяйства Российской Федерации от 5 июня 2019 г. № 326/пр¹</t>
  </si>
  <si>
    <t>Письмо Минстроя России от 25.08.2023 г. № 51967АЛ/09 «О расчете индексов изменения сметной стоимости строительства по группам однородных строительных ресурсов на III квартал 2023 года, предназначенных для определения сметной стоимости строительства ресурсно-индексным методом»</t>
  </si>
  <si>
    <t xml:space="preserve">Реквизиты нормативного  правового  акта  об утверждении оплаты труда, утверждаемый  в соответствии с пунктом 22(1) Правилами мониторинга цен, утвержденными постановлением Правительства Российской Федерации от 23 декабря 2016 г. № 1452 </t>
  </si>
  <si>
    <t>Приказ государственного комитета Республики Башкортостан по строительству и архитектуре от 06.02.2023 г. №47 "Об установлении среднемесячного размера оплаты труда рабочего первого разряда, занятого в строительной отрасли Республики Башкортостан за 2022 год"</t>
  </si>
  <si>
    <t xml:space="preserve">Обоснование принятых текущих цен на строительные ресурсы </t>
  </si>
  <si>
    <t xml:space="preserve">Наименование субъекта Российской Федерации </t>
  </si>
  <si>
    <t>2. Республика Башкортостан</t>
  </si>
  <si>
    <t xml:space="preserve">Наименование зоны субъекта Российской Федерации </t>
  </si>
  <si>
    <t>г. Уфа ул. Заки Валиди д. 32/2</t>
  </si>
  <si>
    <t>(наименование стройки)</t>
  </si>
  <si>
    <t>I очередь – реконструкция здания</t>
  </si>
  <si>
    <t>(наименование объекта капитального строительства)</t>
  </si>
  <si>
    <t>Оснащение системами мультимедиа помещений Межвузовского студенческого кампуса Евразийского научно-образовательного центра мирового уровня. Сети связи</t>
  </si>
  <si>
    <t xml:space="preserve"> (наименование работ и затрат)</t>
  </si>
  <si>
    <t xml:space="preserve">Составлен </t>
  </si>
  <si>
    <t>ресурсно-индексным</t>
  </si>
  <si>
    <t>методом</t>
  </si>
  <si>
    <t>Основание</t>
  </si>
  <si>
    <t>М 05.23.001-ИОС5.5-ММ-ПРО2</t>
  </si>
  <si>
    <t>(проектная и (или) иная техническая документация)</t>
  </si>
  <si>
    <t xml:space="preserve">Составлен(а) в текущем уровне цен </t>
  </si>
  <si>
    <t>19.10.2023</t>
  </si>
  <si>
    <t xml:space="preserve">Сметная стоимость </t>
  </si>
  <si>
    <t>тыс.руб.</t>
  </si>
  <si>
    <t>в том числе:</t>
  </si>
  <si>
    <t>строительных работ</t>
  </si>
  <si>
    <t>Средства на оплату труда рабочих</t>
  </si>
  <si>
    <t>монтажных работ</t>
  </si>
  <si>
    <t>Средства на оплату труда машинистов</t>
  </si>
  <si>
    <t>оборудования</t>
  </si>
  <si>
    <t>Нормативные затраты труда рабочих</t>
  </si>
  <si>
    <t>чел.-ч.</t>
  </si>
  <si>
    <t>прочих затрат</t>
  </si>
  <si>
    <t>Нормативные затраты труда машинистов</t>
  </si>
  <si>
    <t>№ п/п</t>
  </si>
  <si>
    <t>Обоснование</t>
  </si>
  <si>
    <t>Наименование работ и затрат</t>
  </si>
  <si>
    <t>Единица измерения</t>
  </si>
  <si>
    <t>Количество</t>
  </si>
  <si>
    <t>Сметная стоимость, руб.</t>
  </si>
  <si>
    <t>на единицу измерения</t>
  </si>
  <si>
    <t>коэффициенты</t>
  </si>
  <si>
    <t>всего с учетом коэффициентов</t>
  </si>
  <si>
    <t>на единицу измерения в базисном уровне цен</t>
  </si>
  <si>
    <t>индекс</t>
  </si>
  <si>
    <t>на единицу измерения в текущем уровне цен</t>
  </si>
  <si>
    <t>всего в текущем уровне цен</t>
  </si>
  <si>
    <t>Раздел 1. Монтажные работы</t>
  </si>
  <si>
    <t>1</t>
  </si>
  <si>
    <t>ГЭСНм11-04-004-01</t>
  </si>
  <si>
    <t>Аппарат настенный, масса от 0,15 т до 0,2 т</t>
  </si>
  <si>
    <t>шт</t>
  </si>
  <si>
    <t>Всего по позиции</t>
  </si>
  <si>
    <t>2
О</t>
  </si>
  <si>
    <t>ТЦ_62.7.01.01_2_0256999007_20.10.2023</t>
  </si>
  <si>
    <t>HS-86IW-L06P Интерактивная панель Donview HS-86IW-L06PA, Android 11 8G+128G (без OPS)</t>
  </si>
  <si>
    <t>шт.</t>
  </si>
  <si>
    <t>(Оборудование)</t>
  </si>
  <si>
    <t>3</t>
  </si>
  <si>
    <t>ГЭСНм08-02-364-02</t>
  </si>
  <si>
    <t>Кронштейн "Переход" на: стене</t>
  </si>
  <si>
    <t>4</t>
  </si>
  <si>
    <t>ТЦ_20.2.06.05_2_0256999007_20.10.2023</t>
  </si>
  <si>
    <t>LP37-69F Сверхпрочное фиксированное настенное крепление FIX LP37-69F для панели 60"-100"до 100 кг. (black)</t>
  </si>
  <si>
    <t>(Материалы для монтажных работ)</t>
  </si>
  <si>
    <t>5</t>
  </si>
  <si>
    <t>ГЭСН20-02-017-07</t>
  </si>
  <si>
    <t>Установка люков герметических</t>
  </si>
  <si>
    <t>6</t>
  </si>
  <si>
    <t>ТЦ_22.2.02.10_2_0256999007_20.10.2023</t>
  </si>
  <si>
    <t>Лючок WRTS-11BOX-B</t>
  </si>
  <si>
    <t>7</t>
  </si>
  <si>
    <t>ГЭСНм10-06-037-13</t>
  </si>
  <si>
    <t>Крышка декоративная и другие мелкие изделия (без присоединения проводов)</t>
  </si>
  <si>
    <t>100 шт</t>
  </si>
  <si>
    <t>Объем=(62+84+44+50+45+42) / 100</t>
  </si>
  <si>
    <t>8</t>
  </si>
  <si>
    <t>ТЦ_20.4.03.00_2_0256999007_20.10.2023</t>
  </si>
  <si>
    <t>WRTS-BLANK Заглушка для архитектурных лючков WRTS-11BOX-B и WRTS-11BOX-S</t>
  </si>
  <si>
    <t>9</t>
  </si>
  <si>
    <t>ТЦ_61.1.03.04_2_0256999007_20.10.2023</t>
  </si>
  <si>
    <t>Модуль-переходник сетевой розетки WRTS-POW</t>
  </si>
  <si>
    <t>10</t>
  </si>
  <si>
    <t>Модуль-переходник HDMI WRTS-HDMI</t>
  </si>
  <si>
    <t>11</t>
  </si>
  <si>
    <t>Модуль-переходник RJ45 WRTS-RJ45</t>
  </si>
  <si>
    <t>12</t>
  </si>
  <si>
    <t>WRTS-CG Заглушка c отверстием под кабель для архитектурных лючков WRTS-11BOX-B и WRTS-11BOX-S</t>
  </si>
  <si>
    <t>13</t>
  </si>
  <si>
    <t>Модуль-переходник USB WRTS-USB</t>
  </si>
  <si>
    <t>14</t>
  </si>
  <si>
    <t>ГЭСНм10-02-051-01</t>
  </si>
  <si>
    <t>Перемычки кабельные длиной: до 6 м</t>
  </si>
  <si>
    <t>100 перемычек</t>
  </si>
  <si>
    <t>Объем=(3+24) / 100</t>
  </si>
  <si>
    <t>15</t>
  </si>
  <si>
    <t>ГЭСНм10-02-051-02</t>
  </si>
  <si>
    <t>Перемычки кабельные длиной: добавлять на каждый 1 м сверх 6 м</t>
  </si>
  <si>
    <t>Объем=((20-6)*3+(15-6)*24) / 100</t>
  </si>
  <si>
    <t>16</t>
  </si>
  <si>
    <t>ТЦ_21.1.03.01_2_0256999007_20.10.2023</t>
  </si>
  <si>
    <t>Кабель HDMI Wize AOC-HM-HM-20M</t>
  </si>
  <si>
    <t>17</t>
  </si>
  <si>
    <t>ТЦ_61.1.04.09_2_0256999007_20.10.2023</t>
  </si>
  <si>
    <t>USB кабель-удлинитель 3.2Gen1 длиной 15 м UE3315A</t>
  </si>
  <si>
    <t>18</t>
  </si>
  <si>
    <t>ГЭСНм11-04-002-01</t>
  </si>
  <si>
    <t>Аппарат настольный, масса: до 0,015 т</t>
  </si>
  <si>
    <t>Объем=28+34</t>
  </si>
  <si>
    <t>19
О</t>
  </si>
  <si>
    <t>ТЦ_61.3.05.00_2_0256999007_20.10.2023</t>
  </si>
  <si>
    <t>Chuwi  RZBox  Intel Core i5 13500H(2.6Ghz)/16384Mb/ 512PCISSDGb/ Int:Intel Iris Xe Graphics/BT/WiFi/war 1y/1.35kg/Black/Win11Pro) CWI538I513P</t>
  </si>
  <si>
    <t>20
О</t>
  </si>
  <si>
    <t>C-915 Беспроводной набор  клавиатура и мышь C-915 RU, черный, полноразмерный</t>
  </si>
  <si>
    <t>21</t>
  </si>
  <si>
    <t>ГЭСНм10-03-001-01</t>
  </si>
  <si>
    <t>Стойка, полустойка, каркас стойки или шкаф, масса: до 100 кг</t>
  </si>
  <si>
    <t>22</t>
  </si>
  <si>
    <t>ТЦ_07.2.07.11_2_0256999007_20.10.2023</t>
  </si>
  <si>
    <t>TTL06-610TW Мобильная стойка для панели 60"-100" FIX TTL06-610TW до 100 кг. (black)  ррц 27 185,00</t>
  </si>
  <si>
    <t>23</t>
  </si>
  <si>
    <t>ГЭСНм11-04-008-01</t>
  </si>
  <si>
    <t>Съемные и выдвижные блоки (модули, ячейки, ТЭЗ), масса: до 5 кг</t>
  </si>
  <si>
    <t>Объем=5+8</t>
  </si>
  <si>
    <t>24
О</t>
  </si>
  <si>
    <t>LC-200 Система «все-в-одном» для 4-канальной видеозаписи FullHD, потоковой трансляции, хранения данных и удаленного доступа к архиву. Встроенный жесткий диск объемом 2 Тб</t>
  </si>
  <si>
    <t>25
О</t>
  </si>
  <si>
    <t>TesiraFORTE  AI Цифровой аудиопроцессор, 12 входов, 8 выходов, 8 каналов звука по USB,  OLED-дисплей, настройка и управление по Ethernet, RS-232, высота 1U.</t>
  </si>
  <si>
    <t>26</t>
  </si>
  <si>
    <t>ГЭСНм10-04-067-23</t>
  </si>
  <si>
    <t>Устройство видеоконтрольное</t>
  </si>
  <si>
    <t>27
О</t>
  </si>
  <si>
    <t>ТЦ_61.3.01.01_2_0256999007_20.10.2023</t>
  </si>
  <si>
    <t>RC90-USB2.0 PTZ камера. 1 / 1.8'' CMOS 8.42M 4K/60 20X optical zoom &amp; 16X digital zoom 60° SDI,HDMI,IP,USB 2.0 NA NA Motion Tracking Full interface 4K camera, NDI, Tally light POE</t>
  </si>
  <si>
    <t>28</t>
  </si>
  <si>
    <t>29</t>
  </si>
  <si>
    <t>Крепление камеры BR04</t>
  </si>
  <si>
    <t>30</t>
  </si>
  <si>
    <t>ГЭСНм10-08-003-07</t>
  </si>
  <si>
    <t>Устройство оптико-(фото)электрическое,: комплект преобразователей (излучатель, фотоприемник)</t>
  </si>
  <si>
    <t>компл</t>
  </si>
  <si>
    <t>31
О</t>
  </si>
  <si>
    <t>ТЦ_61.1.03.00_2_0256999007_20.10.2023</t>
  </si>
  <si>
    <t>EX-70-H2 Комплект из приемника и передатчика 4K HDR 4:4:4 60Гц HDBaseT™ с PoH, двунаправленным ИК и RS-232 (4K: 70м, 1080p: 100м)</t>
  </si>
  <si>
    <t>32</t>
  </si>
  <si>
    <t>ГЭСНм08-03-575-01</t>
  </si>
  <si>
    <t>Прибор или аппарат</t>
  </si>
  <si>
    <t>Объем=20+9</t>
  </si>
  <si>
    <t>33
О</t>
  </si>
  <si>
    <t>UCE3250 4-х портовый USB 2.0 Удлинитель по кабелю Cat 5 (до 50 м), Extender</t>
  </si>
  <si>
    <t>34
О</t>
  </si>
  <si>
    <t>CE820  USB HDMI KVM Удлинитель, Extender, с поддержкой HDBaseT 2.0, 4K, 100м</t>
  </si>
  <si>
    <t>35</t>
  </si>
  <si>
    <t>36
О</t>
  </si>
  <si>
    <t>VP229Q Монитор ASUS VP229Q 21.5" IPS LED, 1920x1080, 5ms, 250 cd/m2, 178°/178°, 100M:1, D-Sub, HDMI, DP, 75Hz, speakers, FreeSync, Tilt, VESA, Black</t>
  </si>
  <si>
    <t>37</t>
  </si>
  <si>
    <t>ГЭСНм11-04-003-01</t>
  </si>
  <si>
    <t>Аппарат напольный, масса: до 0,2 т</t>
  </si>
  <si>
    <t>38
О</t>
  </si>
  <si>
    <t>I530-120923 ПК NERPA BALTIC I530 SFF (Intel Core i5-13400/8GB 3200MHz/512GB NVMe SSD/UHD 730/Win11Pro/300W/1Y/K&amp;M)</t>
  </si>
  <si>
    <t>39</t>
  </si>
  <si>
    <t>ГЭСНм10-04-101-07</t>
  </si>
  <si>
    <t>Громкоговоритель или звуковая колонка: в помещении</t>
  </si>
  <si>
    <t>40
О</t>
  </si>
  <si>
    <t>ТЦ_61.3.02.02_2_0256999007_20.10.2023</t>
  </si>
  <si>
    <t>CMR 50T W  Двухполосный потолочный корпусной громкоговоритель, 5" + 1", 40 Вт AES, (100 В): 40/20/10/5/2.5 Вт, 80-20000 Гц, MAx SPL 110 дБ/1м, 130°, 300x142 мм, 4 кг, белый</t>
  </si>
  <si>
    <t>41</t>
  </si>
  <si>
    <t>Объем=11+13+14+17</t>
  </si>
  <si>
    <t>42
О</t>
  </si>
  <si>
    <t>ТЦ_61.1.04.05_2_0256999007_20.10.2023</t>
  </si>
  <si>
    <t>E12:2 усилитель 2-канальный, распределение мощности 2x600Вт•2/4/8ом/70В, 2x310Вт•16ом,</t>
  </si>
  <si>
    <t>43
О</t>
  </si>
  <si>
    <t>ТЦ_61.1.03.03_2_0256999007_20.10.2023</t>
  </si>
  <si>
    <t>MX-0808-H2A-MK2 HDMI коммутатор 8x8 4K HDR 18 Гб/c 8x8 со скалирующими выходами, балансными аудио-выходами и ARC</t>
  </si>
  <si>
    <t>44
О</t>
  </si>
  <si>
    <t>ТЦ_61.3.04.01_2_0256999007_20.10.2023</t>
  </si>
  <si>
    <t>UC3022 Фрейм граббер</t>
  </si>
  <si>
    <t>45
О</t>
  </si>
  <si>
    <t>ТЦ_61.2.07.04_2_0256999007_20.10.2023</t>
  </si>
  <si>
    <t>VK1200 Контроллер системы управления 2 поколения ATEN VK1200 на 2 лицензии, 1GB, SSH, HTTP, HTTPS, ONVIF</t>
  </si>
  <si>
    <t>46</t>
  </si>
  <si>
    <t>ГЭСНм10-01-001-10</t>
  </si>
  <si>
    <t>Плата разного назначения с подготовкой места установки</t>
  </si>
  <si>
    <t>Объем=17+41</t>
  </si>
  <si>
    <t>47
О</t>
  </si>
  <si>
    <t>VK330 10,1-дюймовая сенсорная панель с емкостным мультисенсорным TFT-дисплеем.</t>
  </si>
  <si>
    <t>48</t>
  </si>
  <si>
    <t>VK304 Набор для настольного монтажа сенсорной панели ATEN VK330</t>
  </si>
  <si>
    <t>49
О</t>
  </si>
  <si>
    <t>VK430 Система бронирования - 10.1 c сенсорным экраном</t>
  </si>
  <si>
    <t>50</t>
  </si>
  <si>
    <t>Объем=13+5+10+72+23</t>
  </si>
  <si>
    <t>51</t>
  </si>
  <si>
    <t>ГЭСНм10-06-068-15</t>
  </si>
  <si>
    <t>Настройка простых сетевых трактов: конфигурация и настройка сетевых компонентов (мост, маршрутизатор, модем и т.п.)</t>
  </si>
  <si>
    <t>52
О</t>
  </si>
  <si>
    <t>S5130S-28P-HPWR-EI коммутатор H3C S5130S-28P-HPWR-EI L2 Ethernet Switch with 24*10/100/1000BASE-T PoE+ Ports(AC 370W,DC 740W), 4*100/1000BASE-X Ports, and 4*GE Combo Ports,(AC/DC)</t>
  </si>
  <si>
    <t>53
О</t>
  </si>
  <si>
    <t>LS-5570S-54S-PWR-EI-A-GL Коммутатор H3C S5570S-54S-PWR-EI-A L3 Ethernet Switch with 8*10/100/1000BASE-T Ports and 6*1G/10G BASE-X SFP Plus Ports, Without Power Supplies, PoE+</t>
  </si>
  <si>
    <t>54
О</t>
  </si>
  <si>
    <t>H3C,PSR1600-54A-B,1600W/56V PoE Power Supply PSR1600-54A-B</t>
  </si>
  <si>
    <t>55
О</t>
  </si>
  <si>
    <t>SFP+ module, 10G-LR, 1310nm, 10km, SM, DDM, LC AC-XP-3G10-10</t>
  </si>
  <si>
    <t>Цена=12958,96/1,2</t>
  </si>
  <si>
    <t>56
О</t>
  </si>
  <si>
    <t>ACT-525 Двухканальный UHF приёмник серии ACT-500. Рековый форм-фактор. Металлический корпус. Ширина частотного диапазона 24 MHz,  LCD-дисплей с цветовой индикацией режимов (работа/ожидание).</t>
  </si>
  <si>
    <t>57</t>
  </si>
  <si>
    <t>58
О</t>
  </si>
  <si>
    <t>ТЦ_61.3.02.04_2_0256999007_20.10.2023</t>
  </si>
  <si>
    <t>ACT-500H-80 Ручной UHF радиомикрофон серии ACT-500 с суперкардиоидным конденсаторным капсюлем MU-80A. Металлический корпус, LCD-дисплей, работа от батареек AA. Диапазон рабочих частот 554-626 MHz</t>
  </si>
  <si>
    <t>59
О</t>
  </si>
  <si>
    <t>ТЦ_61.2.05.04_2_0256999007_20.10.2023</t>
  </si>
  <si>
    <t>ACT-500T Поясной UHF передатчик серии ACT-500. Лёгкий и компактный корпус, LED-дисплей, кнопки настройки и управления, внешная антенна, разъём mini XLR, переключатель входного сопротивления (низкоомный для микрофонов или высокоомный для линейных или гитарных сигналов). Работа от батареек AA. Диапазон рабочих частот 554-626 MHz</t>
  </si>
  <si>
    <t>60
О</t>
  </si>
  <si>
    <t>MU-53 Однонаправленный кардиоидный головной микрофон, цвет бежевый</t>
  </si>
  <si>
    <t>61
О</t>
  </si>
  <si>
    <t>MU-55LSP Петличный всенаправленный конденсаторный микрофон, 4,5 мм. Разъём mini-jack 3,5 мм с винтовой фиксацией, цвет бежевый</t>
  </si>
  <si>
    <t>62</t>
  </si>
  <si>
    <t>ГЭСНм11-06-001-01</t>
  </si>
  <si>
    <t>Щиты и пульты, масса: до 50 кг</t>
  </si>
  <si>
    <t>63</t>
  </si>
  <si>
    <t>ГЭСНм10-01-052-07</t>
  </si>
  <si>
    <t>Кроссировка в шкафу</t>
  </si>
  <si>
    <t>10 шт</t>
  </si>
  <si>
    <t>Объем=467 / 10</t>
  </si>
  <si>
    <t>64
О</t>
  </si>
  <si>
    <t>ТЦ_61.1.04.08_2_0256999007_20.10.2023</t>
  </si>
  <si>
    <t>Шкаф серверный 19", 15U</t>
  </si>
  <si>
    <t>65</t>
  </si>
  <si>
    <t>ГЭСНм11-04-008-02</t>
  </si>
  <si>
    <t>Съемные и выдвижные блоки (модули, ячейки, ТЭЗ), масса: до 10 кг</t>
  </si>
  <si>
    <t>66
О</t>
  </si>
  <si>
    <t>CA6160 Cloud CA6160 6 x 160 Вт 8 Ом и 70/100В Цифровой усилитель мощности</t>
  </si>
  <si>
    <t>67</t>
  </si>
  <si>
    <t>Объем=13+2</t>
  </si>
  <si>
    <t>68
О</t>
  </si>
  <si>
    <t>HS-75IW-L06PA Интерактивная панель Donview HS-75IW-L06PA Android 11 8G+128G (без OPS)</t>
  </si>
  <si>
    <t>69
О</t>
  </si>
  <si>
    <t>SA-98P Профессиональная панель Диагональ: 98", яркость: 500 кд/м², контрастность: 4000:1, рабочее время: 24/7, тип матрицы: DLED, разрешение: 3840x2160, ориентация: портретная/ландшафтная</t>
  </si>
  <si>
    <t>70</t>
  </si>
  <si>
    <t>71</t>
  </si>
  <si>
    <t>FH70A Фиксированное настенное крепление с возможностью плавной регулировки высоты для дисплеев и интерактивных панелей 50"-70" весом 40-60 кг</t>
  </si>
  <si>
    <t>72</t>
  </si>
  <si>
    <t>73
О</t>
  </si>
  <si>
    <t>ТЦ_61.2.04.04_2_0256999007_20.10.2023</t>
  </si>
  <si>
    <t>L 2406T Трехполосная акустическая колонна с контролируемой направленностью, частотный диапазон 100 Гц -20 кГц, номинальная мощность: 200 Вт / 8 Ом или 100V/60W,  давление 126 дБ макс, 6 X 5" Нч +4 X 1" ВЧ, направленность 150°х30°, частота раздела кроссовера 2000 Гц, габариты 826 х 135 х 140 мм, вес 11,5 кг, возможность подвеса. Цвет черный.</t>
  </si>
  <si>
    <t>74</t>
  </si>
  <si>
    <t>75
О</t>
  </si>
  <si>
    <t>SW-220-TX-W Презентационный коммутатор 4K с двумя входами и функцией беспроводной трансляции</t>
  </si>
  <si>
    <t>76</t>
  </si>
  <si>
    <t>77
О</t>
  </si>
  <si>
    <t>USB-C беспроводной передатчик для Apollo и коммутаторов серии ‘W’ APO-DG1</t>
  </si>
  <si>
    <t>78</t>
  </si>
  <si>
    <t>79
О</t>
  </si>
  <si>
    <t>SA-86P Профессиональная панель Диагональ: 98", яркость: 500 кд/м², контрастность: 4000:1, рабочее время: 24/7, тип матрицы: DLED, разрешение: 3840x2160, ориентация: портретная/ ландшафтная</t>
  </si>
  <si>
    <t>80</t>
  </si>
  <si>
    <t>81
О</t>
  </si>
  <si>
    <t>2-канальный регистратор HD и процессор потокового мультимедиа LC100</t>
  </si>
  <si>
    <t>82</t>
  </si>
  <si>
    <t>83
О</t>
  </si>
  <si>
    <t>SA-65P Диагональ: 65", яркость: 500 кд/м², контрастность: 4000:1, рабочее время: 24/7, тип матрицы: DLED, разрешение: 3840x2160, ориентация: портретная/ ландшафтная</t>
  </si>
  <si>
    <t>84</t>
  </si>
  <si>
    <t>85
О</t>
  </si>
  <si>
    <t>TS-FZ215T моторизированный LCD монитор 21.5", горизонтальное сложение.</t>
  </si>
  <si>
    <t>Цена=537029,28/1,2</t>
  </si>
  <si>
    <t>86</t>
  </si>
  <si>
    <t>87
О</t>
  </si>
  <si>
    <t>RCF MQ 50C - W Потолочный 2х полосный громкоговоритель с широким углом раскрыва, 30Вт/100В, белый  MQ 50C - W</t>
  </si>
  <si>
    <t>88</t>
  </si>
  <si>
    <t>ГЭСНм10-04-112-16</t>
  </si>
  <si>
    <t>Пульт связи помощника режиссера, до 30 сигналов режиссерской сигнализации, на 4 направления трансляции и оповещения</t>
  </si>
  <si>
    <t>89
О</t>
  </si>
  <si>
    <t>ТЦ_61.3.05.04_2_0256999007_20.10.2023</t>
  </si>
  <si>
    <t>71.98.0321, D-Cerno CUR Центральный блок конференц-системы со встроенным рекордером и веб-сервером</t>
  </si>
  <si>
    <t>90</t>
  </si>
  <si>
    <t>Объем=54+7</t>
  </si>
  <si>
    <t>91
О</t>
  </si>
  <si>
    <t>ТЦ_61.3.05.05_2_0256999007_20.10.2023</t>
  </si>
  <si>
    <t>71.98.0301, D-Cerno D Пульт делегата с микрофоном 30см. Подключение кабелем FTP</t>
  </si>
  <si>
    <t>92
О</t>
  </si>
  <si>
    <t>71.98.0302, D-Cerno C Пульт председателя с микрофоном 30см. Подключение кабелем FTP</t>
  </si>
  <si>
    <t>93</t>
  </si>
  <si>
    <t>94
О</t>
  </si>
  <si>
    <t>EXP-SP-0104-H2 Разветвитель HDMI 1:4 4K HDR 4:4:4 60Гц  со скейлером 1080p</t>
  </si>
  <si>
    <t>95</t>
  </si>
  <si>
    <t>96
О</t>
  </si>
  <si>
    <t>HS-75IW-L06PA Интерактивная панель Donview HS-75IW-L06PA, Android 11 8G+128G (без OPS)</t>
  </si>
  <si>
    <t>97</t>
  </si>
  <si>
    <t>ГЭСНм11-04-007-04</t>
  </si>
  <si>
    <t>Проектор информационный с поворотной плитой</t>
  </si>
  <si>
    <t>Объем=22 / 100</t>
  </si>
  <si>
    <t>98
О</t>
  </si>
  <si>
    <t>Yealink RoomCast Устройство беспроводных презентаций и BYOD-конференций в переговорных комнатах. Предоставляет участникам переговоров возможность легкого вывода контента с их ноутбуков/ планшетов/ смартфонов на общий экран для совместной интерактивной работы. Подключение пользователей по технологиям: Airplay, Miracast, Google Cast</t>
  </si>
  <si>
    <t>99</t>
  </si>
  <si>
    <t>100
О</t>
  </si>
  <si>
    <t>UVC40 Интеллектуальная USB-видеокамера "все-в-одном" для небольших и средних переговорных. Встроенная аудиосистема из саундбара и 8-микрофонного массива дает возможность подключить всю систему всего одним USB-кабелем, при необходимости расширяется дополнительными микрофонами Yealink.</t>
  </si>
  <si>
    <t>101</t>
  </si>
  <si>
    <t>102
О</t>
  </si>
  <si>
    <t>VCM35 Настольный микрофонный массив для терминалов и видеокамер Yealink</t>
  </si>
  <si>
    <t>103</t>
  </si>
  <si>
    <t>104</t>
  </si>
  <si>
    <t>Объем=((10-6)*22) / 100</t>
  </si>
  <si>
    <t>105</t>
  </si>
  <si>
    <t>2L-7D10H Кабель ATEN 2L-7D10H, HDMI 1.4b, Ethernet, 10м</t>
  </si>
  <si>
    <t>106</t>
  </si>
  <si>
    <t>107
О</t>
  </si>
  <si>
    <t>US3344I 4-портовый USB 3.1 Gen1 промышленный коммутатор для совместного использования 4-х периферийных устройств</t>
  </si>
  <si>
    <t>108</t>
  </si>
  <si>
    <t>109
О</t>
  </si>
  <si>
    <t>RC-306 Панель управления универсальная с 6 кнопками; Поддержка PoE</t>
  </si>
  <si>
    <t>110</t>
  </si>
  <si>
    <t>111
О</t>
  </si>
  <si>
    <t>LTV-3S08G2H-P 8-портовый Ethernet-коммутатор с поддержкой PoE</t>
  </si>
  <si>
    <t>112</t>
  </si>
  <si>
    <t>ГЭСНм11-04-001-06</t>
  </si>
  <si>
    <t>Рама под аппаратуру, площадь основания оборудования: до 2 м2</t>
  </si>
  <si>
    <t>113</t>
  </si>
  <si>
    <t>ГЭСНм11-04-007-03</t>
  </si>
  <si>
    <t>Экран-табло отображения цифровой информации с люминесцентным подсветом до 500 знакомест</t>
  </si>
  <si>
    <t>114
О</t>
  </si>
  <si>
    <t>AET Светодиодный экран 5х5 кабинетов  NX P1.5</t>
  </si>
  <si>
    <t>115</t>
  </si>
  <si>
    <t>116
О</t>
  </si>
  <si>
    <t>DeckLink Quad HDMI Recorder Плата PCIe для параллельного захвата изображения из нескольких HDMI-источников в SD-, HD-, Ultra HD- и 4K-разрешении, а также в компьютерных форматах.</t>
  </si>
  <si>
    <t>117</t>
  </si>
  <si>
    <t>118
О</t>
  </si>
  <si>
    <t>I540-260923 ПК NERPA LADOGA I540 MT (Intel Corei5-13400/32GB 4800MHz/500GB NVMe SSD/4TB HDD/RTX 4070 12GB//Win10Pro/ 600W/1Y/Vmix 4k</t>
  </si>
  <si>
    <t>119</t>
  </si>
  <si>
    <t>120
О</t>
  </si>
  <si>
    <t>SA-43P Диагональ: 43", яркость: 500 кд/м², контрастность: 4000:1, рабочее время: 24/7, тип матрицы: DLED, разрешение: 3840x2160, ориентация: портретная/ландшафтная</t>
  </si>
  <si>
    <t>121</t>
  </si>
  <si>
    <t>122</t>
  </si>
  <si>
    <t>123
О</t>
  </si>
  <si>
    <t>AET  NX P1.875 Светодиодный экран (ШхВ) 13,8м х 3,038м</t>
  </si>
  <si>
    <t>124</t>
  </si>
  <si>
    <t>125
О</t>
  </si>
  <si>
    <t>XC4055 Профессиональный медиаплеер BrightSign XC4055, Разрешение видео: до 8K@60p (8-bit)</t>
  </si>
  <si>
    <t>126</t>
  </si>
  <si>
    <t>127
О</t>
  </si>
  <si>
    <t>SA-55P Диагональ: 55", яркость: 500 кд/м², контрастность: 4000:1, рабочее время: 24/7, тип матрицы: DLED, разрешение: 3840x2160, ориентация: портретная/ ландшафтная</t>
  </si>
  <si>
    <t>128</t>
  </si>
  <si>
    <t>129</t>
  </si>
  <si>
    <t>PLB-33XL Сверхпрочное настенное наклонное крепление FIX PLB-33XL для панели 37"-70"до 75 кг. (black)</t>
  </si>
  <si>
    <t>130</t>
  </si>
  <si>
    <t>131
О</t>
  </si>
  <si>
    <t>LS445 Профессиональный медиаплеер BrightSign LS445, продвинутый уровень, H.265, True 4K, HTML5</t>
  </si>
  <si>
    <t>132</t>
  </si>
  <si>
    <t>Объем=10 / 100</t>
  </si>
  <si>
    <t>133</t>
  </si>
  <si>
    <t>2L-7D03H Кабель ATEN 2L-7D03H, HDMI 2.0b, Ethernet, 3 м</t>
  </si>
  <si>
    <t>134</t>
  </si>
  <si>
    <t>135
О</t>
  </si>
  <si>
    <t>STDNV1INT24 Мультимедийное устройство в металлическом корпусе, предназначенное для интерактивной навигации и визуализации информации.</t>
  </si>
  <si>
    <t>136</t>
  </si>
  <si>
    <t>137
О</t>
  </si>
  <si>
    <t>XT1144 Профессиональный медиаплеер BrightSign XT1144, максимальный уровень, H.265, True 4K, HTML5, PoE+, HD</t>
  </si>
  <si>
    <t>138</t>
  </si>
  <si>
    <t>Объем=91+34</t>
  </si>
  <si>
    <t>139
О</t>
  </si>
  <si>
    <t>CVS-P62TW Подвесной громкоговоритель 6,5" коаксиальный, 8 Ом &lt; 20 Вт, 100 В, белый.</t>
  </si>
  <si>
    <t>140
О</t>
  </si>
  <si>
    <t>CVS-C62TW Коаксильный 6,5" потолочный громкоговоритель 8 Ом &lt; 24 Вт, 100 В, белый</t>
  </si>
  <si>
    <t>141</t>
  </si>
  <si>
    <t>Объем=10+6+6</t>
  </si>
  <si>
    <t>142
О</t>
  </si>
  <si>
    <t>PCR3000RMKIII Многофункциональный источник аудиоконтента: CD/МРЗUSB/SD-плеер с FM-тюнером и Bluetooth, 20 Гц - 20 кГц, RS232, 483 х 314 х 44 мм, 4,5 кг., 220V АС.</t>
  </si>
  <si>
    <t>143
О</t>
  </si>
  <si>
    <t>AD-702 Широкополосный одноканальный автоматический усилитель РЧ сигнала диапазона 470 ~ 850 MHz</t>
  </si>
  <si>
    <t>144
О</t>
  </si>
  <si>
    <t>ТЦ_61.1.01.01_2_0256999007_20.10.2023</t>
  </si>
  <si>
    <t>AT-70W Широкополосная многофункциональная всенаправленная антенна. Встроенный усилитель с коэффициентом усиления 0 ~ 12 дБ. Имеет разъем "TX/RX" и разъем “Только RX”. Работает как на приём, так и на передачу сигнала. Обеспечивает всенаправленную высокоэффективную передачу и дальность приема в частотном диапазоне 470 - 1000 MHz.</t>
  </si>
  <si>
    <t>145</t>
  </si>
  <si>
    <t>146</t>
  </si>
  <si>
    <t>MS-90 Настенное крепление для выносных антенн AT-70W/90W/100, AT-58</t>
  </si>
  <si>
    <t>147</t>
  </si>
  <si>
    <t>148
О</t>
  </si>
  <si>
    <t>AD-708 Широкополосный 4-канальный антенный UHF сплиттер с автоматическим усилением. Оптимизирован в диапазоне частот 470 ~ 850 МГц. Выходной коэффициент усиления 1дБ. Через антенные разъёмы обеспечивается bias-питание активных антенн и усилителей РЧ сигнала.</t>
  </si>
  <si>
    <t>149</t>
  </si>
  <si>
    <t>150
О</t>
  </si>
  <si>
    <t>TSONV1PNT55 Интерактивный стол со встроенным сенсорным дисплеем, управление которым происходит при помощи касаний. Обеспечивает стабильную работу при работе с большим массивом данных, отображением сложной графики, в том числе 3D</t>
  </si>
  <si>
    <t>151</t>
  </si>
  <si>
    <t>152
О</t>
  </si>
  <si>
    <t>Потолочный громкоговоритель, 8"+1", (100 В): 20-10-5-2,5 Вт, 60-20000 Гц, Max SPL 109 dB/1 м, Белый, IP 44, 80°x 80°, 88x247 мм, 1,73 кг</t>
  </si>
  <si>
    <t>153</t>
  </si>
  <si>
    <t>154
О</t>
  </si>
  <si>
    <t>Tesira TEC-1 Tesira PoE Ethernet Control in-wall mount</t>
  </si>
  <si>
    <t>155</t>
  </si>
  <si>
    <t>156
О</t>
  </si>
  <si>
    <t>Tesira SERVER-IO Цифровой сетевой сервер  с одной DSP-2 картой, предназначен для установки плат аналоговых входов/выходов. до 12 плат входов/выходов, до 48 аудио каналов.</t>
  </si>
  <si>
    <t>157</t>
  </si>
  <si>
    <t>Объем=6+5+2+2+2+3+5+1+2+10-1-2-10</t>
  </si>
  <si>
    <t>158
О</t>
  </si>
  <si>
    <t>Tesira SIC-4 CK плата аудио входов: 4 канала mic/line (Card Kit)</t>
  </si>
  <si>
    <t>159
О</t>
  </si>
  <si>
    <t>Tesira SOC-4 CK плата аудио выходов: 4 канала line (Card Kit)</t>
  </si>
  <si>
    <t>160
О</t>
  </si>
  <si>
    <t>AVB сетевая карта с поддержкой до 420x420 аудиоканалов Tesira AVB-1 CK</t>
  </si>
  <si>
    <t>161
О</t>
  </si>
  <si>
    <t>Tesira DAN-1 CK Cетевая карта с поддержкой до 64x64 аудиоканалов по протоколу Dante (Card Kit)</t>
  </si>
  <si>
    <t>162
О</t>
  </si>
  <si>
    <t>TesiraCONNECT TC-5D 5-портовый AVB и Dante коммутатор с РоЕ+</t>
  </si>
  <si>
    <t>163
О</t>
  </si>
  <si>
    <t>SW-540-TX-W Презентационный коммутатор на 4 входа, с передатчиком HDBaseT 4K30 40м и поддержкой USB 2.0, мультивью, и беспроводной передачи</t>
  </si>
  <si>
    <t>164
О</t>
  </si>
  <si>
    <t>TesiraFORTE DAN AI Цифровой аудиопроцессор, 12 входов, 8 выходов, 8 каналов  звука по USB,  OLED-дисплей, настройка и управление по  Ethernet, RS-232, высота 1U. Dante</t>
  </si>
  <si>
    <t>165
О</t>
  </si>
  <si>
    <t>H3C  S5170-28S-EI L2  Коммутатор  Ethernet Switch with 24*10/100/ 1000BASE-T  Ports and 4*1G/10G BASE-X SFP Plus Ports,(AC)</t>
  </si>
  <si>
    <t>166
О</t>
  </si>
  <si>
    <t>H3C S6805-54HF L3   L3 Ethernet Switch with 48 SFP Plus Ports and 6 QSFP28 Ports.</t>
  </si>
  <si>
    <t>167
О</t>
  </si>
  <si>
    <t>Fan Panel Side Exhaust Airflow H3C Fan Module</t>
  </si>
  <si>
    <t>168</t>
  </si>
  <si>
    <t>ГЭСНм10-08-003-03</t>
  </si>
  <si>
    <t>Устройство ультразвуковое,: блок питания и контроля</t>
  </si>
  <si>
    <t>169
О</t>
  </si>
  <si>
    <t>ТЦ_62.4.02.04_2_0256999007_20.10.2023</t>
  </si>
  <si>
    <t>Power Panel Side Exhaust Airflow Блок питания  250W AC Power Supply Module</t>
  </si>
  <si>
    <t>170</t>
  </si>
  <si>
    <t>Объем=1+1</t>
  </si>
  <si>
    <t>171
О</t>
  </si>
  <si>
    <t>C10:8X Lab.gruppen C10:8X усилитель 8-канальный. Мощность 8 x 60Вт•2Ω,125Вт•4/8/16Ω, 125Вт•70В, мост 4х125В</t>
  </si>
  <si>
    <t>172
О</t>
  </si>
  <si>
    <t>CA8125 Восьмиканальный усилитель мощности по 125 Вт на канал</t>
  </si>
  <si>
    <t>173</t>
  </si>
  <si>
    <t>ГЭСНм11-04-008-03</t>
  </si>
  <si>
    <t>Съемные и выдвижные блоки (модули, ячейки, ТЭЗ), масса: до 20 кг</t>
  </si>
  <si>
    <t>174
О</t>
  </si>
  <si>
    <t>C28:4 Lab.gruppen C28:4 усилитель 4-канальный. 4х300Вт•2Ω, 700Вт•4Ω, 700Вт•8Ω, 600Вт•16Ω, 700Вт•70/100В, мост</t>
  </si>
  <si>
    <t>179</t>
  </si>
  <si>
    <t>ГЭСНм11-06-001-02</t>
  </si>
  <si>
    <t>Щиты и пульты, масса: до 100 кг</t>
  </si>
  <si>
    <t>Объем=3-1</t>
  </si>
  <si>
    <t>180
О</t>
  </si>
  <si>
    <t>Шкаф серверный специализированный 42U</t>
  </si>
  <si>
    <t>183</t>
  </si>
  <si>
    <t>Объем=4+13+16+15-2</t>
  </si>
  <si>
    <t>184</t>
  </si>
  <si>
    <t>ТЦ_20.4.03.07_2_0256999007_20.10.2023</t>
  </si>
  <si>
    <t>Распределитель питания Верт блок розет Rem-16 с выкл.,  Schuko, 10 C13, вход IEC 60320 C20 16A</t>
  </si>
  <si>
    <t>185</t>
  </si>
  <si>
    <t>Блок розеток Rem-16 с амперметром, 8 Schuko, 16A, алюм., 19", шнур 3 м.</t>
  </si>
  <si>
    <t>186
О</t>
  </si>
  <si>
    <t>ТЦ_61.3.05.03_2_0256999007_20.10.2023</t>
  </si>
  <si>
    <t>Универсальная наборная патч-панель 1.5U 77026991</t>
  </si>
  <si>
    <t>187
О</t>
  </si>
  <si>
    <t>Оптическая патч-панель под сварку lc duplex (укомплектованная) 1u 10313003</t>
  </si>
  <si>
    <t>188</t>
  </si>
  <si>
    <t>Объем=768 / 100</t>
  </si>
  <si>
    <t>189</t>
  </si>
  <si>
    <t>ТЦ_22.1.02.02_2_0256999007_20.10.2023</t>
  </si>
  <si>
    <t>Экранированное модульное гнездо RJ45 КАТ.6A, 180? Keystone, Toolless 77196201</t>
  </si>
  <si>
    <t>190</t>
  </si>
  <si>
    <t>ГЭСНм08-02-395-01</t>
  </si>
  <si>
    <t>Лоток металлический штампованный по установленным конструкциям, ширина лотка: до 200 мм</t>
  </si>
  <si>
    <t>т</t>
  </si>
  <si>
    <t>Объем=1,67*492/1000</t>
  </si>
  <si>
    <t>191</t>
  </si>
  <si>
    <t>ТЦ_20.2.07.05_2_0256999007_20.10.2023</t>
  </si>
  <si>
    <t>Лоток перфорированный 150х100 L3000 35342</t>
  </si>
  <si>
    <t>м</t>
  </si>
  <si>
    <t>192</t>
  </si>
  <si>
    <t>ГЭСНм08-02-409-01</t>
  </si>
  <si>
    <t>Труба винипластовая по установленным конструкциям, по стенам и колоннам с креплением скобами, диаметр: до 25 мм</t>
  </si>
  <si>
    <t>100 м</t>
  </si>
  <si>
    <t>Объем=4920 / 100</t>
  </si>
  <si>
    <t>193</t>
  </si>
  <si>
    <t>ТЦ_24.3.03.05_2_0256999007_20.10.2023</t>
  </si>
  <si>
    <t>Труба ПНД гибкая гофр. д.20мм, лёгкая с протяжкой, 100м,  цвет чёрный 71720</t>
  </si>
  <si>
    <t>194</t>
  </si>
  <si>
    <t>ГЭСНм08-02-412-02</t>
  </si>
  <si>
    <t>Затягивание провода в проложенные трубы и металлические рукава первого одножильного или многожильного в общей оплетке, суммарное сечение: до 6 мм2</t>
  </si>
  <si>
    <t>195</t>
  </si>
  <si>
    <t>ГЭСНм08-02-402-01</t>
  </si>
  <si>
    <t>Кабель трех-пятижильный по установленным конструкциям и лоткам с установкой ответвительных коробок: в помещениях с нормальной средой сечением жилы до 10 мм2</t>
  </si>
  <si>
    <t>Объем=(11218-4920) / 100</t>
  </si>
  <si>
    <t>196</t>
  </si>
  <si>
    <t>ГЭСНм08-02-403-03</t>
  </si>
  <si>
    <t>Провод групповой в защитной оболочке или кабель трех-пятижильный: под штукатурку по стенам или в бороздах</t>
  </si>
  <si>
    <t>Объем=3739 / 100</t>
  </si>
  <si>
    <t>197</t>
  </si>
  <si>
    <t>ГЭСНм10-08-005-03</t>
  </si>
  <si>
    <t>Провод двух- и трехжильный с разделительным основанием по стенам и потолкам, прокладываемый по основаниям: бетонным и металлическим</t>
  </si>
  <si>
    <t>Объем=3782 / 100</t>
  </si>
  <si>
    <t>198</t>
  </si>
  <si>
    <t>ТЦ_21.1.04.01_2_0256999007_20.10.2023</t>
  </si>
  <si>
    <t>Витая пара U/UTP кат.6A 4х2х23AWG LSZH серый LC1-C6A04-121</t>
  </si>
  <si>
    <t>199</t>
  </si>
  <si>
    <t>ТЦ_21.1.04.06_2_0256999007_20.10.2023</t>
  </si>
  <si>
    <t>Акустический кабель 2х1,5мм CLS 215-392</t>
  </si>
  <si>
    <t>200</t>
  </si>
  <si>
    <t>Витая пара S/FTP кат.6A 4х2х23AWG LSZH зеленый LC1-C6A04-622</t>
  </si>
  <si>
    <t>201</t>
  </si>
  <si>
    <t>Кабель коаксиальный Radiolab RG-58 C/U Premium Low Loss</t>
  </si>
  <si>
    <t>202</t>
  </si>
  <si>
    <t>Кабель для балансного моно аудио или сигналов управления  (20 AWG)300 м (BC-1T-300M) BC-1T-300M</t>
  </si>
  <si>
    <t>203</t>
  </si>
  <si>
    <t>Объем=(10+44+423+70+280) / 100</t>
  </si>
  <si>
    <t>204</t>
  </si>
  <si>
    <t>Объем=((10-6)*10) / 100</t>
  </si>
  <si>
    <t>205</t>
  </si>
  <si>
    <t>Кабель HDMI-HDMI  (Вилка - Вилка), 10,6 м C-HM/HM-35</t>
  </si>
  <si>
    <t>206</t>
  </si>
  <si>
    <t>Кабель HDMI-HDMI  (Вилка - Вилка), 1,8 м C-HM/HM-6</t>
  </si>
  <si>
    <t>207</t>
  </si>
  <si>
    <t>Коммутационный шнур кат.6A S/FTP 2м st. 50мкд зел. PC02-C6ASL-2M-SC-HC</t>
  </si>
  <si>
    <t>208</t>
  </si>
  <si>
    <t>Кабель USB-A 2.0 вилка-вилка, 1,8 м C-USB/AA-6</t>
  </si>
  <si>
    <t>209</t>
  </si>
  <si>
    <t>ГЭСН46-03-010-02</t>
  </si>
  <si>
    <t>Пробивка в бетонных стенах и полах толщиной 100 мм отверстий площадью: свыше 20 до 100 см2</t>
  </si>
  <si>
    <t>100 отверстий</t>
  </si>
  <si>
    <t>Объем=100 / 100</t>
  </si>
  <si>
    <t>210</t>
  </si>
  <si>
    <t>ГЭСН46-03-012-01</t>
  </si>
  <si>
    <t>Пробивка в бетонных конструкциях полов и стен борозд площадью сечения: до 20 см2</t>
  </si>
  <si>
    <t>211</t>
  </si>
  <si>
    <t>ГЭСН46-03-017-05</t>
  </si>
  <si>
    <t>Заделка отверстий, гнезд и борозд: в стенах и перегородках бетонных площадью до 0,1 м2</t>
  </si>
  <si>
    <t>м3</t>
  </si>
  <si>
    <t>Объем=0,002*3739</t>
  </si>
  <si>
    <t>212</t>
  </si>
  <si>
    <t>ГЭСНм10-06-032-01</t>
  </si>
  <si>
    <t>Комплекс измерений постоянным током смонтированных парных кабелей до и после включения в оконечные устройства</t>
  </si>
  <si>
    <t>100 пар</t>
  </si>
  <si>
    <t>Объем=(467*2) / 100</t>
  </si>
  <si>
    <t>Итого по разделу 1 Монтажные работы</t>
  </si>
  <si>
    <t>Раздел 2. Пусконаладочные работы</t>
  </si>
  <si>
    <t>К=450,6 (см. ВЕДОМОСТЬ КАНАЛОВ ПУСКОНАЛАДОЧНЫХ РАБОТ  № 2)</t>
  </si>
  <si>
    <t>Киа=370,6 каналов</t>
  </si>
  <si>
    <t>Кид=40 каналов</t>
  </si>
  <si>
    <t>Куа=40 каналов</t>
  </si>
  <si>
    <t>Куд=0 каналов</t>
  </si>
  <si>
    <t>Кобщ=450,6 каналов</t>
  </si>
  <si>
    <t>Фим=0,5+Каи/Киобщ*М*И  Фим=0,5+0/44,4*1*1,51=0,5</t>
  </si>
  <si>
    <t>Фу=1+(1,31*Кау+0,95*Кду)/Кобщ*У Фу=1+(1,31*0+0,95*46)/90,4*1=1,48</t>
  </si>
  <si>
    <t>213</t>
  </si>
  <si>
    <t>ГЭСНп02-01-002-13</t>
  </si>
  <si>
    <t>Автоматизированная система управления II категории технической сложности с количеством каналов (Кобщ): 320</t>
  </si>
  <si>
    <t>система</t>
  </si>
  <si>
    <t>Фим=0,5+Каи/Киобщ*М*И  Фим=0,5+0/44,4*1*1,51=0,5 ОЗП=0,5; ТЗ=0,5</t>
  </si>
  <si>
    <t>Фу=1+(1,31*Кау+0,95*Кду)/Кобщ*У Фу=1+(1,31*0+0,95*46)/90,4*1=1,48 ОЗП=1,48; ТЗ=1,48</t>
  </si>
  <si>
    <t>214</t>
  </si>
  <si>
    <t>ГЭСНп02-01-002-14</t>
  </si>
  <si>
    <t>Автоматизированная система управления II категории технической сложности с количеством каналов (Кобщ): за каждый канал свыше 320 до 639 добавлять к норме 02-01-002-13</t>
  </si>
  <si>
    <t>канал</t>
  </si>
  <si>
    <t>Объем=450,6-320</t>
  </si>
  <si>
    <t>Итого по разделу 2 Пусконаладочные работы</t>
  </si>
  <si>
    <t>Итоги по смете:</t>
  </si>
  <si>
    <t xml:space="preserve">     Итого прямые затраты (справочно)</t>
  </si>
  <si>
    <t xml:space="preserve">          в том числе:</t>
  </si>
  <si>
    <t xml:space="preserve">               Оплата труда рабочих</t>
  </si>
  <si>
    <t xml:space="preserve">               Эксплуатация машин</t>
  </si>
  <si>
    <t xml:space="preserve">               Оплата труда машинистов (Отм)</t>
  </si>
  <si>
    <t xml:space="preserve">               Материалы</t>
  </si>
  <si>
    <t xml:space="preserve">     Строительные работы</t>
  </si>
  <si>
    <t xml:space="preserve">               оплата труда</t>
  </si>
  <si>
    <t xml:space="preserve">               эксплуатация машин и механизмов</t>
  </si>
  <si>
    <t xml:space="preserve">               оплата труда машинистов (Отм)</t>
  </si>
  <si>
    <t xml:space="preserve">               материалы</t>
  </si>
  <si>
    <t xml:space="preserve">               накладные расходы</t>
  </si>
  <si>
    <t xml:space="preserve">               сметная прибыль</t>
  </si>
  <si>
    <t xml:space="preserve">     Монтажные работы</t>
  </si>
  <si>
    <t xml:space="preserve">     Прочие затраты</t>
  </si>
  <si>
    <t xml:space="preserve">          Пусконаладочные работы</t>
  </si>
  <si>
    <t xml:space="preserve">               в том числе:</t>
  </si>
  <si>
    <t xml:space="preserve">                    оплата труда</t>
  </si>
  <si>
    <t xml:space="preserve">                    накладные расходы</t>
  </si>
  <si>
    <t xml:space="preserve">                    сметная прибыль</t>
  </si>
  <si>
    <t xml:space="preserve">     Итого</t>
  </si>
  <si>
    <t xml:space="preserve">     Итого ФОТ (справочно)</t>
  </si>
  <si>
    <t xml:space="preserve">     Итого накладные расходы (справочно)</t>
  </si>
  <si>
    <t xml:space="preserve">     Итого сметная прибыль (справочно)</t>
  </si>
  <si>
    <t xml:space="preserve">     НДС 20%</t>
  </si>
  <si>
    <t xml:space="preserve">  ВСЕГО по смете</t>
  </si>
  <si>
    <t>Составил:</t>
  </si>
  <si>
    <t>[должность, подпись (инициалы, фамилия)]</t>
  </si>
  <si>
    <t>Проверил:</t>
  </si>
  <si>
    <t>1. Зарегистрирован Министерством юстиции Российской Федерации 10 сентября 2019 г., регистрационный № 55869), с изменениями, внесенными приказом Министерства строительства и жилищно-коммунального хозяйства Российской Федерации от 20 февраля 2021 г. № 79/пр (зарегистрирован Министерством юстиции Российской Федерации 9 августа 2021 г., регистрационный № 64577)</t>
  </si>
  <si>
    <t>² Под прочими затратами понимаются затраты, учитываемые в соответствии с пунктом 184 Методики.</t>
  </si>
  <si>
    <t>³ Под прочими работами понимаются затраты, учитываемые в соответствии с пунктами 122-128 Методики.</t>
  </si>
  <si>
    <t>Оборудование и материалы поставляются по спецификации, согласно приложению к договору</t>
  </si>
  <si>
    <t xml:space="preserve">     Итого с K=0,97</t>
  </si>
  <si>
    <t>ЛОКАЛЬНЫЙ СМЕТНЫЙ РАСЧЕТ (СМЕТА) № 02-01-МС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</si>
</sst>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13" x14ac:knownFonts="1">
    <font>
      <sz val="11"/>
      <color rgb="FF000000"/>
      <name val="Calibri"/>
      <charset val="204"/>
    </font>
    <font>
      <sz val="8"/>
      <color rgb="FF000000"/>
      <name val="Arial"/>
      <charset val="204"/>
    </font>
    <font>
      <sz val="8"/>
      <color rgb="FFFFFFFF"/>
      <name val="Arial"/>
      <charset val="204"/>
    </font>
    <font>
      <sz val="8"/>
      <name val="Arial"/>
      <charset val="204"/>
    </font>
    <font>
      <b/>
      <sz val="8"/>
      <color rgb="FF000000"/>
      <name val="Arial"/>
      <charset val="204"/>
    </font>
    <font>
      <i/>
      <sz val="8"/>
      <name val="Arial"/>
      <charset val="204"/>
    </font>
    <font>
      <b/>
      <sz val="14"/>
      <name val="Arial"/>
      <charset val="204"/>
    </font>
    <font>
      <b/>
      <sz val="8"/>
      <name val="Arial"/>
      <charset val="204"/>
    </font>
    <font>
      <i/>
      <sz val="8"/>
      <color rgb="FFFFFFFF"/>
      <name val="Arial"/>
      <charset val="204"/>
    </font>
    <font>
      <b/>
      <i/>
      <sz val="8"/>
      <color rgb="FF7F7F7F"/>
      <name val="Arial"/>
      <charset val="204"/>
    </font>
    <font>
      <i/>
      <sz val="8"/>
      <color rgb="FF7F7F7F"/>
      <name val="Arial"/>
      <charset val="204"/>
    </font>
    <font>
      <sz val="8"/>
      <name val="Arial"/>
      <family val="2"/>
      <charset val="204"/>
    </font>
    <font>
      <sz val="8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49" fontId="1" fillId="0" borderId="0" xfId="0" applyNumberFormat="1" applyFont="1"/>
    <xf numFmtId="49" fontId="3" fillId="0" borderId="0" xfId="0" applyNumberFormat="1" applyFont="1" applyAlignment="1">
      <alignment horizontal="right"/>
    </xf>
    <xf numFmtId="49" fontId="3" fillId="0" borderId="0" xfId="0" applyNumberFormat="1" applyFont="1"/>
    <xf numFmtId="49" fontId="1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wrapText="1"/>
    </xf>
    <xf numFmtId="49" fontId="2" fillId="0" borderId="0" xfId="0" applyNumberFormat="1" applyFont="1" applyAlignment="1">
      <alignment vertical="top" wrapText="1"/>
    </xf>
    <xf numFmtId="0" fontId="2" fillId="0" borderId="0" xfId="0" applyFont="1" applyAlignment="1">
      <alignment wrapText="1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 applyAlignment="1">
      <alignment vertical="top"/>
    </xf>
    <xf numFmtId="49" fontId="3" fillId="0" borderId="2" xfId="0" applyNumberFormat="1" applyFont="1" applyBorder="1" applyAlignment="1">
      <alignment vertical="top"/>
    </xf>
    <xf numFmtId="49" fontId="5" fillId="0" borderId="0" xfId="0" applyNumberFormat="1" applyFont="1" applyAlignment="1">
      <alignment horizontal="center" vertical="top"/>
    </xf>
    <xf numFmtId="49" fontId="6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3" fillId="0" borderId="0" xfId="0" applyNumberFormat="1" applyFont="1" applyAlignment="1">
      <alignment wrapText="1"/>
    </xf>
    <xf numFmtId="49" fontId="5" fillId="0" borderId="0" xfId="0" applyNumberFormat="1" applyFont="1"/>
    <xf numFmtId="49" fontId="1" fillId="0" borderId="0" xfId="0" applyNumberFormat="1" applyFont="1" applyAlignment="1">
      <alignment horizontal="right" vertical="top"/>
    </xf>
    <xf numFmtId="49" fontId="5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3" fillId="0" borderId="0" xfId="0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/>
    <xf numFmtId="4" fontId="3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center" wrapText="1"/>
    </xf>
    <xf numFmtId="0" fontId="5" fillId="0" borderId="0" xfId="0" applyFont="1"/>
    <xf numFmtId="2" fontId="3" fillId="0" borderId="0" xfId="0" applyNumberFormat="1" applyFont="1"/>
    <xf numFmtId="49" fontId="1" fillId="0" borderId="0" xfId="0" applyNumberFormat="1" applyFont="1" applyAlignment="1">
      <alignment horizontal="right"/>
    </xf>
    <xf numFmtId="0" fontId="7" fillId="0" borderId="0" xfId="0" applyFont="1"/>
    <xf numFmtId="2" fontId="3" fillId="0" borderId="1" xfId="0" applyNumberFormat="1" applyFont="1" applyBorder="1"/>
    <xf numFmtId="0" fontId="1" fillId="0" borderId="3" xfId="0" applyFont="1" applyBorder="1"/>
    <xf numFmtId="4" fontId="3" fillId="0" borderId="3" xfId="0" applyNumberFormat="1" applyFont="1" applyBorder="1" applyAlignment="1">
      <alignment horizontal="right"/>
    </xf>
    <xf numFmtId="2" fontId="3" fillId="0" borderId="3" xfId="0" applyNumberFormat="1" applyFont="1" applyBorder="1" applyAlignment="1">
      <alignment horizontal="righ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right"/>
    </xf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>
      <alignment wrapText="1"/>
    </xf>
    <xf numFmtId="49" fontId="4" fillId="0" borderId="5" xfId="0" applyNumberFormat="1" applyFont="1" applyBorder="1" applyAlignment="1">
      <alignment horizontal="center" vertical="top" wrapText="1"/>
    </xf>
    <xf numFmtId="49" fontId="4" fillId="0" borderId="2" xfId="0" applyNumberFormat="1" applyFont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1" fontId="4" fillId="0" borderId="2" xfId="0" applyNumberFormat="1" applyFont="1" applyBorder="1" applyAlignment="1">
      <alignment horizontal="center" vertical="top" wrapText="1"/>
    </xf>
    <xf numFmtId="0" fontId="4" fillId="0" borderId="2" xfId="0" applyFont="1" applyBorder="1" applyAlignment="1">
      <alignment horizontal="right" vertical="top" wrapText="1"/>
    </xf>
    <xf numFmtId="0" fontId="4" fillId="0" borderId="6" xfId="0" applyFont="1" applyBorder="1" applyAlignment="1">
      <alignment horizontal="right" vertical="top" wrapText="1"/>
    </xf>
    <xf numFmtId="49" fontId="4" fillId="0" borderId="7" xfId="0" applyNumberFormat="1" applyFont="1" applyBorder="1" applyAlignment="1">
      <alignment horizontal="center" vertical="top" wrapText="1"/>
    </xf>
    <xf numFmtId="49" fontId="4" fillId="0" borderId="0" xfId="0" applyNumberFormat="1" applyFont="1" applyAlignment="1">
      <alignment horizontal="left" vertical="top" wrapText="1"/>
    </xf>
    <xf numFmtId="4" fontId="4" fillId="0" borderId="3" xfId="0" applyNumberFormat="1" applyFont="1" applyBorder="1" applyAlignment="1">
      <alignment horizontal="right" vertical="top" wrapText="1"/>
    </xf>
    <xf numFmtId="4" fontId="4" fillId="0" borderId="6" xfId="0" applyNumberFormat="1" applyFont="1" applyBorder="1" applyAlignment="1">
      <alignment horizontal="right" vertical="top" wrapText="1"/>
    </xf>
    <xf numFmtId="0" fontId="8" fillId="0" borderId="0" xfId="0" applyFont="1"/>
    <xf numFmtId="49" fontId="9" fillId="0" borderId="5" xfId="0" applyNumberFormat="1" applyFont="1" applyBorder="1" applyAlignment="1">
      <alignment horizontal="center" vertical="top" wrapText="1"/>
    </xf>
    <xf numFmtId="49" fontId="9" fillId="0" borderId="2" xfId="0" applyNumberFormat="1" applyFont="1" applyBorder="1" applyAlignment="1">
      <alignment horizontal="left" vertical="top" wrapText="1"/>
    </xf>
    <xf numFmtId="49" fontId="9" fillId="0" borderId="2" xfId="0" applyNumberFormat="1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1" fontId="9" fillId="0" borderId="2" xfId="0" applyNumberFormat="1" applyFont="1" applyBorder="1" applyAlignment="1">
      <alignment horizontal="center" vertical="top" wrapText="1"/>
    </xf>
    <xf numFmtId="0" fontId="9" fillId="0" borderId="2" xfId="0" applyFont="1" applyBorder="1" applyAlignment="1">
      <alignment horizontal="right" vertical="top" wrapText="1"/>
    </xf>
    <xf numFmtId="4" fontId="9" fillId="0" borderId="2" xfId="0" applyNumberFormat="1" applyFont="1" applyBorder="1" applyAlignment="1">
      <alignment horizontal="right" vertical="top" wrapText="1"/>
    </xf>
    <xf numFmtId="4" fontId="9" fillId="0" borderId="6" xfId="0" applyNumberFormat="1" applyFont="1" applyBorder="1" applyAlignment="1">
      <alignment horizontal="right" vertical="top" wrapText="1"/>
    </xf>
    <xf numFmtId="0" fontId="9" fillId="0" borderId="0" xfId="0" applyFont="1" applyAlignment="1">
      <alignment wrapText="1"/>
    </xf>
    <xf numFmtId="49" fontId="9" fillId="0" borderId="7" xfId="0" applyNumberFormat="1" applyFont="1" applyBorder="1" applyAlignment="1">
      <alignment horizontal="center" vertical="top" wrapText="1"/>
    </xf>
    <xf numFmtId="49" fontId="9" fillId="0" borderId="0" xfId="0" applyNumberFormat="1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 wrapText="1"/>
    </xf>
    <xf numFmtId="0" fontId="10" fillId="0" borderId="0" xfId="0" applyFont="1" applyAlignment="1">
      <alignment wrapText="1"/>
    </xf>
    <xf numFmtId="49" fontId="10" fillId="0" borderId="7" xfId="0" applyNumberFormat="1" applyFont="1" applyBorder="1" applyAlignment="1">
      <alignment horizontal="center" vertical="top" wrapText="1"/>
    </xf>
    <xf numFmtId="4" fontId="9" fillId="0" borderId="3" xfId="0" applyNumberFormat="1" applyFont="1" applyBorder="1" applyAlignment="1">
      <alignment horizontal="right" vertical="top" wrapText="1"/>
    </xf>
    <xf numFmtId="2" fontId="4" fillId="0" borderId="3" xfId="0" applyNumberFormat="1" applyFont="1" applyBorder="1" applyAlignment="1">
      <alignment horizontal="right" vertical="top" wrapText="1"/>
    </xf>
    <xf numFmtId="2" fontId="4" fillId="0" borderId="2" xfId="0" applyNumberFormat="1" applyFont="1" applyBorder="1" applyAlignment="1">
      <alignment horizontal="center" vertical="top" wrapText="1"/>
    </xf>
    <xf numFmtId="49" fontId="1" fillId="0" borderId="7" xfId="0" applyNumberFormat="1" applyFont="1" applyBorder="1" applyAlignment="1">
      <alignment horizontal="center" vertical="top" wrapText="1"/>
    </xf>
    <xf numFmtId="2" fontId="9" fillId="0" borderId="2" xfId="0" applyNumberFormat="1" applyFont="1" applyBorder="1" applyAlignment="1">
      <alignment horizontal="right" vertical="top" wrapText="1"/>
    </xf>
    <xf numFmtId="164" fontId="4" fillId="0" borderId="2" xfId="0" applyNumberFormat="1" applyFont="1" applyBorder="1" applyAlignment="1">
      <alignment horizontal="center" vertical="top" wrapText="1"/>
    </xf>
    <xf numFmtId="165" fontId="4" fillId="0" borderId="2" xfId="0" applyNumberFormat="1" applyFont="1" applyBorder="1" applyAlignment="1">
      <alignment horizontal="center" vertical="top" wrapText="1"/>
    </xf>
    <xf numFmtId="2" fontId="4" fillId="0" borderId="6" xfId="0" applyNumberFormat="1" applyFont="1" applyBorder="1" applyAlignment="1">
      <alignment horizontal="right" vertical="top" wrapText="1"/>
    </xf>
    <xf numFmtId="166" fontId="4" fillId="0" borderId="2" xfId="0" applyNumberFormat="1" applyFont="1" applyBorder="1" applyAlignment="1">
      <alignment horizontal="center" vertical="top" wrapText="1"/>
    </xf>
    <xf numFmtId="49" fontId="4" fillId="0" borderId="0" xfId="0" applyNumberFormat="1" applyFont="1" applyAlignment="1">
      <alignment horizontal="center"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right" vertical="top" wrapText="1"/>
    </xf>
    <xf numFmtId="0" fontId="1" fillId="0" borderId="0" xfId="0" applyFont="1" applyAlignment="1">
      <alignment horizontal="center" vertical="top" wrapText="1"/>
    </xf>
    <xf numFmtId="49" fontId="1" fillId="0" borderId="5" xfId="0" applyNumberFormat="1" applyFont="1" applyBorder="1"/>
    <xf numFmtId="49" fontId="4" fillId="0" borderId="2" xfId="0" applyNumberFormat="1" applyFont="1" applyBorder="1" applyAlignment="1">
      <alignment horizontal="right" vertical="top" wrapText="1"/>
    </xf>
    <xf numFmtId="4" fontId="4" fillId="0" borderId="6" xfId="0" applyNumberFormat="1" applyFont="1" applyBorder="1" applyAlignment="1">
      <alignment horizontal="right" vertical="top"/>
    </xf>
    <xf numFmtId="49" fontId="1" fillId="0" borderId="7" xfId="0" applyNumberFormat="1" applyFont="1" applyBorder="1" applyAlignment="1">
      <alignment vertical="center" wrapText="1"/>
    </xf>
    <xf numFmtId="49" fontId="1" fillId="0" borderId="0" xfId="0" applyNumberFormat="1" applyFont="1" applyAlignment="1">
      <alignment horizontal="right" vertical="top" wrapText="1"/>
    </xf>
    <xf numFmtId="49" fontId="1" fillId="0" borderId="0" xfId="0" applyNumberFormat="1" applyFont="1" applyAlignment="1">
      <alignment vertical="top"/>
    </xf>
    <xf numFmtId="0" fontId="1" fillId="0" borderId="8" xfId="0" applyFont="1" applyBorder="1" applyAlignment="1">
      <alignment vertical="top"/>
    </xf>
    <xf numFmtId="0" fontId="4" fillId="0" borderId="6" xfId="0" applyFont="1" applyBorder="1" applyAlignment="1">
      <alignment horizontal="right" vertical="top"/>
    </xf>
    <xf numFmtId="49" fontId="1" fillId="0" borderId="7" xfId="0" applyNumberFormat="1" applyFont="1" applyBorder="1"/>
    <xf numFmtId="4" fontId="1" fillId="0" borderId="8" xfId="0" applyNumberFormat="1" applyFont="1" applyBorder="1" applyAlignment="1">
      <alignment horizontal="right" vertical="top"/>
    </xf>
    <xf numFmtId="0" fontId="1" fillId="0" borderId="8" xfId="0" applyFont="1" applyBorder="1" applyAlignment="1">
      <alignment horizontal="right" vertical="top"/>
    </xf>
    <xf numFmtId="49" fontId="4" fillId="0" borderId="0" xfId="0" applyNumberFormat="1" applyFont="1" applyAlignment="1">
      <alignment horizontal="right" vertical="top" wrapText="1"/>
    </xf>
    <xf numFmtId="4" fontId="4" fillId="0" borderId="8" xfId="0" applyNumberFormat="1" applyFont="1" applyBorder="1" applyAlignment="1">
      <alignment horizontal="right" vertical="top"/>
    </xf>
    <xf numFmtId="4" fontId="4" fillId="0" borderId="0" xfId="0" applyNumberFormat="1" applyFont="1" applyAlignment="1">
      <alignment horizontal="right" vertical="top"/>
    </xf>
    <xf numFmtId="2" fontId="4" fillId="0" borderId="0" xfId="0" applyNumberFormat="1" applyFont="1" applyAlignment="1">
      <alignment horizontal="center" vertical="top"/>
    </xf>
    <xf numFmtId="3" fontId="4" fillId="0" borderId="0" xfId="0" applyNumberFormat="1" applyFont="1" applyAlignment="1">
      <alignment horizontal="right" vertical="top"/>
    </xf>
    <xf numFmtId="49" fontId="1" fillId="0" borderId="2" xfId="0" applyNumberFormat="1" applyFont="1" applyBorder="1"/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4" fontId="0" fillId="0" borderId="0" xfId="0" applyNumberFormat="1"/>
    <xf numFmtId="49" fontId="1" fillId="0" borderId="0" xfId="0" applyNumberFormat="1" applyFont="1" applyAlignment="1">
      <alignment horizontal="left" vertical="top" wrapText="1"/>
    </xf>
    <xf numFmtId="0" fontId="5" fillId="0" borderId="2" xfId="0" applyFont="1" applyBorder="1" applyAlignment="1">
      <alignment horizontal="center" vertical="top"/>
    </xf>
    <xf numFmtId="49" fontId="3" fillId="0" borderId="1" xfId="0" applyNumberFormat="1" applyFont="1" applyBorder="1" applyAlignment="1">
      <alignment vertical="top" wrapText="1"/>
    </xf>
    <xf numFmtId="49" fontId="3" fillId="0" borderId="1" xfId="0" applyNumberFormat="1" applyFont="1" applyBorder="1" applyAlignment="1">
      <alignment horizontal="righ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wrapText="1"/>
    </xf>
    <xf numFmtId="0" fontId="12" fillId="0" borderId="8" xfId="0" applyFont="1" applyBorder="1" applyAlignment="1">
      <alignment horizontal="left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49" fontId="1" fillId="0" borderId="8" xfId="0" applyNumberFormat="1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49" fontId="4" fillId="0" borderId="11" xfId="0" applyNumberFormat="1" applyFont="1" applyBorder="1" applyAlignment="1">
      <alignment horizontal="left" vertical="center" wrapText="1"/>
    </xf>
    <xf numFmtId="49" fontId="4" fillId="0" borderId="3" xfId="0" applyNumberFormat="1" applyFont="1" applyBorder="1" applyAlignment="1">
      <alignment horizontal="left" vertical="center" wrapText="1"/>
    </xf>
    <xf numFmtId="49" fontId="4" fillId="0" borderId="12" xfId="0" applyNumberFormat="1" applyFont="1" applyBorder="1" applyAlignment="1">
      <alignment horizontal="left" vertical="center" wrapText="1"/>
    </xf>
    <xf numFmtId="49" fontId="10" fillId="0" borderId="0" xfId="0" applyNumberFormat="1" applyFont="1" applyAlignment="1">
      <alignment horizontal="left" vertical="top" wrapText="1"/>
    </xf>
    <xf numFmtId="49" fontId="10" fillId="0" borderId="8" xfId="0" applyNumberFormat="1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49" fontId="9" fillId="0" borderId="2" xfId="0" applyNumberFormat="1" applyFont="1" applyBorder="1" applyAlignment="1">
      <alignment horizontal="left" vertical="top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top"/>
    </xf>
    <xf numFmtId="49" fontId="6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 wrapText="1"/>
    </xf>
    <xf numFmtId="49" fontId="3" fillId="0" borderId="1" xfId="0" applyNumberFormat="1" applyFont="1" applyBorder="1" applyAlignment="1">
      <alignment horizontal="left" wrapText="1"/>
    </xf>
    <xf numFmtId="49" fontId="3" fillId="0" borderId="0" xfId="0" applyNumberFormat="1" applyFont="1" applyAlignment="1">
      <alignment horizontal="left" vertical="top" wrapText="1"/>
    </xf>
    <xf numFmtId="0" fontId="3" fillId="0" borderId="3" xfId="0" applyFont="1" applyBorder="1" applyAlignment="1">
      <alignment horizontal="left" wrapText="1"/>
    </xf>
    <xf numFmtId="49" fontId="5" fillId="0" borderId="2" xfId="0" applyNumberFormat="1" applyFont="1" applyBorder="1" applyAlignment="1">
      <alignment horizontal="center"/>
    </xf>
    <xf numFmtId="14" fontId="11" fillId="0" borderId="1" xfId="0" applyNumberFormat="1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49" fontId="4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49" fontId="1" fillId="0" borderId="1" xfId="0" applyNumberFormat="1" applyFont="1" applyBorder="1" applyAlignment="1">
      <alignment horizontal="right" wrapText="1"/>
    </xf>
    <xf numFmtId="49" fontId="1" fillId="0" borderId="2" xfId="0" applyNumberFormat="1" applyFont="1" applyBorder="1" applyAlignment="1">
      <alignment wrapText="1"/>
    </xf>
    <xf numFmtId="49" fontId="1" fillId="0" borderId="2" xfId="0" applyNumberFormat="1" applyFont="1" applyBorder="1" applyAlignment="1">
      <alignment horizontal="righ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P600"/>
  <sheetViews>
    <sheetView tabSelected="1" topLeftCell="A483" workbookViewId="0">
      <selection activeCell="C534" sqref="C534:O534"/>
    </sheetView>
  </sheetViews>
  <sheetFormatPr defaultColWidth="9.14453125" defaultRowHeight="11.25" customHeight="1" x14ac:dyDescent="0.1"/>
  <cols>
    <col min="1" max="1" width="9.68359375" style="1" customWidth="1"/>
    <col min="2" max="2" width="20.71484375" style="1" customWidth="1"/>
    <col min="3" max="3" width="10.76171875" style="1" customWidth="1"/>
    <col min="4" max="4" width="12.9140625" style="1" customWidth="1"/>
    <col min="5" max="5" width="10.35546875" style="1" customWidth="1"/>
    <col min="6" max="6" width="11.703125" style="1" customWidth="1"/>
    <col min="7" max="7" width="6.1875" style="1" customWidth="1"/>
    <col min="8" max="8" width="9.28125" style="1" customWidth="1"/>
    <col min="9" max="9" width="10.76171875" style="1" customWidth="1"/>
    <col min="10" max="10" width="12.375" style="1" customWidth="1"/>
    <col min="11" max="11" width="13.31640625" style="1" customWidth="1"/>
    <col min="12" max="12" width="16.94921875" style="1" customWidth="1"/>
    <col min="13" max="13" width="11.56640625" style="1" customWidth="1"/>
    <col min="14" max="14" width="16.94921875" style="1" customWidth="1"/>
    <col min="15" max="15" width="12.9140625" style="1" customWidth="1"/>
    <col min="16" max="16" width="16.94921875" style="1" customWidth="1"/>
    <col min="17" max="17" width="75.33203125" style="2" hidden="1" customWidth="1"/>
    <col min="18" max="18" width="126.5859375" style="2" hidden="1" customWidth="1"/>
    <col min="19" max="19" width="12.375" style="1" bestFit="1" customWidth="1"/>
    <col min="20" max="27" width="9.14453125" style="1"/>
    <col min="28" max="28" width="64.43359375" style="3" hidden="1" customWidth="1"/>
    <col min="29" max="29" width="58.3828125" style="3" hidden="1" customWidth="1"/>
    <col min="30" max="30" width="64.43359375" style="3" hidden="1" customWidth="1"/>
    <col min="31" max="31" width="58.3828125" style="3" hidden="1" customWidth="1"/>
    <col min="32" max="32" width="64.43359375" style="3" hidden="1" customWidth="1"/>
    <col min="33" max="33" width="58.3828125" style="3" hidden="1" customWidth="1"/>
    <col min="34" max="34" width="64.43359375" style="3" hidden="1" customWidth="1"/>
    <col min="35" max="35" width="58.3828125" style="3" hidden="1" customWidth="1"/>
    <col min="36" max="42" width="127.2578125" style="3" hidden="1" customWidth="1"/>
    <col min="43" max="45" width="203.3984375" style="3" hidden="1" customWidth="1"/>
    <col min="46" max="46" width="66.453125" style="3" hidden="1" customWidth="1"/>
    <col min="47" max="47" width="45.73828125" style="3" hidden="1" customWidth="1"/>
    <col min="48" max="48" width="203.3984375" style="3" hidden="1" customWidth="1"/>
    <col min="49" max="51" width="51.7890625" style="3" hidden="1" customWidth="1"/>
    <col min="52" max="53" width="172.99609375" style="3" hidden="1" customWidth="1"/>
    <col min="54" max="54" width="51.7890625" style="3" hidden="1" customWidth="1"/>
    <col min="55" max="56" width="172.99609375" style="3" hidden="1" customWidth="1"/>
    <col min="57" max="57" width="156.046875" style="3" hidden="1" customWidth="1"/>
    <col min="58" max="58" width="203.3984375" style="3" hidden="1" customWidth="1"/>
    <col min="59" max="59" width="172.99609375" style="3" hidden="1" customWidth="1"/>
    <col min="60" max="64" width="156.046875" style="3" hidden="1" customWidth="1"/>
    <col min="65" max="65" width="61.0703125" style="3" hidden="1" customWidth="1"/>
    <col min="66" max="66" width="82.05859375" style="3" hidden="1" customWidth="1"/>
    <col min="67" max="67" width="61.0703125" style="3" hidden="1" customWidth="1"/>
    <col min="68" max="68" width="82.05859375" style="3" hidden="1" customWidth="1"/>
    <col min="69" max="16384" width="9.14453125" style="1"/>
  </cols>
  <sheetData>
    <row r="1" spans="1:41" customFormat="1" ht="15" x14ac:dyDescent="0.2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 t="s">
        <v>0</v>
      </c>
    </row>
    <row r="2" spans="1:41" customFormat="1" ht="11.2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P2" s="5" t="s">
        <v>1</v>
      </c>
    </row>
    <row r="3" spans="1:41" customFormat="1" ht="15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P3" s="5"/>
    </row>
    <row r="4" spans="1:41" customFormat="1" ht="11.25" customHeight="1" x14ac:dyDescent="0.2">
      <c r="A4" s="149" t="s">
        <v>2</v>
      </c>
      <c r="B4" s="149"/>
      <c r="C4" s="149"/>
      <c r="D4" s="149"/>
      <c r="E4" s="149"/>
      <c r="F4" s="6"/>
      <c r="G4" s="6"/>
      <c r="H4" s="6"/>
      <c r="I4" s="6"/>
      <c r="L4" s="6"/>
      <c r="M4" s="149" t="s">
        <v>3</v>
      </c>
      <c r="N4" s="149"/>
      <c r="O4" s="149"/>
      <c r="P4" s="149"/>
    </row>
    <row r="5" spans="1:41" customFormat="1" ht="11.25" customHeight="1" x14ac:dyDescent="0.2">
      <c r="A5" s="106"/>
      <c r="B5" s="106"/>
      <c r="C5" s="106"/>
      <c r="D5" s="106"/>
      <c r="E5" s="106"/>
      <c r="F5" s="6"/>
      <c r="G5" s="6"/>
      <c r="H5" s="6"/>
      <c r="I5" s="6"/>
      <c r="M5" s="150"/>
      <c r="N5" s="150"/>
      <c r="O5" s="150"/>
      <c r="P5" s="150"/>
      <c r="AB5" s="3" t="s">
        <v>4</v>
      </c>
      <c r="AC5" s="3" t="s">
        <v>4</v>
      </c>
    </row>
    <row r="6" spans="1:41" customFormat="1" ht="11.25" customHeight="1" x14ac:dyDescent="0.2">
      <c r="A6" s="106"/>
      <c r="B6" s="106"/>
      <c r="C6" s="106"/>
      <c r="D6" s="106"/>
      <c r="E6" s="106"/>
      <c r="F6" s="6"/>
      <c r="G6" s="6"/>
      <c r="H6" s="6"/>
      <c r="I6" s="6"/>
      <c r="M6" s="150"/>
      <c r="N6" s="150"/>
      <c r="O6" s="150"/>
      <c r="P6" s="150"/>
      <c r="AD6" s="3" t="s">
        <v>4</v>
      </c>
      <c r="AE6" s="3" t="s">
        <v>4</v>
      </c>
    </row>
    <row r="7" spans="1:41" customFormat="1" ht="11.25" customHeight="1" x14ac:dyDescent="0.2">
      <c r="A7" s="152"/>
      <c r="B7" s="152"/>
      <c r="C7" s="152"/>
      <c r="D7" s="152"/>
      <c r="E7" s="152"/>
      <c r="F7" s="6"/>
      <c r="G7" s="6"/>
      <c r="H7" s="6"/>
      <c r="I7" s="6"/>
      <c r="L7" s="6"/>
      <c r="M7" s="152"/>
      <c r="N7" s="152"/>
      <c r="O7" s="152"/>
      <c r="P7" s="152"/>
      <c r="AF7" s="3" t="s">
        <v>4</v>
      </c>
      <c r="AG7" s="3" t="s">
        <v>4</v>
      </c>
    </row>
    <row r="8" spans="1:41" customFormat="1" ht="15" x14ac:dyDescent="0.2">
      <c r="A8" s="153" t="s">
        <v>5</v>
      </c>
      <c r="B8" s="153"/>
      <c r="C8" s="153"/>
      <c r="D8" s="153"/>
      <c r="E8" s="153"/>
      <c r="F8" s="6"/>
      <c r="G8" s="6"/>
      <c r="H8" s="6"/>
      <c r="I8" s="6"/>
      <c r="L8" s="6"/>
      <c r="M8" s="154" t="s">
        <v>5</v>
      </c>
      <c r="N8" s="154"/>
      <c r="O8" s="154"/>
      <c r="P8" s="154"/>
      <c r="AH8" s="3" t="s">
        <v>5</v>
      </c>
      <c r="AI8" s="3" t="s">
        <v>5</v>
      </c>
    </row>
    <row r="9" spans="1:41" customFormat="1" ht="21" customHeight="1" x14ac:dyDescent="0.2">
      <c r="A9" s="4"/>
      <c r="B9" s="4"/>
      <c r="C9" s="4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5"/>
    </row>
    <row r="10" spans="1:41" customFormat="1" ht="12.75" customHeight="1" x14ac:dyDescent="0.2">
      <c r="A10" s="144" t="s">
        <v>6</v>
      </c>
      <c r="B10" s="144"/>
      <c r="C10" s="144"/>
      <c r="D10" s="144"/>
      <c r="E10" s="144"/>
      <c r="F10" s="144"/>
      <c r="G10" s="148" t="s">
        <v>7</v>
      </c>
      <c r="H10" s="148"/>
      <c r="I10" s="148"/>
      <c r="J10" s="148"/>
      <c r="K10" s="148"/>
      <c r="L10" s="148"/>
      <c r="M10" s="148"/>
      <c r="N10" s="148"/>
      <c r="O10" s="148"/>
      <c r="P10" s="148"/>
    </row>
    <row r="11" spans="1:41" customFormat="1" ht="22.5" customHeight="1" x14ac:dyDescent="0.2">
      <c r="A11" s="144" t="s">
        <v>8</v>
      </c>
      <c r="B11" s="144"/>
      <c r="C11" s="144"/>
      <c r="D11" s="144"/>
      <c r="E11" s="144"/>
      <c r="F11" s="144"/>
      <c r="G11" s="145" t="s">
        <v>9</v>
      </c>
      <c r="H11" s="145"/>
      <c r="I11" s="145"/>
      <c r="J11" s="145"/>
      <c r="K11" s="145"/>
      <c r="L11" s="145"/>
      <c r="M11" s="145"/>
      <c r="N11" s="145"/>
      <c r="O11" s="145"/>
      <c r="P11" s="145"/>
      <c r="AJ11" s="8" t="s">
        <v>9</v>
      </c>
    </row>
    <row r="12" spans="1:41" customFormat="1" ht="45" customHeight="1" x14ac:dyDescent="0.2">
      <c r="A12" s="144" t="s">
        <v>10</v>
      </c>
      <c r="B12" s="144"/>
      <c r="C12" s="144"/>
      <c r="D12" s="144"/>
      <c r="E12" s="144"/>
      <c r="F12" s="144"/>
      <c r="G12" s="145" t="s">
        <v>11</v>
      </c>
      <c r="H12" s="145"/>
      <c r="I12" s="145"/>
      <c r="J12" s="145"/>
      <c r="K12" s="145"/>
      <c r="L12" s="145"/>
      <c r="M12" s="145"/>
      <c r="N12" s="145"/>
      <c r="O12" s="145"/>
      <c r="P12" s="145"/>
      <c r="AK12" s="8" t="s">
        <v>11</v>
      </c>
    </row>
    <row r="13" spans="1:41" customFormat="1" ht="67.5" customHeight="1" x14ac:dyDescent="0.2">
      <c r="A13" s="151" t="s">
        <v>12</v>
      </c>
      <c r="B13" s="151"/>
      <c r="C13" s="151"/>
      <c r="D13" s="151"/>
      <c r="E13" s="151"/>
      <c r="F13" s="151"/>
      <c r="G13" s="145" t="s">
        <v>13</v>
      </c>
      <c r="H13" s="145"/>
      <c r="I13" s="145"/>
      <c r="J13" s="145"/>
      <c r="K13" s="145"/>
      <c r="L13" s="145"/>
      <c r="M13" s="145"/>
      <c r="N13" s="145"/>
      <c r="O13" s="145"/>
      <c r="P13" s="145"/>
      <c r="Q13" s="9" t="s">
        <v>12</v>
      </c>
      <c r="R13" s="10" t="s">
        <v>13</v>
      </c>
      <c r="S13" s="8"/>
      <c r="T13" s="8"/>
      <c r="U13" s="8"/>
      <c r="V13" s="8"/>
      <c r="W13" s="8"/>
      <c r="X13" s="8"/>
      <c r="Y13" s="8"/>
      <c r="Z13" s="8"/>
      <c r="AA13" s="8"/>
      <c r="AL13" s="8" t="s">
        <v>13</v>
      </c>
    </row>
    <row r="14" spans="1:41" customFormat="1" ht="33.75" customHeight="1" x14ac:dyDescent="0.2">
      <c r="A14" s="144" t="s">
        <v>14</v>
      </c>
      <c r="B14" s="144"/>
      <c r="C14" s="144"/>
      <c r="D14" s="144"/>
      <c r="E14" s="144"/>
      <c r="F14" s="144"/>
      <c r="G14" s="145" t="s">
        <v>15</v>
      </c>
      <c r="H14" s="145"/>
      <c r="I14" s="145"/>
      <c r="J14" s="145"/>
      <c r="K14" s="145"/>
      <c r="L14" s="145"/>
      <c r="M14" s="145"/>
      <c r="N14" s="145"/>
      <c r="O14" s="145"/>
      <c r="P14" s="145"/>
      <c r="Q14" s="9" t="s">
        <v>14</v>
      </c>
      <c r="R14" s="10" t="s">
        <v>15</v>
      </c>
      <c r="S14" s="8"/>
      <c r="T14" s="8"/>
      <c r="U14" s="8"/>
      <c r="V14" s="8"/>
      <c r="W14" s="8"/>
      <c r="X14" s="8"/>
      <c r="Y14" s="8"/>
      <c r="Z14" s="8"/>
      <c r="AA14" s="8"/>
      <c r="AM14" s="8" t="s">
        <v>15</v>
      </c>
    </row>
    <row r="15" spans="1:41" customFormat="1" ht="11.25" customHeight="1" x14ac:dyDescent="0.2">
      <c r="A15" s="144" t="s">
        <v>16</v>
      </c>
      <c r="B15" s="144"/>
      <c r="C15" s="144"/>
      <c r="D15" s="144"/>
      <c r="E15" s="144"/>
      <c r="F15" s="144"/>
      <c r="G15" s="145"/>
      <c r="H15" s="145"/>
      <c r="I15" s="145"/>
      <c r="J15" s="145"/>
      <c r="K15" s="145"/>
      <c r="L15" s="145"/>
      <c r="M15" s="145"/>
      <c r="N15" s="145"/>
      <c r="O15" s="145"/>
      <c r="P15" s="145"/>
      <c r="AN15" s="8" t="s">
        <v>4</v>
      </c>
    </row>
    <row r="16" spans="1:41" customFormat="1" ht="11.25" customHeight="1" x14ac:dyDescent="0.2">
      <c r="A16" s="144" t="s">
        <v>17</v>
      </c>
      <c r="B16" s="144"/>
      <c r="C16" s="144"/>
      <c r="D16" s="144"/>
      <c r="E16" s="144"/>
      <c r="F16" s="144"/>
      <c r="G16" s="145" t="s">
        <v>18</v>
      </c>
      <c r="H16" s="145"/>
      <c r="I16" s="145"/>
      <c r="J16" s="145"/>
      <c r="K16" s="145"/>
      <c r="L16" s="145"/>
      <c r="M16" s="145"/>
      <c r="N16" s="145"/>
      <c r="O16" s="145"/>
      <c r="P16" s="145"/>
      <c r="R16" s="2" t="s">
        <v>18</v>
      </c>
      <c r="AO16" s="8" t="s">
        <v>18</v>
      </c>
    </row>
    <row r="17" spans="1:47" customFormat="1" ht="15" x14ac:dyDescent="0.2">
      <c r="A17" s="144" t="s">
        <v>19</v>
      </c>
      <c r="B17" s="144"/>
      <c r="C17" s="144"/>
      <c r="D17" s="144"/>
      <c r="E17" s="144"/>
      <c r="F17" s="144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AP17" s="8" t="s">
        <v>4</v>
      </c>
    </row>
    <row r="18" spans="1:47" customFormat="1" ht="6" customHeight="1" x14ac:dyDescent="0.2">
      <c r="A18" s="11"/>
      <c r="B18" s="6"/>
      <c r="C18" s="6"/>
      <c r="D18" s="6"/>
      <c r="E18" s="6"/>
      <c r="F18" s="12"/>
      <c r="G18" s="13"/>
      <c r="H18" s="13"/>
      <c r="I18" s="13"/>
      <c r="J18" s="13"/>
      <c r="K18" s="13"/>
      <c r="L18" s="13"/>
      <c r="M18" s="13"/>
      <c r="N18" s="13"/>
      <c r="O18" s="13"/>
      <c r="P18" s="13"/>
    </row>
    <row r="19" spans="1:47" customFormat="1" ht="15" x14ac:dyDescent="0.2">
      <c r="A19" s="142" t="s">
        <v>20</v>
      </c>
      <c r="B19" s="142"/>
      <c r="C19" s="142"/>
      <c r="D19" s="142"/>
      <c r="E19" s="142"/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AQ19" s="8" t="s">
        <v>20</v>
      </c>
    </row>
    <row r="20" spans="1:47" customFormat="1" ht="15" customHeight="1" x14ac:dyDescent="0.2">
      <c r="A20" s="140" t="s">
        <v>21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</row>
    <row r="21" spans="1:47" customFormat="1" ht="6" customHeight="1" x14ac:dyDescent="0.2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</row>
    <row r="22" spans="1:47" customFormat="1" ht="15" x14ac:dyDescent="0.2">
      <c r="A22" s="142" t="s">
        <v>22</v>
      </c>
      <c r="B22" s="142"/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AR22" s="8" t="s">
        <v>22</v>
      </c>
    </row>
    <row r="23" spans="1:47" customFormat="1" ht="15" x14ac:dyDescent="0.2">
      <c r="A23" s="140" t="s">
        <v>23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</row>
    <row r="24" spans="1:47" customFormat="1" ht="17.25" customHeight="1" x14ac:dyDescent="0.2">
      <c r="A24" s="141" t="s">
        <v>594</v>
      </c>
      <c r="B24" s="141"/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</row>
    <row r="25" spans="1:47" customFormat="1" ht="8.25" customHeight="1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</row>
    <row r="26" spans="1:47" customFormat="1" ht="15" x14ac:dyDescent="0.2">
      <c r="A26" s="142" t="s">
        <v>24</v>
      </c>
      <c r="B26" s="142"/>
      <c r="C26" s="142"/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AS26" s="8" t="s">
        <v>24</v>
      </c>
    </row>
    <row r="27" spans="1:47" customFormat="1" ht="11.25" customHeight="1" x14ac:dyDescent="0.2">
      <c r="A27" s="140" t="s">
        <v>25</v>
      </c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</row>
    <row r="28" spans="1:47" customFormat="1" ht="12" customHeight="1" x14ac:dyDescent="0.2">
      <c r="A28" s="6" t="s">
        <v>26</v>
      </c>
      <c r="B28" s="16" t="s">
        <v>27</v>
      </c>
      <c r="C28" s="4" t="s">
        <v>28</v>
      </c>
      <c r="D28" s="4"/>
      <c r="E28" s="4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</row>
    <row r="29" spans="1:47" customFormat="1" ht="15" x14ac:dyDescent="0.2">
      <c r="A29" s="6" t="s">
        <v>29</v>
      </c>
      <c r="B29" s="143" t="s">
        <v>30</v>
      </c>
      <c r="C29" s="143"/>
      <c r="D29" s="143"/>
      <c r="E29" s="143"/>
      <c r="F29" s="143"/>
      <c r="G29" s="17"/>
      <c r="H29" s="17"/>
      <c r="I29" s="17"/>
      <c r="J29" s="17"/>
      <c r="K29" s="17"/>
      <c r="L29" s="17"/>
      <c r="M29" s="17"/>
      <c r="N29" s="17"/>
      <c r="O29" s="17"/>
      <c r="P29" s="17"/>
      <c r="AT29" s="8" t="s">
        <v>30</v>
      </c>
    </row>
    <row r="30" spans="1:47" customFormat="1" ht="10.5" customHeight="1" x14ac:dyDescent="0.2">
      <c r="A30" s="6"/>
      <c r="B30" s="146" t="s">
        <v>31</v>
      </c>
      <c r="C30" s="146"/>
      <c r="D30" s="146"/>
      <c r="E30" s="146"/>
      <c r="F30" s="146"/>
      <c r="G30" s="18"/>
      <c r="H30" s="18"/>
      <c r="I30" s="18"/>
      <c r="J30" s="18"/>
      <c r="K30" s="18"/>
      <c r="L30" s="18"/>
      <c r="M30" s="18"/>
      <c r="N30" s="18"/>
      <c r="O30" s="19"/>
      <c r="P30" s="18"/>
    </row>
    <row r="31" spans="1:47" customFormat="1" ht="9.75" customHeight="1" x14ac:dyDescent="0.2">
      <c r="A31" s="6"/>
      <c r="B31" s="6"/>
      <c r="C31" s="6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18"/>
      <c r="P31" s="18"/>
    </row>
    <row r="32" spans="1:47" customFormat="1" ht="15" x14ac:dyDescent="0.2">
      <c r="A32" s="21" t="s">
        <v>32</v>
      </c>
      <c r="B32" s="22"/>
      <c r="C32" s="147">
        <v>45246</v>
      </c>
      <c r="D32" s="148"/>
      <c r="E32" s="148"/>
      <c r="F32" s="148"/>
      <c r="G32" s="8"/>
      <c r="H32" s="8"/>
      <c r="I32" s="8"/>
      <c r="J32" s="8"/>
      <c r="K32" s="8"/>
      <c r="L32" s="8"/>
      <c r="M32" s="8"/>
      <c r="N32" s="8"/>
      <c r="O32" s="8"/>
      <c r="P32" s="8"/>
      <c r="AU32" s="8" t="s">
        <v>33</v>
      </c>
    </row>
    <row r="33" spans="1:51" customFormat="1" ht="9.75" customHeight="1" x14ac:dyDescent="0.2">
      <c r="A33" s="6"/>
      <c r="B33" s="22"/>
      <c r="C33" s="23"/>
      <c r="D33" s="24"/>
      <c r="E33" s="24"/>
      <c r="F33" s="24"/>
      <c r="G33" s="25"/>
      <c r="H33" s="25"/>
      <c r="I33" s="25"/>
      <c r="J33" s="25"/>
      <c r="K33" s="25"/>
      <c r="L33" s="25"/>
      <c r="M33" s="25"/>
      <c r="N33" s="25"/>
      <c r="O33" s="25"/>
      <c r="P33" s="25"/>
    </row>
    <row r="34" spans="1:51" customFormat="1" ht="12" customHeight="1" x14ac:dyDescent="0.2">
      <c r="A34" s="21" t="s">
        <v>34</v>
      </c>
      <c r="B34" s="22"/>
      <c r="C34" s="26"/>
      <c r="D34" s="27">
        <f>P553/1000</f>
        <v>14147.1156022</v>
      </c>
      <c r="E34" s="28" t="s">
        <v>35</v>
      </c>
      <c r="G34" s="22"/>
      <c r="H34" s="22"/>
      <c r="I34" s="22"/>
      <c r="J34" s="22"/>
      <c r="K34" s="22"/>
      <c r="L34" s="22"/>
      <c r="M34" s="22"/>
      <c r="N34" s="29"/>
      <c r="O34" s="29"/>
      <c r="P34" s="22"/>
    </row>
    <row r="35" spans="1:51" customFormat="1" ht="12" customHeight="1" x14ac:dyDescent="0.2">
      <c r="A35" s="6"/>
      <c r="B35" s="30" t="s">
        <v>36</v>
      </c>
      <c r="C35" s="31"/>
      <c r="D35" s="32"/>
      <c r="E35" s="28"/>
      <c r="G35" s="22"/>
    </row>
    <row r="36" spans="1:51" customFormat="1" ht="12" customHeight="1" x14ac:dyDescent="0.2">
      <c r="A36" s="6"/>
      <c r="B36" s="33" t="s">
        <v>37</v>
      </c>
      <c r="C36" s="26"/>
      <c r="D36" s="27">
        <f>0.97*1214.4*1.2</f>
        <v>1413.5616</v>
      </c>
      <c r="E36" s="28" t="s">
        <v>35</v>
      </c>
      <c r="F36" s="105"/>
      <c r="I36" s="22"/>
      <c r="K36" s="22" t="s">
        <v>38</v>
      </c>
      <c r="L36" s="22"/>
      <c r="M36" s="22"/>
      <c r="N36" s="34"/>
      <c r="O36" s="27">
        <f>0.510182796*4748.42*1.2</f>
        <v>2907.0746306187843</v>
      </c>
      <c r="P36" s="28" t="s">
        <v>35</v>
      </c>
    </row>
    <row r="37" spans="1:51" customFormat="1" ht="12" customHeight="1" x14ac:dyDescent="0.2">
      <c r="A37" s="6"/>
      <c r="B37" s="33" t="s">
        <v>39</v>
      </c>
      <c r="C37" s="35"/>
      <c r="D37" s="36">
        <f>0.97*8633.95*1.2</f>
        <v>10049.917800000001</v>
      </c>
      <c r="E37" s="28" t="s">
        <v>35</v>
      </c>
      <c r="I37" s="22"/>
      <c r="K37" s="22" t="s">
        <v>40</v>
      </c>
      <c r="L37" s="22"/>
      <c r="M37" s="22"/>
      <c r="N37" s="34"/>
      <c r="O37" s="27">
        <f>0.510182796*97.09*1.2</f>
        <v>59.440377196368004</v>
      </c>
      <c r="P37" s="28" t="s">
        <v>35</v>
      </c>
    </row>
    <row r="38" spans="1:51" customFormat="1" ht="12" customHeight="1" x14ac:dyDescent="0.2">
      <c r="A38" s="6"/>
      <c r="B38" s="33" t="s">
        <v>41</v>
      </c>
      <c r="C38" s="35"/>
      <c r="D38" s="36">
        <v>0</v>
      </c>
      <c r="E38" s="28" t="s">
        <v>35</v>
      </c>
      <c r="I38" s="22"/>
      <c r="K38" s="22" t="s">
        <v>42</v>
      </c>
      <c r="L38" s="22"/>
      <c r="M38" s="22"/>
      <c r="N38" s="37"/>
      <c r="O38" s="36">
        <v>14911.6</v>
      </c>
      <c r="P38" s="38" t="s">
        <v>43</v>
      </c>
    </row>
    <row r="39" spans="1:51" customFormat="1" ht="12" customHeight="1" x14ac:dyDescent="0.2">
      <c r="A39" s="6"/>
      <c r="B39" s="33" t="s">
        <v>44</v>
      </c>
      <c r="C39" s="35"/>
      <c r="D39" s="27">
        <f>0.97*2305.53*1.2</f>
        <v>2683.6369200000004</v>
      </c>
      <c r="E39" s="28" t="s">
        <v>35</v>
      </c>
      <c r="I39" s="22"/>
      <c r="K39" s="22" t="s">
        <v>45</v>
      </c>
      <c r="L39" s="22"/>
      <c r="M39" s="22"/>
      <c r="N39" s="37"/>
      <c r="O39" s="36">
        <v>291.73</v>
      </c>
      <c r="P39" s="38" t="s">
        <v>43</v>
      </c>
    </row>
    <row r="40" spans="1:51" customFormat="1" ht="9.75" customHeight="1" x14ac:dyDescent="0.2">
      <c r="A40" s="6"/>
      <c r="B40" s="22"/>
      <c r="D40" s="39"/>
      <c r="E40" s="28"/>
      <c r="H40" s="22"/>
      <c r="I40" s="22"/>
      <c r="J40" s="22"/>
      <c r="K40" s="22"/>
      <c r="L40" s="22"/>
      <c r="M40" s="22"/>
      <c r="N40" s="25"/>
      <c r="O40" s="25"/>
      <c r="P40" s="22"/>
    </row>
    <row r="41" spans="1:51" customFormat="1" ht="11.25" customHeight="1" x14ac:dyDescent="0.2">
      <c r="A41" s="136" t="s">
        <v>46</v>
      </c>
      <c r="B41" s="126" t="s">
        <v>47</v>
      </c>
      <c r="C41" s="127" t="s">
        <v>48</v>
      </c>
      <c r="D41" s="128"/>
      <c r="E41" s="128"/>
      <c r="F41" s="128"/>
      <c r="G41" s="129"/>
      <c r="H41" s="126" t="s">
        <v>49</v>
      </c>
      <c r="I41" s="126" t="s">
        <v>50</v>
      </c>
      <c r="J41" s="126"/>
      <c r="K41" s="126"/>
      <c r="L41" s="127" t="s">
        <v>51</v>
      </c>
      <c r="M41" s="128"/>
      <c r="N41" s="128"/>
      <c r="O41" s="128"/>
      <c r="P41" s="129"/>
    </row>
    <row r="42" spans="1:51" customFormat="1" ht="11.25" customHeight="1" x14ac:dyDescent="0.2">
      <c r="A42" s="136"/>
      <c r="B42" s="126"/>
      <c r="C42" s="137"/>
      <c r="D42" s="138"/>
      <c r="E42" s="138"/>
      <c r="F42" s="138"/>
      <c r="G42" s="139"/>
      <c r="H42" s="126"/>
      <c r="I42" s="126"/>
      <c r="J42" s="126"/>
      <c r="K42" s="126"/>
      <c r="L42" s="130"/>
      <c r="M42" s="131"/>
      <c r="N42" s="131"/>
      <c r="O42" s="131"/>
      <c r="P42" s="132"/>
    </row>
    <row r="43" spans="1:51" customFormat="1" ht="54" customHeight="1" x14ac:dyDescent="0.2">
      <c r="A43" s="136"/>
      <c r="B43" s="126"/>
      <c r="C43" s="130"/>
      <c r="D43" s="131"/>
      <c r="E43" s="131"/>
      <c r="F43" s="131"/>
      <c r="G43" s="132"/>
      <c r="H43" s="126"/>
      <c r="I43" s="40" t="s">
        <v>52</v>
      </c>
      <c r="J43" s="40" t="s">
        <v>53</v>
      </c>
      <c r="K43" s="40" t="s">
        <v>54</v>
      </c>
      <c r="L43" s="40" t="s">
        <v>55</v>
      </c>
      <c r="M43" s="40" t="s">
        <v>56</v>
      </c>
      <c r="N43" s="40" t="s">
        <v>57</v>
      </c>
      <c r="O43" s="40" t="s">
        <v>53</v>
      </c>
      <c r="P43" s="40" t="s">
        <v>58</v>
      </c>
    </row>
    <row r="44" spans="1:51" customFormat="1" ht="13.5" customHeight="1" x14ac:dyDescent="0.2">
      <c r="A44" s="41">
        <v>1</v>
      </c>
      <c r="B44" s="42">
        <v>2</v>
      </c>
      <c r="C44" s="133">
        <v>3</v>
      </c>
      <c r="D44" s="134"/>
      <c r="E44" s="134"/>
      <c r="F44" s="134"/>
      <c r="G44" s="135"/>
      <c r="H44" s="42">
        <v>4</v>
      </c>
      <c r="I44" s="42">
        <v>5</v>
      </c>
      <c r="J44" s="42">
        <v>6</v>
      </c>
      <c r="K44" s="42">
        <v>7</v>
      </c>
      <c r="L44" s="42">
        <v>8</v>
      </c>
      <c r="M44" s="42">
        <v>9</v>
      </c>
      <c r="N44" s="42">
        <v>10</v>
      </c>
      <c r="O44" s="42">
        <v>11</v>
      </c>
      <c r="P44" s="42">
        <v>12</v>
      </c>
    </row>
    <row r="45" spans="1:51" customFormat="1" ht="15" x14ac:dyDescent="0.2">
      <c r="A45" s="119" t="s">
        <v>59</v>
      </c>
      <c r="B45" s="120"/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1"/>
      <c r="AV45" s="43" t="s">
        <v>59</v>
      </c>
    </row>
    <row r="46" spans="1:51" customFormat="1" ht="15" x14ac:dyDescent="0.2">
      <c r="A46" s="44" t="s">
        <v>60</v>
      </c>
      <c r="B46" s="45" t="s">
        <v>61</v>
      </c>
      <c r="C46" s="116" t="s">
        <v>62</v>
      </c>
      <c r="D46" s="116"/>
      <c r="E46" s="116"/>
      <c r="F46" s="116"/>
      <c r="G46" s="116"/>
      <c r="H46" s="46" t="s">
        <v>63</v>
      </c>
      <c r="I46" s="47"/>
      <c r="J46" s="47"/>
      <c r="K46" s="48">
        <v>10</v>
      </c>
      <c r="L46" s="49"/>
      <c r="M46" s="47"/>
      <c r="N46" s="49"/>
      <c r="O46" s="47"/>
      <c r="P46" s="50"/>
      <c r="AV46" s="43"/>
      <c r="AW46" s="43" t="s">
        <v>62</v>
      </c>
    </row>
    <row r="47" spans="1:51" customFormat="1" ht="15" x14ac:dyDescent="0.2">
      <c r="A47" s="51"/>
      <c r="B47" s="52"/>
      <c r="C47" s="115" t="s">
        <v>64</v>
      </c>
      <c r="D47" s="115"/>
      <c r="E47" s="115"/>
      <c r="F47" s="115"/>
      <c r="G47" s="115"/>
      <c r="H47" s="46"/>
      <c r="I47" s="47"/>
      <c r="J47" s="47"/>
      <c r="K47" s="47"/>
      <c r="L47" s="49"/>
      <c r="M47" s="47"/>
      <c r="N47" s="53">
        <v>7784.27</v>
      </c>
      <c r="O47" s="47"/>
      <c r="P47" s="54">
        <v>77842.66</v>
      </c>
      <c r="Q47" s="55"/>
      <c r="R47" s="55"/>
      <c r="AV47" s="43"/>
      <c r="AW47" s="43"/>
      <c r="AX47" s="43" t="s">
        <v>64</v>
      </c>
    </row>
    <row r="48" spans="1:51" customFormat="1" ht="21" x14ac:dyDescent="0.2">
      <c r="A48" s="56" t="s">
        <v>65</v>
      </c>
      <c r="B48" s="57" t="s">
        <v>66</v>
      </c>
      <c r="C48" s="124" t="s">
        <v>67</v>
      </c>
      <c r="D48" s="124"/>
      <c r="E48" s="124"/>
      <c r="F48" s="124"/>
      <c r="G48" s="124"/>
      <c r="H48" s="58" t="s">
        <v>68</v>
      </c>
      <c r="I48" s="59"/>
      <c r="J48" s="59"/>
      <c r="K48" s="60">
        <v>10</v>
      </c>
      <c r="L48" s="61"/>
      <c r="M48" s="59"/>
      <c r="N48" s="62"/>
      <c r="O48" s="59"/>
      <c r="P48" s="63"/>
      <c r="Q48" s="55"/>
      <c r="R48" s="55"/>
      <c r="AV48" s="43"/>
      <c r="AW48" s="43"/>
      <c r="AX48" s="43"/>
      <c r="AY48" s="64" t="s">
        <v>67</v>
      </c>
    </row>
    <row r="49" spans="1:55" customFormat="1" ht="15" x14ac:dyDescent="0.2">
      <c r="A49" s="65"/>
      <c r="B49" s="66"/>
      <c r="C49" s="122" t="s">
        <v>69</v>
      </c>
      <c r="D49" s="122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3"/>
      <c r="AV49" s="43"/>
      <c r="AW49" s="43"/>
      <c r="AX49" s="43"/>
      <c r="AY49" s="64"/>
      <c r="AZ49" s="68" t="s">
        <v>69</v>
      </c>
    </row>
    <row r="50" spans="1:55" customFormat="1" ht="15" x14ac:dyDescent="0.2">
      <c r="A50" s="44" t="s">
        <v>70</v>
      </c>
      <c r="B50" s="45" t="s">
        <v>71</v>
      </c>
      <c r="C50" s="116" t="s">
        <v>72</v>
      </c>
      <c r="D50" s="116"/>
      <c r="E50" s="116"/>
      <c r="F50" s="116"/>
      <c r="G50" s="116"/>
      <c r="H50" s="46" t="s">
        <v>63</v>
      </c>
      <c r="I50" s="47"/>
      <c r="J50" s="47"/>
      <c r="K50" s="48">
        <v>15</v>
      </c>
      <c r="L50" s="49"/>
      <c r="M50" s="47"/>
      <c r="N50" s="49"/>
      <c r="O50" s="47"/>
      <c r="P50" s="50"/>
      <c r="AV50" s="43"/>
      <c r="AW50" s="43" t="s">
        <v>72</v>
      </c>
      <c r="AX50" s="43"/>
      <c r="AY50" s="64"/>
      <c r="AZ50" s="68"/>
      <c r="BA50" s="68"/>
      <c r="BB50" s="64"/>
    </row>
    <row r="51" spans="1:55" customFormat="1" ht="15" x14ac:dyDescent="0.2">
      <c r="A51" s="51"/>
      <c r="B51" s="52"/>
      <c r="C51" s="115" t="s">
        <v>64</v>
      </c>
      <c r="D51" s="115"/>
      <c r="E51" s="115"/>
      <c r="F51" s="115"/>
      <c r="G51" s="115"/>
      <c r="H51" s="46"/>
      <c r="I51" s="47"/>
      <c r="J51" s="47"/>
      <c r="K51" s="47"/>
      <c r="L51" s="49"/>
      <c r="M51" s="47"/>
      <c r="N51" s="71">
        <v>760.52</v>
      </c>
      <c r="O51" s="47"/>
      <c r="P51" s="54">
        <v>11407.81</v>
      </c>
      <c r="Q51" s="55"/>
      <c r="R51" s="55"/>
      <c r="AV51" s="43"/>
      <c r="AW51" s="43"/>
      <c r="AX51" s="43" t="s">
        <v>64</v>
      </c>
      <c r="AY51" s="64"/>
      <c r="AZ51" s="68"/>
      <c r="BA51" s="68"/>
      <c r="BB51" s="64"/>
    </row>
    <row r="52" spans="1:55" customFormat="1" ht="21" x14ac:dyDescent="0.2">
      <c r="A52" s="56" t="s">
        <v>73</v>
      </c>
      <c r="B52" s="57" t="s">
        <v>74</v>
      </c>
      <c r="C52" s="124" t="s">
        <v>75</v>
      </c>
      <c r="D52" s="124"/>
      <c r="E52" s="124"/>
      <c r="F52" s="124"/>
      <c r="G52" s="124"/>
      <c r="H52" s="58" t="s">
        <v>68</v>
      </c>
      <c r="I52" s="59"/>
      <c r="J52" s="59"/>
      <c r="K52" s="60">
        <v>15</v>
      </c>
      <c r="L52" s="61"/>
      <c r="M52" s="59"/>
      <c r="N52" s="62"/>
      <c r="O52" s="59"/>
      <c r="P52" s="63"/>
      <c r="Q52" s="55"/>
      <c r="R52" s="55"/>
      <c r="AV52" s="43"/>
      <c r="AW52" s="43"/>
      <c r="AX52" s="43"/>
      <c r="AY52" s="64" t="s">
        <v>75</v>
      </c>
      <c r="AZ52" s="68"/>
      <c r="BA52" s="68"/>
      <c r="BB52" s="64"/>
    </row>
    <row r="53" spans="1:55" customFormat="1" ht="15" x14ac:dyDescent="0.2">
      <c r="A53" s="65"/>
      <c r="B53" s="66"/>
      <c r="C53" s="122" t="s">
        <v>76</v>
      </c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3"/>
      <c r="AV53" s="43"/>
      <c r="AW53" s="43"/>
      <c r="AX53" s="43"/>
      <c r="AY53" s="64"/>
      <c r="AZ53" s="68" t="s">
        <v>76</v>
      </c>
      <c r="BA53" s="68"/>
      <c r="BB53" s="64"/>
    </row>
    <row r="54" spans="1:55" customFormat="1" ht="15" x14ac:dyDescent="0.2">
      <c r="A54" s="44" t="s">
        <v>77</v>
      </c>
      <c r="B54" s="45" t="s">
        <v>78</v>
      </c>
      <c r="C54" s="116" t="s">
        <v>79</v>
      </c>
      <c r="D54" s="116"/>
      <c r="E54" s="116"/>
      <c r="F54" s="116"/>
      <c r="G54" s="116"/>
      <c r="H54" s="46" t="s">
        <v>63</v>
      </c>
      <c r="I54" s="47"/>
      <c r="J54" s="47"/>
      <c r="K54" s="48">
        <v>45</v>
      </c>
      <c r="L54" s="49"/>
      <c r="M54" s="47"/>
      <c r="N54" s="49"/>
      <c r="O54" s="47"/>
      <c r="P54" s="50"/>
      <c r="AV54" s="43"/>
      <c r="AW54" s="43" t="s">
        <v>79</v>
      </c>
      <c r="AX54" s="43"/>
      <c r="AY54" s="64"/>
      <c r="AZ54" s="68"/>
      <c r="BA54" s="68"/>
      <c r="BB54" s="64"/>
    </row>
    <row r="55" spans="1:55" customFormat="1" ht="15" x14ac:dyDescent="0.2">
      <c r="A55" s="51"/>
      <c r="B55" s="52"/>
      <c r="C55" s="115" t="s">
        <v>64</v>
      </c>
      <c r="D55" s="115"/>
      <c r="E55" s="115"/>
      <c r="F55" s="115"/>
      <c r="G55" s="115"/>
      <c r="H55" s="46"/>
      <c r="I55" s="47"/>
      <c r="J55" s="47"/>
      <c r="K55" s="47"/>
      <c r="L55" s="49"/>
      <c r="M55" s="47"/>
      <c r="N55" s="53">
        <v>1526.46</v>
      </c>
      <c r="O55" s="47"/>
      <c r="P55" s="54">
        <v>68690.490000000005</v>
      </c>
      <c r="Q55" s="55"/>
      <c r="R55" s="55"/>
      <c r="AV55" s="43"/>
      <c r="AW55" s="43"/>
      <c r="AX55" s="43" t="s">
        <v>64</v>
      </c>
      <c r="AY55" s="64"/>
      <c r="AZ55" s="68"/>
      <c r="BA55" s="68"/>
      <c r="BB55" s="64"/>
    </row>
    <row r="56" spans="1:55" customFormat="1" ht="21" x14ac:dyDescent="0.2">
      <c r="A56" s="56" t="s">
        <v>80</v>
      </c>
      <c r="B56" s="57" t="s">
        <v>81</v>
      </c>
      <c r="C56" s="124" t="s">
        <v>82</v>
      </c>
      <c r="D56" s="124"/>
      <c r="E56" s="124"/>
      <c r="F56" s="124"/>
      <c r="G56" s="124"/>
      <c r="H56" s="58" t="s">
        <v>68</v>
      </c>
      <c r="I56" s="59"/>
      <c r="J56" s="59"/>
      <c r="K56" s="60">
        <v>45</v>
      </c>
      <c r="L56" s="61"/>
      <c r="M56" s="59"/>
      <c r="N56" s="62"/>
      <c r="O56" s="59"/>
      <c r="P56" s="63"/>
      <c r="Q56" s="55"/>
      <c r="R56" s="55"/>
      <c r="AV56" s="43"/>
      <c r="AW56" s="43"/>
      <c r="AX56" s="43"/>
      <c r="AY56" s="64" t="s">
        <v>82</v>
      </c>
      <c r="AZ56" s="68"/>
      <c r="BA56" s="68"/>
      <c r="BB56" s="64"/>
    </row>
    <row r="57" spans="1:55" customFormat="1" ht="21" x14ac:dyDescent="0.2">
      <c r="A57" s="44" t="s">
        <v>83</v>
      </c>
      <c r="B57" s="45" t="s">
        <v>84</v>
      </c>
      <c r="C57" s="116" t="s">
        <v>85</v>
      </c>
      <c r="D57" s="116"/>
      <c r="E57" s="116"/>
      <c r="F57" s="116"/>
      <c r="G57" s="116"/>
      <c r="H57" s="46" t="s">
        <v>86</v>
      </c>
      <c r="I57" s="47"/>
      <c r="J57" s="47"/>
      <c r="K57" s="72">
        <v>3.27</v>
      </c>
      <c r="L57" s="49"/>
      <c r="M57" s="47"/>
      <c r="N57" s="49"/>
      <c r="O57" s="47"/>
      <c r="P57" s="50"/>
      <c r="AV57" s="43"/>
      <c r="AW57" s="43" t="s">
        <v>85</v>
      </c>
      <c r="AX57" s="43"/>
      <c r="AY57" s="64"/>
      <c r="AZ57" s="68"/>
      <c r="BA57" s="68"/>
      <c r="BB57" s="64"/>
    </row>
    <row r="58" spans="1:55" customFormat="1" ht="15" x14ac:dyDescent="0.2">
      <c r="A58" s="73"/>
      <c r="B58" s="7"/>
      <c r="C58" s="106" t="s">
        <v>87</v>
      </c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17"/>
      <c r="AV58" s="43"/>
      <c r="AW58" s="43"/>
      <c r="AX58" s="43"/>
      <c r="AY58" s="64"/>
      <c r="AZ58" s="68"/>
      <c r="BA58" s="68"/>
      <c r="BB58" s="64"/>
      <c r="BC58" s="3" t="s">
        <v>87</v>
      </c>
    </row>
    <row r="59" spans="1:55" customFormat="1" ht="15" x14ac:dyDescent="0.2">
      <c r="A59" s="51"/>
      <c r="B59" s="52"/>
      <c r="C59" s="115" t="s">
        <v>64</v>
      </c>
      <c r="D59" s="115"/>
      <c r="E59" s="115"/>
      <c r="F59" s="115"/>
      <c r="G59" s="115"/>
      <c r="H59" s="46"/>
      <c r="I59" s="47"/>
      <c r="J59" s="47"/>
      <c r="K59" s="47"/>
      <c r="L59" s="49"/>
      <c r="M59" s="47"/>
      <c r="N59" s="53">
        <v>3953.24</v>
      </c>
      <c r="O59" s="47"/>
      <c r="P59" s="54">
        <v>12927.11</v>
      </c>
      <c r="Q59" s="55"/>
      <c r="R59" s="55"/>
      <c r="AV59" s="43"/>
      <c r="AW59" s="43"/>
      <c r="AX59" s="43" t="s">
        <v>64</v>
      </c>
      <c r="AY59" s="64"/>
      <c r="AZ59" s="68"/>
      <c r="BA59" s="68"/>
      <c r="BB59" s="64"/>
    </row>
    <row r="60" spans="1:55" customFormat="1" ht="21" x14ac:dyDescent="0.2">
      <c r="A60" s="56" t="s">
        <v>88</v>
      </c>
      <c r="B60" s="57" t="s">
        <v>89</v>
      </c>
      <c r="C60" s="124" t="s">
        <v>90</v>
      </c>
      <c r="D60" s="124"/>
      <c r="E60" s="124"/>
      <c r="F60" s="124"/>
      <c r="G60" s="124"/>
      <c r="H60" s="58" t="s">
        <v>68</v>
      </c>
      <c r="I60" s="59"/>
      <c r="J60" s="59"/>
      <c r="K60" s="60">
        <v>62</v>
      </c>
      <c r="L60" s="61"/>
      <c r="M60" s="59"/>
      <c r="N60" s="74"/>
      <c r="O60" s="59"/>
      <c r="P60" s="63"/>
      <c r="Q60" s="55"/>
      <c r="R60" s="55"/>
      <c r="AV60" s="43"/>
      <c r="AW60" s="43"/>
      <c r="AX60" s="43"/>
      <c r="AY60" s="64" t="s">
        <v>90</v>
      </c>
      <c r="AZ60" s="68"/>
      <c r="BA60" s="68"/>
      <c r="BB60" s="64"/>
    </row>
    <row r="61" spans="1:55" customFormat="1" ht="15" x14ac:dyDescent="0.2">
      <c r="A61" s="65"/>
      <c r="B61" s="66"/>
      <c r="C61" s="122" t="s">
        <v>76</v>
      </c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122"/>
      <c r="O61" s="122"/>
      <c r="P61" s="123"/>
      <c r="AV61" s="43"/>
      <c r="AW61" s="43"/>
      <c r="AX61" s="43"/>
      <c r="AY61" s="64"/>
      <c r="AZ61" s="68" t="s">
        <v>76</v>
      </c>
      <c r="BA61" s="68"/>
      <c r="BB61" s="64"/>
    </row>
    <row r="62" spans="1:55" customFormat="1" ht="21" x14ac:dyDescent="0.2">
      <c r="A62" s="56" t="s">
        <v>91</v>
      </c>
      <c r="B62" s="57" t="s">
        <v>92</v>
      </c>
      <c r="C62" s="124" t="s">
        <v>93</v>
      </c>
      <c r="D62" s="124"/>
      <c r="E62" s="124"/>
      <c r="F62" s="124"/>
      <c r="G62" s="124"/>
      <c r="H62" s="58" t="s">
        <v>68</v>
      </c>
      <c r="I62" s="59"/>
      <c r="J62" s="59"/>
      <c r="K62" s="60">
        <v>84</v>
      </c>
      <c r="L62" s="61"/>
      <c r="M62" s="59"/>
      <c r="N62" s="62"/>
      <c r="O62" s="59"/>
      <c r="P62" s="63"/>
      <c r="Q62" s="55"/>
      <c r="R62" s="55"/>
      <c r="AV62" s="43"/>
      <c r="AW62" s="43"/>
      <c r="AX62" s="43"/>
      <c r="AY62" s="64" t="s">
        <v>93</v>
      </c>
      <c r="AZ62" s="68"/>
      <c r="BA62" s="68"/>
      <c r="BB62" s="64"/>
    </row>
    <row r="63" spans="1:55" customFormat="1" ht="15" x14ac:dyDescent="0.2">
      <c r="A63" s="65"/>
      <c r="B63" s="66"/>
      <c r="C63" s="122" t="s">
        <v>76</v>
      </c>
      <c r="D63" s="122"/>
      <c r="E63" s="122"/>
      <c r="F63" s="122"/>
      <c r="G63" s="122"/>
      <c r="H63" s="122"/>
      <c r="I63" s="122"/>
      <c r="J63" s="122"/>
      <c r="K63" s="122"/>
      <c r="L63" s="122"/>
      <c r="M63" s="122"/>
      <c r="N63" s="122"/>
      <c r="O63" s="122"/>
      <c r="P63" s="123"/>
      <c r="AV63" s="43"/>
      <c r="AW63" s="43"/>
      <c r="AX63" s="43"/>
      <c r="AY63" s="64"/>
      <c r="AZ63" s="68" t="s">
        <v>76</v>
      </c>
      <c r="BA63" s="68"/>
      <c r="BB63" s="64"/>
    </row>
    <row r="64" spans="1:55" customFormat="1" ht="21" x14ac:dyDescent="0.2">
      <c r="A64" s="56" t="s">
        <v>94</v>
      </c>
      <c r="B64" s="57" t="s">
        <v>92</v>
      </c>
      <c r="C64" s="124" t="s">
        <v>95</v>
      </c>
      <c r="D64" s="124"/>
      <c r="E64" s="124"/>
      <c r="F64" s="124"/>
      <c r="G64" s="124"/>
      <c r="H64" s="58" t="s">
        <v>68</v>
      </c>
      <c r="I64" s="59"/>
      <c r="J64" s="59"/>
      <c r="K64" s="60">
        <v>44</v>
      </c>
      <c r="L64" s="61"/>
      <c r="M64" s="59"/>
      <c r="N64" s="62"/>
      <c r="O64" s="59"/>
      <c r="P64" s="63"/>
      <c r="Q64" s="55"/>
      <c r="R64" s="55"/>
      <c r="AV64" s="43"/>
      <c r="AW64" s="43"/>
      <c r="AX64" s="43"/>
      <c r="AY64" s="64" t="s">
        <v>95</v>
      </c>
      <c r="AZ64" s="68"/>
      <c r="BA64" s="68"/>
      <c r="BB64" s="64"/>
    </row>
    <row r="65" spans="1:55" customFormat="1" ht="15" x14ac:dyDescent="0.2">
      <c r="A65" s="65"/>
      <c r="B65" s="66"/>
      <c r="C65" s="122" t="s">
        <v>76</v>
      </c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3"/>
      <c r="AV65" s="43"/>
      <c r="AW65" s="43"/>
      <c r="AX65" s="43"/>
      <c r="AY65" s="64"/>
      <c r="AZ65" s="68" t="s">
        <v>76</v>
      </c>
      <c r="BA65" s="68"/>
      <c r="BB65" s="64"/>
    </row>
    <row r="66" spans="1:55" customFormat="1" ht="21" x14ac:dyDescent="0.2">
      <c r="A66" s="56" t="s">
        <v>96</v>
      </c>
      <c r="B66" s="57" t="s">
        <v>92</v>
      </c>
      <c r="C66" s="124" t="s">
        <v>97</v>
      </c>
      <c r="D66" s="124"/>
      <c r="E66" s="124"/>
      <c r="F66" s="124"/>
      <c r="G66" s="124"/>
      <c r="H66" s="58" t="s">
        <v>68</v>
      </c>
      <c r="I66" s="59"/>
      <c r="J66" s="59"/>
      <c r="K66" s="60">
        <v>50</v>
      </c>
      <c r="L66" s="61"/>
      <c r="M66" s="59"/>
      <c r="N66" s="62"/>
      <c r="O66" s="59"/>
      <c r="P66" s="63"/>
      <c r="Q66" s="55"/>
      <c r="R66" s="55"/>
      <c r="AV66" s="43"/>
      <c r="AW66" s="43"/>
      <c r="AX66" s="43"/>
      <c r="AY66" s="64" t="s">
        <v>97</v>
      </c>
      <c r="AZ66" s="68"/>
      <c r="BA66" s="68"/>
      <c r="BB66" s="64"/>
    </row>
    <row r="67" spans="1:55" customFormat="1" ht="15" x14ac:dyDescent="0.2">
      <c r="A67" s="65"/>
      <c r="B67" s="66"/>
      <c r="C67" s="122" t="s">
        <v>76</v>
      </c>
      <c r="D67" s="122"/>
      <c r="E67" s="122"/>
      <c r="F67" s="122"/>
      <c r="G67" s="122"/>
      <c r="H67" s="122"/>
      <c r="I67" s="122"/>
      <c r="J67" s="122"/>
      <c r="K67" s="122"/>
      <c r="L67" s="122"/>
      <c r="M67" s="122"/>
      <c r="N67" s="122"/>
      <c r="O67" s="122"/>
      <c r="P67" s="123"/>
      <c r="AV67" s="43"/>
      <c r="AW67" s="43"/>
      <c r="AX67" s="43"/>
      <c r="AY67" s="64"/>
      <c r="AZ67" s="68" t="s">
        <v>76</v>
      </c>
      <c r="BA67" s="68"/>
      <c r="BB67" s="64"/>
    </row>
    <row r="68" spans="1:55" customFormat="1" ht="21" x14ac:dyDescent="0.2">
      <c r="A68" s="56" t="s">
        <v>98</v>
      </c>
      <c r="B68" s="57" t="s">
        <v>89</v>
      </c>
      <c r="C68" s="124" t="s">
        <v>99</v>
      </c>
      <c r="D68" s="124"/>
      <c r="E68" s="124"/>
      <c r="F68" s="124"/>
      <c r="G68" s="124"/>
      <c r="H68" s="58" t="s">
        <v>68</v>
      </c>
      <c r="I68" s="59"/>
      <c r="J68" s="59"/>
      <c r="K68" s="60">
        <v>45</v>
      </c>
      <c r="L68" s="61"/>
      <c r="M68" s="59"/>
      <c r="N68" s="62"/>
      <c r="O68" s="59"/>
      <c r="P68" s="63"/>
      <c r="Q68" s="55"/>
      <c r="R68" s="55"/>
      <c r="AV68" s="43"/>
      <c r="AW68" s="43"/>
      <c r="AX68" s="43"/>
      <c r="AY68" s="64" t="s">
        <v>99</v>
      </c>
      <c r="AZ68" s="68"/>
      <c r="BA68" s="68"/>
      <c r="BB68" s="64"/>
    </row>
    <row r="69" spans="1:55" customFormat="1" ht="15" x14ac:dyDescent="0.2">
      <c r="A69" s="65"/>
      <c r="B69" s="66"/>
      <c r="C69" s="122" t="s">
        <v>76</v>
      </c>
      <c r="D69" s="122"/>
      <c r="E69" s="122"/>
      <c r="F69" s="122"/>
      <c r="G69" s="122"/>
      <c r="H69" s="122"/>
      <c r="I69" s="122"/>
      <c r="J69" s="122"/>
      <c r="K69" s="122"/>
      <c r="L69" s="122"/>
      <c r="M69" s="122"/>
      <c r="N69" s="122"/>
      <c r="O69" s="122"/>
      <c r="P69" s="123"/>
      <c r="AV69" s="43"/>
      <c r="AW69" s="43"/>
      <c r="AX69" s="43"/>
      <c r="AY69" s="64"/>
      <c r="AZ69" s="68" t="s">
        <v>76</v>
      </c>
      <c r="BA69" s="68"/>
      <c r="BB69" s="64"/>
    </row>
    <row r="70" spans="1:55" customFormat="1" ht="21" x14ac:dyDescent="0.2">
      <c r="A70" s="56" t="s">
        <v>100</v>
      </c>
      <c r="B70" s="57" t="s">
        <v>89</v>
      </c>
      <c r="C70" s="124" t="s">
        <v>101</v>
      </c>
      <c r="D70" s="124"/>
      <c r="E70" s="124"/>
      <c r="F70" s="124"/>
      <c r="G70" s="124"/>
      <c r="H70" s="58" t="s">
        <v>68</v>
      </c>
      <c r="I70" s="59"/>
      <c r="J70" s="59"/>
      <c r="K70" s="60">
        <v>42</v>
      </c>
      <c r="L70" s="61"/>
      <c r="M70" s="59"/>
      <c r="N70" s="62"/>
      <c r="O70" s="59"/>
      <c r="P70" s="63"/>
      <c r="Q70" s="55"/>
      <c r="R70" s="55"/>
      <c r="AV70" s="43"/>
      <c r="AW70" s="43"/>
      <c r="AX70" s="43"/>
      <c r="AY70" s="64" t="s">
        <v>101</v>
      </c>
      <c r="AZ70" s="68"/>
      <c r="BA70" s="68"/>
      <c r="BB70" s="64"/>
    </row>
    <row r="71" spans="1:55" customFormat="1" ht="15" x14ac:dyDescent="0.2">
      <c r="A71" s="65"/>
      <c r="B71" s="66"/>
      <c r="C71" s="122" t="s">
        <v>76</v>
      </c>
      <c r="D71" s="122"/>
      <c r="E71" s="122"/>
      <c r="F71" s="122"/>
      <c r="G71" s="122"/>
      <c r="H71" s="122"/>
      <c r="I71" s="122"/>
      <c r="J71" s="122"/>
      <c r="K71" s="122"/>
      <c r="L71" s="122"/>
      <c r="M71" s="122"/>
      <c r="N71" s="122"/>
      <c r="O71" s="122"/>
      <c r="P71" s="123"/>
      <c r="AV71" s="43"/>
      <c r="AW71" s="43"/>
      <c r="AX71" s="43"/>
      <c r="AY71" s="64"/>
      <c r="AZ71" s="68" t="s">
        <v>76</v>
      </c>
      <c r="BA71" s="68"/>
      <c r="BB71" s="64"/>
    </row>
    <row r="72" spans="1:55" customFormat="1" ht="21" x14ac:dyDescent="0.2">
      <c r="A72" s="44" t="s">
        <v>102</v>
      </c>
      <c r="B72" s="45" t="s">
        <v>103</v>
      </c>
      <c r="C72" s="116" t="s">
        <v>104</v>
      </c>
      <c r="D72" s="116"/>
      <c r="E72" s="116"/>
      <c r="F72" s="116"/>
      <c r="G72" s="116"/>
      <c r="H72" s="46" t="s">
        <v>105</v>
      </c>
      <c r="I72" s="47"/>
      <c r="J72" s="47"/>
      <c r="K72" s="72">
        <v>0.27</v>
      </c>
      <c r="L72" s="49"/>
      <c r="M72" s="47"/>
      <c r="N72" s="49"/>
      <c r="O72" s="47"/>
      <c r="P72" s="50"/>
      <c r="AV72" s="43"/>
      <c r="AW72" s="43" t="s">
        <v>104</v>
      </c>
      <c r="AX72" s="43"/>
      <c r="AY72" s="64"/>
      <c r="AZ72" s="68"/>
      <c r="BA72" s="68"/>
      <c r="BB72" s="64"/>
    </row>
    <row r="73" spans="1:55" customFormat="1" ht="15" x14ac:dyDescent="0.2">
      <c r="A73" s="73"/>
      <c r="B73" s="7"/>
      <c r="C73" s="106" t="s">
        <v>106</v>
      </c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17"/>
      <c r="AV73" s="43"/>
      <c r="AW73" s="43"/>
      <c r="AX73" s="43"/>
      <c r="AY73" s="64"/>
      <c r="AZ73" s="68"/>
      <c r="BA73" s="68"/>
      <c r="BB73" s="64"/>
      <c r="BC73" s="3" t="s">
        <v>106</v>
      </c>
    </row>
    <row r="74" spans="1:55" customFormat="1" ht="15" x14ac:dyDescent="0.2">
      <c r="A74" s="51"/>
      <c r="B74" s="52"/>
      <c r="C74" s="115" t="s">
        <v>64</v>
      </c>
      <c r="D74" s="115"/>
      <c r="E74" s="115"/>
      <c r="F74" s="115"/>
      <c r="G74" s="115"/>
      <c r="H74" s="46"/>
      <c r="I74" s="47"/>
      <c r="J74" s="47"/>
      <c r="K74" s="47"/>
      <c r="L74" s="49"/>
      <c r="M74" s="47"/>
      <c r="N74" s="53">
        <v>16639.04</v>
      </c>
      <c r="O74" s="47"/>
      <c r="P74" s="54">
        <v>4492.54</v>
      </c>
      <c r="Q74" s="55"/>
      <c r="R74" s="55"/>
      <c r="AV74" s="43"/>
      <c r="AW74" s="43"/>
      <c r="AX74" s="43" t="s">
        <v>64</v>
      </c>
      <c r="AY74" s="64"/>
      <c r="AZ74" s="68"/>
      <c r="BA74" s="68"/>
      <c r="BB74" s="64"/>
    </row>
    <row r="75" spans="1:55" customFormat="1" ht="21" x14ac:dyDescent="0.2">
      <c r="A75" s="44" t="s">
        <v>107</v>
      </c>
      <c r="B75" s="45" t="s">
        <v>108</v>
      </c>
      <c r="C75" s="116" t="s">
        <v>109</v>
      </c>
      <c r="D75" s="116"/>
      <c r="E75" s="116"/>
      <c r="F75" s="116"/>
      <c r="G75" s="116"/>
      <c r="H75" s="46" t="s">
        <v>105</v>
      </c>
      <c r="I75" s="47"/>
      <c r="J75" s="47"/>
      <c r="K75" s="72">
        <v>2.58</v>
      </c>
      <c r="L75" s="49"/>
      <c r="M75" s="47"/>
      <c r="N75" s="49"/>
      <c r="O75" s="47"/>
      <c r="P75" s="50"/>
      <c r="AV75" s="43"/>
      <c r="AW75" s="43" t="s">
        <v>109</v>
      </c>
      <c r="AX75" s="43"/>
      <c r="AY75" s="64"/>
      <c r="AZ75" s="68"/>
      <c r="BA75" s="68"/>
      <c r="BB75" s="64"/>
    </row>
    <row r="76" spans="1:55" customFormat="1" ht="15" x14ac:dyDescent="0.2">
      <c r="A76" s="73"/>
      <c r="B76" s="7"/>
      <c r="C76" s="106" t="s">
        <v>110</v>
      </c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17"/>
      <c r="AV76" s="43"/>
      <c r="AW76" s="43"/>
      <c r="AX76" s="43"/>
      <c r="AY76" s="64"/>
      <c r="AZ76" s="68"/>
      <c r="BA76" s="68"/>
      <c r="BB76" s="64"/>
      <c r="BC76" s="3" t="s">
        <v>110</v>
      </c>
    </row>
    <row r="77" spans="1:55" customFormat="1" ht="15" x14ac:dyDescent="0.2">
      <c r="A77" s="51"/>
      <c r="B77" s="52"/>
      <c r="C77" s="115" t="s">
        <v>64</v>
      </c>
      <c r="D77" s="115"/>
      <c r="E77" s="115"/>
      <c r="F77" s="115"/>
      <c r="G77" s="115"/>
      <c r="H77" s="46"/>
      <c r="I77" s="47"/>
      <c r="J77" s="47"/>
      <c r="K77" s="47"/>
      <c r="L77" s="49"/>
      <c r="M77" s="47"/>
      <c r="N77" s="53">
        <v>1455.91</v>
      </c>
      <c r="O77" s="47"/>
      <c r="P77" s="54">
        <v>3756.26</v>
      </c>
      <c r="Q77" s="55"/>
      <c r="R77" s="55"/>
      <c r="AV77" s="43"/>
      <c r="AW77" s="43"/>
      <c r="AX77" s="43" t="s">
        <v>64</v>
      </c>
      <c r="AY77" s="64"/>
      <c r="AZ77" s="68"/>
      <c r="BA77" s="68"/>
      <c r="BB77" s="64"/>
    </row>
    <row r="78" spans="1:55" customFormat="1" ht="21" x14ac:dyDescent="0.2">
      <c r="A78" s="56" t="s">
        <v>111</v>
      </c>
      <c r="B78" s="57" t="s">
        <v>112</v>
      </c>
      <c r="C78" s="124" t="s">
        <v>113</v>
      </c>
      <c r="D78" s="124"/>
      <c r="E78" s="124"/>
      <c r="F78" s="124"/>
      <c r="G78" s="124"/>
      <c r="H78" s="58" t="s">
        <v>68</v>
      </c>
      <c r="I78" s="59"/>
      <c r="J78" s="59"/>
      <c r="K78" s="60">
        <v>3</v>
      </c>
      <c r="L78" s="61"/>
      <c r="M78" s="59"/>
      <c r="N78" s="62"/>
      <c r="O78" s="59"/>
      <c r="P78" s="63"/>
      <c r="Q78" s="55"/>
      <c r="R78" s="55"/>
      <c r="AV78" s="43"/>
      <c r="AW78" s="43"/>
      <c r="AX78" s="43"/>
      <c r="AY78" s="64" t="s">
        <v>113</v>
      </c>
      <c r="AZ78" s="68"/>
      <c r="BA78" s="68"/>
      <c r="BB78" s="64"/>
    </row>
    <row r="79" spans="1:55" customFormat="1" ht="15" x14ac:dyDescent="0.2">
      <c r="A79" s="65"/>
      <c r="B79" s="66"/>
      <c r="C79" s="122" t="s">
        <v>76</v>
      </c>
      <c r="D79" s="122"/>
      <c r="E79" s="122"/>
      <c r="F79" s="122"/>
      <c r="G79" s="122"/>
      <c r="H79" s="122"/>
      <c r="I79" s="122"/>
      <c r="J79" s="122"/>
      <c r="K79" s="122"/>
      <c r="L79" s="122"/>
      <c r="M79" s="122"/>
      <c r="N79" s="122"/>
      <c r="O79" s="122"/>
      <c r="P79" s="123"/>
      <c r="AV79" s="43"/>
      <c r="AW79" s="43"/>
      <c r="AX79" s="43"/>
      <c r="AY79" s="64"/>
      <c r="AZ79" s="68" t="s">
        <v>76</v>
      </c>
      <c r="BA79" s="68"/>
      <c r="BB79" s="64"/>
    </row>
    <row r="80" spans="1:55" customFormat="1" ht="21" x14ac:dyDescent="0.2">
      <c r="A80" s="56" t="s">
        <v>114</v>
      </c>
      <c r="B80" s="57" t="s">
        <v>115</v>
      </c>
      <c r="C80" s="124" t="s">
        <v>116</v>
      </c>
      <c r="D80" s="124"/>
      <c r="E80" s="124"/>
      <c r="F80" s="124"/>
      <c r="G80" s="124"/>
      <c r="H80" s="58" t="s">
        <v>68</v>
      </c>
      <c r="I80" s="59"/>
      <c r="J80" s="59"/>
      <c r="K80" s="60">
        <v>24</v>
      </c>
      <c r="L80" s="61"/>
      <c r="M80" s="59"/>
      <c r="N80" s="62"/>
      <c r="O80" s="59"/>
      <c r="P80" s="63"/>
      <c r="Q80" s="55"/>
      <c r="R80" s="55"/>
      <c r="AV80" s="43"/>
      <c r="AW80" s="43"/>
      <c r="AX80" s="43"/>
      <c r="AY80" s="64" t="s">
        <v>116</v>
      </c>
      <c r="AZ80" s="68"/>
      <c r="BA80" s="68"/>
      <c r="BB80" s="64"/>
    </row>
    <row r="81" spans="1:55" customFormat="1" ht="15" x14ac:dyDescent="0.2">
      <c r="A81" s="65"/>
      <c r="B81" s="66"/>
      <c r="C81" s="122" t="s">
        <v>76</v>
      </c>
      <c r="D81" s="122"/>
      <c r="E81" s="122"/>
      <c r="F81" s="122"/>
      <c r="G81" s="122"/>
      <c r="H81" s="122"/>
      <c r="I81" s="122"/>
      <c r="J81" s="122"/>
      <c r="K81" s="122"/>
      <c r="L81" s="122"/>
      <c r="M81" s="122"/>
      <c r="N81" s="122"/>
      <c r="O81" s="122"/>
      <c r="P81" s="123"/>
      <c r="AV81" s="43"/>
      <c r="AW81" s="43"/>
      <c r="AX81" s="43"/>
      <c r="AY81" s="64"/>
      <c r="AZ81" s="68" t="s">
        <v>76</v>
      </c>
      <c r="BA81" s="68"/>
      <c r="BB81" s="64"/>
    </row>
    <row r="82" spans="1:55" customFormat="1" ht="15" x14ac:dyDescent="0.2">
      <c r="A82" s="44" t="s">
        <v>117</v>
      </c>
      <c r="B82" s="45" t="s">
        <v>118</v>
      </c>
      <c r="C82" s="116" t="s">
        <v>119</v>
      </c>
      <c r="D82" s="116"/>
      <c r="E82" s="116"/>
      <c r="F82" s="116"/>
      <c r="G82" s="116"/>
      <c r="H82" s="46" t="s">
        <v>63</v>
      </c>
      <c r="I82" s="47"/>
      <c r="J82" s="47"/>
      <c r="K82" s="48">
        <v>62</v>
      </c>
      <c r="L82" s="49"/>
      <c r="M82" s="47"/>
      <c r="N82" s="49"/>
      <c r="O82" s="47"/>
      <c r="P82" s="50"/>
      <c r="AV82" s="43"/>
      <c r="AW82" s="43" t="s">
        <v>119</v>
      </c>
      <c r="AX82" s="43"/>
      <c r="AY82" s="64"/>
      <c r="AZ82" s="68"/>
      <c r="BA82" s="68"/>
      <c r="BB82" s="64"/>
    </row>
    <row r="83" spans="1:55" customFormat="1" ht="15" x14ac:dyDescent="0.2">
      <c r="A83" s="73"/>
      <c r="B83" s="7"/>
      <c r="C83" s="106" t="s">
        <v>120</v>
      </c>
      <c r="D83" s="106"/>
      <c r="E83" s="106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17"/>
      <c r="AV83" s="43"/>
      <c r="AW83" s="43"/>
      <c r="AX83" s="43"/>
      <c r="AY83" s="64"/>
      <c r="AZ83" s="68"/>
      <c r="BA83" s="68"/>
      <c r="BB83" s="64"/>
      <c r="BC83" s="3" t="s">
        <v>120</v>
      </c>
    </row>
    <row r="84" spans="1:55" customFormat="1" ht="15" x14ac:dyDescent="0.2">
      <c r="A84" s="51"/>
      <c r="B84" s="52"/>
      <c r="C84" s="115" t="s">
        <v>64</v>
      </c>
      <c r="D84" s="115"/>
      <c r="E84" s="115"/>
      <c r="F84" s="115"/>
      <c r="G84" s="115"/>
      <c r="H84" s="46"/>
      <c r="I84" s="47"/>
      <c r="J84" s="47"/>
      <c r="K84" s="47"/>
      <c r="L84" s="49"/>
      <c r="M84" s="47"/>
      <c r="N84" s="71">
        <v>832.85</v>
      </c>
      <c r="O84" s="47"/>
      <c r="P84" s="54">
        <v>51636.7</v>
      </c>
      <c r="Q84" s="55"/>
      <c r="R84" s="55"/>
      <c r="AV84" s="43"/>
      <c r="AW84" s="43"/>
      <c r="AX84" s="43" t="s">
        <v>64</v>
      </c>
      <c r="AY84" s="64"/>
      <c r="AZ84" s="68"/>
      <c r="BA84" s="68"/>
      <c r="BB84" s="64"/>
    </row>
    <row r="85" spans="1:55" customFormat="1" ht="30" x14ac:dyDescent="0.2">
      <c r="A85" s="56" t="s">
        <v>121</v>
      </c>
      <c r="B85" s="57" t="s">
        <v>122</v>
      </c>
      <c r="C85" s="124" t="s">
        <v>123</v>
      </c>
      <c r="D85" s="124"/>
      <c r="E85" s="124"/>
      <c r="F85" s="124"/>
      <c r="G85" s="124"/>
      <c r="H85" s="58" t="s">
        <v>68</v>
      </c>
      <c r="I85" s="59"/>
      <c r="J85" s="59"/>
      <c r="K85" s="60">
        <v>28</v>
      </c>
      <c r="L85" s="61"/>
      <c r="M85" s="59"/>
      <c r="N85" s="62"/>
      <c r="O85" s="59"/>
      <c r="P85" s="63"/>
      <c r="Q85" s="55"/>
      <c r="R85" s="55"/>
      <c r="AV85" s="43"/>
      <c r="AW85" s="43"/>
      <c r="AX85" s="43"/>
      <c r="AY85" s="64" t="s">
        <v>123</v>
      </c>
      <c r="AZ85" s="68"/>
      <c r="BA85" s="68"/>
      <c r="BB85" s="64"/>
    </row>
    <row r="86" spans="1:55" customFormat="1" ht="21" x14ac:dyDescent="0.2">
      <c r="A86" s="56" t="s">
        <v>124</v>
      </c>
      <c r="B86" s="57" t="s">
        <v>122</v>
      </c>
      <c r="C86" s="124" t="s">
        <v>125</v>
      </c>
      <c r="D86" s="124"/>
      <c r="E86" s="124"/>
      <c r="F86" s="124"/>
      <c r="G86" s="124"/>
      <c r="H86" s="58" t="s">
        <v>68</v>
      </c>
      <c r="I86" s="59"/>
      <c r="J86" s="59"/>
      <c r="K86" s="60">
        <v>34</v>
      </c>
      <c r="L86" s="61"/>
      <c r="M86" s="59"/>
      <c r="N86" s="62"/>
      <c r="O86" s="59"/>
      <c r="P86" s="63"/>
      <c r="Q86" s="55"/>
      <c r="R86" s="55"/>
      <c r="AV86" s="43"/>
      <c r="AW86" s="43"/>
      <c r="AX86" s="43"/>
      <c r="AY86" s="64" t="s">
        <v>125</v>
      </c>
      <c r="AZ86" s="68"/>
      <c r="BA86" s="68"/>
      <c r="BB86" s="64"/>
    </row>
    <row r="87" spans="1:55" customFormat="1" ht="15" x14ac:dyDescent="0.2">
      <c r="A87" s="65"/>
      <c r="B87" s="66"/>
      <c r="C87" s="122" t="s">
        <v>69</v>
      </c>
      <c r="D87" s="122"/>
      <c r="E87" s="122"/>
      <c r="F87" s="122"/>
      <c r="G87" s="122"/>
      <c r="H87" s="122"/>
      <c r="I87" s="122"/>
      <c r="J87" s="122"/>
      <c r="K87" s="122"/>
      <c r="L87" s="122"/>
      <c r="M87" s="122"/>
      <c r="N87" s="122"/>
      <c r="O87" s="122"/>
      <c r="P87" s="123"/>
      <c r="AV87" s="43"/>
      <c r="AW87" s="43"/>
      <c r="AX87" s="43"/>
      <c r="AY87" s="64"/>
      <c r="AZ87" s="68" t="s">
        <v>69</v>
      </c>
      <c r="BA87" s="68"/>
      <c r="BB87" s="64"/>
    </row>
    <row r="88" spans="1:55" customFormat="1" ht="15" x14ac:dyDescent="0.2">
      <c r="A88" s="44" t="s">
        <v>126</v>
      </c>
      <c r="B88" s="45" t="s">
        <v>127</v>
      </c>
      <c r="C88" s="116" t="s">
        <v>128</v>
      </c>
      <c r="D88" s="116"/>
      <c r="E88" s="116"/>
      <c r="F88" s="116"/>
      <c r="G88" s="116"/>
      <c r="H88" s="46" t="s">
        <v>63</v>
      </c>
      <c r="I88" s="47"/>
      <c r="J88" s="47"/>
      <c r="K88" s="48">
        <v>13</v>
      </c>
      <c r="L88" s="49"/>
      <c r="M88" s="47"/>
      <c r="N88" s="49"/>
      <c r="O88" s="47"/>
      <c r="P88" s="50"/>
      <c r="AV88" s="43"/>
      <c r="AW88" s="43" t="s">
        <v>128</v>
      </c>
      <c r="AX88" s="43"/>
      <c r="AY88" s="64"/>
      <c r="AZ88" s="68"/>
      <c r="BA88" s="68"/>
      <c r="BB88" s="64"/>
    </row>
    <row r="89" spans="1:55" customFormat="1" ht="15" x14ac:dyDescent="0.2">
      <c r="A89" s="51"/>
      <c r="B89" s="52"/>
      <c r="C89" s="115" t="s">
        <v>64</v>
      </c>
      <c r="D89" s="115"/>
      <c r="E89" s="115"/>
      <c r="F89" s="115"/>
      <c r="G89" s="115"/>
      <c r="H89" s="46"/>
      <c r="I89" s="47"/>
      <c r="J89" s="47"/>
      <c r="K89" s="47"/>
      <c r="L89" s="49"/>
      <c r="M89" s="47"/>
      <c r="N89" s="53">
        <v>6644.29</v>
      </c>
      <c r="O89" s="47"/>
      <c r="P89" s="54">
        <v>86375.71</v>
      </c>
      <c r="Q89" s="55"/>
      <c r="R89" s="55"/>
      <c r="AV89" s="43"/>
      <c r="AW89" s="43"/>
      <c r="AX89" s="43" t="s">
        <v>64</v>
      </c>
      <c r="AY89" s="64"/>
      <c r="AZ89" s="68"/>
      <c r="BA89" s="68"/>
      <c r="BB89" s="64"/>
    </row>
    <row r="90" spans="1:55" customFormat="1" ht="21" x14ac:dyDescent="0.2">
      <c r="A90" s="56" t="s">
        <v>129</v>
      </c>
      <c r="B90" s="57" t="s">
        <v>130</v>
      </c>
      <c r="C90" s="124" t="s">
        <v>131</v>
      </c>
      <c r="D90" s="124"/>
      <c r="E90" s="124"/>
      <c r="F90" s="124"/>
      <c r="G90" s="124"/>
      <c r="H90" s="58" t="s">
        <v>68</v>
      </c>
      <c r="I90" s="59"/>
      <c r="J90" s="59"/>
      <c r="K90" s="60">
        <v>13</v>
      </c>
      <c r="L90" s="61"/>
      <c r="M90" s="59"/>
      <c r="N90" s="62"/>
      <c r="O90" s="59"/>
      <c r="P90" s="63"/>
      <c r="Q90" s="55"/>
      <c r="R90" s="55"/>
      <c r="AV90" s="43"/>
      <c r="AW90" s="43"/>
      <c r="AX90" s="43"/>
      <c r="AY90" s="64" t="s">
        <v>131</v>
      </c>
      <c r="AZ90" s="68"/>
      <c r="BA90" s="68"/>
      <c r="BB90" s="64"/>
    </row>
    <row r="91" spans="1:55" customFormat="1" ht="15" x14ac:dyDescent="0.2">
      <c r="A91" s="65"/>
      <c r="B91" s="66"/>
      <c r="C91" s="122" t="s">
        <v>76</v>
      </c>
      <c r="D91" s="122"/>
      <c r="E91" s="122"/>
      <c r="F91" s="122"/>
      <c r="G91" s="122"/>
      <c r="H91" s="122"/>
      <c r="I91" s="122"/>
      <c r="J91" s="122"/>
      <c r="K91" s="122"/>
      <c r="L91" s="122"/>
      <c r="M91" s="122"/>
      <c r="N91" s="122"/>
      <c r="O91" s="122"/>
      <c r="P91" s="123"/>
      <c r="AV91" s="43"/>
      <c r="AW91" s="43"/>
      <c r="AX91" s="43"/>
      <c r="AY91" s="64"/>
      <c r="AZ91" s="68" t="s">
        <v>76</v>
      </c>
      <c r="BA91" s="68"/>
      <c r="BB91" s="64"/>
    </row>
    <row r="92" spans="1:55" customFormat="1" ht="15" x14ac:dyDescent="0.2">
      <c r="A92" s="44" t="s">
        <v>132</v>
      </c>
      <c r="B92" s="45" t="s">
        <v>133</v>
      </c>
      <c r="C92" s="116" t="s">
        <v>134</v>
      </c>
      <c r="D92" s="116"/>
      <c r="E92" s="116"/>
      <c r="F92" s="116"/>
      <c r="G92" s="116"/>
      <c r="H92" s="46" t="s">
        <v>63</v>
      </c>
      <c r="I92" s="47"/>
      <c r="J92" s="47"/>
      <c r="K92" s="48">
        <v>13</v>
      </c>
      <c r="L92" s="49"/>
      <c r="M92" s="47"/>
      <c r="N92" s="49"/>
      <c r="O92" s="47"/>
      <c r="P92" s="50"/>
      <c r="AV92" s="43"/>
      <c r="AW92" s="43" t="s">
        <v>134</v>
      </c>
      <c r="AX92" s="43"/>
      <c r="AY92" s="64"/>
      <c r="AZ92" s="68"/>
      <c r="BA92" s="68"/>
      <c r="BB92" s="64"/>
    </row>
    <row r="93" spans="1:55" customFormat="1" ht="15" x14ac:dyDescent="0.2">
      <c r="A93" s="73"/>
      <c r="B93" s="7"/>
      <c r="C93" s="106" t="s">
        <v>135</v>
      </c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17"/>
      <c r="AV93" s="43"/>
      <c r="AW93" s="43"/>
      <c r="AX93" s="43"/>
      <c r="AY93" s="64"/>
      <c r="AZ93" s="68"/>
      <c r="BA93" s="68"/>
      <c r="BB93" s="64"/>
      <c r="BC93" s="3" t="s">
        <v>135</v>
      </c>
    </row>
    <row r="94" spans="1:55" customFormat="1" ht="15" x14ac:dyDescent="0.2">
      <c r="A94" s="51"/>
      <c r="B94" s="52"/>
      <c r="C94" s="115" t="s">
        <v>64</v>
      </c>
      <c r="D94" s="115"/>
      <c r="E94" s="115"/>
      <c r="F94" s="115"/>
      <c r="G94" s="115"/>
      <c r="H94" s="46"/>
      <c r="I94" s="47"/>
      <c r="J94" s="47"/>
      <c r="K94" s="47"/>
      <c r="L94" s="49"/>
      <c r="M94" s="47"/>
      <c r="N94" s="71">
        <v>654.55999999999995</v>
      </c>
      <c r="O94" s="47"/>
      <c r="P94" s="54">
        <v>8509.31</v>
      </c>
      <c r="Q94" s="55"/>
      <c r="R94" s="55"/>
      <c r="AV94" s="43"/>
      <c r="AW94" s="43"/>
      <c r="AX94" s="43" t="s">
        <v>64</v>
      </c>
      <c r="AY94" s="64"/>
      <c r="AZ94" s="68"/>
      <c r="BA94" s="68"/>
      <c r="BB94" s="64"/>
    </row>
    <row r="95" spans="1:55" customFormat="1" ht="30" x14ac:dyDescent="0.2">
      <c r="A95" s="56" t="s">
        <v>136</v>
      </c>
      <c r="B95" s="57" t="s">
        <v>122</v>
      </c>
      <c r="C95" s="124" t="s">
        <v>137</v>
      </c>
      <c r="D95" s="124"/>
      <c r="E95" s="124"/>
      <c r="F95" s="124"/>
      <c r="G95" s="124"/>
      <c r="H95" s="58" t="s">
        <v>68</v>
      </c>
      <c r="I95" s="59"/>
      <c r="J95" s="59"/>
      <c r="K95" s="60">
        <v>5</v>
      </c>
      <c r="L95" s="61"/>
      <c r="M95" s="59"/>
      <c r="N95" s="62"/>
      <c r="O95" s="59"/>
      <c r="P95" s="63"/>
      <c r="Q95" s="55"/>
      <c r="R95" s="55"/>
      <c r="AV95" s="43"/>
      <c r="AW95" s="43"/>
      <c r="AX95" s="43"/>
      <c r="AY95" s="64" t="s">
        <v>137</v>
      </c>
      <c r="AZ95" s="68"/>
      <c r="BA95" s="68"/>
      <c r="BB95" s="64"/>
    </row>
    <row r="96" spans="1:55" customFormat="1" ht="15" x14ac:dyDescent="0.2">
      <c r="A96" s="65"/>
      <c r="B96" s="66"/>
      <c r="C96" s="122" t="s">
        <v>69</v>
      </c>
      <c r="D96" s="122"/>
      <c r="E96" s="122"/>
      <c r="F96" s="122"/>
      <c r="G96" s="122"/>
      <c r="H96" s="122"/>
      <c r="I96" s="122"/>
      <c r="J96" s="122"/>
      <c r="K96" s="122"/>
      <c r="L96" s="122"/>
      <c r="M96" s="122"/>
      <c r="N96" s="122"/>
      <c r="O96" s="122"/>
      <c r="P96" s="123"/>
      <c r="AV96" s="43"/>
      <c r="AW96" s="43"/>
      <c r="AX96" s="43"/>
      <c r="AY96" s="64"/>
      <c r="AZ96" s="68" t="s">
        <v>69</v>
      </c>
      <c r="BA96" s="68"/>
      <c r="BB96" s="64"/>
    </row>
    <row r="97" spans="1:55" customFormat="1" ht="30" x14ac:dyDescent="0.2">
      <c r="A97" s="56" t="s">
        <v>138</v>
      </c>
      <c r="B97" s="57" t="s">
        <v>115</v>
      </c>
      <c r="C97" s="124" t="s">
        <v>139</v>
      </c>
      <c r="D97" s="124"/>
      <c r="E97" s="124"/>
      <c r="F97" s="124"/>
      <c r="G97" s="124"/>
      <c r="H97" s="58" t="s">
        <v>68</v>
      </c>
      <c r="I97" s="59"/>
      <c r="J97" s="59"/>
      <c r="K97" s="60">
        <v>8</v>
      </c>
      <c r="L97" s="61"/>
      <c r="M97" s="59"/>
      <c r="N97" s="62"/>
      <c r="O97" s="59"/>
      <c r="P97" s="63"/>
      <c r="Q97" s="55"/>
      <c r="R97" s="55"/>
      <c r="AV97" s="43"/>
      <c r="AW97" s="43"/>
      <c r="AX97" s="43"/>
      <c r="AY97" s="64" t="s">
        <v>139</v>
      </c>
      <c r="AZ97" s="68"/>
      <c r="BA97" s="68"/>
      <c r="BB97" s="64"/>
    </row>
    <row r="98" spans="1:55" customFormat="1" ht="15" x14ac:dyDescent="0.2">
      <c r="A98" s="65"/>
      <c r="B98" s="66"/>
      <c r="C98" s="122" t="s">
        <v>69</v>
      </c>
      <c r="D98" s="122"/>
      <c r="E98" s="122"/>
      <c r="F98" s="122"/>
      <c r="G98" s="122"/>
      <c r="H98" s="122"/>
      <c r="I98" s="122"/>
      <c r="J98" s="122"/>
      <c r="K98" s="122"/>
      <c r="L98" s="122"/>
      <c r="M98" s="122"/>
      <c r="N98" s="122"/>
      <c r="O98" s="122"/>
      <c r="P98" s="123"/>
      <c r="AV98" s="43"/>
      <c r="AW98" s="43"/>
      <c r="AX98" s="43"/>
      <c r="AY98" s="64"/>
      <c r="AZ98" s="68" t="s">
        <v>69</v>
      </c>
      <c r="BA98" s="68"/>
      <c r="BB98" s="64"/>
    </row>
    <row r="99" spans="1:55" customFormat="1" ht="15" x14ac:dyDescent="0.2">
      <c r="A99" s="44" t="s">
        <v>140</v>
      </c>
      <c r="B99" s="45" t="s">
        <v>141</v>
      </c>
      <c r="C99" s="116" t="s">
        <v>142</v>
      </c>
      <c r="D99" s="116"/>
      <c r="E99" s="116"/>
      <c r="F99" s="116"/>
      <c r="G99" s="116"/>
      <c r="H99" s="46" t="s">
        <v>63</v>
      </c>
      <c r="I99" s="47"/>
      <c r="J99" s="47"/>
      <c r="K99" s="48">
        <v>40</v>
      </c>
      <c r="L99" s="49"/>
      <c r="M99" s="47"/>
      <c r="N99" s="49"/>
      <c r="O99" s="47"/>
      <c r="P99" s="50"/>
      <c r="AV99" s="43"/>
      <c r="AW99" s="43" t="s">
        <v>142</v>
      </c>
      <c r="AX99" s="43"/>
      <c r="AY99" s="64"/>
      <c r="AZ99" s="68"/>
      <c r="BA99" s="68"/>
      <c r="BB99" s="64"/>
    </row>
    <row r="100" spans="1:55" customFormat="1" ht="15" x14ac:dyDescent="0.2">
      <c r="A100" s="51"/>
      <c r="B100" s="52"/>
      <c r="C100" s="115" t="s">
        <v>64</v>
      </c>
      <c r="D100" s="115"/>
      <c r="E100" s="115"/>
      <c r="F100" s="115"/>
      <c r="G100" s="115"/>
      <c r="H100" s="46"/>
      <c r="I100" s="47"/>
      <c r="J100" s="47"/>
      <c r="K100" s="47"/>
      <c r="L100" s="49"/>
      <c r="M100" s="47"/>
      <c r="N100" s="53">
        <v>1698.31</v>
      </c>
      <c r="O100" s="47"/>
      <c r="P100" s="54">
        <v>67932.460000000006</v>
      </c>
      <c r="Q100" s="55"/>
      <c r="R100" s="55"/>
      <c r="AV100" s="43"/>
      <c r="AW100" s="43"/>
      <c r="AX100" s="43" t="s">
        <v>64</v>
      </c>
      <c r="AY100" s="64"/>
      <c r="AZ100" s="68"/>
      <c r="BA100" s="68"/>
      <c r="BB100" s="64"/>
    </row>
    <row r="101" spans="1:55" customFormat="1" ht="30" x14ac:dyDescent="0.2">
      <c r="A101" s="56" t="s">
        <v>143</v>
      </c>
      <c r="B101" s="57" t="s">
        <v>144</v>
      </c>
      <c r="C101" s="124" t="s">
        <v>145</v>
      </c>
      <c r="D101" s="124"/>
      <c r="E101" s="124"/>
      <c r="F101" s="124"/>
      <c r="G101" s="124"/>
      <c r="H101" s="58" t="s">
        <v>68</v>
      </c>
      <c r="I101" s="59"/>
      <c r="J101" s="59"/>
      <c r="K101" s="60">
        <v>40</v>
      </c>
      <c r="L101" s="61"/>
      <c r="M101" s="59"/>
      <c r="N101" s="62"/>
      <c r="O101" s="59"/>
      <c r="P101" s="63"/>
      <c r="Q101" s="55"/>
      <c r="R101" s="55"/>
      <c r="AV101" s="43"/>
      <c r="AW101" s="43"/>
      <c r="AX101" s="43"/>
      <c r="AY101" s="64" t="s">
        <v>145</v>
      </c>
      <c r="AZ101" s="68"/>
      <c r="BA101" s="68"/>
      <c r="BB101" s="64"/>
    </row>
    <row r="102" spans="1:55" customFormat="1" ht="15" x14ac:dyDescent="0.2">
      <c r="A102" s="65"/>
      <c r="B102" s="66"/>
      <c r="C102" s="122" t="s">
        <v>69</v>
      </c>
      <c r="D102" s="122"/>
      <c r="E102" s="122"/>
      <c r="F102" s="122"/>
      <c r="G102" s="122"/>
      <c r="H102" s="122"/>
      <c r="I102" s="122"/>
      <c r="J102" s="122"/>
      <c r="K102" s="122"/>
      <c r="L102" s="122"/>
      <c r="M102" s="122"/>
      <c r="N102" s="122"/>
      <c r="O102" s="122"/>
      <c r="P102" s="123"/>
      <c r="AV102" s="43"/>
      <c r="AW102" s="43"/>
      <c r="AX102" s="43"/>
      <c r="AY102" s="64"/>
      <c r="AZ102" s="68" t="s">
        <v>69</v>
      </c>
      <c r="BA102" s="68"/>
      <c r="BB102" s="64"/>
    </row>
    <row r="103" spans="1:55" customFormat="1" ht="15" x14ac:dyDescent="0.2">
      <c r="A103" s="44" t="s">
        <v>146</v>
      </c>
      <c r="B103" s="45" t="s">
        <v>71</v>
      </c>
      <c r="C103" s="116" t="s">
        <v>72</v>
      </c>
      <c r="D103" s="116"/>
      <c r="E103" s="116"/>
      <c r="F103" s="116"/>
      <c r="G103" s="116"/>
      <c r="H103" s="46" t="s">
        <v>63</v>
      </c>
      <c r="I103" s="47"/>
      <c r="J103" s="47"/>
      <c r="K103" s="48">
        <v>40</v>
      </c>
      <c r="L103" s="49"/>
      <c r="M103" s="47"/>
      <c r="N103" s="49"/>
      <c r="O103" s="47"/>
      <c r="P103" s="50"/>
      <c r="AV103" s="43"/>
      <c r="AW103" s="43" t="s">
        <v>72</v>
      </c>
      <c r="AX103" s="43"/>
      <c r="AY103" s="64"/>
      <c r="AZ103" s="68"/>
      <c r="BA103" s="68"/>
      <c r="BB103" s="64"/>
    </row>
    <row r="104" spans="1:55" customFormat="1" ht="15" x14ac:dyDescent="0.2">
      <c r="A104" s="51"/>
      <c r="B104" s="52"/>
      <c r="C104" s="115" t="s">
        <v>64</v>
      </c>
      <c r="D104" s="115"/>
      <c r="E104" s="115"/>
      <c r="F104" s="115"/>
      <c r="G104" s="115"/>
      <c r="H104" s="46"/>
      <c r="I104" s="47"/>
      <c r="J104" s="47"/>
      <c r="K104" s="47"/>
      <c r="L104" s="49"/>
      <c r="M104" s="47"/>
      <c r="N104" s="71">
        <v>760.52</v>
      </c>
      <c r="O104" s="47"/>
      <c r="P104" s="54">
        <v>30420.76</v>
      </c>
      <c r="Q104" s="55"/>
      <c r="R104" s="55"/>
      <c r="AV104" s="43"/>
      <c r="AW104" s="43"/>
      <c r="AX104" s="43" t="s">
        <v>64</v>
      </c>
      <c r="AY104" s="64"/>
      <c r="AZ104" s="68"/>
      <c r="BA104" s="68"/>
      <c r="BB104" s="64"/>
    </row>
    <row r="105" spans="1:55" customFormat="1" ht="21" x14ac:dyDescent="0.2">
      <c r="A105" s="56" t="s">
        <v>147</v>
      </c>
      <c r="B105" s="57" t="s">
        <v>74</v>
      </c>
      <c r="C105" s="124" t="s">
        <v>148</v>
      </c>
      <c r="D105" s="124"/>
      <c r="E105" s="124"/>
      <c r="F105" s="124"/>
      <c r="G105" s="124"/>
      <c r="H105" s="58" t="s">
        <v>68</v>
      </c>
      <c r="I105" s="59"/>
      <c r="J105" s="59"/>
      <c r="K105" s="60">
        <v>40</v>
      </c>
      <c r="L105" s="61"/>
      <c r="M105" s="59"/>
      <c r="N105" s="62"/>
      <c r="O105" s="59"/>
      <c r="P105" s="63"/>
      <c r="Q105" s="55"/>
      <c r="R105" s="55"/>
      <c r="AV105" s="43"/>
      <c r="AW105" s="43"/>
      <c r="AX105" s="43"/>
      <c r="AY105" s="64" t="s">
        <v>148</v>
      </c>
      <c r="AZ105" s="68"/>
      <c r="BA105" s="68"/>
      <c r="BB105" s="64"/>
    </row>
    <row r="106" spans="1:55" customFormat="1" ht="15" x14ac:dyDescent="0.2">
      <c r="A106" s="65"/>
      <c r="B106" s="66"/>
      <c r="C106" s="122" t="s">
        <v>76</v>
      </c>
      <c r="D106" s="122"/>
      <c r="E106" s="122"/>
      <c r="F106" s="122"/>
      <c r="G106" s="122"/>
      <c r="H106" s="122"/>
      <c r="I106" s="122"/>
      <c r="J106" s="122"/>
      <c r="K106" s="122"/>
      <c r="L106" s="122"/>
      <c r="M106" s="122"/>
      <c r="N106" s="122"/>
      <c r="O106" s="122"/>
      <c r="P106" s="123"/>
      <c r="AV106" s="43"/>
      <c r="AW106" s="43"/>
      <c r="AX106" s="43"/>
      <c r="AY106" s="64"/>
      <c r="AZ106" s="68" t="s">
        <v>76</v>
      </c>
      <c r="BA106" s="68"/>
      <c r="BB106" s="64"/>
    </row>
    <row r="107" spans="1:55" customFormat="1" ht="21" x14ac:dyDescent="0.2">
      <c r="A107" s="44" t="s">
        <v>149</v>
      </c>
      <c r="B107" s="45" t="s">
        <v>150</v>
      </c>
      <c r="C107" s="116" t="s">
        <v>151</v>
      </c>
      <c r="D107" s="116"/>
      <c r="E107" s="116"/>
      <c r="F107" s="116"/>
      <c r="G107" s="116"/>
      <c r="H107" s="46" t="s">
        <v>152</v>
      </c>
      <c r="I107" s="47"/>
      <c r="J107" s="47"/>
      <c r="K107" s="48">
        <v>125</v>
      </c>
      <c r="L107" s="49"/>
      <c r="M107" s="47"/>
      <c r="N107" s="49"/>
      <c r="O107" s="47"/>
      <c r="P107" s="50"/>
      <c r="AV107" s="43"/>
      <c r="AW107" s="43" t="s">
        <v>151</v>
      </c>
      <c r="AX107" s="43"/>
      <c r="AY107" s="64"/>
      <c r="AZ107" s="68"/>
      <c r="BA107" s="68"/>
      <c r="BB107" s="64"/>
    </row>
    <row r="108" spans="1:55" customFormat="1" ht="15" x14ac:dyDescent="0.2">
      <c r="A108" s="51"/>
      <c r="B108" s="52"/>
      <c r="C108" s="115" t="s">
        <v>64</v>
      </c>
      <c r="D108" s="115"/>
      <c r="E108" s="115"/>
      <c r="F108" s="115"/>
      <c r="G108" s="115"/>
      <c r="H108" s="46"/>
      <c r="I108" s="47"/>
      <c r="J108" s="47"/>
      <c r="K108" s="47"/>
      <c r="L108" s="49"/>
      <c r="M108" s="47"/>
      <c r="N108" s="53">
        <v>4582.1899999999996</v>
      </c>
      <c r="O108" s="47"/>
      <c r="P108" s="54">
        <v>572773.16</v>
      </c>
      <c r="Q108" s="55"/>
      <c r="R108" s="55"/>
      <c r="AV108" s="43"/>
      <c r="AW108" s="43"/>
      <c r="AX108" s="43" t="s">
        <v>64</v>
      </c>
      <c r="AY108" s="64"/>
      <c r="AZ108" s="68"/>
      <c r="BA108" s="68"/>
      <c r="BB108" s="64"/>
    </row>
    <row r="109" spans="1:55" customFormat="1" ht="21" x14ac:dyDescent="0.2">
      <c r="A109" s="56" t="s">
        <v>153</v>
      </c>
      <c r="B109" s="57" t="s">
        <v>154</v>
      </c>
      <c r="C109" s="124" t="s">
        <v>155</v>
      </c>
      <c r="D109" s="124"/>
      <c r="E109" s="124"/>
      <c r="F109" s="124"/>
      <c r="G109" s="124"/>
      <c r="H109" s="58" t="s">
        <v>68</v>
      </c>
      <c r="I109" s="59"/>
      <c r="J109" s="59"/>
      <c r="K109" s="60">
        <v>125</v>
      </c>
      <c r="L109" s="61"/>
      <c r="M109" s="59"/>
      <c r="N109" s="62"/>
      <c r="O109" s="59"/>
      <c r="P109" s="63"/>
      <c r="Q109" s="55"/>
      <c r="R109" s="55"/>
      <c r="AV109" s="43"/>
      <c r="AW109" s="43"/>
      <c r="AX109" s="43"/>
      <c r="AY109" s="64" t="s">
        <v>155</v>
      </c>
      <c r="AZ109" s="68"/>
      <c r="BA109" s="68"/>
      <c r="BB109" s="64"/>
    </row>
    <row r="110" spans="1:55" customFormat="1" ht="15" x14ac:dyDescent="0.2">
      <c r="A110" s="65"/>
      <c r="B110" s="66"/>
      <c r="C110" s="122" t="s">
        <v>69</v>
      </c>
      <c r="D110" s="122"/>
      <c r="E110" s="122"/>
      <c r="F110" s="122"/>
      <c r="G110" s="122"/>
      <c r="H110" s="122"/>
      <c r="I110" s="122"/>
      <c r="J110" s="122"/>
      <c r="K110" s="122"/>
      <c r="L110" s="122"/>
      <c r="M110" s="122"/>
      <c r="N110" s="122"/>
      <c r="O110" s="122"/>
      <c r="P110" s="123"/>
      <c r="AV110" s="43"/>
      <c r="AW110" s="43"/>
      <c r="AX110" s="43"/>
      <c r="AY110" s="64"/>
      <c r="AZ110" s="68" t="s">
        <v>69</v>
      </c>
      <c r="BA110" s="68"/>
      <c r="BB110" s="64"/>
    </row>
    <row r="111" spans="1:55" customFormat="1" ht="15" x14ac:dyDescent="0.2">
      <c r="A111" s="44" t="s">
        <v>156</v>
      </c>
      <c r="B111" s="45" t="s">
        <v>157</v>
      </c>
      <c r="C111" s="116" t="s">
        <v>158</v>
      </c>
      <c r="D111" s="116"/>
      <c r="E111" s="116"/>
      <c r="F111" s="116"/>
      <c r="G111" s="116"/>
      <c r="H111" s="46" t="s">
        <v>63</v>
      </c>
      <c r="I111" s="47"/>
      <c r="J111" s="47"/>
      <c r="K111" s="48">
        <v>29</v>
      </c>
      <c r="L111" s="49"/>
      <c r="M111" s="47"/>
      <c r="N111" s="49"/>
      <c r="O111" s="47"/>
      <c r="P111" s="50"/>
      <c r="AV111" s="43"/>
      <c r="AW111" s="43" t="s">
        <v>158</v>
      </c>
      <c r="AX111" s="43"/>
      <c r="AY111" s="64"/>
      <c r="AZ111" s="68"/>
      <c r="BA111" s="68"/>
      <c r="BB111" s="64"/>
    </row>
    <row r="112" spans="1:55" customFormat="1" ht="15" x14ac:dyDescent="0.2">
      <c r="A112" s="73"/>
      <c r="B112" s="7"/>
      <c r="C112" s="106" t="s">
        <v>159</v>
      </c>
      <c r="D112" s="106"/>
      <c r="E112" s="106"/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117"/>
      <c r="AV112" s="43"/>
      <c r="AW112" s="43"/>
      <c r="AX112" s="43"/>
      <c r="AY112" s="64"/>
      <c r="AZ112" s="68"/>
      <c r="BA112" s="68"/>
      <c r="BB112" s="64"/>
      <c r="BC112" s="3" t="s">
        <v>159</v>
      </c>
    </row>
    <row r="113" spans="1:54" customFormat="1" ht="15" x14ac:dyDescent="0.2">
      <c r="A113" s="51"/>
      <c r="B113" s="52"/>
      <c r="C113" s="115" t="s">
        <v>64</v>
      </c>
      <c r="D113" s="115"/>
      <c r="E113" s="115"/>
      <c r="F113" s="115"/>
      <c r="G113" s="115"/>
      <c r="H113" s="46"/>
      <c r="I113" s="47"/>
      <c r="J113" s="47"/>
      <c r="K113" s="47"/>
      <c r="L113" s="49"/>
      <c r="M113" s="47"/>
      <c r="N113" s="71">
        <v>776.03</v>
      </c>
      <c r="O113" s="47"/>
      <c r="P113" s="54">
        <v>22504.97</v>
      </c>
      <c r="Q113" s="55"/>
      <c r="R113" s="55"/>
      <c r="AV113" s="43"/>
      <c r="AW113" s="43"/>
      <c r="AX113" s="43" t="s">
        <v>64</v>
      </c>
      <c r="AY113" s="64"/>
      <c r="AZ113" s="68"/>
      <c r="BA113" s="68"/>
      <c r="BB113" s="64"/>
    </row>
    <row r="114" spans="1:54" customFormat="1" ht="21" x14ac:dyDescent="0.2">
      <c r="A114" s="56" t="s">
        <v>160</v>
      </c>
      <c r="B114" s="57" t="s">
        <v>115</v>
      </c>
      <c r="C114" s="124" t="s">
        <v>161</v>
      </c>
      <c r="D114" s="124"/>
      <c r="E114" s="124"/>
      <c r="F114" s="124"/>
      <c r="G114" s="124"/>
      <c r="H114" s="58" t="s">
        <v>68</v>
      </c>
      <c r="I114" s="59"/>
      <c r="J114" s="59"/>
      <c r="K114" s="60">
        <v>20</v>
      </c>
      <c r="L114" s="61"/>
      <c r="M114" s="59"/>
      <c r="N114" s="62"/>
      <c r="O114" s="59"/>
      <c r="P114" s="63"/>
      <c r="Q114" s="55"/>
      <c r="R114" s="55"/>
      <c r="AV114" s="43"/>
      <c r="AW114" s="43"/>
      <c r="AX114" s="43"/>
      <c r="AY114" s="64" t="s">
        <v>161</v>
      </c>
      <c r="AZ114" s="68"/>
      <c r="BA114" s="68"/>
      <c r="BB114" s="64"/>
    </row>
    <row r="115" spans="1:54" customFormat="1" ht="15" x14ac:dyDescent="0.2">
      <c r="A115" s="65"/>
      <c r="B115" s="66"/>
      <c r="C115" s="122" t="s">
        <v>69</v>
      </c>
      <c r="D115" s="122"/>
      <c r="E115" s="122"/>
      <c r="F115" s="122"/>
      <c r="G115" s="122"/>
      <c r="H115" s="122"/>
      <c r="I115" s="122"/>
      <c r="J115" s="122"/>
      <c r="K115" s="122"/>
      <c r="L115" s="122"/>
      <c r="M115" s="122"/>
      <c r="N115" s="122"/>
      <c r="O115" s="122"/>
      <c r="P115" s="123"/>
      <c r="AV115" s="43"/>
      <c r="AW115" s="43"/>
      <c r="AX115" s="43"/>
      <c r="AY115" s="64"/>
      <c r="AZ115" s="68" t="s">
        <v>69</v>
      </c>
      <c r="BA115" s="68"/>
      <c r="BB115" s="64"/>
    </row>
    <row r="116" spans="1:54" customFormat="1" ht="21" x14ac:dyDescent="0.2">
      <c r="A116" s="56" t="s">
        <v>162</v>
      </c>
      <c r="B116" s="57" t="s">
        <v>115</v>
      </c>
      <c r="C116" s="124" t="s">
        <v>163</v>
      </c>
      <c r="D116" s="124"/>
      <c r="E116" s="124"/>
      <c r="F116" s="124"/>
      <c r="G116" s="124"/>
      <c r="H116" s="58" t="s">
        <v>68</v>
      </c>
      <c r="I116" s="59"/>
      <c r="J116" s="59"/>
      <c r="K116" s="60">
        <v>9</v>
      </c>
      <c r="L116" s="61"/>
      <c r="M116" s="59"/>
      <c r="N116" s="62"/>
      <c r="O116" s="59"/>
      <c r="P116" s="63"/>
      <c r="Q116" s="55"/>
      <c r="R116" s="55"/>
      <c r="AV116" s="43"/>
      <c r="AW116" s="43"/>
      <c r="AX116" s="43"/>
      <c r="AY116" s="64" t="s">
        <v>163</v>
      </c>
      <c r="AZ116" s="68"/>
      <c r="BA116" s="68"/>
      <c r="BB116" s="64"/>
    </row>
    <row r="117" spans="1:54" customFormat="1" ht="15" x14ac:dyDescent="0.2">
      <c r="A117" s="65"/>
      <c r="B117" s="66"/>
      <c r="C117" s="122" t="s">
        <v>69</v>
      </c>
      <c r="D117" s="122"/>
      <c r="E117" s="122"/>
      <c r="F117" s="122"/>
      <c r="G117" s="122"/>
      <c r="H117" s="122"/>
      <c r="I117" s="122"/>
      <c r="J117" s="122"/>
      <c r="K117" s="122"/>
      <c r="L117" s="122"/>
      <c r="M117" s="122"/>
      <c r="N117" s="122"/>
      <c r="O117" s="122"/>
      <c r="P117" s="123"/>
      <c r="AV117" s="43"/>
      <c r="AW117" s="43"/>
      <c r="AX117" s="43"/>
      <c r="AY117" s="64"/>
      <c r="AZ117" s="68" t="s">
        <v>69</v>
      </c>
      <c r="BA117" s="68"/>
      <c r="BB117" s="64"/>
    </row>
    <row r="118" spans="1:54" customFormat="1" ht="15" x14ac:dyDescent="0.2">
      <c r="A118" s="44" t="s">
        <v>164</v>
      </c>
      <c r="B118" s="45" t="s">
        <v>141</v>
      </c>
      <c r="C118" s="116" t="s">
        <v>142</v>
      </c>
      <c r="D118" s="116"/>
      <c r="E118" s="116"/>
      <c r="F118" s="116"/>
      <c r="G118" s="116"/>
      <c r="H118" s="46" t="s">
        <v>63</v>
      </c>
      <c r="I118" s="47"/>
      <c r="J118" s="47"/>
      <c r="K118" s="48">
        <v>22</v>
      </c>
      <c r="L118" s="49"/>
      <c r="M118" s="47"/>
      <c r="N118" s="49"/>
      <c r="O118" s="47"/>
      <c r="P118" s="50"/>
      <c r="AV118" s="43"/>
      <c r="AW118" s="43" t="s">
        <v>142</v>
      </c>
      <c r="AX118" s="43"/>
      <c r="AY118" s="64"/>
      <c r="AZ118" s="68"/>
      <c r="BA118" s="68"/>
      <c r="BB118" s="64"/>
    </row>
    <row r="119" spans="1:54" customFormat="1" ht="15" x14ac:dyDescent="0.2">
      <c r="A119" s="51"/>
      <c r="B119" s="52"/>
      <c r="C119" s="115" t="s">
        <v>64</v>
      </c>
      <c r="D119" s="115"/>
      <c r="E119" s="115"/>
      <c r="F119" s="115"/>
      <c r="G119" s="115"/>
      <c r="H119" s="46"/>
      <c r="I119" s="47"/>
      <c r="J119" s="47"/>
      <c r="K119" s="47"/>
      <c r="L119" s="49"/>
      <c r="M119" s="47"/>
      <c r="N119" s="53">
        <v>1698.31</v>
      </c>
      <c r="O119" s="47"/>
      <c r="P119" s="54">
        <v>37362.85</v>
      </c>
      <c r="Q119" s="55"/>
      <c r="R119" s="55"/>
      <c r="AV119" s="43"/>
      <c r="AW119" s="43"/>
      <c r="AX119" s="43" t="s">
        <v>64</v>
      </c>
      <c r="AY119" s="64"/>
      <c r="AZ119" s="68"/>
      <c r="BA119" s="68"/>
      <c r="BB119" s="64"/>
    </row>
    <row r="120" spans="1:54" customFormat="1" ht="30" x14ac:dyDescent="0.2">
      <c r="A120" s="56" t="s">
        <v>165</v>
      </c>
      <c r="B120" s="57" t="s">
        <v>122</v>
      </c>
      <c r="C120" s="124" t="s">
        <v>166</v>
      </c>
      <c r="D120" s="124"/>
      <c r="E120" s="124"/>
      <c r="F120" s="124"/>
      <c r="G120" s="124"/>
      <c r="H120" s="58" t="s">
        <v>68</v>
      </c>
      <c r="I120" s="59"/>
      <c r="J120" s="59"/>
      <c r="K120" s="60">
        <v>22</v>
      </c>
      <c r="L120" s="61"/>
      <c r="M120" s="59"/>
      <c r="N120" s="62"/>
      <c r="O120" s="59"/>
      <c r="P120" s="63"/>
      <c r="Q120" s="55"/>
      <c r="R120" s="55"/>
      <c r="AV120" s="43"/>
      <c r="AW120" s="43"/>
      <c r="AX120" s="43"/>
      <c r="AY120" s="64" t="s">
        <v>166</v>
      </c>
      <c r="AZ120" s="68"/>
      <c r="BA120" s="68"/>
      <c r="BB120" s="64"/>
    </row>
    <row r="121" spans="1:54" customFormat="1" ht="15" x14ac:dyDescent="0.2">
      <c r="A121" s="65"/>
      <c r="B121" s="66"/>
      <c r="C121" s="125" t="s">
        <v>64</v>
      </c>
      <c r="D121" s="125"/>
      <c r="E121" s="125"/>
      <c r="F121" s="125"/>
      <c r="G121" s="125"/>
      <c r="H121" s="58"/>
      <c r="I121" s="59"/>
      <c r="J121" s="59"/>
      <c r="K121" s="59"/>
      <c r="L121" s="61"/>
      <c r="M121" s="59"/>
      <c r="N121" s="70"/>
      <c r="O121" s="59"/>
      <c r="P121" s="63"/>
      <c r="AV121" s="43"/>
      <c r="AW121" s="43"/>
      <c r="AX121" s="43"/>
      <c r="AY121" s="64"/>
      <c r="AZ121" s="68"/>
      <c r="BA121" s="68"/>
      <c r="BB121" s="64" t="s">
        <v>64</v>
      </c>
    </row>
    <row r="122" spans="1:54" customFormat="1" ht="15" x14ac:dyDescent="0.2">
      <c r="A122" s="44" t="s">
        <v>167</v>
      </c>
      <c r="B122" s="45" t="s">
        <v>168</v>
      </c>
      <c r="C122" s="116" t="s">
        <v>169</v>
      </c>
      <c r="D122" s="116"/>
      <c r="E122" s="116"/>
      <c r="F122" s="116"/>
      <c r="G122" s="116"/>
      <c r="H122" s="46" t="s">
        <v>63</v>
      </c>
      <c r="I122" s="47"/>
      <c r="J122" s="47"/>
      <c r="K122" s="48">
        <v>14</v>
      </c>
      <c r="L122" s="49"/>
      <c r="M122" s="47"/>
      <c r="N122" s="49"/>
      <c r="O122" s="47"/>
      <c r="P122" s="50"/>
      <c r="AV122" s="43"/>
      <c r="AW122" s="43" t="s">
        <v>169</v>
      </c>
      <c r="AX122" s="43"/>
      <c r="AY122" s="64"/>
      <c r="AZ122" s="68"/>
      <c r="BA122" s="68"/>
      <c r="BB122" s="64"/>
    </row>
    <row r="123" spans="1:54" customFormat="1" ht="15" x14ac:dyDescent="0.2">
      <c r="A123" s="51"/>
      <c r="B123" s="52"/>
      <c r="C123" s="115" t="s">
        <v>64</v>
      </c>
      <c r="D123" s="115"/>
      <c r="E123" s="115"/>
      <c r="F123" s="115"/>
      <c r="G123" s="115"/>
      <c r="H123" s="46"/>
      <c r="I123" s="47"/>
      <c r="J123" s="47"/>
      <c r="K123" s="47"/>
      <c r="L123" s="49"/>
      <c r="M123" s="47"/>
      <c r="N123" s="53">
        <v>8086.84</v>
      </c>
      <c r="O123" s="47"/>
      <c r="P123" s="54">
        <v>113215.74</v>
      </c>
      <c r="Q123" s="55"/>
      <c r="R123" s="55"/>
      <c r="AV123" s="43"/>
      <c r="AW123" s="43"/>
      <c r="AX123" s="43" t="s">
        <v>64</v>
      </c>
      <c r="AY123" s="64"/>
      <c r="AZ123" s="68"/>
      <c r="BA123" s="68"/>
      <c r="BB123" s="64"/>
    </row>
    <row r="124" spans="1:54" customFormat="1" ht="21" x14ac:dyDescent="0.2">
      <c r="A124" s="56" t="s">
        <v>170</v>
      </c>
      <c r="B124" s="57" t="s">
        <v>122</v>
      </c>
      <c r="C124" s="124" t="s">
        <v>171</v>
      </c>
      <c r="D124" s="124"/>
      <c r="E124" s="124"/>
      <c r="F124" s="124"/>
      <c r="G124" s="124"/>
      <c r="H124" s="58" t="s">
        <v>68</v>
      </c>
      <c r="I124" s="59"/>
      <c r="J124" s="59"/>
      <c r="K124" s="60">
        <v>14</v>
      </c>
      <c r="L124" s="61"/>
      <c r="M124" s="59"/>
      <c r="N124" s="62"/>
      <c r="O124" s="59"/>
      <c r="P124" s="63"/>
      <c r="Q124" s="55"/>
      <c r="R124" s="55"/>
      <c r="AV124" s="43"/>
      <c r="AW124" s="43"/>
      <c r="AX124" s="43"/>
      <c r="AY124" s="64" t="s">
        <v>171</v>
      </c>
      <c r="AZ124" s="68"/>
      <c r="BA124" s="68"/>
      <c r="BB124" s="64"/>
    </row>
    <row r="125" spans="1:54" customFormat="1" ht="15" x14ac:dyDescent="0.2">
      <c r="A125" s="65"/>
      <c r="B125" s="66"/>
      <c r="C125" s="122" t="s">
        <v>69</v>
      </c>
      <c r="D125" s="122"/>
      <c r="E125" s="122"/>
      <c r="F125" s="122"/>
      <c r="G125" s="122"/>
      <c r="H125" s="122"/>
      <c r="I125" s="122"/>
      <c r="J125" s="122"/>
      <c r="K125" s="122"/>
      <c r="L125" s="122"/>
      <c r="M125" s="122"/>
      <c r="N125" s="122"/>
      <c r="O125" s="122"/>
      <c r="P125" s="123"/>
      <c r="AV125" s="43"/>
      <c r="AW125" s="43"/>
      <c r="AX125" s="43"/>
      <c r="AY125" s="64"/>
      <c r="AZ125" s="68" t="s">
        <v>69</v>
      </c>
      <c r="BA125" s="68"/>
      <c r="BB125" s="64"/>
    </row>
    <row r="126" spans="1:54" customFormat="1" ht="15" x14ac:dyDescent="0.2">
      <c r="A126" s="44" t="s">
        <v>172</v>
      </c>
      <c r="B126" s="45" t="s">
        <v>173</v>
      </c>
      <c r="C126" s="116" t="s">
        <v>174</v>
      </c>
      <c r="D126" s="116"/>
      <c r="E126" s="116"/>
      <c r="F126" s="116"/>
      <c r="G126" s="116"/>
      <c r="H126" s="46" t="s">
        <v>63</v>
      </c>
      <c r="I126" s="47"/>
      <c r="J126" s="47"/>
      <c r="K126" s="48">
        <v>42</v>
      </c>
      <c r="L126" s="49"/>
      <c r="M126" s="47"/>
      <c r="N126" s="49"/>
      <c r="O126" s="47"/>
      <c r="P126" s="50"/>
      <c r="AV126" s="43"/>
      <c r="AW126" s="43" t="s">
        <v>174</v>
      </c>
      <c r="AX126" s="43"/>
      <c r="AY126" s="64"/>
      <c r="AZ126" s="68"/>
      <c r="BA126" s="68"/>
      <c r="BB126" s="64"/>
    </row>
    <row r="127" spans="1:54" customFormat="1" ht="15" x14ac:dyDescent="0.2">
      <c r="A127" s="51"/>
      <c r="B127" s="52"/>
      <c r="C127" s="115" t="s">
        <v>64</v>
      </c>
      <c r="D127" s="115"/>
      <c r="E127" s="115"/>
      <c r="F127" s="115"/>
      <c r="G127" s="115"/>
      <c r="H127" s="46"/>
      <c r="I127" s="47"/>
      <c r="J127" s="47"/>
      <c r="K127" s="47"/>
      <c r="L127" s="49"/>
      <c r="M127" s="47"/>
      <c r="N127" s="53">
        <v>1459.47</v>
      </c>
      <c r="O127" s="47"/>
      <c r="P127" s="54">
        <v>61297.55</v>
      </c>
      <c r="Q127" s="55"/>
      <c r="R127" s="55"/>
      <c r="AV127" s="43"/>
      <c r="AW127" s="43"/>
      <c r="AX127" s="43" t="s">
        <v>64</v>
      </c>
      <c r="AY127" s="64"/>
      <c r="AZ127" s="68"/>
      <c r="BA127" s="68"/>
      <c r="BB127" s="64"/>
    </row>
    <row r="128" spans="1:54" customFormat="1" ht="30" x14ac:dyDescent="0.2">
      <c r="A128" s="56" t="s">
        <v>175</v>
      </c>
      <c r="B128" s="57" t="s">
        <v>176</v>
      </c>
      <c r="C128" s="124" t="s">
        <v>177</v>
      </c>
      <c r="D128" s="124"/>
      <c r="E128" s="124"/>
      <c r="F128" s="124"/>
      <c r="G128" s="124"/>
      <c r="H128" s="58" t="s">
        <v>68</v>
      </c>
      <c r="I128" s="59"/>
      <c r="J128" s="59"/>
      <c r="K128" s="60">
        <v>42</v>
      </c>
      <c r="L128" s="61"/>
      <c r="M128" s="59"/>
      <c r="N128" s="62"/>
      <c r="O128" s="59"/>
      <c r="P128" s="63"/>
      <c r="Q128" s="55"/>
      <c r="R128" s="55"/>
      <c r="AV128" s="43"/>
      <c r="AW128" s="43"/>
      <c r="AX128" s="43"/>
      <c r="AY128" s="64" t="s">
        <v>177</v>
      </c>
      <c r="AZ128" s="68"/>
      <c r="BA128" s="68"/>
      <c r="BB128" s="64"/>
    </row>
    <row r="129" spans="1:55" customFormat="1" ht="15" x14ac:dyDescent="0.2">
      <c r="A129" s="65"/>
      <c r="B129" s="66"/>
      <c r="C129" s="122" t="s">
        <v>69</v>
      </c>
      <c r="D129" s="122"/>
      <c r="E129" s="122"/>
      <c r="F129" s="122"/>
      <c r="G129" s="122"/>
      <c r="H129" s="122"/>
      <c r="I129" s="122"/>
      <c r="J129" s="122"/>
      <c r="K129" s="122"/>
      <c r="L129" s="122"/>
      <c r="M129" s="122"/>
      <c r="N129" s="122"/>
      <c r="O129" s="122"/>
      <c r="P129" s="123"/>
      <c r="AV129" s="43"/>
      <c r="AW129" s="43"/>
      <c r="AX129" s="43"/>
      <c r="AY129" s="64"/>
      <c r="AZ129" s="68" t="s">
        <v>69</v>
      </c>
      <c r="BA129" s="68"/>
      <c r="BB129" s="64"/>
    </row>
    <row r="130" spans="1:55" customFormat="1" ht="15" x14ac:dyDescent="0.2">
      <c r="A130" s="44" t="s">
        <v>178</v>
      </c>
      <c r="B130" s="45" t="s">
        <v>133</v>
      </c>
      <c r="C130" s="116" t="s">
        <v>134</v>
      </c>
      <c r="D130" s="116"/>
      <c r="E130" s="116"/>
      <c r="F130" s="116"/>
      <c r="G130" s="116"/>
      <c r="H130" s="46" t="s">
        <v>63</v>
      </c>
      <c r="I130" s="47"/>
      <c r="J130" s="47"/>
      <c r="K130" s="48">
        <v>55</v>
      </c>
      <c r="L130" s="49"/>
      <c r="M130" s="47"/>
      <c r="N130" s="49"/>
      <c r="O130" s="47"/>
      <c r="P130" s="50"/>
      <c r="AV130" s="43"/>
      <c r="AW130" s="43" t="s">
        <v>134</v>
      </c>
      <c r="AX130" s="43"/>
      <c r="AY130" s="64"/>
      <c r="AZ130" s="68"/>
      <c r="BA130" s="68"/>
      <c r="BB130" s="64"/>
    </row>
    <row r="131" spans="1:55" customFormat="1" ht="15" x14ac:dyDescent="0.2">
      <c r="A131" s="73"/>
      <c r="B131" s="7"/>
      <c r="C131" s="106" t="s">
        <v>179</v>
      </c>
      <c r="D131" s="106"/>
      <c r="E131" s="106"/>
      <c r="F131" s="106"/>
      <c r="G131" s="106"/>
      <c r="H131" s="106"/>
      <c r="I131" s="106"/>
      <c r="J131" s="106"/>
      <c r="K131" s="106"/>
      <c r="L131" s="106"/>
      <c r="M131" s="106"/>
      <c r="N131" s="106"/>
      <c r="O131" s="106"/>
      <c r="P131" s="117"/>
      <c r="AV131" s="43"/>
      <c r="AW131" s="43"/>
      <c r="AX131" s="43"/>
      <c r="AY131" s="64"/>
      <c r="AZ131" s="68"/>
      <c r="BA131" s="68"/>
      <c r="BB131" s="64"/>
      <c r="BC131" s="3" t="s">
        <v>179</v>
      </c>
    </row>
    <row r="132" spans="1:55" customFormat="1" ht="15" x14ac:dyDescent="0.2">
      <c r="A132" s="51"/>
      <c r="B132" s="52"/>
      <c r="C132" s="115" t="s">
        <v>64</v>
      </c>
      <c r="D132" s="115"/>
      <c r="E132" s="115"/>
      <c r="F132" s="115"/>
      <c r="G132" s="115"/>
      <c r="H132" s="46"/>
      <c r="I132" s="47"/>
      <c r="J132" s="47"/>
      <c r="K132" s="47"/>
      <c r="L132" s="49"/>
      <c r="M132" s="47"/>
      <c r="N132" s="71">
        <v>654.55999999999995</v>
      </c>
      <c r="O132" s="47"/>
      <c r="P132" s="54">
        <v>36000.97</v>
      </c>
      <c r="Q132" s="55"/>
      <c r="R132" s="55"/>
      <c r="AV132" s="43"/>
      <c r="AW132" s="43"/>
      <c r="AX132" s="43" t="s">
        <v>64</v>
      </c>
      <c r="AY132" s="64"/>
      <c r="AZ132" s="68"/>
      <c r="BA132" s="68"/>
      <c r="BB132" s="64"/>
    </row>
    <row r="133" spans="1:55" customFormat="1" ht="21" x14ac:dyDescent="0.2">
      <c r="A133" s="56" t="s">
        <v>180</v>
      </c>
      <c r="B133" s="57" t="s">
        <v>181</v>
      </c>
      <c r="C133" s="124" t="s">
        <v>182</v>
      </c>
      <c r="D133" s="124"/>
      <c r="E133" s="124"/>
      <c r="F133" s="124"/>
      <c r="G133" s="124"/>
      <c r="H133" s="58" t="s">
        <v>68</v>
      </c>
      <c r="I133" s="59"/>
      <c r="J133" s="59"/>
      <c r="K133" s="60">
        <v>11</v>
      </c>
      <c r="L133" s="61"/>
      <c r="M133" s="59"/>
      <c r="N133" s="62"/>
      <c r="O133" s="59"/>
      <c r="P133" s="63"/>
      <c r="Q133" s="55"/>
      <c r="R133" s="55"/>
      <c r="AV133" s="43"/>
      <c r="AW133" s="43"/>
      <c r="AX133" s="43"/>
      <c r="AY133" s="64" t="s">
        <v>182</v>
      </c>
      <c r="AZ133" s="68"/>
      <c r="BA133" s="68"/>
      <c r="BB133" s="64"/>
    </row>
    <row r="134" spans="1:55" customFormat="1" ht="15" x14ac:dyDescent="0.2">
      <c r="A134" s="65"/>
      <c r="B134" s="66"/>
      <c r="C134" s="122" t="s">
        <v>69</v>
      </c>
      <c r="D134" s="122"/>
      <c r="E134" s="122"/>
      <c r="F134" s="122"/>
      <c r="G134" s="122"/>
      <c r="H134" s="122"/>
      <c r="I134" s="122"/>
      <c r="J134" s="122"/>
      <c r="K134" s="122"/>
      <c r="L134" s="122"/>
      <c r="M134" s="122"/>
      <c r="N134" s="122"/>
      <c r="O134" s="122"/>
      <c r="P134" s="123"/>
      <c r="AV134" s="43"/>
      <c r="AW134" s="43"/>
      <c r="AX134" s="43"/>
      <c r="AY134" s="64"/>
      <c r="AZ134" s="68" t="s">
        <v>69</v>
      </c>
      <c r="BA134" s="68"/>
      <c r="BB134" s="64"/>
    </row>
    <row r="135" spans="1:55" customFormat="1" ht="21" x14ac:dyDescent="0.2">
      <c r="A135" s="56" t="s">
        <v>183</v>
      </c>
      <c r="B135" s="57" t="s">
        <v>184</v>
      </c>
      <c r="C135" s="124" t="s">
        <v>185</v>
      </c>
      <c r="D135" s="124"/>
      <c r="E135" s="124"/>
      <c r="F135" s="124"/>
      <c r="G135" s="124"/>
      <c r="H135" s="58" t="s">
        <v>68</v>
      </c>
      <c r="I135" s="59"/>
      <c r="J135" s="59"/>
      <c r="K135" s="60">
        <v>13</v>
      </c>
      <c r="L135" s="61"/>
      <c r="M135" s="59"/>
      <c r="N135" s="62"/>
      <c r="O135" s="59"/>
      <c r="P135" s="63"/>
      <c r="Q135" s="55"/>
      <c r="R135" s="55"/>
      <c r="AV135" s="43"/>
      <c r="AW135" s="43"/>
      <c r="AX135" s="43"/>
      <c r="AY135" s="64" t="s">
        <v>185</v>
      </c>
      <c r="AZ135" s="68"/>
      <c r="BA135" s="68"/>
      <c r="BB135" s="64"/>
    </row>
    <row r="136" spans="1:55" customFormat="1" ht="15" x14ac:dyDescent="0.2">
      <c r="A136" s="65"/>
      <c r="B136" s="66"/>
      <c r="C136" s="122" t="s">
        <v>69</v>
      </c>
      <c r="D136" s="122"/>
      <c r="E136" s="122"/>
      <c r="F136" s="122"/>
      <c r="G136" s="122"/>
      <c r="H136" s="122"/>
      <c r="I136" s="122"/>
      <c r="J136" s="122"/>
      <c r="K136" s="122"/>
      <c r="L136" s="122"/>
      <c r="M136" s="122"/>
      <c r="N136" s="122"/>
      <c r="O136" s="122"/>
      <c r="P136" s="123"/>
      <c r="AV136" s="43"/>
      <c r="AW136" s="43"/>
      <c r="AX136" s="43"/>
      <c r="AY136" s="64"/>
      <c r="AZ136" s="68" t="s">
        <v>69</v>
      </c>
      <c r="BA136" s="68"/>
      <c r="BB136" s="64"/>
    </row>
    <row r="137" spans="1:55" customFormat="1" ht="21" x14ac:dyDescent="0.2">
      <c r="A137" s="56" t="s">
        <v>186</v>
      </c>
      <c r="B137" s="57" t="s">
        <v>187</v>
      </c>
      <c r="C137" s="124" t="s">
        <v>188</v>
      </c>
      <c r="D137" s="124"/>
      <c r="E137" s="124"/>
      <c r="F137" s="124"/>
      <c r="G137" s="124"/>
      <c r="H137" s="58" t="s">
        <v>68</v>
      </c>
      <c r="I137" s="59"/>
      <c r="J137" s="59"/>
      <c r="K137" s="60">
        <v>14</v>
      </c>
      <c r="L137" s="61"/>
      <c r="M137" s="59"/>
      <c r="N137" s="62"/>
      <c r="O137" s="59"/>
      <c r="P137" s="63"/>
      <c r="Q137" s="55"/>
      <c r="R137" s="55"/>
      <c r="AV137" s="43"/>
      <c r="AW137" s="43"/>
      <c r="AX137" s="43"/>
      <c r="AY137" s="64" t="s">
        <v>188</v>
      </c>
      <c r="AZ137" s="68"/>
      <c r="BA137" s="68"/>
      <c r="BB137" s="64"/>
    </row>
    <row r="138" spans="1:55" customFormat="1" ht="15" x14ac:dyDescent="0.2">
      <c r="A138" s="65"/>
      <c r="B138" s="66"/>
      <c r="C138" s="122" t="s">
        <v>69</v>
      </c>
      <c r="D138" s="122"/>
      <c r="E138" s="122"/>
      <c r="F138" s="122"/>
      <c r="G138" s="122"/>
      <c r="H138" s="122"/>
      <c r="I138" s="122"/>
      <c r="J138" s="122"/>
      <c r="K138" s="122"/>
      <c r="L138" s="122"/>
      <c r="M138" s="122"/>
      <c r="N138" s="122"/>
      <c r="O138" s="122"/>
      <c r="P138" s="123"/>
      <c r="AV138" s="43"/>
      <c r="AW138" s="43"/>
      <c r="AX138" s="43"/>
      <c r="AY138" s="64"/>
      <c r="AZ138" s="68" t="s">
        <v>69</v>
      </c>
      <c r="BA138" s="68"/>
      <c r="BB138" s="64"/>
    </row>
    <row r="139" spans="1:55" customFormat="1" ht="21" x14ac:dyDescent="0.2">
      <c r="A139" s="56" t="s">
        <v>189</v>
      </c>
      <c r="B139" s="57" t="s">
        <v>190</v>
      </c>
      <c r="C139" s="124" t="s">
        <v>191</v>
      </c>
      <c r="D139" s="124"/>
      <c r="E139" s="124"/>
      <c r="F139" s="124"/>
      <c r="G139" s="124"/>
      <c r="H139" s="58" t="s">
        <v>68</v>
      </c>
      <c r="I139" s="59"/>
      <c r="J139" s="59"/>
      <c r="K139" s="60">
        <v>17</v>
      </c>
      <c r="L139" s="61"/>
      <c r="M139" s="59"/>
      <c r="N139" s="62"/>
      <c r="O139" s="59"/>
      <c r="P139" s="63"/>
      <c r="Q139" s="55"/>
      <c r="R139" s="55"/>
      <c r="AV139" s="43"/>
      <c r="AW139" s="43"/>
      <c r="AX139" s="43"/>
      <c r="AY139" s="64" t="s">
        <v>191</v>
      </c>
      <c r="AZ139" s="68"/>
      <c r="BA139" s="68"/>
      <c r="BB139" s="64"/>
    </row>
    <row r="140" spans="1:55" customFormat="1" ht="15" x14ac:dyDescent="0.2">
      <c r="A140" s="65"/>
      <c r="B140" s="66"/>
      <c r="C140" s="122" t="s">
        <v>69</v>
      </c>
      <c r="D140" s="122"/>
      <c r="E140" s="122"/>
      <c r="F140" s="122"/>
      <c r="G140" s="122"/>
      <c r="H140" s="122"/>
      <c r="I140" s="122"/>
      <c r="J140" s="122"/>
      <c r="K140" s="122"/>
      <c r="L140" s="122"/>
      <c r="M140" s="122"/>
      <c r="N140" s="122"/>
      <c r="O140" s="122"/>
      <c r="P140" s="123"/>
      <c r="AV140" s="43"/>
      <c r="AW140" s="43"/>
      <c r="AX140" s="43"/>
      <c r="AY140" s="64"/>
      <c r="AZ140" s="68" t="s">
        <v>69</v>
      </c>
      <c r="BA140" s="68"/>
      <c r="BB140" s="64"/>
    </row>
    <row r="141" spans="1:55" customFormat="1" ht="15" x14ac:dyDescent="0.2">
      <c r="A141" s="44" t="s">
        <v>192</v>
      </c>
      <c r="B141" s="45" t="s">
        <v>193</v>
      </c>
      <c r="C141" s="116" t="s">
        <v>194</v>
      </c>
      <c r="D141" s="116"/>
      <c r="E141" s="116"/>
      <c r="F141" s="116"/>
      <c r="G141" s="116"/>
      <c r="H141" s="46" t="s">
        <v>63</v>
      </c>
      <c r="I141" s="47"/>
      <c r="J141" s="47"/>
      <c r="K141" s="48">
        <v>58</v>
      </c>
      <c r="L141" s="49"/>
      <c r="M141" s="47"/>
      <c r="N141" s="49"/>
      <c r="O141" s="47"/>
      <c r="P141" s="50"/>
      <c r="AV141" s="43"/>
      <c r="AW141" s="43" t="s">
        <v>194</v>
      </c>
      <c r="AX141" s="43"/>
      <c r="AY141" s="64"/>
      <c r="AZ141" s="68"/>
      <c r="BA141" s="68"/>
      <c r="BB141" s="64"/>
    </row>
    <row r="142" spans="1:55" customFormat="1" ht="15" x14ac:dyDescent="0.2">
      <c r="A142" s="73"/>
      <c r="B142" s="7"/>
      <c r="C142" s="106" t="s">
        <v>195</v>
      </c>
      <c r="D142" s="106"/>
      <c r="E142" s="106"/>
      <c r="F142" s="106"/>
      <c r="G142" s="106"/>
      <c r="H142" s="106"/>
      <c r="I142" s="106"/>
      <c r="J142" s="106"/>
      <c r="K142" s="106"/>
      <c r="L142" s="106"/>
      <c r="M142" s="106"/>
      <c r="N142" s="106"/>
      <c r="O142" s="106"/>
      <c r="P142" s="117"/>
      <c r="AV142" s="43"/>
      <c r="AW142" s="43"/>
      <c r="AX142" s="43"/>
      <c r="AY142" s="64"/>
      <c r="AZ142" s="68"/>
      <c r="BA142" s="68"/>
      <c r="BB142" s="64"/>
      <c r="BC142" s="3" t="s">
        <v>195</v>
      </c>
    </row>
    <row r="143" spans="1:55" customFormat="1" ht="15" x14ac:dyDescent="0.2">
      <c r="A143" s="51"/>
      <c r="B143" s="52"/>
      <c r="C143" s="115" t="s">
        <v>64</v>
      </c>
      <c r="D143" s="115"/>
      <c r="E143" s="115"/>
      <c r="F143" s="115"/>
      <c r="G143" s="115"/>
      <c r="H143" s="46"/>
      <c r="I143" s="47"/>
      <c r="J143" s="47"/>
      <c r="K143" s="47"/>
      <c r="L143" s="49"/>
      <c r="M143" s="47"/>
      <c r="N143" s="53">
        <v>4106.91</v>
      </c>
      <c r="O143" s="47"/>
      <c r="P143" s="54">
        <v>238200.67</v>
      </c>
      <c r="Q143" s="55"/>
      <c r="R143" s="55"/>
      <c r="AV143" s="43"/>
      <c r="AW143" s="43"/>
      <c r="AX143" s="43" t="s">
        <v>64</v>
      </c>
      <c r="AY143" s="64"/>
      <c r="AZ143" s="68"/>
      <c r="BA143" s="68"/>
      <c r="BB143" s="64"/>
    </row>
    <row r="144" spans="1:55" customFormat="1" ht="21" x14ac:dyDescent="0.2">
      <c r="A144" s="56" t="s">
        <v>196</v>
      </c>
      <c r="B144" s="57" t="s">
        <v>122</v>
      </c>
      <c r="C144" s="124" t="s">
        <v>197</v>
      </c>
      <c r="D144" s="124"/>
      <c r="E144" s="124"/>
      <c r="F144" s="124"/>
      <c r="G144" s="124"/>
      <c r="H144" s="58" t="s">
        <v>68</v>
      </c>
      <c r="I144" s="59"/>
      <c r="J144" s="59"/>
      <c r="K144" s="60">
        <v>17</v>
      </c>
      <c r="L144" s="61"/>
      <c r="M144" s="59"/>
      <c r="N144" s="62"/>
      <c r="O144" s="59"/>
      <c r="P144" s="63"/>
      <c r="Q144" s="55"/>
      <c r="R144" s="55"/>
      <c r="AV144" s="43"/>
      <c r="AW144" s="43"/>
      <c r="AX144" s="43"/>
      <c r="AY144" s="64" t="s">
        <v>197</v>
      </c>
      <c r="AZ144" s="68"/>
      <c r="BA144" s="68"/>
      <c r="BB144" s="64"/>
    </row>
    <row r="145" spans="1:55" customFormat="1" ht="15" x14ac:dyDescent="0.2">
      <c r="A145" s="65"/>
      <c r="B145" s="66"/>
      <c r="C145" s="122" t="s">
        <v>69</v>
      </c>
      <c r="D145" s="122"/>
      <c r="E145" s="122"/>
      <c r="F145" s="122"/>
      <c r="G145" s="122"/>
      <c r="H145" s="122"/>
      <c r="I145" s="122"/>
      <c r="J145" s="122"/>
      <c r="K145" s="122"/>
      <c r="L145" s="122"/>
      <c r="M145" s="122"/>
      <c r="N145" s="122"/>
      <c r="O145" s="122"/>
      <c r="P145" s="123"/>
      <c r="AV145" s="43"/>
      <c r="AW145" s="43"/>
      <c r="AX145" s="43"/>
      <c r="AY145" s="64"/>
      <c r="AZ145" s="68" t="s">
        <v>69</v>
      </c>
      <c r="BA145" s="68"/>
      <c r="BB145" s="64"/>
    </row>
    <row r="146" spans="1:55" customFormat="1" ht="21" x14ac:dyDescent="0.2">
      <c r="A146" s="56" t="s">
        <v>198</v>
      </c>
      <c r="B146" s="57" t="s">
        <v>122</v>
      </c>
      <c r="C146" s="124" t="s">
        <v>199</v>
      </c>
      <c r="D146" s="124"/>
      <c r="E146" s="124"/>
      <c r="F146" s="124"/>
      <c r="G146" s="124"/>
      <c r="H146" s="58" t="s">
        <v>68</v>
      </c>
      <c r="I146" s="59"/>
      <c r="J146" s="59"/>
      <c r="K146" s="60">
        <v>13</v>
      </c>
      <c r="L146" s="61"/>
      <c r="M146" s="59"/>
      <c r="N146" s="62"/>
      <c r="O146" s="59"/>
      <c r="P146" s="63"/>
      <c r="Q146" s="55"/>
      <c r="R146" s="55"/>
      <c r="AV146" s="43"/>
      <c r="AW146" s="43"/>
      <c r="AX146" s="43"/>
      <c r="AY146" s="64" t="s">
        <v>199</v>
      </c>
      <c r="AZ146" s="68"/>
      <c r="BA146" s="68"/>
      <c r="BB146" s="64"/>
    </row>
    <row r="147" spans="1:55" customFormat="1" ht="15" x14ac:dyDescent="0.2">
      <c r="A147" s="65"/>
      <c r="B147" s="66"/>
      <c r="C147" s="122" t="s">
        <v>76</v>
      </c>
      <c r="D147" s="122"/>
      <c r="E147" s="122"/>
      <c r="F147" s="122"/>
      <c r="G147" s="122"/>
      <c r="H147" s="122"/>
      <c r="I147" s="122"/>
      <c r="J147" s="122"/>
      <c r="K147" s="122"/>
      <c r="L147" s="122"/>
      <c r="M147" s="122"/>
      <c r="N147" s="122"/>
      <c r="O147" s="122"/>
      <c r="P147" s="123"/>
      <c r="AV147" s="43"/>
      <c r="AW147" s="43"/>
      <c r="AX147" s="43"/>
      <c r="AY147" s="64"/>
      <c r="AZ147" s="68" t="s">
        <v>76</v>
      </c>
      <c r="BA147" s="68"/>
      <c r="BB147" s="64"/>
    </row>
    <row r="148" spans="1:55" customFormat="1" ht="21" x14ac:dyDescent="0.2">
      <c r="A148" s="56" t="s">
        <v>200</v>
      </c>
      <c r="B148" s="57" t="s">
        <v>122</v>
      </c>
      <c r="C148" s="124" t="s">
        <v>201</v>
      </c>
      <c r="D148" s="124"/>
      <c r="E148" s="124"/>
      <c r="F148" s="124"/>
      <c r="G148" s="124"/>
      <c r="H148" s="58" t="s">
        <v>68</v>
      </c>
      <c r="I148" s="59"/>
      <c r="J148" s="59"/>
      <c r="K148" s="60">
        <v>41</v>
      </c>
      <c r="L148" s="61"/>
      <c r="M148" s="59"/>
      <c r="N148" s="62"/>
      <c r="O148" s="59"/>
      <c r="P148" s="63"/>
      <c r="Q148" s="55"/>
      <c r="R148" s="55"/>
      <c r="AV148" s="43"/>
      <c r="AW148" s="43"/>
      <c r="AX148" s="43"/>
      <c r="AY148" s="64" t="s">
        <v>201</v>
      </c>
      <c r="AZ148" s="68"/>
      <c r="BA148" s="68"/>
      <c r="BB148" s="64"/>
    </row>
    <row r="149" spans="1:55" customFormat="1" ht="15" x14ac:dyDescent="0.2">
      <c r="A149" s="65"/>
      <c r="B149" s="66"/>
      <c r="C149" s="122" t="s">
        <v>69</v>
      </c>
      <c r="D149" s="122"/>
      <c r="E149" s="122"/>
      <c r="F149" s="122"/>
      <c r="G149" s="122"/>
      <c r="H149" s="122"/>
      <c r="I149" s="122"/>
      <c r="J149" s="122"/>
      <c r="K149" s="122"/>
      <c r="L149" s="122"/>
      <c r="M149" s="122"/>
      <c r="N149" s="122"/>
      <c r="O149" s="122"/>
      <c r="P149" s="123"/>
      <c r="AV149" s="43"/>
      <c r="AW149" s="43"/>
      <c r="AX149" s="43"/>
      <c r="AY149" s="64"/>
      <c r="AZ149" s="68" t="s">
        <v>69</v>
      </c>
      <c r="BA149" s="68"/>
      <c r="BB149" s="64"/>
    </row>
    <row r="150" spans="1:55" customFormat="1" ht="15" x14ac:dyDescent="0.2">
      <c r="A150" s="44" t="s">
        <v>202</v>
      </c>
      <c r="B150" s="45" t="s">
        <v>133</v>
      </c>
      <c r="C150" s="116" t="s">
        <v>134</v>
      </c>
      <c r="D150" s="116"/>
      <c r="E150" s="116"/>
      <c r="F150" s="116"/>
      <c r="G150" s="116"/>
      <c r="H150" s="46" t="s">
        <v>63</v>
      </c>
      <c r="I150" s="47"/>
      <c r="J150" s="47"/>
      <c r="K150" s="48">
        <v>123</v>
      </c>
      <c r="L150" s="49"/>
      <c r="M150" s="47"/>
      <c r="N150" s="49"/>
      <c r="O150" s="47"/>
      <c r="P150" s="50"/>
      <c r="AV150" s="43"/>
      <c r="AW150" s="43" t="s">
        <v>134</v>
      </c>
      <c r="AX150" s="43"/>
      <c r="AY150" s="64"/>
      <c r="AZ150" s="68"/>
      <c r="BA150" s="68"/>
      <c r="BB150" s="64"/>
    </row>
    <row r="151" spans="1:55" customFormat="1" ht="15" x14ac:dyDescent="0.2">
      <c r="A151" s="73"/>
      <c r="B151" s="7"/>
      <c r="C151" s="106" t="s">
        <v>203</v>
      </c>
      <c r="D151" s="106"/>
      <c r="E151" s="106"/>
      <c r="F151" s="106"/>
      <c r="G151" s="106"/>
      <c r="H151" s="106"/>
      <c r="I151" s="106"/>
      <c r="J151" s="106"/>
      <c r="K151" s="106"/>
      <c r="L151" s="106"/>
      <c r="M151" s="106"/>
      <c r="N151" s="106"/>
      <c r="O151" s="106"/>
      <c r="P151" s="117"/>
      <c r="AV151" s="43"/>
      <c r="AW151" s="43"/>
      <c r="AX151" s="43"/>
      <c r="AY151" s="64"/>
      <c r="AZ151" s="68"/>
      <c r="BA151" s="68"/>
      <c r="BB151" s="64"/>
      <c r="BC151" s="3" t="s">
        <v>203</v>
      </c>
    </row>
    <row r="152" spans="1:55" customFormat="1" ht="15" x14ac:dyDescent="0.2">
      <c r="A152" s="51"/>
      <c r="B152" s="52"/>
      <c r="C152" s="115" t="s">
        <v>64</v>
      </c>
      <c r="D152" s="115"/>
      <c r="E152" s="115"/>
      <c r="F152" s="115"/>
      <c r="G152" s="115"/>
      <c r="H152" s="46"/>
      <c r="I152" s="47"/>
      <c r="J152" s="47"/>
      <c r="K152" s="47"/>
      <c r="L152" s="49"/>
      <c r="M152" s="47"/>
      <c r="N152" s="71">
        <v>654.55999999999995</v>
      </c>
      <c r="O152" s="47"/>
      <c r="P152" s="54">
        <v>80511.25</v>
      </c>
      <c r="Q152" s="55"/>
      <c r="R152" s="55"/>
      <c r="AV152" s="43"/>
      <c r="AW152" s="43"/>
      <c r="AX152" s="43" t="s">
        <v>64</v>
      </c>
      <c r="AY152" s="64"/>
      <c r="AZ152" s="68"/>
      <c r="BA152" s="68"/>
      <c r="BB152" s="64"/>
    </row>
    <row r="153" spans="1:55" customFormat="1" ht="21" x14ac:dyDescent="0.2">
      <c r="A153" s="44" t="s">
        <v>204</v>
      </c>
      <c r="B153" s="45" t="s">
        <v>205</v>
      </c>
      <c r="C153" s="116" t="s">
        <v>206</v>
      </c>
      <c r="D153" s="116"/>
      <c r="E153" s="116"/>
      <c r="F153" s="116"/>
      <c r="G153" s="116"/>
      <c r="H153" s="46" t="s">
        <v>63</v>
      </c>
      <c r="I153" s="47"/>
      <c r="J153" s="47"/>
      <c r="K153" s="48">
        <v>18</v>
      </c>
      <c r="L153" s="49"/>
      <c r="M153" s="47"/>
      <c r="N153" s="49"/>
      <c r="O153" s="47"/>
      <c r="P153" s="50"/>
      <c r="AV153" s="43"/>
      <c r="AW153" s="43" t="s">
        <v>206</v>
      </c>
      <c r="AX153" s="43"/>
      <c r="AY153" s="64"/>
      <c r="AZ153" s="68"/>
      <c r="BA153" s="68"/>
      <c r="BB153" s="64"/>
    </row>
    <row r="154" spans="1:55" customFormat="1" ht="15" x14ac:dyDescent="0.2">
      <c r="A154" s="51"/>
      <c r="B154" s="52"/>
      <c r="C154" s="115" t="s">
        <v>64</v>
      </c>
      <c r="D154" s="115"/>
      <c r="E154" s="115"/>
      <c r="F154" s="115"/>
      <c r="G154" s="115"/>
      <c r="H154" s="46"/>
      <c r="I154" s="47"/>
      <c r="J154" s="47"/>
      <c r="K154" s="47"/>
      <c r="L154" s="49"/>
      <c r="M154" s="47"/>
      <c r="N154" s="53">
        <v>34023.339999999997</v>
      </c>
      <c r="O154" s="47"/>
      <c r="P154" s="54">
        <v>612420.07999999996</v>
      </c>
      <c r="Q154" s="55"/>
      <c r="R154" s="55"/>
      <c r="AV154" s="43"/>
      <c r="AW154" s="43"/>
      <c r="AX154" s="43" t="s">
        <v>64</v>
      </c>
      <c r="AY154" s="64"/>
      <c r="AZ154" s="68"/>
      <c r="BA154" s="68"/>
      <c r="BB154" s="64"/>
    </row>
    <row r="155" spans="1:55" customFormat="1" ht="30" x14ac:dyDescent="0.2">
      <c r="A155" s="56" t="s">
        <v>207</v>
      </c>
      <c r="B155" s="57" t="s">
        <v>184</v>
      </c>
      <c r="C155" s="124" t="s">
        <v>208</v>
      </c>
      <c r="D155" s="124"/>
      <c r="E155" s="124"/>
      <c r="F155" s="124"/>
      <c r="G155" s="124"/>
      <c r="H155" s="58" t="s">
        <v>68</v>
      </c>
      <c r="I155" s="59"/>
      <c r="J155" s="59"/>
      <c r="K155" s="60">
        <v>13</v>
      </c>
      <c r="L155" s="61"/>
      <c r="M155" s="59"/>
      <c r="N155" s="62"/>
      <c r="O155" s="59"/>
      <c r="P155" s="63"/>
      <c r="Q155" s="55"/>
      <c r="R155" s="55"/>
      <c r="AV155" s="43"/>
      <c r="AW155" s="43"/>
      <c r="AX155" s="43"/>
      <c r="AY155" s="64" t="s">
        <v>208</v>
      </c>
      <c r="AZ155" s="68"/>
      <c r="BA155" s="68"/>
      <c r="BB155" s="64"/>
    </row>
    <row r="156" spans="1:55" customFormat="1" ht="15" x14ac:dyDescent="0.2">
      <c r="A156" s="65"/>
      <c r="B156" s="66"/>
      <c r="C156" s="122" t="s">
        <v>69</v>
      </c>
      <c r="D156" s="122"/>
      <c r="E156" s="122"/>
      <c r="F156" s="122"/>
      <c r="G156" s="122"/>
      <c r="H156" s="122"/>
      <c r="I156" s="122"/>
      <c r="J156" s="122"/>
      <c r="K156" s="122"/>
      <c r="L156" s="122"/>
      <c r="M156" s="122"/>
      <c r="N156" s="122"/>
      <c r="O156" s="122"/>
      <c r="P156" s="123"/>
      <c r="AV156" s="43"/>
      <c r="AW156" s="43"/>
      <c r="AX156" s="43"/>
      <c r="AY156" s="64"/>
      <c r="AZ156" s="68" t="s">
        <v>69</v>
      </c>
      <c r="BA156" s="68"/>
      <c r="BB156" s="64"/>
    </row>
    <row r="157" spans="1:55" customFormat="1" ht="30" x14ac:dyDescent="0.2">
      <c r="A157" s="56" t="s">
        <v>209</v>
      </c>
      <c r="B157" s="57" t="s">
        <v>184</v>
      </c>
      <c r="C157" s="124" t="s">
        <v>210</v>
      </c>
      <c r="D157" s="124"/>
      <c r="E157" s="124"/>
      <c r="F157" s="124"/>
      <c r="G157" s="124"/>
      <c r="H157" s="58" t="s">
        <v>68</v>
      </c>
      <c r="I157" s="59"/>
      <c r="J157" s="59"/>
      <c r="K157" s="60">
        <v>5</v>
      </c>
      <c r="L157" s="61"/>
      <c r="M157" s="59"/>
      <c r="N157" s="62"/>
      <c r="O157" s="59"/>
      <c r="P157" s="63"/>
      <c r="Q157" s="55"/>
      <c r="R157" s="55"/>
      <c r="AV157" s="43"/>
      <c r="AW157" s="43"/>
      <c r="AX157" s="43"/>
      <c r="AY157" s="64" t="s">
        <v>210</v>
      </c>
      <c r="AZ157" s="68"/>
      <c r="BA157" s="68"/>
      <c r="BB157" s="64"/>
    </row>
    <row r="158" spans="1:55" customFormat="1" ht="15" x14ac:dyDescent="0.2">
      <c r="A158" s="65"/>
      <c r="B158" s="66"/>
      <c r="C158" s="122" t="s">
        <v>69</v>
      </c>
      <c r="D158" s="122"/>
      <c r="E158" s="122"/>
      <c r="F158" s="122"/>
      <c r="G158" s="122"/>
      <c r="H158" s="122"/>
      <c r="I158" s="122"/>
      <c r="J158" s="122"/>
      <c r="K158" s="122"/>
      <c r="L158" s="122"/>
      <c r="M158" s="122"/>
      <c r="N158" s="122"/>
      <c r="O158" s="122"/>
      <c r="P158" s="123"/>
      <c r="AV158" s="43"/>
      <c r="AW158" s="43"/>
      <c r="AX158" s="43"/>
      <c r="AY158" s="64"/>
      <c r="AZ158" s="68" t="s">
        <v>69</v>
      </c>
      <c r="BA158" s="68"/>
      <c r="BB158" s="64"/>
    </row>
    <row r="159" spans="1:55" customFormat="1" ht="21" x14ac:dyDescent="0.2">
      <c r="A159" s="56" t="s">
        <v>211</v>
      </c>
      <c r="B159" s="57" t="s">
        <v>184</v>
      </c>
      <c r="C159" s="124" t="s">
        <v>212</v>
      </c>
      <c r="D159" s="124"/>
      <c r="E159" s="124"/>
      <c r="F159" s="124"/>
      <c r="G159" s="124"/>
      <c r="H159" s="58" t="s">
        <v>68</v>
      </c>
      <c r="I159" s="59"/>
      <c r="J159" s="59"/>
      <c r="K159" s="60">
        <v>10</v>
      </c>
      <c r="L159" s="61"/>
      <c r="M159" s="59"/>
      <c r="N159" s="62"/>
      <c r="O159" s="59"/>
      <c r="P159" s="63"/>
      <c r="Q159" s="55"/>
      <c r="R159" s="55"/>
      <c r="AV159" s="43"/>
      <c r="AW159" s="43"/>
      <c r="AX159" s="43"/>
      <c r="AY159" s="64" t="s">
        <v>212</v>
      </c>
      <c r="AZ159" s="68"/>
      <c r="BA159" s="68"/>
      <c r="BB159" s="64"/>
    </row>
    <row r="160" spans="1:55" customFormat="1" ht="15" x14ac:dyDescent="0.2">
      <c r="A160" s="65"/>
      <c r="B160" s="66"/>
      <c r="C160" s="122" t="s">
        <v>69</v>
      </c>
      <c r="D160" s="122"/>
      <c r="E160" s="122"/>
      <c r="F160" s="122"/>
      <c r="G160" s="122"/>
      <c r="H160" s="122"/>
      <c r="I160" s="122"/>
      <c r="J160" s="122"/>
      <c r="K160" s="122"/>
      <c r="L160" s="122"/>
      <c r="M160" s="122"/>
      <c r="N160" s="122"/>
      <c r="O160" s="122"/>
      <c r="P160" s="123"/>
      <c r="AV160" s="43"/>
      <c r="AW160" s="43"/>
      <c r="AX160" s="43"/>
      <c r="AY160" s="64"/>
      <c r="AZ160" s="68" t="s">
        <v>69</v>
      </c>
      <c r="BA160" s="68"/>
      <c r="BB160" s="64"/>
    </row>
    <row r="161" spans="1:54" customFormat="1" ht="21" x14ac:dyDescent="0.2">
      <c r="A161" s="56" t="s">
        <v>213</v>
      </c>
      <c r="B161" s="57" t="s">
        <v>184</v>
      </c>
      <c r="C161" s="124" t="s">
        <v>214</v>
      </c>
      <c r="D161" s="124"/>
      <c r="E161" s="124"/>
      <c r="F161" s="124"/>
      <c r="G161" s="124"/>
      <c r="H161" s="58" t="s">
        <v>68</v>
      </c>
      <c r="I161" s="59"/>
      <c r="J161" s="59"/>
      <c r="K161" s="60">
        <v>72</v>
      </c>
      <c r="L161" s="61"/>
      <c r="M161" s="59"/>
      <c r="N161" s="62"/>
      <c r="O161" s="59"/>
      <c r="P161" s="63"/>
      <c r="Q161" s="55"/>
      <c r="R161" s="55"/>
      <c r="AV161" s="43"/>
      <c r="AW161" s="43"/>
      <c r="AX161" s="43"/>
      <c r="AY161" s="64" t="s">
        <v>214</v>
      </c>
      <c r="AZ161" s="68"/>
      <c r="BA161" s="68"/>
      <c r="BB161" s="64"/>
    </row>
    <row r="162" spans="1:54" customFormat="1" ht="15" x14ac:dyDescent="0.2">
      <c r="A162" s="65"/>
      <c r="B162" s="66"/>
      <c r="C162" s="122" t="s">
        <v>69</v>
      </c>
      <c r="D162" s="122"/>
      <c r="E162" s="122"/>
      <c r="F162" s="122"/>
      <c r="G162" s="122"/>
      <c r="H162" s="122"/>
      <c r="I162" s="122"/>
      <c r="J162" s="122"/>
      <c r="K162" s="122"/>
      <c r="L162" s="122"/>
      <c r="M162" s="122"/>
      <c r="N162" s="122"/>
      <c r="O162" s="122"/>
      <c r="P162" s="123"/>
      <c r="AV162" s="43"/>
      <c r="AW162" s="43"/>
      <c r="AX162" s="43"/>
      <c r="AY162" s="64"/>
      <c r="AZ162" s="68" t="s">
        <v>69</v>
      </c>
      <c r="BA162" s="68"/>
      <c r="BB162" s="64"/>
    </row>
    <row r="163" spans="1:54" customFormat="1" ht="15" x14ac:dyDescent="0.2">
      <c r="A163" s="69"/>
      <c r="B163" s="67"/>
      <c r="C163" s="122" t="s">
        <v>215</v>
      </c>
      <c r="D163" s="122"/>
      <c r="E163" s="122"/>
      <c r="F163" s="122"/>
      <c r="G163" s="122"/>
      <c r="H163" s="122"/>
      <c r="I163" s="122"/>
      <c r="J163" s="122"/>
      <c r="K163" s="122"/>
      <c r="L163" s="122"/>
      <c r="M163" s="122"/>
      <c r="N163" s="122"/>
      <c r="O163" s="122"/>
      <c r="P163" s="123"/>
      <c r="AV163" s="43"/>
      <c r="AW163" s="43"/>
      <c r="AX163" s="43"/>
      <c r="AY163" s="64"/>
      <c r="AZ163" s="68"/>
      <c r="BA163" s="68" t="s">
        <v>215</v>
      </c>
      <c r="BB163" s="64"/>
    </row>
    <row r="164" spans="1:54" customFormat="1" ht="15" x14ac:dyDescent="0.2">
      <c r="A164" s="65"/>
      <c r="B164" s="66"/>
      <c r="C164" s="125" t="s">
        <v>64</v>
      </c>
      <c r="D164" s="125"/>
      <c r="E164" s="125"/>
      <c r="F164" s="125"/>
      <c r="G164" s="125"/>
      <c r="H164" s="58"/>
      <c r="I164" s="59"/>
      <c r="J164" s="59"/>
      <c r="K164" s="59"/>
      <c r="L164" s="61"/>
      <c r="M164" s="59"/>
      <c r="N164" s="70"/>
      <c r="O164" s="59"/>
      <c r="P164" s="63"/>
      <c r="AV164" s="43"/>
      <c r="AW164" s="43"/>
      <c r="AX164" s="43"/>
      <c r="AY164" s="64"/>
      <c r="AZ164" s="68"/>
      <c r="BA164" s="68"/>
      <c r="BB164" s="64" t="s">
        <v>64</v>
      </c>
    </row>
    <row r="165" spans="1:54" customFormat="1" ht="39" x14ac:dyDescent="0.2">
      <c r="A165" s="56" t="s">
        <v>216</v>
      </c>
      <c r="B165" s="57" t="s">
        <v>154</v>
      </c>
      <c r="C165" s="124" t="s">
        <v>217</v>
      </c>
      <c r="D165" s="124"/>
      <c r="E165" s="124"/>
      <c r="F165" s="124"/>
      <c r="G165" s="124"/>
      <c r="H165" s="58" t="s">
        <v>68</v>
      </c>
      <c r="I165" s="59"/>
      <c r="J165" s="59"/>
      <c r="K165" s="60">
        <v>23</v>
      </c>
      <c r="L165" s="61"/>
      <c r="M165" s="59"/>
      <c r="N165" s="62"/>
      <c r="O165" s="59"/>
      <c r="P165" s="63"/>
      <c r="Q165" s="55"/>
      <c r="R165" s="55"/>
      <c r="AV165" s="43"/>
      <c r="AW165" s="43"/>
      <c r="AX165" s="43"/>
      <c r="AY165" s="64" t="s">
        <v>217</v>
      </c>
      <c r="AZ165" s="68"/>
      <c r="BA165" s="68"/>
      <c r="BB165" s="64"/>
    </row>
    <row r="166" spans="1:54" customFormat="1" ht="15" x14ac:dyDescent="0.2">
      <c r="A166" s="65"/>
      <c r="B166" s="66"/>
      <c r="C166" s="122" t="s">
        <v>69</v>
      </c>
      <c r="D166" s="122"/>
      <c r="E166" s="122"/>
      <c r="F166" s="122"/>
      <c r="G166" s="122"/>
      <c r="H166" s="122"/>
      <c r="I166" s="122"/>
      <c r="J166" s="122"/>
      <c r="K166" s="122"/>
      <c r="L166" s="122"/>
      <c r="M166" s="122"/>
      <c r="N166" s="122"/>
      <c r="O166" s="122"/>
      <c r="P166" s="123"/>
      <c r="AV166" s="43"/>
      <c r="AW166" s="43"/>
      <c r="AX166" s="43"/>
      <c r="AY166" s="64"/>
      <c r="AZ166" s="68" t="s">
        <v>69</v>
      </c>
      <c r="BA166" s="68"/>
      <c r="BB166" s="64"/>
    </row>
    <row r="167" spans="1:54" customFormat="1" ht="15" x14ac:dyDescent="0.2">
      <c r="A167" s="44" t="s">
        <v>218</v>
      </c>
      <c r="B167" s="45" t="s">
        <v>157</v>
      </c>
      <c r="C167" s="116" t="s">
        <v>158</v>
      </c>
      <c r="D167" s="116"/>
      <c r="E167" s="116"/>
      <c r="F167" s="116"/>
      <c r="G167" s="116"/>
      <c r="H167" s="46" t="s">
        <v>63</v>
      </c>
      <c r="I167" s="47"/>
      <c r="J167" s="47"/>
      <c r="K167" s="48">
        <v>23</v>
      </c>
      <c r="L167" s="49"/>
      <c r="M167" s="47"/>
      <c r="N167" s="49"/>
      <c r="O167" s="47"/>
      <c r="P167" s="50"/>
      <c r="AV167" s="43"/>
      <c r="AW167" s="43" t="s">
        <v>158</v>
      </c>
      <c r="AX167" s="43"/>
      <c r="AY167" s="64"/>
      <c r="AZ167" s="68"/>
      <c r="BA167" s="68"/>
      <c r="BB167" s="64"/>
    </row>
    <row r="168" spans="1:54" customFormat="1" ht="15" x14ac:dyDescent="0.2">
      <c r="A168" s="51"/>
      <c r="B168" s="52"/>
      <c r="C168" s="115" t="s">
        <v>64</v>
      </c>
      <c r="D168" s="115"/>
      <c r="E168" s="115"/>
      <c r="F168" s="115"/>
      <c r="G168" s="115"/>
      <c r="H168" s="46"/>
      <c r="I168" s="47"/>
      <c r="J168" s="47"/>
      <c r="K168" s="47"/>
      <c r="L168" s="49"/>
      <c r="M168" s="47"/>
      <c r="N168" s="71">
        <v>776.03</v>
      </c>
      <c r="O168" s="47"/>
      <c r="P168" s="54">
        <v>17848.77</v>
      </c>
      <c r="Q168" s="55"/>
      <c r="R168" s="55"/>
      <c r="AV168" s="43"/>
      <c r="AW168" s="43"/>
      <c r="AX168" s="43" t="s">
        <v>64</v>
      </c>
      <c r="AY168" s="64"/>
      <c r="AZ168" s="68"/>
      <c r="BA168" s="68"/>
      <c r="BB168" s="64"/>
    </row>
    <row r="169" spans="1:54" customFormat="1" ht="39" x14ac:dyDescent="0.2">
      <c r="A169" s="56" t="s">
        <v>219</v>
      </c>
      <c r="B169" s="57" t="s">
        <v>220</v>
      </c>
      <c r="C169" s="124" t="s">
        <v>221</v>
      </c>
      <c r="D169" s="124"/>
      <c r="E169" s="124"/>
      <c r="F169" s="124"/>
      <c r="G169" s="124"/>
      <c r="H169" s="58" t="s">
        <v>68</v>
      </c>
      <c r="I169" s="59"/>
      <c r="J169" s="59"/>
      <c r="K169" s="60">
        <v>23</v>
      </c>
      <c r="L169" s="61"/>
      <c r="M169" s="59"/>
      <c r="N169" s="62"/>
      <c r="O169" s="59"/>
      <c r="P169" s="63"/>
      <c r="Q169" s="55"/>
      <c r="R169" s="55"/>
      <c r="AV169" s="43"/>
      <c r="AW169" s="43"/>
      <c r="AX169" s="43"/>
      <c r="AY169" s="64" t="s">
        <v>221</v>
      </c>
      <c r="AZ169" s="68"/>
      <c r="BA169" s="68"/>
      <c r="BB169" s="64"/>
    </row>
    <row r="170" spans="1:54" customFormat="1" ht="15" x14ac:dyDescent="0.2">
      <c r="A170" s="65"/>
      <c r="B170" s="66"/>
      <c r="C170" s="122" t="s">
        <v>69</v>
      </c>
      <c r="D170" s="122"/>
      <c r="E170" s="122"/>
      <c r="F170" s="122"/>
      <c r="G170" s="122"/>
      <c r="H170" s="122"/>
      <c r="I170" s="122"/>
      <c r="J170" s="122"/>
      <c r="K170" s="122"/>
      <c r="L170" s="122"/>
      <c r="M170" s="122"/>
      <c r="N170" s="122"/>
      <c r="O170" s="122"/>
      <c r="P170" s="123"/>
      <c r="AV170" s="43"/>
      <c r="AW170" s="43"/>
      <c r="AX170" s="43"/>
      <c r="AY170" s="64"/>
      <c r="AZ170" s="68" t="s">
        <v>69</v>
      </c>
      <c r="BA170" s="68"/>
      <c r="BB170" s="64"/>
    </row>
    <row r="171" spans="1:54" customFormat="1" ht="57.75" x14ac:dyDescent="0.2">
      <c r="A171" s="56" t="s">
        <v>222</v>
      </c>
      <c r="B171" s="57" t="s">
        <v>223</v>
      </c>
      <c r="C171" s="124" t="s">
        <v>224</v>
      </c>
      <c r="D171" s="124"/>
      <c r="E171" s="124"/>
      <c r="F171" s="124"/>
      <c r="G171" s="124"/>
      <c r="H171" s="58" t="s">
        <v>68</v>
      </c>
      <c r="I171" s="59"/>
      <c r="J171" s="59"/>
      <c r="K171" s="60">
        <v>23</v>
      </c>
      <c r="L171" s="61"/>
      <c r="M171" s="59"/>
      <c r="N171" s="62"/>
      <c r="O171" s="59"/>
      <c r="P171" s="63"/>
      <c r="Q171" s="55"/>
      <c r="R171" s="55"/>
      <c r="AV171" s="43"/>
      <c r="AW171" s="43"/>
      <c r="AX171" s="43"/>
      <c r="AY171" s="64" t="s">
        <v>224</v>
      </c>
      <c r="AZ171" s="68"/>
      <c r="BA171" s="68"/>
      <c r="BB171" s="64"/>
    </row>
    <row r="172" spans="1:54" customFormat="1" ht="15" x14ac:dyDescent="0.2">
      <c r="A172" s="65"/>
      <c r="B172" s="66"/>
      <c r="C172" s="122" t="s">
        <v>69</v>
      </c>
      <c r="D172" s="122"/>
      <c r="E172" s="122"/>
      <c r="F172" s="122"/>
      <c r="G172" s="122"/>
      <c r="H172" s="122"/>
      <c r="I172" s="122"/>
      <c r="J172" s="122"/>
      <c r="K172" s="122"/>
      <c r="L172" s="122"/>
      <c r="M172" s="122"/>
      <c r="N172" s="122"/>
      <c r="O172" s="122"/>
      <c r="P172" s="123"/>
      <c r="AV172" s="43"/>
      <c r="AW172" s="43"/>
      <c r="AX172" s="43"/>
      <c r="AY172" s="64"/>
      <c r="AZ172" s="68" t="s">
        <v>69</v>
      </c>
      <c r="BA172" s="68"/>
      <c r="BB172" s="64"/>
    </row>
    <row r="173" spans="1:54" customFormat="1" ht="21" x14ac:dyDescent="0.2">
      <c r="A173" s="56" t="s">
        <v>225</v>
      </c>
      <c r="B173" s="57" t="s">
        <v>220</v>
      </c>
      <c r="C173" s="124" t="s">
        <v>226</v>
      </c>
      <c r="D173" s="124"/>
      <c r="E173" s="124"/>
      <c r="F173" s="124"/>
      <c r="G173" s="124"/>
      <c r="H173" s="58" t="s">
        <v>68</v>
      </c>
      <c r="I173" s="59"/>
      <c r="J173" s="59"/>
      <c r="K173" s="60">
        <v>23</v>
      </c>
      <c r="L173" s="61"/>
      <c r="M173" s="59"/>
      <c r="N173" s="62"/>
      <c r="O173" s="59"/>
      <c r="P173" s="63"/>
      <c r="Q173" s="55"/>
      <c r="R173" s="55"/>
      <c r="AV173" s="43"/>
      <c r="AW173" s="43"/>
      <c r="AX173" s="43"/>
      <c r="AY173" s="64" t="s">
        <v>226</v>
      </c>
      <c r="AZ173" s="68"/>
      <c r="BA173" s="68"/>
      <c r="BB173" s="64"/>
    </row>
    <row r="174" spans="1:54" customFormat="1" ht="15" x14ac:dyDescent="0.2">
      <c r="A174" s="65"/>
      <c r="B174" s="66"/>
      <c r="C174" s="122" t="s">
        <v>69</v>
      </c>
      <c r="D174" s="122"/>
      <c r="E174" s="122"/>
      <c r="F174" s="122"/>
      <c r="G174" s="122"/>
      <c r="H174" s="122"/>
      <c r="I174" s="122"/>
      <c r="J174" s="122"/>
      <c r="K174" s="122"/>
      <c r="L174" s="122"/>
      <c r="M174" s="122"/>
      <c r="N174" s="122"/>
      <c r="O174" s="122"/>
      <c r="P174" s="123"/>
      <c r="AV174" s="43"/>
      <c r="AW174" s="43"/>
      <c r="AX174" s="43"/>
      <c r="AY174" s="64"/>
      <c r="AZ174" s="68" t="s">
        <v>69</v>
      </c>
      <c r="BA174" s="68"/>
      <c r="BB174" s="64"/>
    </row>
    <row r="175" spans="1:54" customFormat="1" ht="21" x14ac:dyDescent="0.2">
      <c r="A175" s="56" t="s">
        <v>227</v>
      </c>
      <c r="B175" s="57" t="s">
        <v>220</v>
      </c>
      <c r="C175" s="124" t="s">
        <v>228</v>
      </c>
      <c r="D175" s="124"/>
      <c r="E175" s="124"/>
      <c r="F175" s="124"/>
      <c r="G175" s="124"/>
      <c r="H175" s="58" t="s">
        <v>68</v>
      </c>
      <c r="I175" s="59"/>
      <c r="J175" s="59"/>
      <c r="K175" s="60">
        <v>23</v>
      </c>
      <c r="L175" s="61"/>
      <c r="M175" s="59"/>
      <c r="N175" s="62"/>
      <c r="O175" s="59"/>
      <c r="P175" s="63"/>
      <c r="Q175" s="55"/>
      <c r="R175" s="55"/>
      <c r="AV175" s="43"/>
      <c r="AW175" s="43"/>
      <c r="AX175" s="43"/>
      <c r="AY175" s="64" t="s">
        <v>228</v>
      </c>
      <c r="AZ175" s="68"/>
      <c r="BA175" s="68"/>
      <c r="BB175" s="64"/>
    </row>
    <row r="176" spans="1:54" customFormat="1" ht="15" x14ac:dyDescent="0.2">
      <c r="A176" s="65"/>
      <c r="B176" s="66"/>
      <c r="C176" s="122" t="s">
        <v>69</v>
      </c>
      <c r="D176" s="122"/>
      <c r="E176" s="122"/>
      <c r="F176" s="122"/>
      <c r="G176" s="122"/>
      <c r="H176" s="122"/>
      <c r="I176" s="122"/>
      <c r="J176" s="122"/>
      <c r="K176" s="122"/>
      <c r="L176" s="122"/>
      <c r="M176" s="122"/>
      <c r="N176" s="122"/>
      <c r="O176" s="122"/>
      <c r="P176" s="123"/>
      <c r="AV176" s="43"/>
      <c r="AW176" s="43"/>
      <c r="AX176" s="43"/>
      <c r="AY176" s="64"/>
      <c r="AZ176" s="68" t="s">
        <v>69</v>
      </c>
      <c r="BA176" s="68"/>
      <c r="BB176" s="64"/>
    </row>
    <row r="177" spans="1:55" customFormat="1" ht="15" x14ac:dyDescent="0.2">
      <c r="A177" s="65"/>
      <c r="B177" s="66"/>
      <c r="C177" s="125" t="s">
        <v>64</v>
      </c>
      <c r="D177" s="125"/>
      <c r="E177" s="125"/>
      <c r="F177" s="125"/>
      <c r="G177" s="125"/>
      <c r="H177" s="58"/>
      <c r="I177" s="59"/>
      <c r="J177" s="59"/>
      <c r="K177" s="59"/>
      <c r="L177" s="61"/>
      <c r="M177" s="59"/>
      <c r="N177" s="70"/>
      <c r="O177" s="59"/>
      <c r="P177" s="63"/>
      <c r="AV177" s="43"/>
      <c r="AW177" s="43"/>
      <c r="AX177" s="43"/>
      <c r="AY177" s="64"/>
      <c r="AZ177" s="68"/>
      <c r="BA177" s="68"/>
      <c r="BB177" s="64" t="s">
        <v>64</v>
      </c>
    </row>
    <row r="178" spans="1:55" customFormat="1" ht="15" x14ac:dyDescent="0.2">
      <c r="A178" s="44" t="s">
        <v>229</v>
      </c>
      <c r="B178" s="45" t="s">
        <v>230</v>
      </c>
      <c r="C178" s="116" t="s">
        <v>231</v>
      </c>
      <c r="D178" s="116"/>
      <c r="E178" s="116"/>
      <c r="F178" s="116"/>
      <c r="G178" s="116"/>
      <c r="H178" s="46" t="s">
        <v>63</v>
      </c>
      <c r="I178" s="47"/>
      <c r="J178" s="47"/>
      <c r="K178" s="48">
        <v>13</v>
      </c>
      <c r="L178" s="49"/>
      <c r="M178" s="47"/>
      <c r="N178" s="49"/>
      <c r="O178" s="47"/>
      <c r="P178" s="50"/>
      <c r="AV178" s="43"/>
      <c r="AW178" s="43" t="s">
        <v>231</v>
      </c>
      <c r="AX178" s="43"/>
      <c r="AY178" s="64"/>
      <c r="AZ178" s="68"/>
      <c r="BA178" s="68"/>
      <c r="BB178" s="64"/>
    </row>
    <row r="179" spans="1:55" customFormat="1" ht="15" x14ac:dyDescent="0.2">
      <c r="A179" s="51"/>
      <c r="B179" s="52"/>
      <c r="C179" s="115" t="s">
        <v>64</v>
      </c>
      <c r="D179" s="115"/>
      <c r="E179" s="115"/>
      <c r="F179" s="115"/>
      <c r="G179" s="115"/>
      <c r="H179" s="46"/>
      <c r="I179" s="47"/>
      <c r="J179" s="47"/>
      <c r="K179" s="47"/>
      <c r="L179" s="49"/>
      <c r="M179" s="47"/>
      <c r="N179" s="53">
        <v>4066.44</v>
      </c>
      <c r="O179" s="47"/>
      <c r="P179" s="54">
        <v>52863.67</v>
      </c>
      <c r="Q179" s="55"/>
      <c r="R179" s="55"/>
      <c r="AV179" s="43"/>
      <c r="AW179" s="43"/>
      <c r="AX179" s="43" t="s">
        <v>64</v>
      </c>
      <c r="AY179" s="64"/>
      <c r="AZ179" s="68"/>
      <c r="BA179" s="68"/>
      <c r="BB179" s="64"/>
    </row>
    <row r="180" spans="1:55" customFormat="1" ht="15" x14ac:dyDescent="0.2">
      <c r="A180" s="44" t="s">
        <v>232</v>
      </c>
      <c r="B180" s="45" t="s">
        <v>233</v>
      </c>
      <c r="C180" s="116" t="s">
        <v>234</v>
      </c>
      <c r="D180" s="116"/>
      <c r="E180" s="116"/>
      <c r="F180" s="116"/>
      <c r="G180" s="116"/>
      <c r="H180" s="46" t="s">
        <v>235</v>
      </c>
      <c r="I180" s="47"/>
      <c r="J180" s="47"/>
      <c r="K180" s="75">
        <v>46.7</v>
      </c>
      <c r="L180" s="49"/>
      <c r="M180" s="47"/>
      <c r="N180" s="49"/>
      <c r="O180" s="47"/>
      <c r="P180" s="50"/>
      <c r="AV180" s="43"/>
      <c r="AW180" s="43" t="s">
        <v>234</v>
      </c>
      <c r="AX180" s="43"/>
      <c r="AY180" s="64"/>
      <c r="AZ180" s="68"/>
      <c r="BA180" s="68"/>
      <c r="BB180" s="64"/>
    </row>
    <row r="181" spans="1:55" customFormat="1" ht="15" x14ac:dyDescent="0.2">
      <c r="A181" s="73"/>
      <c r="B181" s="7"/>
      <c r="C181" s="106" t="s">
        <v>236</v>
      </c>
      <c r="D181" s="106"/>
      <c r="E181" s="106"/>
      <c r="F181" s="106"/>
      <c r="G181" s="106"/>
      <c r="H181" s="106"/>
      <c r="I181" s="106"/>
      <c r="J181" s="106"/>
      <c r="K181" s="106"/>
      <c r="L181" s="106"/>
      <c r="M181" s="106"/>
      <c r="N181" s="106"/>
      <c r="O181" s="106"/>
      <c r="P181" s="117"/>
      <c r="AV181" s="43"/>
      <c r="AW181" s="43"/>
      <c r="AX181" s="43"/>
      <c r="AY181" s="64"/>
      <c r="AZ181" s="68"/>
      <c r="BA181" s="68"/>
      <c r="BB181" s="64"/>
      <c r="BC181" s="3" t="s">
        <v>236</v>
      </c>
    </row>
    <row r="182" spans="1:55" customFormat="1" ht="15" x14ac:dyDescent="0.2">
      <c r="A182" s="51"/>
      <c r="B182" s="52"/>
      <c r="C182" s="115" t="s">
        <v>64</v>
      </c>
      <c r="D182" s="115"/>
      <c r="E182" s="115"/>
      <c r="F182" s="115"/>
      <c r="G182" s="115"/>
      <c r="H182" s="46"/>
      <c r="I182" s="47"/>
      <c r="J182" s="47"/>
      <c r="K182" s="47"/>
      <c r="L182" s="49"/>
      <c r="M182" s="47"/>
      <c r="N182" s="71">
        <v>810.06</v>
      </c>
      <c r="O182" s="47"/>
      <c r="P182" s="54">
        <v>37829.85</v>
      </c>
      <c r="Q182" s="55"/>
      <c r="R182" s="55"/>
      <c r="AV182" s="43"/>
      <c r="AW182" s="43"/>
      <c r="AX182" s="43" t="s">
        <v>64</v>
      </c>
      <c r="AY182" s="64"/>
      <c r="AZ182" s="68"/>
      <c r="BA182" s="68"/>
      <c r="BB182" s="64"/>
    </row>
    <row r="183" spans="1:55" customFormat="1" ht="21" x14ac:dyDescent="0.2">
      <c r="A183" s="56" t="s">
        <v>237</v>
      </c>
      <c r="B183" s="57" t="s">
        <v>238</v>
      </c>
      <c r="C183" s="124" t="s">
        <v>239</v>
      </c>
      <c r="D183" s="124"/>
      <c r="E183" s="124"/>
      <c r="F183" s="124"/>
      <c r="G183" s="124"/>
      <c r="H183" s="58" t="s">
        <v>68</v>
      </c>
      <c r="I183" s="59"/>
      <c r="J183" s="59"/>
      <c r="K183" s="60">
        <v>13</v>
      </c>
      <c r="L183" s="61"/>
      <c r="M183" s="59"/>
      <c r="N183" s="62">
        <v>112234.59</v>
      </c>
      <c r="O183" s="59"/>
      <c r="P183" s="63">
        <v>1459049.67</v>
      </c>
      <c r="Q183" s="55"/>
      <c r="R183" s="55"/>
      <c r="AV183" s="43"/>
      <c r="AW183" s="43"/>
      <c r="AX183" s="43"/>
      <c r="AY183" s="64" t="s">
        <v>239</v>
      </c>
      <c r="AZ183" s="68"/>
      <c r="BA183" s="68"/>
      <c r="BB183" s="64"/>
    </row>
    <row r="184" spans="1:55" customFormat="1" ht="15" x14ac:dyDescent="0.2">
      <c r="A184" s="65"/>
      <c r="B184" s="66"/>
      <c r="C184" s="122" t="s">
        <v>69</v>
      </c>
      <c r="D184" s="122"/>
      <c r="E184" s="122"/>
      <c r="F184" s="122"/>
      <c r="G184" s="122"/>
      <c r="H184" s="122"/>
      <c r="I184" s="122"/>
      <c r="J184" s="122"/>
      <c r="K184" s="122"/>
      <c r="L184" s="122"/>
      <c r="M184" s="122"/>
      <c r="N184" s="122"/>
      <c r="O184" s="122"/>
      <c r="P184" s="123"/>
      <c r="AV184" s="43"/>
      <c r="AW184" s="43"/>
      <c r="AX184" s="43"/>
      <c r="AY184" s="64"/>
      <c r="AZ184" s="68" t="s">
        <v>69</v>
      </c>
      <c r="BA184" s="68"/>
      <c r="BB184" s="64"/>
    </row>
    <row r="185" spans="1:55" customFormat="1" ht="15" x14ac:dyDescent="0.2">
      <c r="A185" s="44" t="s">
        <v>240</v>
      </c>
      <c r="B185" s="45" t="s">
        <v>241</v>
      </c>
      <c r="C185" s="116" t="s">
        <v>242</v>
      </c>
      <c r="D185" s="116"/>
      <c r="E185" s="116"/>
      <c r="F185" s="116"/>
      <c r="G185" s="116"/>
      <c r="H185" s="46" t="s">
        <v>63</v>
      </c>
      <c r="I185" s="47"/>
      <c r="J185" s="47"/>
      <c r="K185" s="48">
        <v>2</v>
      </c>
      <c r="L185" s="49"/>
      <c r="M185" s="47"/>
      <c r="N185" s="49"/>
      <c r="O185" s="47"/>
      <c r="P185" s="50"/>
      <c r="AV185" s="43"/>
      <c r="AW185" s="43" t="s">
        <v>242</v>
      </c>
      <c r="AX185" s="43"/>
      <c r="AY185" s="64"/>
      <c r="AZ185" s="68"/>
      <c r="BA185" s="68"/>
      <c r="BB185" s="64"/>
    </row>
    <row r="186" spans="1:55" customFormat="1" ht="15" x14ac:dyDescent="0.2">
      <c r="A186" s="51"/>
      <c r="B186" s="52"/>
      <c r="C186" s="115" t="s">
        <v>64</v>
      </c>
      <c r="D186" s="115"/>
      <c r="E186" s="115"/>
      <c r="F186" s="115"/>
      <c r="G186" s="115"/>
      <c r="H186" s="46"/>
      <c r="I186" s="47"/>
      <c r="J186" s="47"/>
      <c r="K186" s="47"/>
      <c r="L186" s="49"/>
      <c r="M186" s="47"/>
      <c r="N186" s="53">
        <v>1296.71</v>
      </c>
      <c r="O186" s="47"/>
      <c r="P186" s="54">
        <v>2593.41</v>
      </c>
      <c r="Q186" s="55"/>
      <c r="R186" s="55"/>
      <c r="AV186" s="43"/>
      <c r="AW186" s="43"/>
      <c r="AX186" s="43" t="s">
        <v>64</v>
      </c>
      <c r="AY186" s="64"/>
      <c r="AZ186" s="68"/>
      <c r="BA186" s="68"/>
      <c r="BB186" s="64"/>
    </row>
    <row r="187" spans="1:55" customFormat="1" ht="21" x14ac:dyDescent="0.2">
      <c r="A187" s="56" t="s">
        <v>243</v>
      </c>
      <c r="B187" s="57" t="s">
        <v>181</v>
      </c>
      <c r="C187" s="124" t="s">
        <v>244</v>
      </c>
      <c r="D187" s="124"/>
      <c r="E187" s="124"/>
      <c r="F187" s="124"/>
      <c r="G187" s="124"/>
      <c r="H187" s="58" t="s">
        <v>68</v>
      </c>
      <c r="I187" s="59"/>
      <c r="J187" s="59"/>
      <c r="K187" s="60">
        <v>2</v>
      </c>
      <c r="L187" s="61"/>
      <c r="M187" s="59"/>
      <c r="N187" s="62"/>
      <c r="O187" s="59"/>
      <c r="P187" s="63"/>
      <c r="Q187" s="55"/>
      <c r="R187" s="55"/>
      <c r="AV187" s="43"/>
      <c r="AW187" s="43"/>
      <c r="AX187" s="43"/>
      <c r="AY187" s="64" t="s">
        <v>244</v>
      </c>
      <c r="AZ187" s="68"/>
      <c r="BA187" s="68"/>
      <c r="BB187" s="64"/>
    </row>
    <row r="188" spans="1:55" customFormat="1" ht="15" x14ac:dyDescent="0.2">
      <c r="A188" s="65"/>
      <c r="B188" s="66"/>
      <c r="C188" s="122" t="s">
        <v>69</v>
      </c>
      <c r="D188" s="122"/>
      <c r="E188" s="122"/>
      <c r="F188" s="122"/>
      <c r="G188" s="122"/>
      <c r="H188" s="122"/>
      <c r="I188" s="122"/>
      <c r="J188" s="122"/>
      <c r="K188" s="122"/>
      <c r="L188" s="122"/>
      <c r="M188" s="122"/>
      <c r="N188" s="122"/>
      <c r="O188" s="122"/>
      <c r="P188" s="123"/>
      <c r="AV188" s="43"/>
      <c r="AW188" s="43"/>
      <c r="AX188" s="43"/>
      <c r="AY188" s="64"/>
      <c r="AZ188" s="68" t="s">
        <v>69</v>
      </c>
      <c r="BA188" s="68"/>
      <c r="BB188" s="64"/>
    </row>
    <row r="189" spans="1:55" customFormat="1" ht="15" x14ac:dyDescent="0.2">
      <c r="A189" s="44" t="s">
        <v>245</v>
      </c>
      <c r="B189" s="45" t="s">
        <v>61</v>
      </c>
      <c r="C189" s="116" t="s">
        <v>62</v>
      </c>
      <c r="D189" s="116"/>
      <c r="E189" s="116"/>
      <c r="F189" s="116"/>
      <c r="G189" s="116"/>
      <c r="H189" s="46" t="s">
        <v>63</v>
      </c>
      <c r="I189" s="47"/>
      <c r="J189" s="47"/>
      <c r="K189" s="48">
        <v>15</v>
      </c>
      <c r="L189" s="49"/>
      <c r="M189" s="47"/>
      <c r="N189" s="49"/>
      <c r="O189" s="47"/>
      <c r="P189" s="50"/>
      <c r="AV189" s="43"/>
      <c r="AW189" s="43" t="s">
        <v>62</v>
      </c>
      <c r="AX189" s="43"/>
      <c r="AY189" s="64"/>
      <c r="AZ189" s="68"/>
      <c r="BA189" s="68"/>
      <c r="BB189" s="64"/>
    </row>
    <row r="190" spans="1:55" customFormat="1" ht="15" x14ac:dyDescent="0.2">
      <c r="A190" s="73"/>
      <c r="B190" s="7"/>
      <c r="C190" s="106" t="s">
        <v>246</v>
      </c>
      <c r="D190" s="106"/>
      <c r="E190" s="106"/>
      <c r="F190" s="106"/>
      <c r="G190" s="106"/>
      <c r="H190" s="106"/>
      <c r="I190" s="106"/>
      <c r="J190" s="106"/>
      <c r="K190" s="106"/>
      <c r="L190" s="106"/>
      <c r="M190" s="106"/>
      <c r="N190" s="106"/>
      <c r="O190" s="106"/>
      <c r="P190" s="117"/>
      <c r="AV190" s="43"/>
      <c r="AW190" s="43"/>
      <c r="AX190" s="43"/>
      <c r="AY190" s="64"/>
      <c r="AZ190" s="68"/>
      <c r="BA190" s="68"/>
      <c r="BB190" s="64"/>
      <c r="BC190" s="3" t="s">
        <v>246</v>
      </c>
    </row>
    <row r="191" spans="1:55" customFormat="1" ht="15" x14ac:dyDescent="0.2">
      <c r="A191" s="51"/>
      <c r="B191" s="52"/>
      <c r="C191" s="115" t="s">
        <v>64</v>
      </c>
      <c r="D191" s="115"/>
      <c r="E191" s="115"/>
      <c r="F191" s="115"/>
      <c r="G191" s="115"/>
      <c r="H191" s="46"/>
      <c r="I191" s="47"/>
      <c r="J191" s="47"/>
      <c r="K191" s="47"/>
      <c r="L191" s="49"/>
      <c r="M191" s="47"/>
      <c r="N191" s="53">
        <v>7784.27</v>
      </c>
      <c r="O191" s="47"/>
      <c r="P191" s="54">
        <v>116764.02</v>
      </c>
      <c r="Q191" s="55"/>
      <c r="R191" s="55"/>
      <c r="AV191" s="43"/>
      <c r="AW191" s="43"/>
      <c r="AX191" s="43" t="s">
        <v>64</v>
      </c>
      <c r="AY191" s="64"/>
      <c r="AZ191" s="68"/>
      <c r="BA191" s="68"/>
      <c r="BB191" s="64"/>
    </row>
    <row r="192" spans="1:55" customFormat="1" ht="21" x14ac:dyDescent="0.2">
      <c r="A192" s="56" t="s">
        <v>247</v>
      </c>
      <c r="B192" s="57" t="s">
        <v>122</v>
      </c>
      <c r="C192" s="124" t="s">
        <v>248</v>
      </c>
      <c r="D192" s="124"/>
      <c r="E192" s="124"/>
      <c r="F192" s="124"/>
      <c r="G192" s="124"/>
      <c r="H192" s="58" t="s">
        <v>68</v>
      </c>
      <c r="I192" s="59"/>
      <c r="J192" s="59"/>
      <c r="K192" s="60">
        <v>13</v>
      </c>
      <c r="L192" s="61"/>
      <c r="M192" s="59"/>
      <c r="N192" s="62"/>
      <c r="O192" s="59"/>
      <c r="P192" s="63"/>
      <c r="Q192" s="55"/>
      <c r="R192" s="55"/>
      <c r="AV192" s="43"/>
      <c r="AW192" s="43"/>
      <c r="AX192" s="43"/>
      <c r="AY192" s="64" t="s">
        <v>248</v>
      </c>
      <c r="AZ192" s="68"/>
      <c r="BA192" s="68"/>
      <c r="BB192" s="64"/>
    </row>
    <row r="193" spans="1:54" customFormat="1" ht="15" x14ac:dyDescent="0.2">
      <c r="A193" s="65"/>
      <c r="B193" s="66"/>
      <c r="C193" s="122" t="s">
        <v>69</v>
      </c>
      <c r="D193" s="122"/>
      <c r="E193" s="122"/>
      <c r="F193" s="122"/>
      <c r="G193" s="122"/>
      <c r="H193" s="122"/>
      <c r="I193" s="122"/>
      <c r="J193" s="122"/>
      <c r="K193" s="122"/>
      <c r="L193" s="122"/>
      <c r="M193" s="122"/>
      <c r="N193" s="122"/>
      <c r="O193" s="122"/>
      <c r="P193" s="123"/>
      <c r="AV193" s="43"/>
      <c r="AW193" s="43"/>
      <c r="AX193" s="43"/>
      <c r="AY193" s="64"/>
      <c r="AZ193" s="68" t="s">
        <v>69</v>
      </c>
      <c r="BA193" s="68"/>
      <c r="BB193" s="64"/>
    </row>
    <row r="194" spans="1:54" customFormat="1" ht="30" x14ac:dyDescent="0.2">
      <c r="A194" s="56" t="s">
        <v>249</v>
      </c>
      <c r="B194" s="57" t="s">
        <v>122</v>
      </c>
      <c r="C194" s="124" t="s">
        <v>250</v>
      </c>
      <c r="D194" s="124"/>
      <c r="E194" s="124"/>
      <c r="F194" s="124"/>
      <c r="G194" s="124"/>
      <c r="H194" s="58" t="s">
        <v>68</v>
      </c>
      <c r="I194" s="59"/>
      <c r="J194" s="59"/>
      <c r="K194" s="60">
        <v>2</v>
      </c>
      <c r="L194" s="61"/>
      <c r="M194" s="59"/>
      <c r="N194" s="62"/>
      <c r="O194" s="59"/>
      <c r="P194" s="63"/>
      <c r="Q194" s="55"/>
      <c r="R194" s="55"/>
      <c r="AV194" s="43"/>
      <c r="AW194" s="43"/>
      <c r="AX194" s="43"/>
      <c r="AY194" s="64" t="s">
        <v>250</v>
      </c>
      <c r="AZ194" s="68"/>
      <c r="BA194" s="68"/>
      <c r="BB194" s="64"/>
    </row>
    <row r="195" spans="1:54" customFormat="1" ht="15" x14ac:dyDescent="0.2">
      <c r="A195" s="65"/>
      <c r="B195" s="66"/>
      <c r="C195" s="122" t="s">
        <v>69</v>
      </c>
      <c r="D195" s="122"/>
      <c r="E195" s="122"/>
      <c r="F195" s="122"/>
      <c r="G195" s="122"/>
      <c r="H195" s="122"/>
      <c r="I195" s="122"/>
      <c r="J195" s="122"/>
      <c r="K195" s="122"/>
      <c r="L195" s="122"/>
      <c r="M195" s="122"/>
      <c r="N195" s="122"/>
      <c r="O195" s="122"/>
      <c r="P195" s="123"/>
      <c r="AV195" s="43"/>
      <c r="AW195" s="43"/>
      <c r="AX195" s="43"/>
      <c r="AY195" s="64"/>
      <c r="AZ195" s="68" t="s">
        <v>69</v>
      </c>
      <c r="BA195" s="68"/>
      <c r="BB195" s="64"/>
    </row>
    <row r="196" spans="1:54" customFormat="1" ht="15" x14ac:dyDescent="0.2">
      <c r="A196" s="44" t="s">
        <v>251</v>
      </c>
      <c r="B196" s="45" t="s">
        <v>71</v>
      </c>
      <c r="C196" s="116" t="s">
        <v>72</v>
      </c>
      <c r="D196" s="116"/>
      <c r="E196" s="116"/>
      <c r="F196" s="116"/>
      <c r="G196" s="116"/>
      <c r="H196" s="46" t="s">
        <v>63</v>
      </c>
      <c r="I196" s="47"/>
      <c r="J196" s="47"/>
      <c r="K196" s="48">
        <v>2</v>
      </c>
      <c r="L196" s="49"/>
      <c r="M196" s="47"/>
      <c r="N196" s="49"/>
      <c r="O196" s="47"/>
      <c r="P196" s="50"/>
      <c r="AV196" s="43"/>
      <c r="AW196" s="43" t="s">
        <v>72</v>
      </c>
      <c r="AX196" s="43"/>
      <c r="AY196" s="64"/>
      <c r="AZ196" s="68"/>
      <c r="BA196" s="68"/>
      <c r="BB196" s="64"/>
    </row>
    <row r="197" spans="1:54" customFormat="1" ht="15" x14ac:dyDescent="0.2">
      <c r="A197" s="51"/>
      <c r="B197" s="52"/>
      <c r="C197" s="115" t="s">
        <v>64</v>
      </c>
      <c r="D197" s="115"/>
      <c r="E197" s="115"/>
      <c r="F197" s="115"/>
      <c r="G197" s="115"/>
      <c r="H197" s="46"/>
      <c r="I197" s="47"/>
      <c r="J197" s="47"/>
      <c r="K197" s="47"/>
      <c r="L197" s="49"/>
      <c r="M197" s="47"/>
      <c r="N197" s="71">
        <v>760.52</v>
      </c>
      <c r="O197" s="47"/>
      <c r="P197" s="54">
        <v>1521.04</v>
      </c>
      <c r="Q197" s="55"/>
      <c r="R197" s="55"/>
      <c r="AV197" s="43"/>
      <c r="AW197" s="43"/>
      <c r="AX197" s="43" t="s">
        <v>64</v>
      </c>
      <c r="AY197" s="64"/>
      <c r="AZ197" s="68"/>
      <c r="BA197" s="68"/>
      <c r="BB197" s="64"/>
    </row>
    <row r="198" spans="1:54" customFormat="1" ht="30" x14ac:dyDescent="0.2">
      <c r="A198" s="56" t="s">
        <v>252</v>
      </c>
      <c r="B198" s="57" t="s">
        <v>74</v>
      </c>
      <c r="C198" s="124" t="s">
        <v>253</v>
      </c>
      <c r="D198" s="124"/>
      <c r="E198" s="124"/>
      <c r="F198" s="124"/>
      <c r="G198" s="124"/>
      <c r="H198" s="58" t="s">
        <v>68</v>
      </c>
      <c r="I198" s="59"/>
      <c r="J198" s="59"/>
      <c r="K198" s="60">
        <v>2</v>
      </c>
      <c r="L198" s="61"/>
      <c r="M198" s="59"/>
      <c r="N198" s="62"/>
      <c r="O198" s="59"/>
      <c r="P198" s="63"/>
      <c r="Q198" s="55"/>
      <c r="R198" s="55"/>
      <c r="AV198" s="43"/>
      <c r="AW198" s="43"/>
      <c r="AX198" s="43"/>
      <c r="AY198" s="64" t="s">
        <v>253</v>
      </c>
      <c r="AZ198" s="68"/>
      <c r="BA198" s="68"/>
      <c r="BB198" s="64"/>
    </row>
    <row r="199" spans="1:54" customFormat="1" ht="15" x14ac:dyDescent="0.2">
      <c r="A199" s="65"/>
      <c r="B199" s="66"/>
      <c r="C199" s="122" t="s">
        <v>76</v>
      </c>
      <c r="D199" s="122"/>
      <c r="E199" s="122"/>
      <c r="F199" s="122"/>
      <c r="G199" s="122"/>
      <c r="H199" s="122"/>
      <c r="I199" s="122"/>
      <c r="J199" s="122"/>
      <c r="K199" s="122"/>
      <c r="L199" s="122"/>
      <c r="M199" s="122"/>
      <c r="N199" s="122"/>
      <c r="O199" s="122"/>
      <c r="P199" s="123"/>
      <c r="AV199" s="43"/>
      <c r="AW199" s="43"/>
      <c r="AX199" s="43"/>
      <c r="AY199" s="64"/>
      <c r="AZ199" s="68" t="s">
        <v>76</v>
      </c>
      <c r="BA199" s="68"/>
      <c r="BB199" s="64"/>
    </row>
    <row r="200" spans="1:54" customFormat="1" ht="15" x14ac:dyDescent="0.2">
      <c r="A200" s="44" t="s">
        <v>254</v>
      </c>
      <c r="B200" s="45" t="s">
        <v>173</v>
      </c>
      <c r="C200" s="116" t="s">
        <v>174</v>
      </c>
      <c r="D200" s="116"/>
      <c r="E200" s="116"/>
      <c r="F200" s="116"/>
      <c r="G200" s="116"/>
      <c r="H200" s="46" t="s">
        <v>63</v>
      </c>
      <c r="I200" s="47"/>
      <c r="J200" s="47"/>
      <c r="K200" s="48">
        <v>4</v>
      </c>
      <c r="L200" s="49"/>
      <c r="M200" s="47"/>
      <c r="N200" s="49"/>
      <c r="O200" s="47"/>
      <c r="P200" s="50"/>
      <c r="AV200" s="43"/>
      <c r="AW200" s="43" t="s">
        <v>174</v>
      </c>
      <c r="AX200" s="43"/>
      <c r="AY200" s="64"/>
      <c r="AZ200" s="68"/>
      <c r="BA200" s="68"/>
      <c r="BB200" s="64"/>
    </row>
    <row r="201" spans="1:54" customFormat="1" ht="15" x14ac:dyDescent="0.2">
      <c r="A201" s="51"/>
      <c r="B201" s="52"/>
      <c r="C201" s="115" t="s">
        <v>64</v>
      </c>
      <c r="D201" s="115"/>
      <c r="E201" s="115"/>
      <c r="F201" s="115"/>
      <c r="G201" s="115"/>
      <c r="H201" s="46"/>
      <c r="I201" s="47"/>
      <c r="J201" s="47"/>
      <c r="K201" s="47"/>
      <c r="L201" s="49"/>
      <c r="M201" s="47"/>
      <c r="N201" s="53">
        <v>1459.46</v>
      </c>
      <c r="O201" s="47"/>
      <c r="P201" s="54">
        <v>5837.85</v>
      </c>
      <c r="Q201" s="55"/>
      <c r="R201" s="55"/>
      <c r="AV201" s="43"/>
      <c r="AW201" s="43"/>
      <c r="AX201" s="43" t="s">
        <v>64</v>
      </c>
      <c r="AY201" s="64"/>
      <c r="AZ201" s="68"/>
      <c r="BA201" s="68"/>
      <c r="BB201" s="64"/>
    </row>
    <row r="202" spans="1:54" customFormat="1" ht="57.75" x14ac:dyDescent="0.2">
      <c r="A202" s="56" t="s">
        <v>255</v>
      </c>
      <c r="B202" s="57" t="s">
        <v>256</v>
      </c>
      <c r="C202" s="124" t="s">
        <v>257</v>
      </c>
      <c r="D202" s="124"/>
      <c r="E202" s="124"/>
      <c r="F202" s="124"/>
      <c r="G202" s="124"/>
      <c r="H202" s="58" t="s">
        <v>68</v>
      </c>
      <c r="I202" s="59"/>
      <c r="J202" s="59"/>
      <c r="K202" s="60">
        <v>4</v>
      </c>
      <c r="L202" s="61"/>
      <c r="M202" s="59"/>
      <c r="N202" s="62"/>
      <c r="O202" s="59"/>
      <c r="P202" s="63"/>
      <c r="Q202" s="55"/>
      <c r="R202" s="55"/>
      <c r="AV202" s="43"/>
      <c r="AW202" s="43"/>
      <c r="AX202" s="43"/>
      <c r="AY202" s="64" t="s">
        <v>257</v>
      </c>
      <c r="AZ202" s="68"/>
      <c r="BA202" s="68"/>
      <c r="BB202" s="64"/>
    </row>
    <row r="203" spans="1:54" customFormat="1" ht="15" x14ac:dyDescent="0.2">
      <c r="A203" s="65"/>
      <c r="B203" s="66"/>
      <c r="C203" s="122" t="s">
        <v>69</v>
      </c>
      <c r="D203" s="122"/>
      <c r="E203" s="122"/>
      <c r="F203" s="122"/>
      <c r="G203" s="122"/>
      <c r="H203" s="122"/>
      <c r="I203" s="122"/>
      <c r="J203" s="122"/>
      <c r="K203" s="122"/>
      <c r="L203" s="122"/>
      <c r="M203" s="122"/>
      <c r="N203" s="122"/>
      <c r="O203" s="122"/>
      <c r="P203" s="123"/>
      <c r="AV203" s="43"/>
      <c r="AW203" s="43"/>
      <c r="AX203" s="43"/>
      <c r="AY203" s="64"/>
      <c r="AZ203" s="68" t="s">
        <v>69</v>
      </c>
      <c r="BA203" s="68"/>
      <c r="BB203" s="64"/>
    </row>
    <row r="204" spans="1:54" customFormat="1" ht="15" x14ac:dyDescent="0.2">
      <c r="A204" s="44" t="s">
        <v>258</v>
      </c>
      <c r="B204" s="45" t="s">
        <v>118</v>
      </c>
      <c r="C204" s="116" t="s">
        <v>119</v>
      </c>
      <c r="D204" s="116"/>
      <c r="E204" s="116"/>
      <c r="F204" s="116"/>
      <c r="G204" s="116"/>
      <c r="H204" s="46" t="s">
        <v>63</v>
      </c>
      <c r="I204" s="47"/>
      <c r="J204" s="47"/>
      <c r="K204" s="48">
        <v>11</v>
      </c>
      <c r="L204" s="49"/>
      <c r="M204" s="47"/>
      <c r="N204" s="49"/>
      <c r="O204" s="47"/>
      <c r="P204" s="50"/>
      <c r="AV204" s="43"/>
      <c r="AW204" s="43" t="s">
        <v>119</v>
      </c>
      <c r="AX204" s="43"/>
      <c r="AY204" s="64"/>
      <c r="AZ204" s="68"/>
      <c r="BA204" s="68"/>
      <c r="BB204" s="64"/>
    </row>
    <row r="205" spans="1:54" customFormat="1" ht="15" x14ac:dyDescent="0.2">
      <c r="A205" s="51"/>
      <c r="B205" s="52"/>
      <c r="C205" s="115" t="s">
        <v>64</v>
      </c>
      <c r="D205" s="115"/>
      <c r="E205" s="115"/>
      <c r="F205" s="115"/>
      <c r="G205" s="115"/>
      <c r="H205" s="46"/>
      <c r="I205" s="47"/>
      <c r="J205" s="47"/>
      <c r="K205" s="47"/>
      <c r="L205" s="49"/>
      <c r="M205" s="47"/>
      <c r="N205" s="71">
        <v>832.85</v>
      </c>
      <c r="O205" s="47"/>
      <c r="P205" s="54">
        <v>9161.3700000000008</v>
      </c>
      <c r="Q205" s="55"/>
      <c r="R205" s="55"/>
      <c r="AV205" s="43"/>
      <c r="AW205" s="43"/>
      <c r="AX205" s="43" t="s">
        <v>64</v>
      </c>
      <c r="AY205" s="64"/>
      <c r="AZ205" s="68"/>
      <c r="BA205" s="68"/>
      <c r="BB205" s="64"/>
    </row>
    <row r="206" spans="1:54" customFormat="1" ht="21" x14ac:dyDescent="0.2">
      <c r="A206" s="56" t="s">
        <v>259</v>
      </c>
      <c r="B206" s="57" t="s">
        <v>184</v>
      </c>
      <c r="C206" s="124" t="s">
        <v>260</v>
      </c>
      <c r="D206" s="124"/>
      <c r="E206" s="124"/>
      <c r="F206" s="124"/>
      <c r="G206" s="124"/>
      <c r="H206" s="58" t="s">
        <v>68</v>
      </c>
      <c r="I206" s="59"/>
      <c r="J206" s="59"/>
      <c r="K206" s="60">
        <v>11</v>
      </c>
      <c r="L206" s="61"/>
      <c r="M206" s="59"/>
      <c r="N206" s="62"/>
      <c r="O206" s="59"/>
      <c r="P206" s="63"/>
      <c r="Q206" s="55"/>
      <c r="R206" s="55"/>
      <c r="AV206" s="43"/>
      <c r="AW206" s="43"/>
      <c r="AX206" s="43"/>
      <c r="AY206" s="64" t="s">
        <v>260</v>
      </c>
      <c r="AZ206" s="68"/>
      <c r="BA206" s="68"/>
      <c r="BB206" s="64"/>
    </row>
    <row r="207" spans="1:54" customFormat="1" ht="15" x14ac:dyDescent="0.2">
      <c r="A207" s="65"/>
      <c r="B207" s="66"/>
      <c r="C207" s="122" t="s">
        <v>69</v>
      </c>
      <c r="D207" s="122"/>
      <c r="E207" s="122"/>
      <c r="F207" s="122"/>
      <c r="G207" s="122"/>
      <c r="H207" s="122"/>
      <c r="I207" s="122"/>
      <c r="J207" s="122"/>
      <c r="K207" s="122"/>
      <c r="L207" s="122"/>
      <c r="M207" s="122"/>
      <c r="N207" s="122"/>
      <c r="O207" s="122"/>
      <c r="P207" s="123"/>
      <c r="AV207" s="43"/>
      <c r="AW207" s="43"/>
      <c r="AX207" s="43"/>
      <c r="AY207" s="64"/>
      <c r="AZ207" s="68" t="s">
        <v>69</v>
      </c>
      <c r="BA207" s="68"/>
      <c r="BB207" s="64"/>
    </row>
    <row r="208" spans="1:54" customFormat="1" ht="15" x14ac:dyDescent="0.2">
      <c r="A208" s="44" t="s">
        <v>261</v>
      </c>
      <c r="B208" s="45" t="s">
        <v>157</v>
      </c>
      <c r="C208" s="116" t="s">
        <v>158</v>
      </c>
      <c r="D208" s="116"/>
      <c r="E208" s="116"/>
      <c r="F208" s="116"/>
      <c r="G208" s="116"/>
      <c r="H208" s="46" t="s">
        <v>63</v>
      </c>
      <c r="I208" s="47"/>
      <c r="J208" s="47"/>
      <c r="K208" s="48">
        <v>11</v>
      </c>
      <c r="L208" s="49"/>
      <c r="M208" s="47"/>
      <c r="N208" s="49"/>
      <c r="O208" s="47"/>
      <c r="P208" s="50"/>
      <c r="AV208" s="43"/>
      <c r="AW208" s="43" t="s">
        <v>158</v>
      </c>
      <c r="AX208" s="43"/>
      <c r="AY208" s="64"/>
      <c r="AZ208" s="68"/>
      <c r="BA208" s="68"/>
      <c r="BB208" s="64"/>
    </row>
    <row r="209" spans="1:54" customFormat="1" ht="15" x14ac:dyDescent="0.2">
      <c r="A209" s="51"/>
      <c r="B209" s="52"/>
      <c r="C209" s="115" t="s">
        <v>64</v>
      </c>
      <c r="D209" s="115"/>
      <c r="E209" s="115"/>
      <c r="F209" s="115"/>
      <c r="G209" s="115"/>
      <c r="H209" s="46"/>
      <c r="I209" s="47"/>
      <c r="J209" s="47"/>
      <c r="K209" s="47"/>
      <c r="L209" s="49"/>
      <c r="M209" s="47"/>
      <c r="N209" s="71">
        <v>776.03</v>
      </c>
      <c r="O209" s="47"/>
      <c r="P209" s="54">
        <v>8536.3700000000008</v>
      </c>
      <c r="Q209" s="55"/>
      <c r="R209" s="55"/>
      <c r="AV209" s="43"/>
      <c r="AW209" s="43"/>
      <c r="AX209" s="43" t="s">
        <v>64</v>
      </c>
      <c r="AY209" s="64"/>
      <c r="AZ209" s="68"/>
      <c r="BA209" s="68"/>
      <c r="BB209" s="64"/>
    </row>
    <row r="210" spans="1:54" customFormat="1" ht="21" x14ac:dyDescent="0.2">
      <c r="A210" s="56" t="s">
        <v>262</v>
      </c>
      <c r="B210" s="57" t="s">
        <v>154</v>
      </c>
      <c r="C210" s="124" t="s">
        <v>263</v>
      </c>
      <c r="D210" s="124"/>
      <c r="E210" s="124"/>
      <c r="F210" s="124"/>
      <c r="G210" s="124"/>
      <c r="H210" s="58" t="s">
        <v>68</v>
      </c>
      <c r="I210" s="59"/>
      <c r="J210" s="59"/>
      <c r="K210" s="60">
        <v>11</v>
      </c>
      <c r="L210" s="61"/>
      <c r="M210" s="59"/>
      <c r="N210" s="62"/>
      <c r="O210" s="59"/>
      <c r="P210" s="63"/>
      <c r="Q210" s="55"/>
      <c r="R210" s="55"/>
      <c r="AV210" s="43"/>
      <c r="AW210" s="43"/>
      <c r="AX210" s="43"/>
      <c r="AY210" s="64" t="s">
        <v>263</v>
      </c>
      <c r="AZ210" s="68"/>
      <c r="BA210" s="68"/>
      <c r="BB210" s="64"/>
    </row>
    <row r="211" spans="1:54" customFormat="1" ht="15" x14ac:dyDescent="0.2">
      <c r="A211" s="65"/>
      <c r="B211" s="66"/>
      <c r="C211" s="122" t="s">
        <v>69</v>
      </c>
      <c r="D211" s="122"/>
      <c r="E211" s="122"/>
      <c r="F211" s="122"/>
      <c r="G211" s="122"/>
      <c r="H211" s="122"/>
      <c r="I211" s="122"/>
      <c r="J211" s="122"/>
      <c r="K211" s="122"/>
      <c r="L211" s="122"/>
      <c r="M211" s="122"/>
      <c r="N211" s="122"/>
      <c r="O211" s="122"/>
      <c r="P211" s="123"/>
      <c r="AV211" s="43"/>
      <c r="AW211" s="43"/>
      <c r="AX211" s="43"/>
      <c r="AY211" s="64"/>
      <c r="AZ211" s="68" t="s">
        <v>69</v>
      </c>
      <c r="BA211" s="68"/>
      <c r="BB211" s="64"/>
    </row>
    <row r="212" spans="1:54" customFormat="1" ht="15" x14ac:dyDescent="0.2">
      <c r="A212" s="44" t="s">
        <v>264</v>
      </c>
      <c r="B212" s="45" t="s">
        <v>61</v>
      </c>
      <c r="C212" s="116" t="s">
        <v>62</v>
      </c>
      <c r="D212" s="116"/>
      <c r="E212" s="116"/>
      <c r="F212" s="116"/>
      <c r="G212" s="116"/>
      <c r="H212" s="46" t="s">
        <v>63</v>
      </c>
      <c r="I212" s="47"/>
      <c r="J212" s="47"/>
      <c r="K212" s="48">
        <v>2</v>
      </c>
      <c r="L212" s="49"/>
      <c r="M212" s="47"/>
      <c r="N212" s="49"/>
      <c r="O212" s="47"/>
      <c r="P212" s="50"/>
      <c r="AV212" s="43"/>
      <c r="AW212" s="43" t="s">
        <v>62</v>
      </c>
      <c r="AX212" s="43"/>
      <c r="AY212" s="64"/>
      <c r="AZ212" s="68"/>
      <c r="BA212" s="68"/>
      <c r="BB212" s="64"/>
    </row>
    <row r="213" spans="1:54" customFormat="1" ht="15" x14ac:dyDescent="0.2">
      <c r="A213" s="51"/>
      <c r="B213" s="52"/>
      <c r="C213" s="115" t="s">
        <v>64</v>
      </c>
      <c r="D213" s="115"/>
      <c r="E213" s="115"/>
      <c r="F213" s="115"/>
      <c r="G213" s="115"/>
      <c r="H213" s="46"/>
      <c r="I213" s="47"/>
      <c r="J213" s="47"/>
      <c r="K213" s="47"/>
      <c r="L213" s="49"/>
      <c r="M213" s="47"/>
      <c r="N213" s="53">
        <v>7784.27</v>
      </c>
      <c r="O213" s="47"/>
      <c r="P213" s="54">
        <v>15568.54</v>
      </c>
      <c r="Q213" s="55"/>
      <c r="R213" s="55"/>
      <c r="AV213" s="43"/>
      <c r="AW213" s="43"/>
      <c r="AX213" s="43" t="s">
        <v>64</v>
      </c>
      <c r="AY213" s="64"/>
      <c r="AZ213" s="68"/>
      <c r="BA213" s="68"/>
      <c r="BB213" s="64"/>
    </row>
    <row r="214" spans="1:54" customFormat="1" ht="30" x14ac:dyDescent="0.2">
      <c r="A214" s="56" t="s">
        <v>265</v>
      </c>
      <c r="B214" s="57" t="s">
        <v>122</v>
      </c>
      <c r="C214" s="124" t="s">
        <v>266</v>
      </c>
      <c r="D214" s="124"/>
      <c r="E214" s="124"/>
      <c r="F214" s="124"/>
      <c r="G214" s="124"/>
      <c r="H214" s="58" t="s">
        <v>68</v>
      </c>
      <c r="I214" s="59"/>
      <c r="J214" s="59"/>
      <c r="K214" s="60">
        <v>2</v>
      </c>
      <c r="L214" s="61"/>
      <c r="M214" s="59"/>
      <c r="N214" s="62"/>
      <c r="O214" s="59"/>
      <c r="P214" s="63"/>
      <c r="Q214" s="55"/>
      <c r="R214" s="55"/>
      <c r="AV214" s="43"/>
      <c r="AW214" s="43"/>
      <c r="AX214" s="43"/>
      <c r="AY214" s="64" t="s">
        <v>266</v>
      </c>
      <c r="AZ214" s="68"/>
      <c r="BA214" s="68"/>
      <c r="BB214" s="64"/>
    </row>
    <row r="215" spans="1:54" customFormat="1" ht="15" x14ac:dyDescent="0.2">
      <c r="A215" s="65"/>
      <c r="B215" s="66"/>
      <c r="C215" s="122" t="s">
        <v>69</v>
      </c>
      <c r="D215" s="122"/>
      <c r="E215" s="122"/>
      <c r="F215" s="122"/>
      <c r="G215" s="122"/>
      <c r="H215" s="122"/>
      <c r="I215" s="122"/>
      <c r="J215" s="122"/>
      <c r="K215" s="122"/>
      <c r="L215" s="122"/>
      <c r="M215" s="122"/>
      <c r="N215" s="122"/>
      <c r="O215" s="122"/>
      <c r="P215" s="123"/>
      <c r="AV215" s="43"/>
      <c r="AW215" s="43"/>
      <c r="AX215" s="43"/>
      <c r="AY215" s="64"/>
      <c r="AZ215" s="68" t="s">
        <v>69</v>
      </c>
      <c r="BA215" s="68"/>
      <c r="BB215" s="64"/>
    </row>
    <row r="216" spans="1:54" customFormat="1" ht="15" x14ac:dyDescent="0.2">
      <c r="A216" s="44" t="s">
        <v>267</v>
      </c>
      <c r="B216" s="45" t="s">
        <v>241</v>
      </c>
      <c r="C216" s="116" t="s">
        <v>242</v>
      </c>
      <c r="D216" s="116"/>
      <c r="E216" s="116"/>
      <c r="F216" s="116"/>
      <c r="G216" s="116"/>
      <c r="H216" s="46" t="s">
        <v>63</v>
      </c>
      <c r="I216" s="47"/>
      <c r="J216" s="47"/>
      <c r="K216" s="48">
        <v>3</v>
      </c>
      <c r="L216" s="49"/>
      <c r="M216" s="47"/>
      <c r="N216" s="49"/>
      <c r="O216" s="47"/>
      <c r="P216" s="50"/>
      <c r="AV216" s="43"/>
      <c r="AW216" s="43" t="s">
        <v>242</v>
      </c>
      <c r="AX216" s="43"/>
      <c r="AY216" s="64"/>
      <c r="AZ216" s="68"/>
      <c r="BA216" s="68"/>
      <c r="BB216" s="64"/>
    </row>
    <row r="217" spans="1:54" customFormat="1" ht="15" x14ac:dyDescent="0.2">
      <c r="A217" s="51"/>
      <c r="B217" s="52"/>
      <c r="C217" s="115" t="s">
        <v>64</v>
      </c>
      <c r="D217" s="115"/>
      <c r="E217" s="115"/>
      <c r="F217" s="115"/>
      <c r="G217" s="115"/>
      <c r="H217" s="46"/>
      <c r="I217" s="47"/>
      <c r="J217" s="47"/>
      <c r="K217" s="47"/>
      <c r="L217" s="49"/>
      <c r="M217" s="47"/>
      <c r="N217" s="53">
        <v>1296.71</v>
      </c>
      <c r="O217" s="47"/>
      <c r="P217" s="54">
        <v>3890.12</v>
      </c>
      <c r="Q217" s="55"/>
      <c r="R217" s="55"/>
      <c r="AV217" s="43"/>
      <c r="AW217" s="43"/>
      <c r="AX217" s="43" t="s">
        <v>64</v>
      </c>
      <c r="AY217" s="64"/>
      <c r="AZ217" s="68"/>
      <c r="BA217" s="68"/>
      <c r="BB217" s="64"/>
    </row>
    <row r="218" spans="1:54" customFormat="1" ht="21" x14ac:dyDescent="0.2">
      <c r="A218" s="56" t="s">
        <v>268</v>
      </c>
      <c r="B218" s="57" t="s">
        <v>122</v>
      </c>
      <c r="C218" s="124" t="s">
        <v>269</v>
      </c>
      <c r="D218" s="124"/>
      <c r="E218" s="124"/>
      <c r="F218" s="124"/>
      <c r="G218" s="124"/>
      <c r="H218" s="58" t="s">
        <v>68</v>
      </c>
      <c r="I218" s="59"/>
      <c r="J218" s="59"/>
      <c r="K218" s="60">
        <v>3</v>
      </c>
      <c r="L218" s="61"/>
      <c r="M218" s="59"/>
      <c r="N218" s="62"/>
      <c r="O218" s="59"/>
      <c r="P218" s="63"/>
      <c r="Q218" s="55"/>
      <c r="R218" s="55"/>
      <c r="AV218" s="43"/>
      <c r="AW218" s="43"/>
      <c r="AX218" s="43"/>
      <c r="AY218" s="64" t="s">
        <v>269</v>
      </c>
      <c r="AZ218" s="68"/>
      <c r="BA218" s="68"/>
      <c r="BB218" s="64"/>
    </row>
    <row r="219" spans="1:54" customFormat="1" ht="15" x14ac:dyDescent="0.2">
      <c r="A219" s="65"/>
      <c r="B219" s="66"/>
      <c r="C219" s="122" t="s">
        <v>69</v>
      </c>
      <c r="D219" s="122"/>
      <c r="E219" s="122"/>
      <c r="F219" s="122"/>
      <c r="G219" s="122"/>
      <c r="H219" s="122"/>
      <c r="I219" s="122"/>
      <c r="J219" s="122"/>
      <c r="K219" s="122"/>
      <c r="L219" s="122"/>
      <c r="M219" s="122"/>
      <c r="N219" s="122"/>
      <c r="O219" s="122"/>
      <c r="P219" s="123"/>
      <c r="AV219" s="43"/>
      <c r="AW219" s="43"/>
      <c r="AX219" s="43"/>
      <c r="AY219" s="64"/>
      <c r="AZ219" s="68" t="s">
        <v>69</v>
      </c>
      <c r="BA219" s="68"/>
      <c r="BB219" s="64"/>
    </row>
    <row r="220" spans="1:54" customFormat="1" ht="15" x14ac:dyDescent="0.2">
      <c r="A220" s="44" t="s">
        <v>270</v>
      </c>
      <c r="B220" s="45" t="s">
        <v>61</v>
      </c>
      <c r="C220" s="116" t="s">
        <v>62</v>
      </c>
      <c r="D220" s="116"/>
      <c r="E220" s="116"/>
      <c r="F220" s="116"/>
      <c r="G220" s="116"/>
      <c r="H220" s="46" t="s">
        <v>63</v>
      </c>
      <c r="I220" s="47"/>
      <c r="J220" s="47"/>
      <c r="K220" s="48">
        <v>4</v>
      </c>
      <c r="L220" s="49"/>
      <c r="M220" s="47"/>
      <c r="N220" s="49"/>
      <c r="O220" s="47"/>
      <c r="P220" s="50"/>
      <c r="AV220" s="43"/>
      <c r="AW220" s="43" t="s">
        <v>62</v>
      </c>
      <c r="AX220" s="43"/>
      <c r="AY220" s="64"/>
      <c r="AZ220" s="68"/>
      <c r="BA220" s="68"/>
      <c r="BB220" s="64"/>
    </row>
    <row r="221" spans="1:54" customFormat="1" ht="15" x14ac:dyDescent="0.2">
      <c r="A221" s="51"/>
      <c r="B221" s="52"/>
      <c r="C221" s="115" t="s">
        <v>64</v>
      </c>
      <c r="D221" s="115"/>
      <c r="E221" s="115"/>
      <c r="F221" s="115"/>
      <c r="G221" s="115"/>
      <c r="H221" s="46"/>
      <c r="I221" s="47"/>
      <c r="J221" s="47"/>
      <c r="K221" s="47"/>
      <c r="L221" s="49"/>
      <c r="M221" s="47"/>
      <c r="N221" s="53">
        <v>7784.27</v>
      </c>
      <c r="O221" s="47"/>
      <c r="P221" s="54">
        <v>31137.08</v>
      </c>
      <c r="Q221" s="55"/>
      <c r="R221" s="55"/>
      <c r="AV221" s="43"/>
      <c r="AW221" s="43"/>
      <c r="AX221" s="43" t="s">
        <v>64</v>
      </c>
      <c r="AY221" s="64"/>
      <c r="AZ221" s="68"/>
      <c r="BA221" s="68"/>
      <c r="BB221" s="64"/>
    </row>
    <row r="222" spans="1:54" customFormat="1" ht="30" x14ac:dyDescent="0.2">
      <c r="A222" s="56" t="s">
        <v>271</v>
      </c>
      <c r="B222" s="57" t="s">
        <v>122</v>
      </c>
      <c r="C222" s="124" t="s">
        <v>272</v>
      </c>
      <c r="D222" s="124"/>
      <c r="E222" s="124"/>
      <c r="F222" s="124"/>
      <c r="G222" s="124"/>
      <c r="H222" s="58" t="s">
        <v>68</v>
      </c>
      <c r="I222" s="59"/>
      <c r="J222" s="59"/>
      <c r="K222" s="60">
        <v>4</v>
      </c>
      <c r="L222" s="61"/>
      <c r="M222" s="59"/>
      <c r="N222" s="62"/>
      <c r="O222" s="59"/>
      <c r="P222" s="63"/>
      <c r="Q222" s="55"/>
      <c r="R222" s="55"/>
      <c r="AV222" s="43"/>
      <c r="AW222" s="43"/>
      <c r="AX222" s="43"/>
      <c r="AY222" s="64" t="s">
        <v>272</v>
      </c>
      <c r="AZ222" s="68"/>
      <c r="BA222" s="68"/>
      <c r="BB222" s="64"/>
    </row>
    <row r="223" spans="1:54" customFormat="1" ht="15" x14ac:dyDescent="0.2">
      <c r="A223" s="65"/>
      <c r="B223" s="66"/>
      <c r="C223" s="122" t="s">
        <v>69</v>
      </c>
      <c r="D223" s="122"/>
      <c r="E223" s="122"/>
      <c r="F223" s="122"/>
      <c r="G223" s="122"/>
      <c r="H223" s="122"/>
      <c r="I223" s="122"/>
      <c r="J223" s="122"/>
      <c r="K223" s="122"/>
      <c r="L223" s="122"/>
      <c r="M223" s="122"/>
      <c r="N223" s="122"/>
      <c r="O223" s="122"/>
      <c r="P223" s="123"/>
      <c r="AV223" s="43"/>
      <c r="AW223" s="43"/>
      <c r="AX223" s="43"/>
      <c r="AY223" s="64"/>
      <c r="AZ223" s="68" t="s">
        <v>69</v>
      </c>
      <c r="BA223" s="68"/>
      <c r="BB223" s="64"/>
    </row>
    <row r="224" spans="1:54" customFormat="1" ht="15" x14ac:dyDescent="0.2">
      <c r="A224" s="44" t="s">
        <v>273</v>
      </c>
      <c r="B224" s="45" t="s">
        <v>118</v>
      </c>
      <c r="C224" s="116" t="s">
        <v>119</v>
      </c>
      <c r="D224" s="116"/>
      <c r="E224" s="116"/>
      <c r="F224" s="116"/>
      <c r="G224" s="116"/>
      <c r="H224" s="46" t="s">
        <v>63</v>
      </c>
      <c r="I224" s="47"/>
      <c r="J224" s="47"/>
      <c r="K224" s="48">
        <v>36</v>
      </c>
      <c r="L224" s="49"/>
      <c r="M224" s="47"/>
      <c r="N224" s="49"/>
      <c r="O224" s="47"/>
      <c r="P224" s="50"/>
      <c r="AV224" s="43"/>
      <c r="AW224" s="43" t="s">
        <v>119</v>
      </c>
      <c r="AX224" s="43"/>
      <c r="AY224" s="64"/>
      <c r="AZ224" s="68"/>
      <c r="BA224" s="68"/>
      <c r="BB224" s="64"/>
    </row>
    <row r="225" spans="1:55" customFormat="1" ht="15" x14ac:dyDescent="0.2">
      <c r="A225" s="51"/>
      <c r="B225" s="52"/>
      <c r="C225" s="115" t="s">
        <v>64</v>
      </c>
      <c r="D225" s="115"/>
      <c r="E225" s="115"/>
      <c r="F225" s="115"/>
      <c r="G225" s="115"/>
      <c r="H225" s="46"/>
      <c r="I225" s="47"/>
      <c r="J225" s="47"/>
      <c r="K225" s="47"/>
      <c r="L225" s="49"/>
      <c r="M225" s="47"/>
      <c r="N225" s="71">
        <v>832.85</v>
      </c>
      <c r="O225" s="47"/>
      <c r="P225" s="54">
        <v>29982.62</v>
      </c>
      <c r="Q225" s="55"/>
      <c r="R225" s="55"/>
      <c r="AV225" s="43"/>
      <c r="AW225" s="43"/>
      <c r="AX225" s="43" t="s">
        <v>64</v>
      </c>
      <c r="AY225" s="64"/>
      <c r="AZ225" s="68"/>
      <c r="BA225" s="68"/>
      <c r="BB225" s="64"/>
    </row>
    <row r="226" spans="1:55" customFormat="1" ht="21" x14ac:dyDescent="0.2">
      <c r="A226" s="56" t="s">
        <v>274</v>
      </c>
      <c r="B226" s="57" t="s">
        <v>122</v>
      </c>
      <c r="C226" s="124" t="s">
        <v>275</v>
      </c>
      <c r="D226" s="124"/>
      <c r="E226" s="124"/>
      <c r="F226" s="124"/>
      <c r="G226" s="124"/>
      <c r="H226" s="58" t="s">
        <v>68</v>
      </c>
      <c r="I226" s="59"/>
      <c r="J226" s="59"/>
      <c r="K226" s="60">
        <v>36</v>
      </c>
      <c r="L226" s="61"/>
      <c r="M226" s="59"/>
      <c r="N226" s="62"/>
      <c r="O226" s="59"/>
      <c r="P226" s="63"/>
      <c r="Q226" s="55"/>
      <c r="R226" s="55"/>
      <c r="AV226" s="43"/>
      <c r="AW226" s="43"/>
      <c r="AX226" s="43"/>
      <c r="AY226" s="64" t="s">
        <v>275</v>
      </c>
      <c r="AZ226" s="68"/>
      <c r="BA226" s="68"/>
      <c r="BB226" s="64"/>
    </row>
    <row r="227" spans="1:55" customFormat="1" ht="15" x14ac:dyDescent="0.2">
      <c r="A227" s="65"/>
      <c r="B227" s="66"/>
      <c r="C227" s="122" t="s">
        <v>69</v>
      </c>
      <c r="D227" s="122"/>
      <c r="E227" s="122"/>
      <c r="F227" s="122"/>
      <c r="G227" s="122"/>
      <c r="H227" s="122"/>
      <c r="I227" s="122"/>
      <c r="J227" s="122"/>
      <c r="K227" s="122"/>
      <c r="L227" s="122"/>
      <c r="M227" s="122"/>
      <c r="N227" s="122"/>
      <c r="O227" s="122"/>
      <c r="P227" s="123"/>
      <c r="AV227" s="43"/>
      <c r="AW227" s="43"/>
      <c r="AX227" s="43"/>
      <c r="AY227" s="64"/>
      <c r="AZ227" s="68" t="s">
        <v>69</v>
      </c>
      <c r="BA227" s="68"/>
      <c r="BB227" s="64"/>
    </row>
    <row r="228" spans="1:55" customFormat="1" ht="15" x14ac:dyDescent="0.2">
      <c r="A228" s="69"/>
      <c r="B228" s="67"/>
      <c r="C228" s="122" t="s">
        <v>276</v>
      </c>
      <c r="D228" s="122"/>
      <c r="E228" s="122"/>
      <c r="F228" s="122"/>
      <c r="G228" s="122"/>
      <c r="H228" s="122"/>
      <c r="I228" s="122"/>
      <c r="J228" s="122"/>
      <c r="K228" s="122"/>
      <c r="L228" s="122"/>
      <c r="M228" s="122"/>
      <c r="N228" s="122"/>
      <c r="O228" s="122"/>
      <c r="P228" s="123"/>
      <c r="AV228" s="43"/>
      <c r="AW228" s="43"/>
      <c r="AX228" s="43"/>
      <c r="AY228" s="64"/>
      <c r="AZ228" s="68"/>
      <c r="BA228" s="68" t="s">
        <v>276</v>
      </c>
      <c r="BB228" s="64"/>
    </row>
    <row r="229" spans="1:55" customFormat="1" ht="15" x14ac:dyDescent="0.2">
      <c r="A229" s="44" t="s">
        <v>277</v>
      </c>
      <c r="B229" s="45" t="s">
        <v>173</v>
      </c>
      <c r="C229" s="116" t="s">
        <v>174</v>
      </c>
      <c r="D229" s="116"/>
      <c r="E229" s="116"/>
      <c r="F229" s="116"/>
      <c r="G229" s="116"/>
      <c r="H229" s="46" t="s">
        <v>63</v>
      </c>
      <c r="I229" s="47"/>
      <c r="J229" s="47"/>
      <c r="K229" s="48">
        <v>62</v>
      </c>
      <c r="L229" s="49"/>
      <c r="M229" s="47"/>
      <c r="N229" s="49"/>
      <c r="O229" s="47"/>
      <c r="P229" s="50"/>
      <c r="AV229" s="43"/>
      <c r="AW229" s="43" t="s">
        <v>174</v>
      </c>
      <c r="AX229" s="43"/>
      <c r="AY229" s="64"/>
      <c r="AZ229" s="68"/>
      <c r="BA229" s="68"/>
      <c r="BB229" s="64"/>
    </row>
    <row r="230" spans="1:55" customFormat="1" ht="15" x14ac:dyDescent="0.2">
      <c r="A230" s="51"/>
      <c r="B230" s="52"/>
      <c r="C230" s="115" t="s">
        <v>64</v>
      </c>
      <c r="D230" s="115"/>
      <c r="E230" s="115"/>
      <c r="F230" s="115"/>
      <c r="G230" s="115"/>
      <c r="H230" s="46"/>
      <c r="I230" s="47"/>
      <c r="J230" s="47"/>
      <c r="K230" s="47"/>
      <c r="L230" s="49"/>
      <c r="M230" s="47"/>
      <c r="N230" s="53">
        <v>1459.47</v>
      </c>
      <c r="O230" s="47"/>
      <c r="P230" s="54">
        <v>90486.86</v>
      </c>
      <c r="Q230" s="55"/>
      <c r="R230" s="55"/>
      <c r="AV230" s="43"/>
      <c r="AW230" s="43"/>
      <c r="AX230" s="43" t="s">
        <v>64</v>
      </c>
      <c r="AY230" s="64"/>
      <c r="AZ230" s="68"/>
      <c r="BA230" s="68"/>
      <c r="BB230" s="64"/>
    </row>
    <row r="231" spans="1:55" customFormat="1" ht="21" x14ac:dyDescent="0.2">
      <c r="A231" s="56" t="s">
        <v>278</v>
      </c>
      <c r="B231" s="57" t="s">
        <v>176</v>
      </c>
      <c r="C231" s="124" t="s">
        <v>279</v>
      </c>
      <c r="D231" s="124"/>
      <c r="E231" s="124"/>
      <c r="F231" s="124"/>
      <c r="G231" s="124"/>
      <c r="H231" s="58" t="s">
        <v>68</v>
      </c>
      <c r="I231" s="59"/>
      <c r="J231" s="59"/>
      <c r="K231" s="60">
        <v>62</v>
      </c>
      <c r="L231" s="61"/>
      <c r="M231" s="59"/>
      <c r="N231" s="62"/>
      <c r="O231" s="59"/>
      <c r="P231" s="63"/>
      <c r="Q231" s="55"/>
      <c r="R231" s="55"/>
      <c r="AV231" s="43"/>
      <c r="AW231" s="43"/>
      <c r="AX231" s="43"/>
      <c r="AY231" s="64" t="s">
        <v>279</v>
      </c>
      <c r="AZ231" s="68"/>
      <c r="BA231" s="68"/>
      <c r="BB231" s="64"/>
    </row>
    <row r="232" spans="1:55" customFormat="1" ht="15" x14ac:dyDescent="0.2">
      <c r="A232" s="65"/>
      <c r="B232" s="66"/>
      <c r="C232" s="122" t="s">
        <v>69</v>
      </c>
      <c r="D232" s="122"/>
      <c r="E232" s="122"/>
      <c r="F232" s="122"/>
      <c r="G232" s="122"/>
      <c r="H232" s="122"/>
      <c r="I232" s="122"/>
      <c r="J232" s="122"/>
      <c r="K232" s="122"/>
      <c r="L232" s="122"/>
      <c r="M232" s="122"/>
      <c r="N232" s="122"/>
      <c r="O232" s="122"/>
      <c r="P232" s="123"/>
      <c r="AV232" s="43"/>
      <c r="AW232" s="43"/>
      <c r="AX232" s="43"/>
      <c r="AY232" s="64"/>
      <c r="AZ232" s="68" t="s">
        <v>69</v>
      </c>
      <c r="BA232" s="68"/>
      <c r="BB232" s="64"/>
    </row>
    <row r="233" spans="1:55" customFormat="1" ht="21" x14ac:dyDescent="0.2">
      <c r="A233" s="44" t="s">
        <v>280</v>
      </c>
      <c r="B233" s="45" t="s">
        <v>281</v>
      </c>
      <c r="C233" s="116" t="s">
        <v>282</v>
      </c>
      <c r="D233" s="116"/>
      <c r="E233" s="116"/>
      <c r="F233" s="116"/>
      <c r="G233" s="116"/>
      <c r="H233" s="46" t="s">
        <v>63</v>
      </c>
      <c r="I233" s="47"/>
      <c r="J233" s="47"/>
      <c r="K233" s="48">
        <v>7</v>
      </c>
      <c r="L233" s="49"/>
      <c r="M233" s="47"/>
      <c r="N233" s="49"/>
      <c r="O233" s="47"/>
      <c r="P233" s="50"/>
      <c r="AV233" s="43"/>
      <c r="AW233" s="43" t="s">
        <v>282</v>
      </c>
      <c r="AX233" s="43"/>
      <c r="AY233" s="64"/>
      <c r="AZ233" s="68"/>
      <c r="BA233" s="68"/>
      <c r="BB233" s="64"/>
    </row>
    <row r="234" spans="1:55" customFormat="1" ht="15" x14ac:dyDescent="0.2">
      <c r="A234" s="51"/>
      <c r="B234" s="52"/>
      <c r="C234" s="115" t="s">
        <v>64</v>
      </c>
      <c r="D234" s="115"/>
      <c r="E234" s="115"/>
      <c r="F234" s="115"/>
      <c r="G234" s="115"/>
      <c r="H234" s="46"/>
      <c r="I234" s="47"/>
      <c r="J234" s="47"/>
      <c r="K234" s="47"/>
      <c r="L234" s="49"/>
      <c r="M234" s="47"/>
      <c r="N234" s="53">
        <v>12002.6</v>
      </c>
      <c r="O234" s="47"/>
      <c r="P234" s="54">
        <v>84018.22</v>
      </c>
      <c r="Q234" s="55"/>
      <c r="R234" s="55"/>
      <c r="AV234" s="43"/>
      <c r="AW234" s="43"/>
      <c r="AX234" s="43" t="s">
        <v>64</v>
      </c>
      <c r="AY234" s="64"/>
      <c r="AZ234" s="68"/>
      <c r="BA234" s="68"/>
      <c r="BB234" s="64"/>
    </row>
    <row r="235" spans="1:55" customFormat="1" ht="21" x14ac:dyDescent="0.2">
      <c r="A235" s="56" t="s">
        <v>283</v>
      </c>
      <c r="B235" s="57" t="s">
        <v>284</v>
      </c>
      <c r="C235" s="124" t="s">
        <v>285</v>
      </c>
      <c r="D235" s="124"/>
      <c r="E235" s="124"/>
      <c r="F235" s="124"/>
      <c r="G235" s="124"/>
      <c r="H235" s="58" t="s">
        <v>68</v>
      </c>
      <c r="I235" s="59"/>
      <c r="J235" s="59"/>
      <c r="K235" s="60">
        <v>7</v>
      </c>
      <c r="L235" s="61"/>
      <c r="M235" s="59"/>
      <c r="N235" s="62"/>
      <c r="O235" s="59"/>
      <c r="P235" s="63"/>
      <c r="Q235" s="55"/>
      <c r="R235" s="55"/>
      <c r="AV235" s="43"/>
      <c r="AW235" s="43"/>
      <c r="AX235" s="43"/>
      <c r="AY235" s="64" t="s">
        <v>285</v>
      </c>
      <c r="AZ235" s="68"/>
      <c r="BA235" s="68"/>
      <c r="BB235" s="64"/>
    </row>
    <row r="236" spans="1:55" customFormat="1" ht="15" x14ac:dyDescent="0.2">
      <c r="A236" s="65"/>
      <c r="B236" s="66"/>
      <c r="C236" s="122" t="s">
        <v>69</v>
      </c>
      <c r="D236" s="122"/>
      <c r="E236" s="122"/>
      <c r="F236" s="122"/>
      <c r="G236" s="122"/>
      <c r="H236" s="122"/>
      <c r="I236" s="122"/>
      <c r="J236" s="122"/>
      <c r="K236" s="122"/>
      <c r="L236" s="122"/>
      <c r="M236" s="122"/>
      <c r="N236" s="122"/>
      <c r="O236" s="122"/>
      <c r="P236" s="123"/>
      <c r="AV236" s="43"/>
      <c r="AW236" s="43"/>
      <c r="AX236" s="43"/>
      <c r="AY236" s="64"/>
      <c r="AZ236" s="68" t="s">
        <v>69</v>
      </c>
      <c r="BA236" s="68"/>
      <c r="BB236" s="64"/>
    </row>
    <row r="237" spans="1:55" customFormat="1" ht="15" x14ac:dyDescent="0.2">
      <c r="A237" s="44" t="s">
        <v>286</v>
      </c>
      <c r="B237" s="45" t="s">
        <v>118</v>
      </c>
      <c r="C237" s="116" t="s">
        <v>119</v>
      </c>
      <c r="D237" s="116"/>
      <c r="E237" s="116"/>
      <c r="F237" s="116"/>
      <c r="G237" s="116"/>
      <c r="H237" s="46" t="s">
        <v>63</v>
      </c>
      <c r="I237" s="47"/>
      <c r="J237" s="47"/>
      <c r="K237" s="48">
        <v>61</v>
      </c>
      <c r="L237" s="49"/>
      <c r="M237" s="47"/>
      <c r="N237" s="49"/>
      <c r="O237" s="47"/>
      <c r="P237" s="50"/>
      <c r="AV237" s="43"/>
      <c r="AW237" s="43" t="s">
        <v>119</v>
      </c>
      <c r="AX237" s="43"/>
      <c r="AY237" s="64"/>
      <c r="AZ237" s="68"/>
      <c r="BA237" s="68"/>
      <c r="BB237" s="64"/>
    </row>
    <row r="238" spans="1:55" customFormat="1" ht="15" x14ac:dyDescent="0.2">
      <c r="A238" s="73"/>
      <c r="B238" s="7"/>
      <c r="C238" s="106" t="s">
        <v>287</v>
      </c>
      <c r="D238" s="106"/>
      <c r="E238" s="106"/>
      <c r="F238" s="106"/>
      <c r="G238" s="106"/>
      <c r="H238" s="106"/>
      <c r="I238" s="106"/>
      <c r="J238" s="106"/>
      <c r="K238" s="106"/>
      <c r="L238" s="106"/>
      <c r="M238" s="106"/>
      <c r="N238" s="106"/>
      <c r="O238" s="106"/>
      <c r="P238" s="117"/>
      <c r="AV238" s="43"/>
      <c r="AW238" s="43"/>
      <c r="AX238" s="43"/>
      <c r="AY238" s="64"/>
      <c r="AZ238" s="68"/>
      <c r="BA238" s="68"/>
      <c r="BB238" s="64"/>
      <c r="BC238" s="3" t="s">
        <v>287</v>
      </c>
    </row>
    <row r="239" spans="1:55" customFormat="1" ht="15" x14ac:dyDescent="0.2">
      <c r="A239" s="51"/>
      <c r="B239" s="52"/>
      <c r="C239" s="115" t="s">
        <v>64</v>
      </c>
      <c r="D239" s="115"/>
      <c r="E239" s="115"/>
      <c r="F239" s="115"/>
      <c r="G239" s="115"/>
      <c r="H239" s="46"/>
      <c r="I239" s="47"/>
      <c r="J239" s="47"/>
      <c r="K239" s="47"/>
      <c r="L239" s="49"/>
      <c r="M239" s="47"/>
      <c r="N239" s="71">
        <v>832.85</v>
      </c>
      <c r="O239" s="47"/>
      <c r="P239" s="54">
        <v>50803.85</v>
      </c>
      <c r="Q239" s="55"/>
      <c r="R239" s="55"/>
      <c r="AV239" s="43"/>
      <c r="AW239" s="43"/>
      <c r="AX239" s="43" t="s">
        <v>64</v>
      </c>
      <c r="AY239" s="64"/>
      <c r="AZ239" s="68"/>
      <c r="BA239" s="68"/>
      <c r="BB239" s="64"/>
    </row>
    <row r="240" spans="1:55" customFormat="1" ht="21" x14ac:dyDescent="0.2">
      <c r="A240" s="56" t="s">
        <v>288</v>
      </c>
      <c r="B240" s="57" t="s">
        <v>289</v>
      </c>
      <c r="C240" s="124" t="s">
        <v>290</v>
      </c>
      <c r="D240" s="124"/>
      <c r="E240" s="124"/>
      <c r="F240" s="124"/>
      <c r="G240" s="124"/>
      <c r="H240" s="58" t="s">
        <v>68</v>
      </c>
      <c r="I240" s="59"/>
      <c r="J240" s="59"/>
      <c r="K240" s="60">
        <v>54</v>
      </c>
      <c r="L240" s="61"/>
      <c r="M240" s="59"/>
      <c r="N240" s="62"/>
      <c r="O240" s="59"/>
      <c r="P240" s="63"/>
      <c r="Q240" s="55"/>
      <c r="R240" s="55"/>
      <c r="AV240" s="43"/>
      <c r="AW240" s="43"/>
      <c r="AX240" s="43"/>
      <c r="AY240" s="64" t="s">
        <v>290</v>
      </c>
      <c r="AZ240" s="68"/>
      <c r="BA240" s="68"/>
      <c r="BB240" s="64"/>
    </row>
    <row r="241" spans="1:55" customFormat="1" ht="15" x14ac:dyDescent="0.2">
      <c r="A241" s="65"/>
      <c r="B241" s="66"/>
      <c r="C241" s="122" t="s">
        <v>69</v>
      </c>
      <c r="D241" s="122"/>
      <c r="E241" s="122"/>
      <c r="F241" s="122"/>
      <c r="G241" s="122"/>
      <c r="H241" s="122"/>
      <c r="I241" s="122"/>
      <c r="J241" s="122"/>
      <c r="K241" s="122"/>
      <c r="L241" s="122"/>
      <c r="M241" s="122"/>
      <c r="N241" s="122"/>
      <c r="O241" s="122"/>
      <c r="P241" s="123"/>
      <c r="AV241" s="43"/>
      <c r="AW241" s="43"/>
      <c r="AX241" s="43"/>
      <c r="AY241" s="64"/>
      <c r="AZ241" s="68" t="s">
        <v>69</v>
      </c>
      <c r="BA241" s="68"/>
      <c r="BB241" s="64"/>
    </row>
    <row r="242" spans="1:55" customFormat="1" ht="21" x14ac:dyDescent="0.2">
      <c r="A242" s="56" t="s">
        <v>291</v>
      </c>
      <c r="B242" s="57" t="s">
        <v>289</v>
      </c>
      <c r="C242" s="124" t="s">
        <v>292</v>
      </c>
      <c r="D242" s="124"/>
      <c r="E242" s="124"/>
      <c r="F242" s="124"/>
      <c r="G242" s="124"/>
      <c r="H242" s="58" t="s">
        <v>68</v>
      </c>
      <c r="I242" s="59"/>
      <c r="J242" s="59"/>
      <c r="K242" s="60">
        <v>7</v>
      </c>
      <c r="L242" s="61"/>
      <c r="M242" s="59"/>
      <c r="N242" s="62"/>
      <c r="O242" s="59"/>
      <c r="P242" s="63"/>
      <c r="Q242" s="55"/>
      <c r="R242" s="55"/>
      <c r="AV242" s="43"/>
      <c r="AW242" s="43"/>
      <c r="AX242" s="43"/>
      <c r="AY242" s="64" t="s">
        <v>292</v>
      </c>
      <c r="AZ242" s="68"/>
      <c r="BA242" s="68"/>
      <c r="BB242" s="64"/>
    </row>
    <row r="243" spans="1:55" customFormat="1" ht="15" x14ac:dyDescent="0.2">
      <c r="A243" s="65"/>
      <c r="B243" s="66"/>
      <c r="C243" s="122" t="s">
        <v>69</v>
      </c>
      <c r="D243" s="122"/>
      <c r="E243" s="122"/>
      <c r="F243" s="122"/>
      <c r="G243" s="122"/>
      <c r="H243" s="122"/>
      <c r="I243" s="122"/>
      <c r="J243" s="122"/>
      <c r="K243" s="122"/>
      <c r="L243" s="122"/>
      <c r="M243" s="122"/>
      <c r="N243" s="122"/>
      <c r="O243" s="122"/>
      <c r="P243" s="123"/>
      <c r="AV243" s="43"/>
      <c r="AW243" s="43"/>
      <c r="AX243" s="43"/>
      <c r="AY243" s="64"/>
      <c r="AZ243" s="68" t="s">
        <v>69</v>
      </c>
      <c r="BA243" s="68"/>
      <c r="BB243" s="64"/>
    </row>
    <row r="244" spans="1:55" customFormat="1" ht="15" x14ac:dyDescent="0.2">
      <c r="A244" s="44" t="s">
        <v>293</v>
      </c>
      <c r="B244" s="45" t="s">
        <v>157</v>
      </c>
      <c r="C244" s="116" t="s">
        <v>158</v>
      </c>
      <c r="D244" s="116"/>
      <c r="E244" s="116"/>
      <c r="F244" s="116"/>
      <c r="G244" s="116"/>
      <c r="H244" s="46" t="s">
        <v>63</v>
      </c>
      <c r="I244" s="47"/>
      <c r="J244" s="47"/>
      <c r="K244" s="48">
        <v>22</v>
      </c>
      <c r="L244" s="49"/>
      <c r="M244" s="47"/>
      <c r="N244" s="49"/>
      <c r="O244" s="47"/>
      <c r="P244" s="50"/>
      <c r="AV244" s="43"/>
      <c r="AW244" s="43" t="s">
        <v>158</v>
      </c>
      <c r="AX244" s="43"/>
      <c r="AY244" s="64"/>
      <c r="AZ244" s="68"/>
      <c r="BA244" s="68"/>
      <c r="BB244" s="64"/>
    </row>
    <row r="245" spans="1:55" customFormat="1" ht="15" x14ac:dyDescent="0.2">
      <c r="A245" s="51"/>
      <c r="B245" s="52"/>
      <c r="C245" s="115" t="s">
        <v>64</v>
      </c>
      <c r="D245" s="115"/>
      <c r="E245" s="115"/>
      <c r="F245" s="115"/>
      <c r="G245" s="115"/>
      <c r="H245" s="46"/>
      <c r="I245" s="47"/>
      <c r="J245" s="47"/>
      <c r="K245" s="47"/>
      <c r="L245" s="49"/>
      <c r="M245" s="47"/>
      <c r="N245" s="71">
        <v>776.03</v>
      </c>
      <c r="O245" s="47"/>
      <c r="P245" s="54">
        <v>17072.740000000002</v>
      </c>
      <c r="Q245" s="55"/>
      <c r="R245" s="55"/>
      <c r="AV245" s="43"/>
      <c r="AW245" s="43"/>
      <c r="AX245" s="43" t="s">
        <v>64</v>
      </c>
      <c r="AY245" s="64"/>
      <c r="AZ245" s="68"/>
      <c r="BA245" s="68"/>
      <c r="BB245" s="64"/>
    </row>
    <row r="246" spans="1:55" customFormat="1" ht="21" x14ac:dyDescent="0.2">
      <c r="A246" s="56" t="s">
        <v>294</v>
      </c>
      <c r="B246" s="57" t="s">
        <v>115</v>
      </c>
      <c r="C246" s="124" t="s">
        <v>295</v>
      </c>
      <c r="D246" s="124"/>
      <c r="E246" s="124"/>
      <c r="F246" s="124"/>
      <c r="G246" s="124"/>
      <c r="H246" s="58" t="s">
        <v>68</v>
      </c>
      <c r="I246" s="59"/>
      <c r="J246" s="59"/>
      <c r="K246" s="60">
        <v>22</v>
      </c>
      <c r="L246" s="61"/>
      <c r="M246" s="59"/>
      <c r="N246" s="62">
        <v>20836</v>
      </c>
      <c r="O246" s="59"/>
      <c r="P246" s="63">
        <v>458392</v>
      </c>
      <c r="Q246" s="55"/>
      <c r="R246" s="55"/>
      <c r="AV246" s="43"/>
      <c r="AW246" s="43"/>
      <c r="AX246" s="43"/>
      <c r="AY246" s="64" t="s">
        <v>295</v>
      </c>
      <c r="AZ246" s="68"/>
      <c r="BA246" s="68"/>
      <c r="BB246" s="64"/>
    </row>
    <row r="247" spans="1:55" customFormat="1" ht="15" x14ac:dyDescent="0.2">
      <c r="A247" s="65"/>
      <c r="B247" s="66"/>
      <c r="C247" s="122" t="s">
        <v>69</v>
      </c>
      <c r="D247" s="122"/>
      <c r="E247" s="122"/>
      <c r="F247" s="122"/>
      <c r="G247" s="122"/>
      <c r="H247" s="122"/>
      <c r="I247" s="122"/>
      <c r="J247" s="122"/>
      <c r="K247" s="122"/>
      <c r="L247" s="122"/>
      <c r="M247" s="122"/>
      <c r="N247" s="122"/>
      <c r="O247" s="122"/>
      <c r="P247" s="123"/>
      <c r="AV247" s="43"/>
      <c r="AW247" s="43"/>
      <c r="AX247" s="43"/>
      <c r="AY247" s="64"/>
      <c r="AZ247" s="68" t="s">
        <v>69</v>
      </c>
      <c r="BA247" s="68"/>
      <c r="BB247" s="64"/>
    </row>
    <row r="248" spans="1:55" customFormat="1" ht="15" x14ac:dyDescent="0.2">
      <c r="A248" s="44" t="s">
        <v>296</v>
      </c>
      <c r="B248" s="45" t="s">
        <v>61</v>
      </c>
      <c r="C248" s="116" t="s">
        <v>62</v>
      </c>
      <c r="D248" s="116"/>
      <c r="E248" s="116"/>
      <c r="F248" s="116"/>
      <c r="G248" s="116"/>
      <c r="H248" s="46" t="s">
        <v>63</v>
      </c>
      <c r="I248" s="47"/>
      <c r="J248" s="47"/>
      <c r="K248" s="48">
        <v>33</v>
      </c>
      <c r="L248" s="49"/>
      <c r="M248" s="47"/>
      <c r="N248" s="49"/>
      <c r="O248" s="47"/>
      <c r="P248" s="50"/>
      <c r="AV248" s="43"/>
      <c r="AW248" s="43" t="s">
        <v>62</v>
      </c>
      <c r="AX248" s="43"/>
      <c r="AY248" s="64"/>
      <c r="AZ248" s="68"/>
      <c r="BA248" s="68"/>
      <c r="BB248" s="64"/>
    </row>
    <row r="249" spans="1:55" customFormat="1" ht="15" x14ac:dyDescent="0.2">
      <c r="A249" s="51"/>
      <c r="B249" s="52"/>
      <c r="C249" s="115" t="s">
        <v>64</v>
      </c>
      <c r="D249" s="115"/>
      <c r="E249" s="115"/>
      <c r="F249" s="115"/>
      <c r="G249" s="115"/>
      <c r="H249" s="46"/>
      <c r="I249" s="47"/>
      <c r="J249" s="47"/>
      <c r="K249" s="47"/>
      <c r="L249" s="49"/>
      <c r="M249" s="47"/>
      <c r="N249" s="53">
        <v>7784.27</v>
      </c>
      <c r="O249" s="47"/>
      <c r="P249" s="54">
        <v>256880.82</v>
      </c>
      <c r="Q249" s="55"/>
      <c r="R249" s="55"/>
      <c r="AV249" s="43"/>
      <c r="AW249" s="43"/>
      <c r="AX249" s="43" t="s">
        <v>64</v>
      </c>
      <c r="AY249" s="64"/>
      <c r="AZ249" s="68"/>
      <c r="BA249" s="68"/>
      <c r="BB249" s="64"/>
    </row>
    <row r="250" spans="1:55" customFormat="1" ht="21" x14ac:dyDescent="0.2">
      <c r="A250" s="56" t="s">
        <v>297</v>
      </c>
      <c r="B250" s="57" t="s">
        <v>122</v>
      </c>
      <c r="C250" s="124" t="s">
        <v>298</v>
      </c>
      <c r="D250" s="124"/>
      <c r="E250" s="124"/>
      <c r="F250" s="124"/>
      <c r="G250" s="124"/>
      <c r="H250" s="58" t="s">
        <v>68</v>
      </c>
      <c r="I250" s="59"/>
      <c r="J250" s="59"/>
      <c r="K250" s="60">
        <v>33</v>
      </c>
      <c r="L250" s="61"/>
      <c r="M250" s="59"/>
      <c r="N250" s="62"/>
      <c r="O250" s="59"/>
      <c r="P250" s="63"/>
      <c r="Q250" s="55"/>
      <c r="R250" s="55"/>
      <c r="AV250" s="43"/>
      <c r="AW250" s="43"/>
      <c r="AX250" s="43"/>
      <c r="AY250" s="64" t="s">
        <v>298</v>
      </c>
      <c r="AZ250" s="68"/>
      <c r="BA250" s="68"/>
      <c r="BB250" s="64"/>
    </row>
    <row r="251" spans="1:55" customFormat="1" ht="15" x14ac:dyDescent="0.2">
      <c r="A251" s="65"/>
      <c r="B251" s="66"/>
      <c r="C251" s="122" t="s">
        <v>69</v>
      </c>
      <c r="D251" s="122"/>
      <c r="E251" s="122"/>
      <c r="F251" s="122"/>
      <c r="G251" s="122"/>
      <c r="H251" s="122"/>
      <c r="I251" s="122"/>
      <c r="J251" s="122"/>
      <c r="K251" s="122"/>
      <c r="L251" s="122"/>
      <c r="M251" s="122"/>
      <c r="N251" s="122"/>
      <c r="O251" s="122"/>
      <c r="P251" s="123"/>
      <c r="AV251" s="43"/>
      <c r="AW251" s="43"/>
      <c r="AX251" s="43"/>
      <c r="AY251" s="64"/>
      <c r="AZ251" s="68" t="s">
        <v>69</v>
      </c>
      <c r="BA251" s="68"/>
      <c r="BB251" s="64"/>
    </row>
    <row r="252" spans="1:55" customFormat="1" ht="15" x14ac:dyDescent="0.2">
      <c r="A252" s="44" t="s">
        <v>299</v>
      </c>
      <c r="B252" s="45" t="s">
        <v>300</v>
      </c>
      <c r="C252" s="116" t="s">
        <v>301</v>
      </c>
      <c r="D252" s="116"/>
      <c r="E252" s="116"/>
      <c r="F252" s="116"/>
      <c r="G252" s="116"/>
      <c r="H252" s="46" t="s">
        <v>86</v>
      </c>
      <c r="I252" s="47"/>
      <c r="J252" s="47"/>
      <c r="K252" s="72">
        <v>0.22</v>
      </c>
      <c r="L252" s="49"/>
      <c r="M252" s="47"/>
      <c r="N252" s="49"/>
      <c r="O252" s="47"/>
      <c r="P252" s="50"/>
      <c r="AV252" s="43"/>
      <c r="AW252" s="43" t="s">
        <v>301</v>
      </c>
      <c r="AX252" s="43"/>
      <c r="AY252" s="64"/>
      <c r="AZ252" s="68"/>
      <c r="BA252" s="68"/>
      <c r="BB252" s="64"/>
    </row>
    <row r="253" spans="1:55" customFormat="1" ht="15" x14ac:dyDescent="0.2">
      <c r="A253" s="73"/>
      <c r="B253" s="7"/>
      <c r="C253" s="106" t="s">
        <v>302</v>
      </c>
      <c r="D253" s="106"/>
      <c r="E253" s="106"/>
      <c r="F253" s="106"/>
      <c r="G253" s="106"/>
      <c r="H253" s="106"/>
      <c r="I253" s="106"/>
      <c r="J253" s="106"/>
      <c r="K253" s="106"/>
      <c r="L253" s="106"/>
      <c r="M253" s="106"/>
      <c r="N253" s="106"/>
      <c r="O253" s="106"/>
      <c r="P253" s="117"/>
      <c r="AV253" s="43"/>
      <c r="AW253" s="43"/>
      <c r="AX253" s="43"/>
      <c r="AY253" s="64"/>
      <c r="AZ253" s="68"/>
      <c r="BA253" s="68"/>
      <c r="BB253" s="64"/>
      <c r="BC253" s="3" t="s">
        <v>302</v>
      </c>
    </row>
    <row r="254" spans="1:55" customFormat="1" ht="15" x14ac:dyDescent="0.2">
      <c r="A254" s="51"/>
      <c r="B254" s="52"/>
      <c r="C254" s="115" t="s">
        <v>64</v>
      </c>
      <c r="D254" s="115"/>
      <c r="E254" s="115"/>
      <c r="F254" s="115"/>
      <c r="G254" s="115"/>
      <c r="H254" s="46"/>
      <c r="I254" s="47"/>
      <c r="J254" s="47"/>
      <c r="K254" s="47"/>
      <c r="L254" s="49"/>
      <c r="M254" s="47"/>
      <c r="N254" s="53">
        <v>912260.45</v>
      </c>
      <c r="O254" s="47"/>
      <c r="P254" s="54">
        <v>200697.3</v>
      </c>
      <c r="Q254" s="55"/>
      <c r="R254" s="55"/>
      <c r="AV254" s="43"/>
      <c r="AW254" s="43"/>
      <c r="AX254" s="43" t="s">
        <v>64</v>
      </c>
      <c r="AY254" s="64"/>
      <c r="AZ254" s="68"/>
      <c r="BA254" s="68"/>
      <c r="BB254" s="64"/>
    </row>
    <row r="255" spans="1:55" customFormat="1" ht="57.75" x14ac:dyDescent="0.2">
      <c r="A255" s="56" t="s">
        <v>303</v>
      </c>
      <c r="B255" s="57" t="s">
        <v>122</v>
      </c>
      <c r="C255" s="124" t="s">
        <v>304</v>
      </c>
      <c r="D255" s="124"/>
      <c r="E255" s="124"/>
      <c r="F255" s="124"/>
      <c r="G255" s="124"/>
      <c r="H255" s="58" t="s">
        <v>68</v>
      </c>
      <c r="I255" s="59"/>
      <c r="J255" s="59"/>
      <c r="K255" s="60">
        <v>22</v>
      </c>
      <c r="L255" s="61"/>
      <c r="M255" s="59"/>
      <c r="N255" s="62"/>
      <c r="O255" s="59"/>
      <c r="P255" s="63"/>
      <c r="Q255" s="55"/>
      <c r="R255" s="55"/>
      <c r="AV255" s="43"/>
      <c r="AW255" s="43"/>
      <c r="AX255" s="43"/>
      <c r="AY255" s="64" t="s">
        <v>304</v>
      </c>
      <c r="AZ255" s="68"/>
      <c r="BA255" s="68"/>
      <c r="BB255" s="64"/>
    </row>
    <row r="256" spans="1:55" customFormat="1" ht="15" x14ac:dyDescent="0.2">
      <c r="A256" s="65"/>
      <c r="B256" s="66"/>
      <c r="C256" s="122" t="s">
        <v>69</v>
      </c>
      <c r="D256" s="122"/>
      <c r="E256" s="122"/>
      <c r="F256" s="122"/>
      <c r="G256" s="122"/>
      <c r="H256" s="122"/>
      <c r="I256" s="122"/>
      <c r="J256" s="122"/>
      <c r="K256" s="122"/>
      <c r="L256" s="122"/>
      <c r="M256" s="122"/>
      <c r="N256" s="122"/>
      <c r="O256" s="122"/>
      <c r="P256" s="123"/>
      <c r="AV256" s="43"/>
      <c r="AW256" s="43"/>
      <c r="AX256" s="43"/>
      <c r="AY256" s="64"/>
      <c r="AZ256" s="68" t="s">
        <v>69</v>
      </c>
      <c r="BA256" s="68"/>
      <c r="BB256" s="64"/>
    </row>
    <row r="257" spans="1:55" customFormat="1" ht="15" x14ac:dyDescent="0.2">
      <c r="A257" s="44" t="s">
        <v>305</v>
      </c>
      <c r="B257" s="45" t="s">
        <v>141</v>
      </c>
      <c r="C257" s="116" t="s">
        <v>142</v>
      </c>
      <c r="D257" s="116"/>
      <c r="E257" s="116"/>
      <c r="F257" s="116"/>
      <c r="G257" s="116"/>
      <c r="H257" s="46" t="s">
        <v>63</v>
      </c>
      <c r="I257" s="47"/>
      <c r="J257" s="47"/>
      <c r="K257" s="48">
        <v>22</v>
      </c>
      <c r="L257" s="49"/>
      <c r="M257" s="47"/>
      <c r="N257" s="49"/>
      <c r="O257" s="47"/>
      <c r="P257" s="50"/>
      <c r="AV257" s="43"/>
      <c r="AW257" s="43" t="s">
        <v>142</v>
      </c>
      <c r="AX257" s="43"/>
      <c r="AY257" s="64"/>
      <c r="AZ257" s="68"/>
      <c r="BA257" s="68"/>
      <c r="BB257" s="64"/>
    </row>
    <row r="258" spans="1:55" customFormat="1" ht="15" x14ac:dyDescent="0.2">
      <c r="A258" s="51"/>
      <c r="B258" s="52"/>
      <c r="C258" s="115" t="s">
        <v>64</v>
      </c>
      <c r="D258" s="115"/>
      <c r="E258" s="115"/>
      <c r="F258" s="115"/>
      <c r="G258" s="115"/>
      <c r="H258" s="46"/>
      <c r="I258" s="47"/>
      <c r="J258" s="47"/>
      <c r="K258" s="47"/>
      <c r="L258" s="49"/>
      <c r="M258" s="47"/>
      <c r="N258" s="53">
        <v>1698.31</v>
      </c>
      <c r="O258" s="47"/>
      <c r="P258" s="54">
        <v>37362.85</v>
      </c>
      <c r="Q258" s="55"/>
      <c r="R258" s="55"/>
      <c r="AV258" s="43"/>
      <c r="AW258" s="43"/>
      <c r="AX258" s="43" t="s">
        <v>64</v>
      </c>
      <c r="AY258" s="64"/>
      <c r="AZ258" s="68"/>
      <c r="BA258" s="68"/>
      <c r="BB258" s="64"/>
    </row>
    <row r="259" spans="1:55" customFormat="1" ht="57.75" x14ac:dyDescent="0.2">
      <c r="A259" s="56" t="s">
        <v>306</v>
      </c>
      <c r="B259" s="57" t="s">
        <v>144</v>
      </c>
      <c r="C259" s="124" t="s">
        <v>307</v>
      </c>
      <c r="D259" s="124"/>
      <c r="E259" s="124"/>
      <c r="F259" s="124"/>
      <c r="G259" s="124"/>
      <c r="H259" s="58" t="s">
        <v>68</v>
      </c>
      <c r="I259" s="59"/>
      <c r="J259" s="59"/>
      <c r="K259" s="60">
        <v>22</v>
      </c>
      <c r="L259" s="61"/>
      <c r="M259" s="59"/>
      <c r="N259" s="62"/>
      <c r="O259" s="59"/>
      <c r="P259" s="63"/>
      <c r="Q259" s="55"/>
      <c r="R259" s="55"/>
      <c r="AV259" s="43"/>
      <c r="AW259" s="43"/>
      <c r="AX259" s="43"/>
      <c r="AY259" s="64" t="s">
        <v>307</v>
      </c>
      <c r="AZ259" s="68"/>
      <c r="BA259" s="68"/>
      <c r="BB259" s="64"/>
    </row>
    <row r="260" spans="1:55" customFormat="1" ht="15" x14ac:dyDescent="0.2">
      <c r="A260" s="65"/>
      <c r="B260" s="66"/>
      <c r="C260" s="122" t="s">
        <v>69</v>
      </c>
      <c r="D260" s="122"/>
      <c r="E260" s="122"/>
      <c r="F260" s="122"/>
      <c r="G260" s="122"/>
      <c r="H260" s="122"/>
      <c r="I260" s="122"/>
      <c r="J260" s="122"/>
      <c r="K260" s="122"/>
      <c r="L260" s="122"/>
      <c r="M260" s="122"/>
      <c r="N260" s="122"/>
      <c r="O260" s="122"/>
      <c r="P260" s="123"/>
      <c r="AV260" s="43"/>
      <c r="AW260" s="43"/>
      <c r="AX260" s="43"/>
      <c r="AY260" s="64"/>
      <c r="AZ260" s="68" t="s">
        <v>69</v>
      </c>
      <c r="BA260" s="68"/>
      <c r="BB260" s="64"/>
    </row>
    <row r="261" spans="1:55" customFormat="1" ht="15" x14ac:dyDescent="0.2">
      <c r="A261" s="44" t="s">
        <v>308</v>
      </c>
      <c r="B261" s="45" t="s">
        <v>118</v>
      </c>
      <c r="C261" s="116" t="s">
        <v>119</v>
      </c>
      <c r="D261" s="116"/>
      <c r="E261" s="116"/>
      <c r="F261" s="116"/>
      <c r="G261" s="116"/>
      <c r="H261" s="46" t="s">
        <v>63</v>
      </c>
      <c r="I261" s="47"/>
      <c r="J261" s="47"/>
      <c r="K261" s="48">
        <v>22</v>
      </c>
      <c r="L261" s="49"/>
      <c r="M261" s="47"/>
      <c r="N261" s="49"/>
      <c r="O261" s="47"/>
      <c r="P261" s="50"/>
      <c r="AV261" s="43"/>
      <c r="AW261" s="43" t="s">
        <v>119</v>
      </c>
      <c r="AX261" s="43"/>
      <c r="AY261" s="64"/>
      <c r="AZ261" s="68"/>
      <c r="BA261" s="68"/>
      <c r="BB261" s="64"/>
    </row>
    <row r="262" spans="1:55" customFormat="1" ht="15" x14ac:dyDescent="0.2">
      <c r="A262" s="51"/>
      <c r="B262" s="52"/>
      <c r="C262" s="115" t="s">
        <v>64</v>
      </c>
      <c r="D262" s="115"/>
      <c r="E262" s="115"/>
      <c r="F262" s="115"/>
      <c r="G262" s="115"/>
      <c r="H262" s="46"/>
      <c r="I262" s="47"/>
      <c r="J262" s="47"/>
      <c r="K262" s="47"/>
      <c r="L262" s="49"/>
      <c r="M262" s="47"/>
      <c r="N262" s="71">
        <v>832.85</v>
      </c>
      <c r="O262" s="47"/>
      <c r="P262" s="54">
        <v>18322.72</v>
      </c>
      <c r="Q262" s="55"/>
      <c r="R262" s="55"/>
      <c r="AV262" s="43"/>
      <c r="AW262" s="43"/>
      <c r="AX262" s="43" t="s">
        <v>64</v>
      </c>
      <c r="AY262" s="64"/>
      <c r="AZ262" s="68"/>
      <c r="BA262" s="68"/>
      <c r="BB262" s="64"/>
    </row>
    <row r="263" spans="1:55" customFormat="1" ht="21" x14ac:dyDescent="0.2">
      <c r="A263" s="56" t="s">
        <v>309</v>
      </c>
      <c r="B263" s="57" t="s">
        <v>220</v>
      </c>
      <c r="C263" s="124" t="s">
        <v>310</v>
      </c>
      <c r="D263" s="124"/>
      <c r="E263" s="124"/>
      <c r="F263" s="124"/>
      <c r="G263" s="124"/>
      <c r="H263" s="58" t="s">
        <v>68</v>
      </c>
      <c r="I263" s="59"/>
      <c r="J263" s="59"/>
      <c r="K263" s="60">
        <v>22</v>
      </c>
      <c r="L263" s="61"/>
      <c r="M263" s="59"/>
      <c r="N263" s="62"/>
      <c r="O263" s="59"/>
      <c r="P263" s="63"/>
      <c r="Q263" s="55"/>
      <c r="R263" s="55"/>
      <c r="AV263" s="43"/>
      <c r="AW263" s="43"/>
      <c r="AX263" s="43"/>
      <c r="AY263" s="64" t="s">
        <v>310</v>
      </c>
      <c r="AZ263" s="68"/>
      <c r="BA263" s="68"/>
      <c r="BB263" s="64"/>
    </row>
    <row r="264" spans="1:55" customFormat="1" ht="15" x14ac:dyDescent="0.2">
      <c r="A264" s="65"/>
      <c r="B264" s="66"/>
      <c r="C264" s="122" t="s">
        <v>69</v>
      </c>
      <c r="D264" s="122"/>
      <c r="E264" s="122"/>
      <c r="F264" s="122"/>
      <c r="G264" s="122"/>
      <c r="H264" s="122"/>
      <c r="I264" s="122"/>
      <c r="J264" s="122"/>
      <c r="K264" s="122"/>
      <c r="L264" s="122"/>
      <c r="M264" s="122"/>
      <c r="N264" s="122"/>
      <c r="O264" s="122"/>
      <c r="P264" s="123"/>
      <c r="AV264" s="43"/>
      <c r="AW264" s="43"/>
      <c r="AX264" s="43"/>
      <c r="AY264" s="64"/>
      <c r="AZ264" s="68" t="s">
        <v>69</v>
      </c>
      <c r="BA264" s="68"/>
      <c r="BB264" s="64"/>
    </row>
    <row r="265" spans="1:55" customFormat="1" ht="21" x14ac:dyDescent="0.2">
      <c r="A265" s="44" t="s">
        <v>311</v>
      </c>
      <c r="B265" s="45" t="s">
        <v>103</v>
      </c>
      <c r="C265" s="116" t="s">
        <v>104</v>
      </c>
      <c r="D265" s="116"/>
      <c r="E265" s="116"/>
      <c r="F265" s="116"/>
      <c r="G265" s="116"/>
      <c r="H265" s="46" t="s">
        <v>105</v>
      </c>
      <c r="I265" s="47"/>
      <c r="J265" s="47"/>
      <c r="K265" s="72">
        <v>0.22</v>
      </c>
      <c r="L265" s="49"/>
      <c r="M265" s="47"/>
      <c r="N265" s="49"/>
      <c r="O265" s="47"/>
      <c r="P265" s="50"/>
      <c r="AV265" s="43"/>
      <c r="AW265" s="43" t="s">
        <v>104</v>
      </c>
      <c r="AX265" s="43"/>
      <c r="AY265" s="64"/>
      <c r="AZ265" s="68"/>
      <c r="BA265" s="68"/>
      <c r="BB265" s="64"/>
    </row>
    <row r="266" spans="1:55" customFormat="1" ht="15" x14ac:dyDescent="0.2">
      <c r="A266" s="73"/>
      <c r="B266" s="7"/>
      <c r="C266" s="106" t="s">
        <v>302</v>
      </c>
      <c r="D266" s="106"/>
      <c r="E266" s="106"/>
      <c r="F266" s="106"/>
      <c r="G266" s="106"/>
      <c r="H266" s="106"/>
      <c r="I266" s="106"/>
      <c r="J266" s="106"/>
      <c r="K266" s="106"/>
      <c r="L266" s="106"/>
      <c r="M266" s="106"/>
      <c r="N266" s="106"/>
      <c r="O266" s="106"/>
      <c r="P266" s="117"/>
      <c r="AV266" s="43"/>
      <c r="AW266" s="43"/>
      <c r="AX266" s="43"/>
      <c r="AY266" s="64"/>
      <c r="AZ266" s="68"/>
      <c r="BA266" s="68"/>
      <c r="BB266" s="64"/>
      <c r="BC266" s="3" t="s">
        <v>302</v>
      </c>
    </row>
    <row r="267" spans="1:55" customFormat="1" ht="15" x14ac:dyDescent="0.2">
      <c r="A267" s="51"/>
      <c r="B267" s="52"/>
      <c r="C267" s="115" t="s">
        <v>64</v>
      </c>
      <c r="D267" s="115"/>
      <c r="E267" s="115"/>
      <c r="F267" s="115"/>
      <c r="G267" s="115"/>
      <c r="H267" s="46"/>
      <c r="I267" s="47"/>
      <c r="J267" s="47"/>
      <c r="K267" s="47"/>
      <c r="L267" s="49"/>
      <c r="M267" s="47"/>
      <c r="N267" s="53">
        <v>16639</v>
      </c>
      <c r="O267" s="47"/>
      <c r="P267" s="54">
        <v>3660.58</v>
      </c>
      <c r="Q267" s="55"/>
      <c r="R267" s="55"/>
      <c r="AV267" s="43"/>
      <c r="AW267" s="43"/>
      <c r="AX267" s="43" t="s">
        <v>64</v>
      </c>
      <c r="AY267" s="64"/>
      <c r="AZ267" s="68"/>
      <c r="BA267" s="68"/>
      <c r="BB267" s="64"/>
    </row>
    <row r="268" spans="1:55" customFormat="1" ht="21" x14ac:dyDescent="0.2">
      <c r="A268" s="44" t="s">
        <v>312</v>
      </c>
      <c r="B268" s="45" t="s">
        <v>108</v>
      </c>
      <c r="C268" s="116" t="s">
        <v>109</v>
      </c>
      <c r="D268" s="116"/>
      <c r="E268" s="116"/>
      <c r="F268" s="116"/>
      <c r="G268" s="116"/>
      <c r="H268" s="46" t="s">
        <v>105</v>
      </c>
      <c r="I268" s="47"/>
      <c r="J268" s="47"/>
      <c r="K268" s="72">
        <v>0.88</v>
      </c>
      <c r="L268" s="49"/>
      <c r="M268" s="47"/>
      <c r="N268" s="49"/>
      <c r="O268" s="47"/>
      <c r="P268" s="50"/>
      <c r="AV268" s="43"/>
      <c r="AW268" s="43" t="s">
        <v>109</v>
      </c>
      <c r="AX268" s="43"/>
      <c r="AY268" s="64"/>
      <c r="AZ268" s="68"/>
      <c r="BA268" s="68"/>
      <c r="BB268" s="64"/>
    </row>
    <row r="269" spans="1:55" customFormat="1" ht="15" x14ac:dyDescent="0.2">
      <c r="A269" s="73"/>
      <c r="B269" s="7"/>
      <c r="C269" s="106" t="s">
        <v>313</v>
      </c>
      <c r="D269" s="106"/>
      <c r="E269" s="106"/>
      <c r="F269" s="106"/>
      <c r="G269" s="106"/>
      <c r="H269" s="106"/>
      <c r="I269" s="106"/>
      <c r="J269" s="106"/>
      <c r="K269" s="106"/>
      <c r="L269" s="106"/>
      <c r="M269" s="106"/>
      <c r="N269" s="106"/>
      <c r="O269" s="106"/>
      <c r="P269" s="117"/>
      <c r="AV269" s="43"/>
      <c r="AW269" s="43"/>
      <c r="AX269" s="43"/>
      <c r="AY269" s="64"/>
      <c r="AZ269" s="68"/>
      <c r="BA269" s="68"/>
      <c r="BB269" s="64"/>
      <c r="BC269" s="3" t="s">
        <v>313</v>
      </c>
    </row>
    <row r="270" spans="1:55" customFormat="1" ht="15" x14ac:dyDescent="0.2">
      <c r="A270" s="51"/>
      <c r="B270" s="52"/>
      <c r="C270" s="115" t="s">
        <v>64</v>
      </c>
      <c r="D270" s="115"/>
      <c r="E270" s="115"/>
      <c r="F270" s="115"/>
      <c r="G270" s="115"/>
      <c r="H270" s="46"/>
      <c r="I270" s="47"/>
      <c r="J270" s="47"/>
      <c r="K270" s="47"/>
      <c r="L270" s="49"/>
      <c r="M270" s="47"/>
      <c r="N270" s="53">
        <v>1455.92</v>
      </c>
      <c r="O270" s="47"/>
      <c r="P270" s="54">
        <v>1281.21</v>
      </c>
      <c r="Q270" s="55"/>
      <c r="R270" s="55"/>
      <c r="AV270" s="43"/>
      <c r="AW270" s="43"/>
      <c r="AX270" s="43" t="s">
        <v>64</v>
      </c>
      <c r="AY270" s="64"/>
      <c r="AZ270" s="68"/>
      <c r="BA270" s="68"/>
      <c r="BB270" s="64"/>
    </row>
    <row r="271" spans="1:55" customFormat="1" ht="21" x14ac:dyDescent="0.2">
      <c r="A271" s="56" t="s">
        <v>314</v>
      </c>
      <c r="B271" s="57" t="s">
        <v>112</v>
      </c>
      <c r="C271" s="124" t="s">
        <v>315</v>
      </c>
      <c r="D271" s="124"/>
      <c r="E271" s="124"/>
      <c r="F271" s="124"/>
      <c r="G271" s="124"/>
      <c r="H271" s="58" t="s">
        <v>68</v>
      </c>
      <c r="I271" s="59"/>
      <c r="J271" s="59"/>
      <c r="K271" s="60">
        <v>22</v>
      </c>
      <c r="L271" s="61"/>
      <c r="M271" s="59"/>
      <c r="N271" s="62"/>
      <c r="O271" s="59"/>
      <c r="P271" s="63"/>
      <c r="Q271" s="55"/>
      <c r="R271" s="55"/>
      <c r="AV271" s="43"/>
      <c r="AW271" s="43"/>
      <c r="AX271" s="43"/>
      <c r="AY271" s="64" t="s">
        <v>315</v>
      </c>
      <c r="AZ271" s="68"/>
      <c r="BA271" s="68"/>
      <c r="BB271" s="64"/>
    </row>
    <row r="272" spans="1:55" customFormat="1" ht="15" x14ac:dyDescent="0.2">
      <c r="A272" s="65"/>
      <c r="B272" s="66"/>
      <c r="C272" s="122" t="s">
        <v>76</v>
      </c>
      <c r="D272" s="122"/>
      <c r="E272" s="122"/>
      <c r="F272" s="122"/>
      <c r="G272" s="122"/>
      <c r="H272" s="122"/>
      <c r="I272" s="122"/>
      <c r="J272" s="122"/>
      <c r="K272" s="122"/>
      <c r="L272" s="122"/>
      <c r="M272" s="122"/>
      <c r="N272" s="122"/>
      <c r="O272" s="122"/>
      <c r="P272" s="123"/>
      <c r="AV272" s="43"/>
      <c r="AW272" s="43"/>
      <c r="AX272" s="43"/>
      <c r="AY272" s="64"/>
      <c r="AZ272" s="68" t="s">
        <v>76</v>
      </c>
      <c r="BA272" s="68"/>
      <c r="BB272" s="64"/>
    </row>
    <row r="273" spans="1:54" customFormat="1" ht="15" x14ac:dyDescent="0.2">
      <c r="A273" s="44" t="s">
        <v>316</v>
      </c>
      <c r="B273" s="45" t="s">
        <v>133</v>
      </c>
      <c r="C273" s="116" t="s">
        <v>134</v>
      </c>
      <c r="D273" s="116"/>
      <c r="E273" s="116"/>
      <c r="F273" s="116"/>
      <c r="G273" s="116"/>
      <c r="H273" s="46" t="s">
        <v>63</v>
      </c>
      <c r="I273" s="47"/>
      <c r="J273" s="47"/>
      <c r="K273" s="48">
        <v>22</v>
      </c>
      <c r="L273" s="49"/>
      <c r="M273" s="47"/>
      <c r="N273" s="49"/>
      <c r="O273" s="47"/>
      <c r="P273" s="50"/>
      <c r="AV273" s="43"/>
      <c r="AW273" s="43" t="s">
        <v>134</v>
      </c>
      <c r="AX273" s="43"/>
      <c r="AY273" s="64"/>
      <c r="AZ273" s="68"/>
      <c r="BA273" s="68"/>
      <c r="BB273" s="64"/>
    </row>
    <row r="274" spans="1:54" customFormat="1" ht="15" x14ac:dyDescent="0.2">
      <c r="A274" s="51"/>
      <c r="B274" s="52"/>
      <c r="C274" s="115" t="s">
        <v>64</v>
      </c>
      <c r="D274" s="115"/>
      <c r="E274" s="115"/>
      <c r="F274" s="115"/>
      <c r="G274" s="115"/>
      <c r="H274" s="46"/>
      <c r="I274" s="47"/>
      <c r="J274" s="47"/>
      <c r="K274" s="47"/>
      <c r="L274" s="49"/>
      <c r="M274" s="47"/>
      <c r="N274" s="71">
        <v>654.55999999999995</v>
      </c>
      <c r="O274" s="47"/>
      <c r="P274" s="54">
        <v>14400.4</v>
      </c>
      <c r="Q274" s="55"/>
      <c r="R274" s="55"/>
      <c r="AV274" s="43"/>
      <c r="AW274" s="43"/>
      <c r="AX274" s="43" t="s">
        <v>64</v>
      </c>
      <c r="AY274" s="64"/>
      <c r="AZ274" s="68"/>
      <c r="BA274" s="68"/>
      <c r="BB274" s="64"/>
    </row>
    <row r="275" spans="1:54" customFormat="1" ht="21" x14ac:dyDescent="0.2">
      <c r="A275" s="56" t="s">
        <v>317</v>
      </c>
      <c r="B275" s="57" t="s">
        <v>184</v>
      </c>
      <c r="C275" s="124" t="s">
        <v>318</v>
      </c>
      <c r="D275" s="124"/>
      <c r="E275" s="124"/>
      <c r="F275" s="124"/>
      <c r="G275" s="124"/>
      <c r="H275" s="58" t="s">
        <v>68</v>
      </c>
      <c r="I275" s="59"/>
      <c r="J275" s="59"/>
      <c r="K275" s="60">
        <v>22</v>
      </c>
      <c r="L275" s="61"/>
      <c r="M275" s="59"/>
      <c r="N275" s="62"/>
      <c r="O275" s="59"/>
      <c r="P275" s="63"/>
      <c r="Q275" s="55"/>
      <c r="R275" s="55"/>
      <c r="AV275" s="43"/>
      <c r="AW275" s="43"/>
      <c r="AX275" s="43"/>
      <c r="AY275" s="64" t="s">
        <v>318</v>
      </c>
      <c r="AZ275" s="68"/>
      <c r="BA275" s="68"/>
      <c r="BB275" s="64"/>
    </row>
    <row r="276" spans="1:54" customFormat="1" ht="15" x14ac:dyDescent="0.2">
      <c r="A276" s="65"/>
      <c r="B276" s="66"/>
      <c r="C276" s="122" t="s">
        <v>69</v>
      </c>
      <c r="D276" s="122"/>
      <c r="E276" s="122"/>
      <c r="F276" s="122"/>
      <c r="G276" s="122"/>
      <c r="H276" s="122"/>
      <c r="I276" s="122"/>
      <c r="J276" s="122"/>
      <c r="K276" s="122"/>
      <c r="L276" s="122"/>
      <c r="M276" s="122"/>
      <c r="N276" s="122"/>
      <c r="O276" s="122"/>
      <c r="P276" s="123"/>
      <c r="AV276" s="43"/>
      <c r="AW276" s="43"/>
      <c r="AX276" s="43"/>
      <c r="AY276" s="64"/>
      <c r="AZ276" s="68" t="s">
        <v>69</v>
      </c>
      <c r="BA276" s="68"/>
      <c r="BB276" s="64"/>
    </row>
    <row r="277" spans="1:54" customFormat="1" ht="15" x14ac:dyDescent="0.2">
      <c r="A277" s="44" t="s">
        <v>319</v>
      </c>
      <c r="B277" s="45" t="s">
        <v>193</v>
      </c>
      <c r="C277" s="116" t="s">
        <v>194</v>
      </c>
      <c r="D277" s="116"/>
      <c r="E277" s="116"/>
      <c r="F277" s="116"/>
      <c r="G277" s="116"/>
      <c r="H277" s="46" t="s">
        <v>63</v>
      </c>
      <c r="I277" s="47"/>
      <c r="J277" s="47"/>
      <c r="K277" s="48">
        <v>22</v>
      </c>
      <c r="L277" s="49"/>
      <c r="M277" s="47"/>
      <c r="N277" s="49"/>
      <c r="O277" s="47"/>
      <c r="P277" s="50"/>
      <c r="AV277" s="43"/>
      <c r="AW277" s="43" t="s">
        <v>194</v>
      </c>
      <c r="AX277" s="43"/>
      <c r="AY277" s="64"/>
      <c r="AZ277" s="68"/>
      <c r="BA277" s="68"/>
      <c r="BB277" s="64"/>
    </row>
    <row r="278" spans="1:54" customFormat="1" ht="15" x14ac:dyDescent="0.2">
      <c r="A278" s="51"/>
      <c r="B278" s="52"/>
      <c r="C278" s="115" t="s">
        <v>64</v>
      </c>
      <c r="D278" s="115"/>
      <c r="E278" s="115"/>
      <c r="F278" s="115"/>
      <c r="G278" s="115"/>
      <c r="H278" s="46"/>
      <c r="I278" s="47"/>
      <c r="J278" s="47"/>
      <c r="K278" s="47"/>
      <c r="L278" s="49"/>
      <c r="M278" s="47"/>
      <c r="N278" s="53">
        <v>4106.91</v>
      </c>
      <c r="O278" s="47"/>
      <c r="P278" s="54">
        <v>90351.98</v>
      </c>
      <c r="Q278" s="55"/>
      <c r="R278" s="55"/>
      <c r="AV278" s="43"/>
      <c r="AW278" s="43"/>
      <c r="AX278" s="43" t="s">
        <v>64</v>
      </c>
      <c r="AY278" s="64"/>
      <c r="AZ278" s="68"/>
      <c r="BA278" s="68"/>
      <c r="BB278" s="64"/>
    </row>
    <row r="279" spans="1:54" customFormat="1" ht="21" x14ac:dyDescent="0.2">
      <c r="A279" s="56" t="s">
        <v>320</v>
      </c>
      <c r="B279" s="57" t="s">
        <v>122</v>
      </c>
      <c r="C279" s="124" t="s">
        <v>321</v>
      </c>
      <c r="D279" s="124"/>
      <c r="E279" s="124"/>
      <c r="F279" s="124"/>
      <c r="G279" s="124"/>
      <c r="H279" s="58" t="s">
        <v>68</v>
      </c>
      <c r="I279" s="59"/>
      <c r="J279" s="59"/>
      <c r="K279" s="60">
        <v>22</v>
      </c>
      <c r="L279" s="61"/>
      <c r="M279" s="59"/>
      <c r="N279" s="62"/>
      <c r="O279" s="59"/>
      <c r="P279" s="63"/>
      <c r="Q279" s="55"/>
      <c r="R279" s="55"/>
      <c r="AV279" s="43"/>
      <c r="AW279" s="43"/>
      <c r="AX279" s="43"/>
      <c r="AY279" s="64" t="s">
        <v>321</v>
      </c>
      <c r="AZ279" s="68"/>
      <c r="BA279" s="68"/>
      <c r="BB279" s="64"/>
    </row>
    <row r="280" spans="1:54" customFormat="1" ht="15" x14ac:dyDescent="0.2">
      <c r="A280" s="65"/>
      <c r="B280" s="66"/>
      <c r="C280" s="122" t="s">
        <v>69</v>
      </c>
      <c r="D280" s="122"/>
      <c r="E280" s="122"/>
      <c r="F280" s="122"/>
      <c r="G280" s="122"/>
      <c r="H280" s="122"/>
      <c r="I280" s="122"/>
      <c r="J280" s="122"/>
      <c r="K280" s="122"/>
      <c r="L280" s="122"/>
      <c r="M280" s="122"/>
      <c r="N280" s="122"/>
      <c r="O280" s="122"/>
      <c r="P280" s="123"/>
      <c r="AV280" s="43"/>
      <c r="AW280" s="43"/>
      <c r="AX280" s="43"/>
      <c r="AY280" s="64"/>
      <c r="AZ280" s="68" t="s">
        <v>69</v>
      </c>
      <c r="BA280" s="68"/>
      <c r="BB280" s="64"/>
    </row>
    <row r="281" spans="1:54" customFormat="1" ht="15" x14ac:dyDescent="0.2">
      <c r="A281" s="44" t="s">
        <v>322</v>
      </c>
      <c r="B281" s="45" t="s">
        <v>133</v>
      </c>
      <c r="C281" s="116" t="s">
        <v>134</v>
      </c>
      <c r="D281" s="116"/>
      <c r="E281" s="116"/>
      <c r="F281" s="116"/>
      <c r="G281" s="116"/>
      <c r="H281" s="46" t="s">
        <v>63</v>
      </c>
      <c r="I281" s="47"/>
      <c r="J281" s="47"/>
      <c r="K281" s="48">
        <v>22</v>
      </c>
      <c r="L281" s="49"/>
      <c r="M281" s="47"/>
      <c r="N281" s="49"/>
      <c r="O281" s="47"/>
      <c r="P281" s="50"/>
      <c r="AV281" s="43"/>
      <c r="AW281" s="43" t="s">
        <v>134</v>
      </c>
      <c r="AX281" s="43"/>
      <c r="AY281" s="64"/>
      <c r="AZ281" s="68"/>
      <c r="BA281" s="68"/>
      <c r="BB281" s="64"/>
    </row>
    <row r="282" spans="1:54" customFormat="1" ht="15" x14ac:dyDescent="0.2">
      <c r="A282" s="51"/>
      <c r="B282" s="52"/>
      <c r="C282" s="115" t="s">
        <v>64</v>
      </c>
      <c r="D282" s="115"/>
      <c r="E282" s="115"/>
      <c r="F282" s="115"/>
      <c r="G282" s="115"/>
      <c r="H282" s="46"/>
      <c r="I282" s="47"/>
      <c r="J282" s="47"/>
      <c r="K282" s="47"/>
      <c r="L282" s="49"/>
      <c r="M282" s="47"/>
      <c r="N282" s="71">
        <v>654.55999999999995</v>
      </c>
      <c r="O282" s="47"/>
      <c r="P282" s="54">
        <v>14400.4</v>
      </c>
      <c r="Q282" s="55"/>
      <c r="R282" s="55"/>
      <c r="AV282" s="43"/>
      <c r="AW282" s="43"/>
      <c r="AX282" s="43" t="s">
        <v>64</v>
      </c>
      <c r="AY282" s="64"/>
      <c r="AZ282" s="68"/>
      <c r="BA282" s="68"/>
      <c r="BB282" s="64"/>
    </row>
    <row r="283" spans="1:54" customFormat="1" ht="21" x14ac:dyDescent="0.2">
      <c r="A283" s="56" t="s">
        <v>323</v>
      </c>
      <c r="B283" s="57" t="s">
        <v>184</v>
      </c>
      <c r="C283" s="124" t="s">
        <v>324</v>
      </c>
      <c r="D283" s="124"/>
      <c r="E283" s="124"/>
      <c r="F283" s="124"/>
      <c r="G283" s="124"/>
      <c r="H283" s="58" t="s">
        <v>68</v>
      </c>
      <c r="I283" s="59"/>
      <c r="J283" s="59"/>
      <c r="K283" s="60">
        <v>22</v>
      </c>
      <c r="L283" s="61"/>
      <c r="M283" s="59"/>
      <c r="N283" s="62"/>
      <c r="O283" s="59"/>
      <c r="P283" s="63"/>
      <c r="Q283" s="55"/>
      <c r="R283" s="55"/>
      <c r="AV283" s="43"/>
      <c r="AW283" s="43"/>
      <c r="AX283" s="43"/>
      <c r="AY283" s="64" t="s">
        <v>324</v>
      </c>
      <c r="AZ283" s="68"/>
      <c r="BA283" s="68"/>
      <c r="BB283" s="64"/>
    </row>
    <row r="284" spans="1:54" customFormat="1" ht="15" x14ac:dyDescent="0.2">
      <c r="A284" s="65"/>
      <c r="B284" s="66"/>
      <c r="C284" s="122" t="s">
        <v>69</v>
      </c>
      <c r="D284" s="122"/>
      <c r="E284" s="122"/>
      <c r="F284" s="122"/>
      <c r="G284" s="122"/>
      <c r="H284" s="122"/>
      <c r="I284" s="122"/>
      <c r="J284" s="122"/>
      <c r="K284" s="122"/>
      <c r="L284" s="122"/>
      <c r="M284" s="122"/>
      <c r="N284" s="122"/>
      <c r="O284" s="122"/>
      <c r="P284" s="123"/>
      <c r="AV284" s="43"/>
      <c r="AW284" s="43"/>
      <c r="AX284" s="43"/>
      <c r="AY284" s="64"/>
      <c r="AZ284" s="68" t="s">
        <v>69</v>
      </c>
      <c r="BA284" s="68"/>
      <c r="BB284" s="64"/>
    </row>
    <row r="285" spans="1:54" customFormat="1" ht="15" x14ac:dyDescent="0.2">
      <c r="A285" s="44" t="s">
        <v>325</v>
      </c>
      <c r="B285" s="45" t="s">
        <v>326</v>
      </c>
      <c r="C285" s="116" t="s">
        <v>327</v>
      </c>
      <c r="D285" s="116"/>
      <c r="E285" s="116"/>
      <c r="F285" s="116"/>
      <c r="G285" s="116"/>
      <c r="H285" s="46" t="s">
        <v>63</v>
      </c>
      <c r="I285" s="47"/>
      <c r="J285" s="47"/>
      <c r="K285" s="48">
        <v>23</v>
      </c>
      <c r="L285" s="49"/>
      <c r="M285" s="47"/>
      <c r="N285" s="49"/>
      <c r="O285" s="47"/>
      <c r="P285" s="50"/>
      <c r="AV285" s="43"/>
      <c r="AW285" s="43" t="s">
        <v>327</v>
      </c>
      <c r="AX285" s="43"/>
      <c r="AY285" s="64"/>
      <c r="AZ285" s="68"/>
      <c r="BA285" s="68"/>
      <c r="BB285" s="64"/>
    </row>
    <row r="286" spans="1:54" customFormat="1" ht="15" x14ac:dyDescent="0.2">
      <c r="A286" s="51"/>
      <c r="B286" s="52"/>
      <c r="C286" s="115" t="s">
        <v>64</v>
      </c>
      <c r="D286" s="115"/>
      <c r="E286" s="115"/>
      <c r="F286" s="115"/>
      <c r="G286" s="115"/>
      <c r="H286" s="46"/>
      <c r="I286" s="47"/>
      <c r="J286" s="47"/>
      <c r="K286" s="47"/>
      <c r="L286" s="49"/>
      <c r="M286" s="47"/>
      <c r="N286" s="53">
        <v>5576.92</v>
      </c>
      <c r="O286" s="47"/>
      <c r="P286" s="54">
        <v>128269.14</v>
      </c>
      <c r="Q286" s="55"/>
      <c r="R286" s="55"/>
      <c r="AV286" s="43"/>
      <c r="AW286" s="43"/>
      <c r="AX286" s="43" t="s">
        <v>64</v>
      </c>
      <c r="AY286" s="64"/>
      <c r="AZ286" s="68"/>
      <c r="BA286" s="68"/>
      <c r="BB286" s="64"/>
    </row>
    <row r="287" spans="1:54" customFormat="1" ht="21" x14ac:dyDescent="0.2">
      <c r="A287" s="44" t="s">
        <v>328</v>
      </c>
      <c r="B287" s="45" t="s">
        <v>329</v>
      </c>
      <c r="C287" s="116" t="s">
        <v>330</v>
      </c>
      <c r="D287" s="116"/>
      <c r="E287" s="116"/>
      <c r="F287" s="116"/>
      <c r="G287" s="116"/>
      <c r="H287" s="46" t="s">
        <v>63</v>
      </c>
      <c r="I287" s="47"/>
      <c r="J287" s="47"/>
      <c r="K287" s="48">
        <v>9</v>
      </c>
      <c r="L287" s="49"/>
      <c r="M287" s="47"/>
      <c r="N287" s="49"/>
      <c r="O287" s="47"/>
      <c r="P287" s="50"/>
      <c r="AV287" s="43"/>
      <c r="AW287" s="43" t="s">
        <v>330</v>
      </c>
      <c r="AX287" s="43"/>
      <c r="AY287" s="64"/>
      <c r="AZ287" s="68"/>
      <c r="BA287" s="68"/>
      <c r="BB287" s="64"/>
    </row>
    <row r="288" spans="1:54" customFormat="1" ht="15" x14ac:dyDescent="0.2">
      <c r="A288" s="51"/>
      <c r="B288" s="52"/>
      <c r="C288" s="115" t="s">
        <v>64</v>
      </c>
      <c r="D288" s="115"/>
      <c r="E288" s="115"/>
      <c r="F288" s="115"/>
      <c r="G288" s="115"/>
      <c r="H288" s="46"/>
      <c r="I288" s="47"/>
      <c r="J288" s="47"/>
      <c r="K288" s="47"/>
      <c r="L288" s="49"/>
      <c r="M288" s="47"/>
      <c r="N288" s="53">
        <v>89762.08</v>
      </c>
      <c r="O288" s="47"/>
      <c r="P288" s="54">
        <v>807858.74</v>
      </c>
      <c r="Q288" s="55"/>
      <c r="R288" s="55"/>
      <c r="AV288" s="43"/>
      <c r="AW288" s="43"/>
      <c r="AX288" s="43" t="s">
        <v>64</v>
      </c>
      <c r="AY288" s="64"/>
      <c r="AZ288" s="68"/>
      <c r="BA288" s="68"/>
      <c r="BB288" s="64"/>
    </row>
    <row r="289" spans="1:54" customFormat="1" ht="21" x14ac:dyDescent="0.2">
      <c r="A289" s="56" t="s">
        <v>331</v>
      </c>
      <c r="B289" s="57" t="s">
        <v>66</v>
      </c>
      <c r="C289" s="124" t="s">
        <v>332</v>
      </c>
      <c r="D289" s="124"/>
      <c r="E289" s="124"/>
      <c r="F289" s="124"/>
      <c r="G289" s="124"/>
      <c r="H289" s="58" t="s">
        <v>68</v>
      </c>
      <c r="I289" s="59"/>
      <c r="J289" s="59"/>
      <c r="K289" s="60">
        <v>9</v>
      </c>
      <c r="L289" s="61"/>
      <c r="M289" s="59"/>
      <c r="N289" s="62"/>
      <c r="O289" s="59"/>
      <c r="P289" s="63"/>
      <c r="Q289" s="55"/>
      <c r="R289" s="55"/>
      <c r="AV289" s="43"/>
      <c r="AW289" s="43"/>
      <c r="AX289" s="43"/>
      <c r="AY289" s="64" t="s">
        <v>332</v>
      </c>
      <c r="AZ289" s="68"/>
      <c r="BA289" s="68"/>
      <c r="BB289" s="64"/>
    </row>
    <row r="290" spans="1:54" customFormat="1" ht="15" x14ac:dyDescent="0.2">
      <c r="A290" s="65"/>
      <c r="B290" s="66"/>
      <c r="C290" s="122" t="s">
        <v>69</v>
      </c>
      <c r="D290" s="122"/>
      <c r="E290" s="122"/>
      <c r="F290" s="122"/>
      <c r="G290" s="122"/>
      <c r="H290" s="122"/>
      <c r="I290" s="122"/>
      <c r="J290" s="122"/>
      <c r="K290" s="122"/>
      <c r="L290" s="122"/>
      <c r="M290" s="122"/>
      <c r="N290" s="122"/>
      <c r="O290" s="122"/>
      <c r="P290" s="123"/>
      <c r="AV290" s="43"/>
      <c r="AW290" s="43"/>
      <c r="AX290" s="43"/>
      <c r="AY290" s="64"/>
      <c r="AZ290" s="68" t="s">
        <v>69</v>
      </c>
      <c r="BA290" s="68"/>
      <c r="BB290" s="64"/>
    </row>
    <row r="291" spans="1:54" customFormat="1" ht="15" x14ac:dyDescent="0.2">
      <c r="A291" s="44" t="s">
        <v>333</v>
      </c>
      <c r="B291" s="45" t="s">
        <v>157</v>
      </c>
      <c r="C291" s="116" t="s">
        <v>158</v>
      </c>
      <c r="D291" s="116"/>
      <c r="E291" s="116"/>
      <c r="F291" s="116"/>
      <c r="G291" s="116"/>
      <c r="H291" s="46" t="s">
        <v>63</v>
      </c>
      <c r="I291" s="47"/>
      <c r="J291" s="47"/>
      <c r="K291" s="48">
        <v>5</v>
      </c>
      <c r="L291" s="49"/>
      <c r="M291" s="47"/>
      <c r="N291" s="49"/>
      <c r="O291" s="47"/>
      <c r="P291" s="50"/>
      <c r="AV291" s="43"/>
      <c r="AW291" s="43" t="s">
        <v>158</v>
      </c>
      <c r="AX291" s="43"/>
      <c r="AY291" s="64"/>
      <c r="AZ291" s="68"/>
      <c r="BA291" s="68"/>
      <c r="BB291" s="64"/>
    </row>
    <row r="292" spans="1:54" customFormat="1" ht="15" x14ac:dyDescent="0.2">
      <c r="A292" s="51"/>
      <c r="B292" s="52"/>
      <c r="C292" s="115" t="s">
        <v>64</v>
      </c>
      <c r="D292" s="115"/>
      <c r="E292" s="115"/>
      <c r="F292" s="115"/>
      <c r="G292" s="115"/>
      <c r="H292" s="46"/>
      <c r="I292" s="47"/>
      <c r="J292" s="47"/>
      <c r="K292" s="47"/>
      <c r="L292" s="49"/>
      <c r="M292" s="47"/>
      <c r="N292" s="71">
        <v>776.03</v>
      </c>
      <c r="O292" s="47"/>
      <c r="P292" s="54">
        <v>3880.17</v>
      </c>
      <c r="Q292" s="55"/>
      <c r="R292" s="55"/>
      <c r="AV292" s="43"/>
      <c r="AW292" s="43"/>
      <c r="AX292" s="43" t="s">
        <v>64</v>
      </c>
      <c r="AY292" s="64"/>
      <c r="AZ292" s="68"/>
      <c r="BA292" s="68"/>
      <c r="BB292" s="64"/>
    </row>
    <row r="293" spans="1:54" customFormat="1" ht="30" x14ac:dyDescent="0.2">
      <c r="A293" s="56" t="s">
        <v>334</v>
      </c>
      <c r="B293" s="57" t="s">
        <v>187</v>
      </c>
      <c r="C293" s="124" t="s">
        <v>335</v>
      </c>
      <c r="D293" s="124"/>
      <c r="E293" s="124"/>
      <c r="F293" s="124"/>
      <c r="G293" s="124"/>
      <c r="H293" s="58" t="s">
        <v>68</v>
      </c>
      <c r="I293" s="59"/>
      <c r="J293" s="59"/>
      <c r="K293" s="60">
        <v>5</v>
      </c>
      <c r="L293" s="61"/>
      <c r="M293" s="59"/>
      <c r="N293" s="62"/>
      <c r="O293" s="59"/>
      <c r="P293" s="63"/>
      <c r="Q293" s="55"/>
      <c r="R293" s="55"/>
      <c r="AV293" s="43"/>
      <c r="AW293" s="43"/>
      <c r="AX293" s="43"/>
      <c r="AY293" s="64" t="s">
        <v>335</v>
      </c>
      <c r="AZ293" s="68"/>
      <c r="BA293" s="68"/>
      <c r="BB293" s="64"/>
    </row>
    <row r="294" spans="1:54" customFormat="1" ht="15" x14ac:dyDescent="0.2">
      <c r="A294" s="65"/>
      <c r="B294" s="66"/>
      <c r="C294" s="122" t="s">
        <v>69</v>
      </c>
      <c r="D294" s="122"/>
      <c r="E294" s="122"/>
      <c r="F294" s="122"/>
      <c r="G294" s="122"/>
      <c r="H294" s="122"/>
      <c r="I294" s="122"/>
      <c r="J294" s="122"/>
      <c r="K294" s="122"/>
      <c r="L294" s="122"/>
      <c r="M294" s="122"/>
      <c r="N294" s="122"/>
      <c r="O294" s="122"/>
      <c r="P294" s="123"/>
      <c r="AV294" s="43"/>
      <c r="AW294" s="43"/>
      <c r="AX294" s="43"/>
      <c r="AY294" s="64"/>
      <c r="AZ294" s="68" t="s">
        <v>69</v>
      </c>
      <c r="BA294" s="68"/>
      <c r="BB294" s="64"/>
    </row>
    <row r="295" spans="1:54" customFormat="1" ht="15" x14ac:dyDescent="0.2">
      <c r="A295" s="44" t="s">
        <v>336</v>
      </c>
      <c r="B295" s="45" t="s">
        <v>168</v>
      </c>
      <c r="C295" s="116" t="s">
        <v>169</v>
      </c>
      <c r="D295" s="116"/>
      <c r="E295" s="116"/>
      <c r="F295" s="116"/>
      <c r="G295" s="116"/>
      <c r="H295" s="46" t="s">
        <v>63</v>
      </c>
      <c r="I295" s="47"/>
      <c r="J295" s="47"/>
      <c r="K295" s="48">
        <v>5</v>
      </c>
      <c r="L295" s="49"/>
      <c r="M295" s="47"/>
      <c r="N295" s="49"/>
      <c r="O295" s="47"/>
      <c r="P295" s="50"/>
      <c r="AV295" s="43"/>
      <c r="AW295" s="43" t="s">
        <v>169</v>
      </c>
      <c r="AX295" s="43"/>
      <c r="AY295" s="64"/>
      <c r="AZ295" s="68"/>
      <c r="BA295" s="68"/>
      <c r="BB295" s="64"/>
    </row>
    <row r="296" spans="1:54" customFormat="1" ht="15" x14ac:dyDescent="0.2">
      <c r="A296" s="51"/>
      <c r="B296" s="52"/>
      <c r="C296" s="115" t="s">
        <v>64</v>
      </c>
      <c r="D296" s="115"/>
      <c r="E296" s="115"/>
      <c r="F296" s="115"/>
      <c r="G296" s="115"/>
      <c r="H296" s="46"/>
      <c r="I296" s="47"/>
      <c r="J296" s="47"/>
      <c r="K296" s="47"/>
      <c r="L296" s="49"/>
      <c r="M296" s="47"/>
      <c r="N296" s="53">
        <v>8086.83</v>
      </c>
      <c r="O296" s="47"/>
      <c r="P296" s="54">
        <v>40434.17</v>
      </c>
      <c r="Q296" s="55"/>
      <c r="R296" s="55"/>
      <c r="AV296" s="43"/>
      <c r="AW296" s="43"/>
      <c r="AX296" s="43" t="s">
        <v>64</v>
      </c>
      <c r="AY296" s="64"/>
      <c r="AZ296" s="68"/>
      <c r="BA296" s="68"/>
      <c r="BB296" s="64"/>
    </row>
    <row r="297" spans="1:54" customFormat="1" ht="30" x14ac:dyDescent="0.2">
      <c r="A297" s="56" t="s">
        <v>337</v>
      </c>
      <c r="B297" s="57" t="s">
        <v>122</v>
      </c>
      <c r="C297" s="124" t="s">
        <v>338</v>
      </c>
      <c r="D297" s="124"/>
      <c r="E297" s="124"/>
      <c r="F297" s="124"/>
      <c r="G297" s="124"/>
      <c r="H297" s="58" t="s">
        <v>68</v>
      </c>
      <c r="I297" s="59"/>
      <c r="J297" s="59"/>
      <c r="K297" s="60">
        <v>5</v>
      </c>
      <c r="L297" s="61"/>
      <c r="M297" s="59"/>
      <c r="N297" s="62"/>
      <c r="O297" s="59"/>
      <c r="P297" s="63"/>
      <c r="Q297" s="55"/>
      <c r="R297" s="55"/>
      <c r="AV297" s="43"/>
      <c r="AW297" s="43"/>
      <c r="AX297" s="43"/>
      <c r="AY297" s="64" t="s">
        <v>338</v>
      </c>
      <c r="AZ297" s="68"/>
      <c r="BA297" s="68"/>
      <c r="BB297" s="64"/>
    </row>
    <row r="298" spans="1:54" customFormat="1" ht="15" x14ac:dyDescent="0.2">
      <c r="A298" s="65"/>
      <c r="B298" s="66"/>
      <c r="C298" s="122" t="s">
        <v>69</v>
      </c>
      <c r="D298" s="122"/>
      <c r="E298" s="122"/>
      <c r="F298" s="122"/>
      <c r="G298" s="122"/>
      <c r="H298" s="122"/>
      <c r="I298" s="122"/>
      <c r="J298" s="122"/>
      <c r="K298" s="122"/>
      <c r="L298" s="122"/>
      <c r="M298" s="122"/>
      <c r="N298" s="122"/>
      <c r="O298" s="122"/>
      <c r="P298" s="123"/>
      <c r="AV298" s="43"/>
      <c r="AW298" s="43"/>
      <c r="AX298" s="43"/>
      <c r="AY298" s="64"/>
      <c r="AZ298" s="68" t="s">
        <v>69</v>
      </c>
      <c r="BA298" s="68"/>
      <c r="BB298" s="64"/>
    </row>
    <row r="299" spans="1:54" customFormat="1" ht="15" x14ac:dyDescent="0.2">
      <c r="A299" s="44" t="s">
        <v>339</v>
      </c>
      <c r="B299" s="45" t="s">
        <v>61</v>
      </c>
      <c r="C299" s="116" t="s">
        <v>62</v>
      </c>
      <c r="D299" s="116"/>
      <c r="E299" s="116"/>
      <c r="F299" s="116"/>
      <c r="G299" s="116"/>
      <c r="H299" s="46" t="s">
        <v>63</v>
      </c>
      <c r="I299" s="47"/>
      <c r="J299" s="47"/>
      <c r="K299" s="48">
        <v>8</v>
      </c>
      <c r="L299" s="49"/>
      <c r="M299" s="47"/>
      <c r="N299" s="49"/>
      <c r="O299" s="47"/>
      <c r="P299" s="50"/>
      <c r="AV299" s="43"/>
      <c r="AW299" s="43" t="s">
        <v>62</v>
      </c>
      <c r="AX299" s="43"/>
      <c r="AY299" s="64"/>
      <c r="AZ299" s="68"/>
      <c r="BA299" s="68"/>
      <c r="BB299" s="64"/>
    </row>
    <row r="300" spans="1:54" customFormat="1" ht="15" x14ac:dyDescent="0.2">
      <c r="A300" s="51"/>
      <c r="B300" s="52"/>
      <c r="C300" s="115" t="s">
        <v>64</v>
      </c>
      <c r="D300" s="115"/>
      <c r="E300" s="115"/>
      <c r="F300" s="115"/>
      <c r="G300" s="115"/>
      <c r="H300" s="46"/>
      <c r="I300" s="47"/>
      <c r="J300" s="47"/>
      <c r="K300" s="47"/>
      <c r="L300" s="49"/>
      <c r="M300" s="47"/>
      <c r="N300" s="53">
        <v>7784.27</v>
      </c>
      <c r="O300" s="47"/>
      <c r="P300" s="54">
        <v>62274.12</v>
      </c>
      <c r="Q300" s="55"/>
      <c r="R300" s="55"/>
      <c r="AV300" s="43"/>
      <c r="AW300" s="43"/>
      <c r="AX300" s="43" t="s">
        <v>64</v>
      </c>
      <c r="AY300" s="64"/>
      <c r="AZ300" s="68"/>
      <c r="BA300" s="68"/>
      <c r="BB300" s="64"/>
    </row>
    <row r="301" spans="1:54" customFormat="1" ht="30" x14ac:dyDescent="0.2">
      <c r="A301" s="56" t="s">
        <v>340</v>
      </c>
      <c r="B301" s="57" t="s">
        <v>122</v>
      </c>
      <c r="C301" s="124" t="s">
        <v>341</v>
      </c>
      <c r="D301" s="124"/>
      <c r="E301" s="124"/>
      <c r="F301" s="124"/>
      <c r="G301" s="124"/>
      <c r="H301" s="58" t="s">
        <v>68</v>
      </c>
      <c r="I301" s="59"/>
      <c r="J301" s="59"/>
      <c r="K301" s="60">
        <v>8</v>
      </c>
      <c r="L301" s="61"/>
      <c r="M301" s="59"/>
      <c r="N301" s="62"/>
      <c r="O301" s="59"/>
      <c r="P301" s="63"/>
      <c r="Q301" s="55"/>
      <c r="R301" s="55"/>
      <c r="AV301" s="43"/>
      <c r="AW301" s="43"/>
      <c r="AX301" s="43"/>
      <c r="AY301" s="64" t="s">
        <v>341</v>
      </c>
      <c r="AZ301" s="68"/>
      <c r="BA301" s="68"/>
      <c r="BB301" s="64"/>
    </row>
    <row r="302" spans="1:54" customFormat="1" ht="15" x14ac:dyDescent="0.2">
      <c r="A302" s="65"/>
      <c r="B302" s="66"/>
      <c r="C302" s="122" t="s">
        <v>69</v>
      </c>
      <c r="D302" s="122"/>
      <c r="E302" s="122"/>
      <c r="F302" s="122"/>
      <c r="G302" s="122"/>
      <c r="H302" s="122"/>
      <c r="I302" s="122"/>
      <c r="J302" s="122"/>
      <c r="K302" s="122"/>
      <c r="L302" s="122"/>
      <c r="M302" s="122"/>
      <c r="N302" s="122"/>
      <c r="O302" s="122"/>
      <c r="P302" s="123"/>
      <c r="AV302" s="43"/>
      <c r="AW302" s="43"/>
      <c r="AX302" s="43"/>
      <c r="AY302" s="64"/>
      <c r="AZ302" s="68" t="s">
        <v>69</v>
      </c>
      <c r="BA302" s="68"/>
      <c r="BB302" s="64"/>
    </row>
    <row r="303" spans="1:54" customFormat="1" ht="15" x14ac:dyDescent="0.2">
      <c r="A303" s="44" t="s">
        <v>342</v>
      </c>
      <c r="B303" s="45" t="s">
        <v>326</v>
      </c>
      <c r="C303" s="116" t="s">
        <v>327</v>
      </c>
      <c r="D303" s="116"/>
      <c r="E303" s="116"/>
      <c r="F303" s="116"/>
      <c r="G303" s="116"/>
      <c r="H303" s="46" t="s">
        <v>63</v>
      </c>
      <c r="I303" s="47"/>
      <c r="J303" s="47"/>
      <c r="K303" s="48">
        <v>21</v>
      </c>
      <c r="L303" s="49"/>
      <c r="M303" s="47"/>
      <c r="N303" s="49"/>
      <c r="O303" s="47"/>
      <c r="P303" s="50"/>
      <c r="AV303" s="43"/>
      <c r="AW303" s="43" t="s">
        <v>327</v>
      </c>
      <c r="AX303" s="43"/>
      <c r="AY303" s="64"/>
      <c r="AZ303" s="68"/>
      <c r="BA303" s="68"/>
      <c r="BB303" s="64"/>
    </row>
    <row r="304" spans="1:54" customFormat="1" ht="15" x14ac:dyDescent="0.2">
      <c r="A304" s="51"/>
      <c r="B304" s="52"/>
      <c r="C304" s="115" t="s">
        <v>64</v>
      </c>
      <c r="D304" s="115"/>
      <c r="E304" s="115"/>
      <c r="F304" s="115"/>
      <c r="G304" s="115"/>
      <c r="H304" s="46"/>
      <c r="I304" s="47"/>
      <c r="J304" s="47"/>
      <c r="K304" s="47"/>
      <c r="L304" s="49"/>
      <c r="M304" s="47"/>
      <c r="N304" s="53">
        <v>5576.92</v>
      </c>
      <c r="O304" s="47"/>
      <c r="P304" s="54">
        <v>117115.3</v>
      </c>
      <c r="Q304" s="55"/>
      <c r="R304" s="55"/>
      <c r="AV304" s="43"/>
      <c r="AW304" s="43"/>
      <c r="AX304" s="43" t="s">
        <v>64</v>
      </c>
      <c r="AY304" s="64"/>
      <c r="AZ304" s="68"/>
      <c r="BA304" s="68"/>
      <c r="BB304" s="64"/>
    </row>
    <row r="305" spans="1:54" customFormat="1" ht="21" x14ac:dyDescent="0.2">
      <c r="A305" s="44" t="s">
        <v>343</v>
      </c>
      <c r="B305" s="45" t="s">
        <v>329</v>
      </c>
      <c r="C305" s="116" t="s">
        <v>330</v>
      </c>
      <c r="D305" s="116"/>
      <c r="E305" s="116"/>
      <c r="F305" s="116"/>
      <c r="G305" s="116"/>
      <c r="H305" s="46" t="s">
        <v>63</v>
      </c>
      <c r="I305" s="47"/>
      <c r="J305" s="47"/>
      <c r="K305" s="48">
        <v>1</v>
      </c>
      <c r="L305" s="49"/>
      <c r="M305" s="47"/>
      <c r="N305" s="49"/>
      <c r="O305" s="47"/>
      <c r="P305" s="50"/>
      <c r="AV305" s="43"/>
      <c r="AW305" s="43" t="s">
        <v>330</v>
      </c>
      <c r="AX305" s="43"/>
      <c r="AY305" s="64"/>
      <c r="AZ305" s="68"/>
      <c r="BA305" s="68"/>
      <c r="BB305" s="64"/>
    </row>
    <row r="306" spans="1:54" customFormat="1" ht="15" x14ac:dyDescent="0.2">
      <c r="A306" s="51"/>
      <c r="B306" s="52"/>
      <c r="C306" s="115" t="s">
        <v>64</v>
      </c>
      <c r="D306" s="115"/>
      <c r="E306" s="115"/>
      <c r="F306" s="115"/>
      <c r="G306" s="115"/>
      <c r="H306" s="46"/>
      <c r="I306" s="47"/>
      <c r="J306" s="47"/>
      <c r="K306" s="47"/>
      <c r="L306" s="49"/>
      <c r="M306" s="47"/>
      <c r="N306" s="53">
        <v>89762.06</v>
      </c>
      <c r="O306" s="47"/>
      <c r="P306" s="54">
        <v>89762.06</v>
      </c>
      <c r="Q306" s="55"/>
      <c r="R306" s="55"/>
      <c r="AV306" s="43"/>
      <c r="AW306" s="43"/>
      <c r="AX306" s="43" t="s">
        <v>64</v>
      </c>
      <c r="AY306" s="64"/>
      <c r="AZ306" s="68"/>
      <c r="BA306" s="68"/>
      <c r="BB306" s="64"/>
    </row>
    <row r="307" spans="1:54" customFormat="1" ht="21" x14ac:dyDescent="0.2">
      <c r="A307" s="56" t="s">
        <v>344</v>
      </c>
      <c r="B307" s="57" t="s">
        <v>66</v>
      </c>
      <c r="C307" s="124" t="s">
        <v>345</v>
      </c>
      <c r="D307" s="124"/>
      <c r="E307" s="124"/>
      <c r="F307" s="124"/>
      <c r="G307" s="124"/>
      <c r="H307" s="58" t="s">
        <v>68</v>
      </c>
      <c r="I307" s="59"/>
      <c r="J307" s="59"/>
      <c r="K307" s="60">
        <v>1</v>
      </c>
      <c r="L307" s="61"/>
      <c r="M307" s="59"/>
      <c r="N307" s="62"/>
      <c r="O307" s="59"/>
      <c r="P307" s="63"/>
      <c r="Q307" s="55"/>
      <c r="R307" s="55"/>
      <c r="AV307" s="43"/>
      <c r="AW307" s="43"/>
      <c r="AX307" s="43"/>
      <c r="AY307" s="64" t="s">
        <v>345</v>
      </c>
      <c r="AZ307" s="68"/>
      <c r="BA307" s="68"/>
      <c r="BB307" s="64"/>
    </row>
    <row r="308" spans="1:54" customFormat="1" ht="15" x14ac:dyDescent="0.2">
      <c r="A308" s="65"/>
      <c r="B308" s="66"/>
      <c r="C308" s="122" t="s">
        <v>69</v>
      </c>
      <c r="D308" s="122"/>
      <c r="E308" s="122"/>
      <c r="F308" s="122"/>
      <c r="G308" s="122"/>
      <c r="H308" s="122"/>
      <c r="I308" s="122"/>
      <c r="J308" s="122"/>
      <c r="K308" s="122"/>
      <c r="L308" s="122"/>
      <c r="M308" s="122"/>
      <c r="N308" s="122"/>
      <c r="O308" s="122"/>
      <c r="P308" s="123"/>
      <c r="AV308" s="43"/>
      <c r="AW308" s="43"/>
      <c r="AX308" s="43"/>
      <c r="AY308" s="64"/>
      <c r="AZ308" s="68" t="s">
        <v>69</v>
      </c>
      <c r="BA308" s="68"/>
      <c r="BB308" s="64"/>
    </row>
    <row r="309" spans="1:54" customFormat="1" ht="15" x14ac:dyDescent="0.2">
      <c r="A309" s="44" t="s">
        <v>346</v>
      </c>
      <c r="B309" s="45" t="s">
        <v>157</v>
      </c>
      <c r="C309" s="116" t="s">
        <v>158</v>
      </c>
      <c r="D309" s="116"/>
      <c r="E309" s="116"/>
      <c r="F309" s="116"/>
      <c r="G309" s="116"/>
      <c r="H309" s="46" t="s">
        <v>63</v>
      </c>
      <c r="I309" s="47"/>
      <c r="J309" s="47"/>
      <c r="K309" s="48">
        <v>2</v>
      </c>
      <c r="L309" s="49"/>
      <c r="M309" s="47"/>
      <c r="N309" s="49"/>
      <c r="O309" s="47"/>
      <c r="P309" s="50"/>
      <c r="AV309" s="43"/>
      <c r="AW309" s="43" t="s">
        <v>158</v>
      </c>
      <c r="AX309" s="43"/>
      <c r="AY309" s="64"/>
      <c r="AZ309" s="68"/>
      <c r="BA309" s="68"/>
      <c r="BB309" s="64"/>
    </row>
    <row r="310" spans="1:54" customFormat="1" ht="15" x14ac:dyDescent="0.2">
      <c r="A310" s="51"/>
      <c r="B310" s="52"/>
      <c r="C310" s="115" t="s">
        <v>64</v>
      </c>
      <c r="D310" s="115"/>
      <c r="E310" s="115"/>
      <c r="F310" s="115"/>
      <c r="G310" s="115"/>
      <c r="H310" s="46"/>
      <c r="I310" s="47"/>
      <c r="J310" s="47"/>
      <c r="K310" s="47"/>
      <c r="L310" s="49"/>
      <c r="M310" s="47"/>
      <c r="N310" s="71">
        <v>776.04</v>
      </c>
      <c r="O310" s="47"/>
      <c r="P310" s="54">
        <v>1552.07</v>
      </c>
      <c r="Q310" s="55"/>
      <c r="R310" s="55"/>
      <c r="AV310" s="43"/>
      <c r="AW310" s="43"/>
      <c r="AX310" s="43" t="s">
        <v>64</v>
      </c>
      <c r="AY310" s="64"/>
      <c r="AZ310" s="68"/>
      <c r="BA310" s="68"/>
      <c r="BB310" s="64"/>
    </row>
    <row r="311" spans="1:54" customFormat="1" ht="21" x14ac:dyDescent="0.2">
      <c r="A311" s="56" t="s">
        <v>347</v>
      </c>
      <c r="B311" s="57" t="s">
        <v>122</v>
      </c>
      <c r="C311" s="124" t="s">
        <v>348</v>
      </c>
      <c r="D311" s="124"/>
      <c r="E311" s="124"/>
      <c r="F311" s="124"/>
      <c r="G311" s="124"/>
      <c r="H311" s="58" t="s">
        <v>68</v>
      </c>
      <c r="I311" s="59"/>
      <c r="J311" s="59"/>
      <c r="K311" s="60">
        <v>2</v>
      </c>
      <c r="L311" s="61"/>
      <c r="M311" s="59"/>
      <c r="N311" s="62"/>
      <c r="O311" s="59"/>
      <c r="P311" s="63"/>
      <c r="Q311" s="55"/>
      <c r="R311" s="55"/>
      <c r="AV311" s="43"/>
      <c r="AW311" s="43"/>
      <c r="AX311" s="43"/>
      <c r="AY311" s="64" t="s">
        <v>348</v>
      </c>
      <c r="AZ311" s="68"/>
      <c r="BA311" s="68"/>
      <c r="BB311" s="64"/>
    </row>
    <row r="312" spans="1:54" customFormat="1" ht="15" x14ac:dyDescent="0.2">
      <c r="A312" s="65"/>
      <c r="B312" s="66"/>
      <c r="C312" s="122" t="s">
        <v>69</v>
      </c>
      <c r="D312" s="122"/>
      <c r="E312" s="122"/>
      <c r="F312" s="122"/>
      <c r="G312" s="122"/>
      <c r="H312" s="122"/>
      <c r="I312" s="122"/>
      <c r="J312" s="122"/>
      <c r="K312" s="122"/>
      <c r="L312" s="122"/>
      <c r="M312" s="122"/>
      <c r="N312" s="122"/>
      <c r="O312" s="122"/>
      <c r="P312" s="123"/>
      <c r="AV312" s="43"/>
      <c r="AW312" s="43"/>
      <c r="AX312" s="43"/>
      <c r="AY312" s="64"/>
      <c r="AZ312" s="68" t="s">
        <v>69</v>
      </c>
      <c r="BA312" s="68"/>
      <c r="BB312" s="64"/>
    </row>
    <row r="313" spans="1:54" customFormat="1" ht="15" x14ac:dyDescent="0.2">
      <c r="A313" s="44" t="s">
        <v>349</v>
      </c>
      <c r="B313" s="45" t="s">
        <v>61</v>
      </c>
      <c r="C313" s="116" t="s">
        <v>62</v>
      </c>
      <c r="D313" s="116"/>
      <c r="E313" s="116"/>
      <c r="F313" s="116"/>
      <c r="G313" s="116"/>
      <c r="H313" s="46" t="s">
        <v>63</v>
      </c>
      <c r="I313" s="47"/>
      <c r="J313" s="47"/>
      <c r="K313" s="48">
        <v>17</v>
      </c>
      <c r="L313" s="49"/>
      <c r="M313" s="47"/>
      <c r="N313" s="49"/>
      <c r="O313" s="47"/>
      <c r="P313" s="50"/>
      <c r="AV313" s="43"/>
      <c r="AW313" s="43" t="s">
        <v>62</v>
      </c>
      <c r="AX313" s="43"/>
      <c r="AY313" s="64"/>
      <c r="AZ313" s="68"/>
      <c r="BA313" s="68"/>
      <c r="BB313" s="64"/>
    </row>
    <row r="314" spans="1:54" customFormat="1" ht="15" x14ac:dyDescent="0.2">
      <c r="A314" s="51"/>
      <c r="B314" s="52"/>
      <c r="C314" s="115" t="s">
        <v>64</v>
      </c>
      <c r="D314" s="115"/>
      <c r="E314" s="115"/>
      <c r="F314" s="115"/>
      <c r="G314" s="115"/>
      <c r="H314" s="46"/>
      <c r="I314" s="47"/>
      <c r="J314" s="47"/>
      <c r="K314" s="47"/>
      <c r="L314" s="49"/>
      <c r="M314" s="47"/>
      <c r="N314" s="53">
        <v>7784.27</v>
      </c>
      <c r="O314" s="47"/>
      <c r="P314" s="54">
        <v>132332.53</v>
      </c>
      <c r="Q314" s="55"/>
      <c r="R314" s="55"/>
      <c r="AV314" s="43"/>
      <c r="AW314" s="43"/>
      <c r="AX314" s="43" t="s">
        <v>64</v>
      </c>
      <c r="AY314" s="64"/>
      <c r="AZ314" s="68"/>
      <c r="BA314" s="68"/>
      <c r="BB314" s="64"/>
    </row>
    <row r="315" spans="1:54" customFormat="1" ht="30" x14ac:dyDescent="0.2">
      <c r="A315" s="56" t="s">
        <v>350</v>
      </c>
      <c r="B315" s="57" t="s">
        <v>122</v>
      </c>
      <c r="C315" s="124" t="s">
        <v>351</v>
      </c>
      <c r="D315" s="124"/>
      <c r="E315" s="124"/>
      <c r="F315" s="124"/>
      <c r="G315" s="124"/>
      <c r="H315" s="58" t="s">
        <v>68</v>
      </c>
      <c r="I315" s="59"/>
      <c r="J315" s="59"/>
      <c r="K315" s="60">
        <v>17</v>
      </c>
      <c r="L315" s="61"/>
      <c r="M315" s="59"/>
      <c r="N315" s="62"/>
      <c r="O315" s="59"/>
      <c r="P315" s="63"/>
      <c r="Q315" s="55"/>
      <c r="R315" s="55"/>
      <c r="AV315" s="43"/>
      <c r="AW315" s="43"/>
      <c r="AX315" s="43"/>
      <c r="AY315" s="64" t="s">
        <v>351</v>
      </c>
      <c r="AZ315" s="68"/>
      <c r="BA315" s="68"/>
      <c r="BB315" s="64"/>
    </row>
    <row r="316" spans="1:54" customFormat="1" ht="15" x14ac:dyDescent="0.2">
      <c r="A316" s="65"/>
      <c r="B316" s="66"/>
      <c r="C316" s="122" t="s">
        <v>69</v>
      </c>
      <c r="D316" s="122"/>
      <c r="E316" s="122"/>
      <c r="F316" s="122"/>
      <c r="G316" s="122"/>
      <c r="H316" s="122"/>
      <c r="I316" s="122"/>
      <c r="J316" s="122"/>
      <c r="K316" s="122"/>
      <c r="L316" s="122"/>
      <c r="M316" s="122"/>
      <c r="N316" s="122"/>
      <c r="O316" s="122"/>
      <c r="P316" s="123"/>
      <c r="AV316" s="43"/>
      <c r="AW316" s="43"/>
      <c r="AX316" s="43"/>
      <c r="AY316" s="64"/>
      <c r="AZ316" s="68" t="s">
        <v>69</v>
      </c>
      <c r="BA316" s="68"/>
      <c r="BB316" s="64"/>
    </row>
    <row r="317" spans="1:54" customFormat="1" ht="15" x14ac:dyDescent="0.2">
      <c r="A317" s="44" t="s">
        <v>352</v>
      </c>
      <c r="B317" s="45" t="s">
        <v>71</v>
      </c>
      <c r="C317" s="116" t="s">
        <v>72</v>
      </c>
      <c r="D317" s="116"/>
      <c r="E317" s="116"/>
      <c r="F317" s="116"/>
      <c r="G317" s="116"/>
      <c r="H317" s="46" t="s">
        <v>63</v>
      </c>
      <c r="I317" s="47"/>
      <c r="J317" s="47"/>
      <c r="K317" s="48">
        <v>28</v>
      </c>
      <c r="L317" s="49"/>
      <c r="M317" s="47"/>
      <c r="N317" s="49"/>
      <c r="O317" s="47"/>
      <c r="P317" s="50"/>
      <c r="AV317" s="43"/>
      <c r="AW317" s="43" t="s">
        <v>72</v>
      </c>
      <c r="AX317" s="43"/>
      <c r="AY317" s="64"/>
      <c r="AZ317" s="68"/>
      <c r="BA317" s="68"/>
      <c r="BB317" s="64"/>
    </row>
    <row r="318" spans="1:54" customFormat="1" ht="15" x14ac:dyDescent="0.2">
      <c r="A318" s="51"/>
      <c r="B318" s="52"/>
      <c r="C318" s="115" t="s">
        <v>64</v>
      </c>
      <c r="D318" s="115"/>
      <c r="E318" s="115"/>
      <c r="F318" s="115"/>
      <c r="G318" s="115"/>
      <c r="H318" s="46"/>
      <c r="I318" s="47"/>
      <c r="J318" s="47"/>
      <c r="K318" s="47"/>
      <c r="L318" s="49"/>
      <c r="M318" s="47"/>
      <c r="N318" s="71">
        <v>760.52</v>
      </c>
      <c r="O318" s="47"/>
      <c r="P318" s="54">
        <v>21294.51</v>
      </c>
      <c r="Q318" s="55"/>
      <c r="R318" s="55"/>
      <c r="AV318" s="43"/>
      <c r="AW318" s="43"/>
      <c r="AX318" s="43" t="s">
        <v>64</v>
      </c>
      <c r="AY318" s="64"/>
      <c r="AZ318" s="68"/>
      <c r="BA318" s="68"/>
      <c r="BB318" s="64"/>
    </row>
    <row r="319" spans="1:54" customFormat="1" ht="21" x14ac:dyDescent="0.2">
      <c r="A319" s="56" t="s">
        <v>353</v>
      </c>
      <c r="B319" s="57" t="s">
        <v>74</v>
      </c>
      <c r="C319" s="124" t="s">
        <v>354</v>
      </c>
      <c r="D319" s="124"/>
      <c r="E319" s="124"/>
      <c r="F319" s="124"/>
      <c r="G319" s="124"/>
      <c r="H319" s="58" t="s">
        <v>68</v>
      </c>
      <c r="I319" s="59"/>
      <c r="J319" s="59"/>
      <c r="K319" s="60">
        <v>28</v>
      </c>
      <c r="L319" s="61"/>
      <c r="M319" s="59"/>
      <c r="N319" s="62"/>
      <c r="O319" s="59"/>
      <c r="P319" s="63"/>
      <c r="Q319" s="55"/>
      <c r="R319" s="55"/>
      <c r="AV319" s="43"/>
      <c r="AW319" s="43"/>
      <c r="AX319" s="43"/>
      <c r="AY319" s="64" t="s">
        <v>354</v>
      </c>
      <c r="AZ319" s="68"/>
      <c r="BA319" s="68"/>
      <c r="BB319" s="64"/>
    </row>
    <row r="320" spans="1:54" customFormat="1" ht="15" x14ac:dyDescent="0.2">
      <c r="A320" s="65"/>
      <c r="B320" s="66"/>
      <c r="C320" s="122" t="s">
        <v>76</v>
      </c>
      <c r="D320" s="122"/>
      <c r="E320" s="122"/>
      <c r="F320" s="122"/>
      <c r="G320" s="122"/>
      <c r="H320" s="122"/>
      <c r="I320" s="122"/>
      <c r="J320" s="122"/>
      <c r="K320" s="122"/>
      <c r="L320" s="122"/>
      <c r="M320" s="122"/>
      <c r="N320" s="122"/>
      <c r="O320" s="122"/>
      <c r="P320" s="123"/>
      <c r="AV320" s="43"/>
      <c r="AW320" s="43"/>
      <c r="AX320" s="43"/>
      <c r="AY320" s="64"/>
      <c r="AZ320" s="68" t="s">
        <v>76</v>
      </c>
      <c r="BA320" s="68"/>
      <c r="BB320" s="64"/>
    </row>
    <row r="321" spans="1:55" customFormat="1" ht="15" x14ac:dyDescent="0.2">
      <c r="A321" s="44" t="s">
        <v>355</v>
      </c>
      <c r="B321" s="45" t="s">
        <v>157</v>
      </c>
      <c r="C321" s="116" t="s">
        <v>158</v>
      </c>
      <c r="D321" s="116"/>
      <c r="E321" s="116"/>
      <c r="F321" s="116"/>
      <c r="G321" s="116"/>
      <c r="H321" s="46" t="s">
        <v>63</v>
      </c>
      <c r="I321" s="47"/>
      <c r="J321" s="47"/>
      <c r="K321" s="48">
        <v>10</v>
      </c>
      <c r="L321" s="49"/>
      <c r="M321" s="47"/>
      <c r="N321" s="49"/>
      <c r="O321" s="47"/>
      <c r="P321" s="50"/>
      <c r="AV321" s="43"/>
      <c r="AW321" s="43" t="s">
        <v>158</v>
      </c>
      <c r="AX321" s="43"/>
      <c r="AY321" s="64"/>
      <c r="AZ321" s="68"/>
      <c r="BA321" s="68"/>
      <c r="BB321" s="64"/>
    </row>
    <row r="322" spans="1:55" customFormat="1" ht="15" x14ac:dyDescent="0.2">
      <c r="A322" s="51"/>
      <c r="B322" s="52"/>
      <c r="C322" s="115" t="s">
        <v>64</v>
      </c>
      <c r="D322" s="115"/>
      <c r="E322" s="115"/>
      <c r="F322" s="115"/>
      <c r="G322" s="115"/>
      <c r="H322" s="46"/>
      <c r="I322" s="47"/>
      <c r="J322" s="47"/>
      <c r="K322" s="47"/>
      <c r="L322" s="49"/>
      <c r="M322" s="47"/>
      <c r="N322" s="71">
        <v>776.03</v>
      </c>
      <c r="O322" s="47"/>
      <c r="P322" s="54">
        <v>7760.34</v>
      </c>
      <c r="Q322" s="55"/>
      <c r="R322" s="55"/>
      <c r="AV322" s="43"/>
      <c r="AW322" s="43"/>
      <c r="AX322" s="43" t="s">
        <v>64</v>
      </c>
      <c r="AY322" s="64"/>
      <c r="AZ322" s="68"/>
      <c r="BA322" s="68"/>
      <c r="BB322" s="64"/>
    </row>
    <row r="323" spans="1:55" customFormat="1" ht="21" x14ac:dyDescent="0.2">
      <c r="A323" s="56" t="s">
        <v>356</v>
      </c>
      <c r="B323" s="57" t="s">
        <v>122</v>
      </c>
      <c r="C323" s="124" t="s">
        <v>357</v>
      </c>
      <c r="D323" s="124"/>
      <c r="E323" s="124"/>
      <c r="F323" s="124"/>
      <c r="G323" s="124"/>
      <c r="H323" s="58" t="s">
        <v>68</v>
      </c>
      <c r="I323" s="59"/>
      <c r="J323" s="59"/>
      <c r="K323" s="60">
        <v>10</v>
      </c>
      <c r="L323" s="61"/>
      <c r="M323" s="59"/>
      <c r="N323" s="62"/>
      <c r="O323" s="59"/>
      <c r="P323" s="63"/>
      <c r="Q323" s="55"/>
      <c r="R323" s="55"/>
      <c r="AV323" s="43"/>
      <c r="AW323" s="43"/>
      <c r="AX323" s="43"/>
      <c r="AY323" s="64" t="s">
        <v>357</v>
      </c>
      <c r="AZ323" s="68"/>
      <c r="BA323" s="68"/>
      <c r="BB323" s="64"/>
    </row>
    <row r="324" spans="1:55" customFormat="1" ht="15" x14ac:dyDescent="0.2">
      <c r="A324" s="65"/>
      <c r="B324" s="66"/>
      <c r="C324" s="122" t="s">
        <v>69</v>
      </c>
      <c r="D324" s="122"/>
      <c r="E324" s="122"/>
      <c r="F324" s="122"/>
      <c r="G324" s="122"/>
      <c r="H324" s="122"/>
      <c r="I324" s="122"/>
      <c r="J324" s="122"/>
      <c r="K324" s="122"/>
      <c r="L324" s="122"/>
      <c r="M324" s="122"/>
      <c r="N324" s="122"/>
      <c r="O324" s="122"/>
      <c r="P324" s="123"/>
      <c r="AV324" s="43"/>
      <c r="AW324" s="43"/>
      <c r="AX324" s="43"/>
      <c r="AY324" s="64"/>
      <c r="AZ324" s="68" t="s">
        <v>69</v>
      </c>
      <c r="BA324" s="68"/>
      <c r="BB324" s="64"/>
    </row>
    <row r="325" spans="1:55" customFormat="1" ht="21" x14ac:dyDescent="0.2">
      <c r="A325" s="44" t="s">
        <v>358</v>
      </c>
      <c r="B325" s="45" t="s">
        <v>103</v>
      </c>
      <c r="C325" s="116" t="s">
        <v>104</v>
      </c>
      <c r="D325" s="116"/>
      <c r="E325" s="116"/>
      <c r="F325" s="116"/>
      <c r="G325" s="116"/>
      <c r="H325" s="46" t="s">
        <v>105</v>
      </c>
      <c r="I325" s="47"/>
      <c r="J325" s="47"/>
      <c r="K325" s="75">
        <v>0.1</v>
      </c>
      <c r="L325" s="49"/>
      <c r="M325" s="47"/>
      <c r="N325" s="49"/>
      <c r="O325" s="47"/>
      <c r="P325" s="50"/>
      <c r="AV325" s="43"/>
      <c r="AW325" s="43" t="s">
        <v>104</v>
      </c>
      <c r="AX325" s="43"/>
      <c r="AY325" s="64"/>
      <c r="AZ325" s="68"/>
      <c r="BA325" s="68"/>
      <c r="BB325" s="64"/>
    </row>
    <row r="326" spans="1:55" customFormat="1" ht="15" x14ac:dyDescent="0.2">
      <c r="A326" s="73"/>
      <c r="B326" s="7"/>
      <c r="C326" s="106" t="s">
        <v>359</v>
      </c>
      <c r="D326" s="106"/>
      <c r="E326" s="106"/>
      <c r="F326" s="106"/>
      <c r="G326" s="106"/>
      <c r="H326" s="106"/>
      <c r="I326" s="106"/>
      <c r="J326" s="106"/>
      <c r="K326" s="106"/>
      <c r="L326" s="106"/>
      <c r="M326" s="106"/>
      <c r="N326" s="106"/>
      <c r="O326" s="106"/>
      <c r="P326" s="117"/>
      <c r="AV326" s="43"/>
      <c r="AW326" s="43"/>
      <c r="AX326" s="43"/>
      <c r="AY326" s="64"/>
      <c r="AZ326" s="68"/>
      <c r="BA326" s="68"/>
      <c r="BB326" s="64"/>
      <c r="BC326" s="3" t="s">
        <v>359</v>
      </c>
    </row>
    <row r="327" spans="1:55" customFormat="1" ht="15" x14ac:dyDescent="0.2">
      <c r="A327" s="51"/>
      <c r="B327" s="52"/>
      <c r="C327" s="115" t="s">
        <v>64</v>
      </c>
      <c r="D327" s="115"/>
      <c r="E327" s="115"/>
      <c r="F327" s="115"/>
      <c r="G327" s="115"/>
      <c r="H327" s="46"/>
      <c r="I327" s="47"/>
      <c r="J327" s="47"/>
      <c r="K327" s="47"/>
      <c r="L327" s="49"/>
      <c r="M327" s="47"/>
      <c r="N327" s="53">
        <v>16639.099999999999</v>
      </c>
      <c r="O327" s="47"/>
      <c r="P327" s="54">
        <v>1663.91</v>
      </c>
      <c r="Q327" s="55"/>
      <c r="R327" s="55"/>
      <c r="AV327" s="43"/>
      <c r="AW327" s="43"/>
      <c r="AX327" s="43" t="s">
        <v>64</v>
      </c>
      <c r="AY327" s="64"/>
      <c r="AZ327" s="68"/>
      <c r="BA327" s="68"/>
      <c r="BB327" s="64"/>
    </row>
    <row r="328" spans="1:55" customFormat="1" ht="21" x14ac:dyDescent="0.2">
      <c r="A328" s="56" t="s">
        <v>360</v>
      </c>
      <c r="B328" s="57" t="s">
        <v>112</v>
      </c>
      <c r="C328" s="124" t="s">
        <v>361</v>
      </c>
      <c r="D328" s="124"/>
      <c r="E328" s="124"/>
      <c r="F328" s="124"/>
      <c r="G328" s="124"/>
      <c r="H328" s="58" t="s">
        <v>68</v>
      </c>
      <c r="I328" s="59"/>
      <c r="J328" s="59"/>
      <c r="K328" s="60">
        <v>10</v>
      </c>
      <c r="L328" s="61"/>
      <c r="M328" s="59"/>
      <c r="N328" s="62"/>
      <c r="O328" s="59"/>
      <c r="P328" s="63"/>
      <c r="Q328" s="55"/>
      <c r="R328" s="55"/>
      <c r="AV328" s="43"/>
      <c r="AW328" s="43"/>
      <c r="AX328" s="43"/>
      <c r="AY328" s="64" t="s">
        <v>361</v>
      </c>
      <c r="AZ328" s="68"/>
      <c r="BA328" s="68"/>
      <c r="BB328" s="64"/>
    </row>
    <row r="329" spans="1:55" customFormat="1" ht="15" x14ac:dyDescent="0.2">
      <c r="A329" s="65"/>
      <c r="B329" s="66"/>
      <c r="C329" s="122" t="s">
        <v>76</v>
      </c>
      <c r="D329" s="122"/>
      <c r="E329" s="122"/>
      <c r="F329" s="122"/>
      <c r="G329" s="122"/>
      <c r="H329" s="122"/>
      <c r="I329" s="122"/>
      <c r="J329" s="122"/>
      <c r="K329" s="122"/>
      <c r="L329" s="122"/>
      <c r="M329" s="122"/>
      <c r="N329" s="122"/>
      <c r="O329" s="122"/>
      <c r="P329" s="123"/>
      <c r="AV329" s="43"/>
      <c r="AW329" s="43"/>
      <c r="AX329" s="43"/>
      <c r="AY329" s="64"/>
      <c r="AZ329" s="68" t="s">
        <v>76</v>
      </c>
      <c r="BA329" s="68"/>
      <c r="BB329" s="64"/>
    </row>
    <row r="330" spans="1:55" customFormat="1" ht="15" x14ac:dyDescent="0.2">
      <c r="A330" s="44" t="s">
        <v>362</v>
      </c>
      <c r="B330" s="45" t="s">
        <v>168</v>
      </c>
      <c r="C330" s="116" t="s">
        <v>169</v>
      </c>
      <c r="D330" s="116"/>
      <c r="E330" s="116"/>
      <c r="F330" s="116"/>
      <c r="G330" s="116"/>
      <c r="H330" s="46" t="s">
        <v>63</v>
      </c>
      <c r="I330" s="47"/>
      <c r="J330" s="47"/>
      <c r="K330" s="48">
        <v>5</v>
      </c>
      <c r="L330" s="49"/>
      <c r="M330" s="47"/>
      <c r="N330" s="49"/>
      <c r="O330" s="47"/>
      <c r="P330" s="50"/>
      <c r="AV330" s="43"/>
      <c r="AW330" s="43" t="s">
        <v>169</v>
      </c>
      <c r="AX330" s="43"/>
      <c r="AY330" s="64"/>
      <c r="AZ330" s="68"/>
      <c r="BA330" s="68"/>
      <c r="BB330" s="64"/>
    </row>
    <row r="331" spans="1:55" customFormat="1" ht="15" x14ac:dyDescent="0.2">
      <c r="A331" s="51"/>
      <c r="B331" s="52"/>
      <c r="C331" s="115" t="s">
        <v>64</v>
      </c>
      <c r="D331" s="115"/>
      <c r="E331" s="115"/>
      <c r="F331" s="115"/>
      <c r="G331" s="115"/>
      <c r="H331" s="46"/>
      <c r="I331" s="47"/>
      <c r="J331" s="47"/>
      <c r="K331" s="47"/>
      <c r="L331" s="49"/>
      <c r="M331" s="47"/>
      <c r="N331" s="53">
        <v>8086.83</v>
      </c>
      <c r="O331" s="47"/>
      <c r="P331" s="54">
        <v>40434.17</v>
      </c>
      <c r="Q331" s="55"/>
      <c r="R331" s="55"/>
      <c r="AV331" s="43"/>
      <c r="AW331" s="43"/>
      <c r="AX331" s="43" t="s">
        <v>64</v>
      </c>
      <c r="AY331" s="64"/>
      <c r="AZ331" s="68"/>
      <c r="BA331" s="68"/>
      <c r="BB331" s="64"/>
    </row>
    <row r="332" spans="1:55" customFormat="1" ht="30" x14ac:dyDescent="0.2">
      <c r="A332" s="56" t="s">
        <v>363</v>
      </c>
      <c r="B332" s="57" t="s">
        <v>122</v>
      </c>
      <c r="C332" s="124" t="s">
        <v>364</v>
      </c>
      <c r="D332" s="124"/>
      <c r="E332" s="124"/>
      <c r="F332" s="124"/>
      <c r="G332" s="124"/>
      <c r="H332" s="58" t="s">
        <v>68</v>
      </c>
      <c r="I332" s="59"/>
      <c r="J332" s="59"/>
      <c r="K332" s="60">
        <v>5</v>
      </c>
      <c r="L332" s="61"/>
      <c r="M332" s="59"/>
      <c r="N332" s="62"/>
      <c r="O332" s="59"/>
      <c r="P332" s="63"/>
      <c r="Q332" s="55"/>
      <c r="R332" s="55"/>
      <c r="AV332" s="43"/>
      <c r="AW332" s="43"/>
      <c r="AX332" s="43"/>
      <c r="AY332" s="64" t="s">
        <v>364</v>
      </c>
      <c r="AZ332" s="68"/>
      <c r="BA332" s="68"/>
      <c r="BB332" s="64"/>
    </row>
    <row r="333" spans="1:55" customFormat="1" ht="15" x14ac:dyDescent="0.2">
      <c r="A333" s="65"/>
      <c r="B333" s="66"/>
      <c r="C333" s="122" t="s">
        <v>69</v>
      </c>
      <c r="D333" s="122"/>
      <c r="E333" s="122"/>
      <c r="F333" s="122"/>
      <c r="G333" s="122"/>
      <c r="H333" s="122"/>
      <c r="I333" s="122"/>
      <c r="J333" s="122"/>
      <c r="K333" s="122"/>
      <c r="L333" s="122"/>
      <c r="M333" s="122"/>
      <c r="N333" s="122"/>
      <c r="O333" s="122"/>
      <c r="P333" s="123"/>
      <c r="AV333" s="43"/>
      <c r="AW333" s="43"/>
      <c r="AX333" s="43"/>
      <c r="AY333" s="64"/>
      <c r="AZ333" s="68" t="s">
        <v>69</v>
      </c>
      <c r="BA333" s="68"/>
      <c r="BB333" s="64"/>
    </row>
    <row r="334" spans="1:55" customFormat="1" ht="15" x14ac:dyDescent="0.2">
      <c r="A334" s="44" t="s">
        <v>365</v>
      </c>
      <c r="B334" s="45" t="s">
        <v>157</v>
      </c>
      <c r="C334" s="116" t="s">
        <v>158</v>
      </c>
      <c r="D334" s="116"/>
      <c r="E334" s="116"/>
      <c r="F334" s="116"/>
      <c r="G334" s="116"/>
      <c r="H334" s="46" t="s">
        <v>63</v>
      </c>
      <c r="I334" s="47"/>
      <c r="J334" s="47"/>
      <c r="K334" s="48">
        <v>7</v>
      </c>
      <c r="L334" s="49"/>
      <c r="M334" s="47"/>
      <c r="N334" s="49"/>
      <c r="O334" s="47"/>
      <c r="P334" s="50"/>
      <c r="AV334" s="43"/>
      <c r="AW334" s="43" t="s">
        <v>158</v>
      </c>
      <c r="AX334" s="43"/>
      <c r="AY334" s="64"/>
      <c r="AZ334" s="68"/>
      <c r="BA334" s="68"/>
      <c r="BB334" s="64"/>
    </row>
    <row r="335" spans="1:55" customFormat="1" ht="15" x14ac:dyDescent="0.2">
      <c r="A335" s="51"/>
      <c r="B335" s="52"/>
      <c r="C335" s="115" t="s">
        <v>64</v>
      </c>
      <c r="D335" s="115"/>
      <c r="E335" s="115"/>
      <c r="F335" s="115"/>
      <c r="G335" s="115"/>
      <c r="H335" s="46"/>
      <c r="I335" s="47"/>
      <c r="J335" s="47"/>
      <c r="K335" s="47"/>
      <c r="L335" s="49"/>
      <c r="M335" s="47"/>
      <c r="N335" s="71">
        <v>776.03</v>
      </c>
      <c r="O335" s="47"/>
      <c r="P335" s="54">
        <v>5432.24</v>
      </c>
      <c r="Q335" s="55"/>
      <c r="R335" s="55"/>
      <c r="AV335" s="43"/>
      <c r="AW335" s="43"/>
      <c r="AX335" s="43" t="s">
        <v>64</v>
      </c>
      <c r="AY335" s="64"/>
      <c r="AZ335" s="68"/>
      <c r="BA335" s="68"/>
      <c r="BB335" s="64"/>
    </row>
    <row r="336" spans="1:55" customFormat="1" ht="21" x14ac:dyDescent="0.2">
      <c r="A336" s="56" t="s">
        <v>366</v>
      </c>
      <c r="B336" s="57" t="s">
        <v>122</v>
      </c>
      <c r="C336" s="124" t="s">
        <v>367</v>
      </c>
      <c r="D336" s="124"/>
      <c r="E336" s="124"/>
      <c r="F336" s="124"/>
      <c r="G336" s="124"/>
      <c r="H336" s="58" t="s">
        <v>68</v>
      </c>
      <c r="I336" s="59"/>
      <c r="J336" s="59"/>
      <c r="K336" s="60">
        <v>7</v>
      </c>
      <c r="L336" s="61"/>
      <c r="M336" s="59"/>
      <c r="N336" s="62"/>
      <c r="O336" s="59"/>
      <c r="P336" s="63"/>
      <c r="Q336" s="55"/>
      <c r="R336" s="55"/>
      <c r="AV336" s="43"/>
      <c r="AW336" s="43"/>
      <c r="AX336" s="43"/>
      <c r="AY336" s="64" t="s">
        <v>367</v>
      </c>
      <c r="AZ336" s="68"/>
      <c r="BA336" s="68"/>
      <c r="BB336" s="64"/>
    </row>
    <row r="337" spans="1:55" customFormat="1" ht="15" x14ac:dyDescent="0.2">
      <c r="A337" s="65"/>
      <c r="B337" s="66"/>
      <c r="C337" s="122" t="s">
        <v>69</v>
      </c>
      <c r="D337" s="122"/>
      <c r="E337" s="122"/>
      <c r="F337" s="122"/>
      <c r="G337" s="122"/>
      <c r="H337" s="122"/>
      <c r="I337" s="122"/>
      <c r="J337" s="122"/>
      <c r="K337" s="122"/>
      <c r="L337" s="122"/>
      <c r="M337" s="122"/>
      <c r="N337" s="122"/>
      <c r="O337" s="122"/>
      <c r="P337" s="123"/>
      <c r="AV337" s="43"/>
      <c r="AW337" s="43"/>
      <c r="AX337" s="43"/>
      <c r="AY337" s="64"/>
      <c r="AZ337" s="68" t="s">
        <v>69</v>
      </c>
      <c r="BA337" s="68"/>
      <c r="BB337" s="64"/>
    </row>
    <row r="338" spans="1:55" customFormat="1" ht="15" x14ac:dyDescent="0.2">
      <c r="A338" s="44" t="s">
        <v>368</v>
      </c>
      <c r="B338" s="45" t="s">
        <v>173</v>
      </c>
      <c r="C338" s="116" t="s">
        <v>174</v>
      </c>
      <c r="D338" s="116"/>
      <c r="E338" s="116"/>
      <c r="F338" s="116"/>
      <c r="G338" s="116"/>
      <c r="H338" s="46" t="s">
        <v>63</v>
      </c>
      <c r="I338" s="47"/>
      <c r="J338" s="47"/>
      <c r="K338" s="48">
        <v>125</v>
      </c>
      <c r="L338" s="49"/>
      <c r="M338" s="47"/>
      <c r="N338" s="49"/>
      <c r="O338" s="47"/>
      <c r="P338" s="50"/>
      <c r="AV338" s="43"/>
      <c r="AW338" s="43" t="s">
        <v>174</v>
      </c>
      <c r="AX338" s="43"/>
      <c r="AY338" s="64"/>
      <c r="AZ338" s="68"/>
      <c r="BA338" s="68"/>
      <c r="BB338" s="64"/>
    </row>
    <row r="339" spans="1:55" customFormat="1" ht="15" x14ac:dyDescent="0.2">
      <c r="A339" s="73"/>
      <c r="B339" s="7"/>
      <c r="C339" s="106" t="s">
        <v>369</v>
      </c>
      <c r="D339" s="106"/>
      <c r="E339" s="106"/>
      <c r="F339" s="106"/>
      <c r="G339" s="106"/>
      <c r="H339" s="106"/>
      <c r="I339" s="106"/>
      <c r="J339" s="106"/>
      <c r="K339" s="106"/>
      <c r="L339" s="106"/>
      <c r="M339" s="106"/>
      <c r="N339" s="106"/>
      <c r="O339" s="106"/>
      <c r="P339" s="117"/>
      <c r="AV339" s="43"/>
      <c r="AW339" s="43"/>
      <c r="AX339" s="43"/>
      <c r="AY339" s="64"/>
      <c r="AZ339" s="68"/>
      <c r="BA339" s="68"/>
      <c r="BB339" s="64"/>
      <c r="BC339" s="3" t="s">
        <v>369</v>
      </c>
    </row>
    <row r="340" spans="1:55" customFormat="1" ht="15" x14ac:dyDescent="0.2">
      <c r="A340" s="51"/>
      <c r="B340" s="52"/>
      <c r="C340" s="115" t="s">
        <v>64</v>
      </c>
      <c r="D340" s="115"/>
      <c r="E340" s="115"/>
      <c r="F340" s="115"/>
      <c r="G340" s="115"/>
      <c r="H340" s="46"/>
      <c r="I340" s="47"/>
      <c r="J340" s="47"/>
      <c r="K340" s="47"/>
      <c r="L340" s="49"/>
      <c r="M340" s="47"/>
      <c r="N340" s="53">
        <v>1459.47</v>
      </c>
      <c r="O340" s="47"/>
      <c r="P340" s="54">
        <v>182433.19</v>
      </c>
      <c r="Q340" s="55"/>
      <c r="R340" s="55"/>
      <c r="AV340" s="43"/>
      <c r="AW340" s="43"/>
      <c r="AX340" s="43" t="s">
        <v>64</v>
      </c>
      <c r="AY340" s="64"/>
      <c r="AZ340" s="68"/>
      <c r="BA340" s="68"/>
      <c r="BB340" s="64"/>
    </row>
    <row r="341" spans="1:55" customFormat="1" ht="21" x14ac:dyDescent="0.2">
      <c r="A341" s="56" t="s">
        <v>370</v>
      </c>
      <c r="B341" s="57" t="s">
        <v>176</v>
      </c>
      <c r="C341" s="124" t="s">
        <v>371</v>
      </c>
      <c r="D341" s="124"/>
      <c r="E341" s="124"/>
      <c r="F341" s="124"/>
      <c r="G341" s="124"/>
      <c r="H341" s="58" t="s">
        <v>68</v>
      </c>
      <c r="I341" s="59"/>
      <c r="J341" s="59"/>
      <c r="K341" s="60">
        <v>91</v>
      </c>
      <c r="L341" s="61"/>
      <c r="M341" s="59"/>
      <c r="N341" s="62"/>
      <c r="O341" s="59"/>
      <c r="P341" s="63"/>
      <c r="Q341" s="55"/>
      <c r="R341" s="55"/>
      <c r="AV341" s="43"/>
      <c r="AW341" s="43"/>
      <c r="AX341" s="43"/>
      <c r="AY341" s="64" t="s">
        <v>371</v>
      </c>
      <c r="AZ341" s="68"/>
      <c r="BA341" s="68"/>
      <c r="BB341" s="64"/>
    </row>
    <row r="342" spans="1:55" customFormat="1" ht="15" x14ac:dyDescent="0.2">
      <c r="A342" s="65"/>
      <c r="B342" s="66"/>
      <c r="C342" s="122" t="s">
        <v>69</v>
      </c>
      <c r="D342" s="122"/>
      <c r="E342" s="122"/>
      <c r="F342" s="122"/>
      <c r="G342" s="122"/>
      <c r="H342" s="122"/>
      <c r="I342" s="122"/>
      <c r="J342" s="122"/>
      <c r="K342" s="122"/>
      <c r="L342" s="122"/>
      <c r="M342" s="122"/>
      <c r="N342" s="122"/>
      <c r="O342" s="122"/>
      <c r="P342" s="123"/>
      <c r="AV342" s="43"/>
      <c r="AW342" s="43"/>
      <c r="AX342" s="43"/>
      <c r="AY342" s="64"/>
      <c r="AZ342" s="68" t="s">
        <v>69</v>
      </c>
      <c r="BA342" s="68"/>
      <c r="BB342" s="64"/>
    </row>
    <row r="343" spans="1:55" customFormat="1" ht="21" x14ac:dyDescent="0.2">
      <c r="A343" s="56" t="s">
        <v>372</v>
      </c>
      <c r="B343" s="57" t="s">
        <v>176</v>
      </c>
      <c r="C343" s="124" t="s">
        <v>373</v>
      </c>
      <c r="D343" s="124"/>
      <c r="E343" s="124"/>
      <c r="F343" s="124"/>
      <c r="G343" s="124"/>
      <c r="H343" s="58" t="s">
        <v>68</v>
      </c>
      <c r="I343" s="59"/>
      <c r="J343" s="59"/>
      <c r="K343" s="60">
        <v>34</v>
      </c>
      <c r="L343" s="61"/>
      <c r="M343" s="59"/>
      <c r="N343" s="62"/>
      <c r="O343" s="59"/>
      <c r="P343" s="63"/>
      <c r="Q343" s="55"/>
      <c r="R343" s="55"/>
      <c r="AV343" s="43"/>
      <c r="AW343" s="43"/>
      <c r="AX343" s="43"/>
      <c r="AY343" s="64" t="s">
        <v>373</v>
      </c>
      <c r="AZ343" s="68"/>
      <c r="BA343" s="68"/>
      <c r="BB343" s="64"/>
    </row>
    <row r="344" spans="1:55" customFormat="1" ht="15" x14ac:dyDescent="0.2">
      <c r="A344" s="65"/>
      <c r="B344" s="66"/>
      <c r="C344" s="122" t="s">
        <v>69</v>
      </c>
      <c r="D344" s="122"/>
      <c r="E344" s="122"/>
      <c r="F344" s="122"/>
      <c r="G344" s="122"/>
      <c r="H344" s="122"/>
      <c r="I344" s="122"/>
      <c r="J344" s="122"/>
      <c r="K344" s="122"/>
      <c r="L344" s="122"/>
      <c r="M344" s="122"/>
      <c r="N344" s="122"/>
      <c r="O344" s="122"/>
      <c r="P344" s="123"/>
      <c r="AV344" s="43"/>
      <c r="AW344" s="43"/>
      <c r="AX344" s="43"/>
      <c r="AY344" s="64"/>
      <c r="AZ344" s="68" t="s">
        <v>69</v>
      </c>
      <c r="BA344" s="68"/>
      <c r="BB344" s="64"/>
    </row>
    <row r="345" spans="1:55" customFormat="1" ht="15" x14ac:dyDescent="0.2">
      <c r="A345" s="44" t="s">
        <v>374</v>
      </c>
      <c r="B345" s="45" t="s">
        <v>157</v>
      </c>
      <c r="C345" s="116" t="s">
        <v>158</v>
      </c>
      <c r="D345" s="116"/>
      <c r="E345" s="116"/>
      <c r="F345" s="116"/>
      <c r="G345" s="116"/>
      <c r="H345" s="46" t="s">
        <v>63</v>
      </c>
      <c r="I345" s="47"/>
      <c r="J345" s="47"/>
      <c r="K345" s="48">
        <v>22</v>
      </c>
      <c r="L345" s="49"/>
      <c r="M345" s="47"/>
      <c r="N345" s="49"/>
      <c r="O345" s="47"/>
      <c r="P345" s="50"/>
      <c r="AV345" s="43"/>
      <c r="AW345" s="43" t="s">
        <v>158</v>
      </c>
      <c r="AX345" s="43"/>
      <c r="AY345" s="64"/>
      <c r="AZ345" s="68"/>
      <c r="BA345" s="68"/>
      <c r="BB345" s="64"/>
    </row>
    <row r="346" spans="1:55" customFormat="1" ht="15" x14ac:dyDescent="0.2">
      <c r="A346" s="73"/>
      <c r="B346" s="7"/>
      <c r="C346" s="106" t="s">
        <v>375</v>
      </c>
      <c r="D346" s="106"/>
      <c r="E346" s="106"/>
      <c r="F346" s="106"/>
      <c r="G346" s="106"/>
      <c r="H346" s="106"/>
      <c r="I346" s="106"/>
      <c r="J346" s="106"/>
      <c r="K346" s="106"/>
      <c r="L346" s="106"/>
      <c r="M346" s="106"/>
      <c r="N346" s="106"/>
      <c r="O346" s="106"/>
      <c r="P346" s="117"/>
      <c r="AV346" s="43"/>
      <c r="AW346" s="43"/>
      <c r="AX346" s="43"/>
      <c r="AY346" s="64"/>
      <c r="AZ346" s="68"/>
      <c r="BA346" s="68"/>
      <c r="BB346" s="64"/>
      <c r="BC346" s="3" t="s">
        <v>375</v>
      </c>
    </row>
    <row r="347" spans="1:55" customFormat="1" ht="15" x14ac:dyDescent="0.2">
      <c r="A347" s="51"/>
      <c r="B347" s="52"/>
      <c r="C347" s="115" t="s">
        <v>64</v>
      </c>
      <c r="D347" s="115"/>
      <c r="E347" s="115"/>
      <c r="F347" s="115"/>
      <c r="G347" s="115"/>
      <c r="H347" s="46"/>
      <c r="I347" s="47"/>
      <c r="J347" s="47"/>
      <c r="K347" s="47"/>
      <c r="L347" s="49"/>
      <c r="M347" s="47"/>
      <c r="N347" s="71">
        <v>776.03</v>
      </c>
      <c r="O347" s="47"/>
      <c r="P347" s="54">
        <v>17072.740000000002</v>
      </c>
      <c r="Q347" s="55"/>
      <c r="R347" s="55"/>
      <c r="AV347" s="43"/>
      <c r="AW347" s="43"/>
      <c r="AX347" s="43" t="s">
        <v>64</v>
      </c>
      <c r="AY347" s="64"/>
      <c r="AZ347" s="68"/>
      <c r="BA347" s="68"/>
      <c r="BB347" s="64"/>
    </row>
    <row r="348" spans="1:55" customFormat="1" ht="30" x14ac:dyDescent="0.2">
      <c r="A348" s="56" t="s">
        <v>376</v>
      </c>
      <c r="B348" s="57" t="s">
        <v>122</v>
      </c>
      <c r="C348" s="124" t="s">
        <v>377</v>
      </c>
      <c r="D348" s="124"/>
      <c r="E348" s="124"/>
      <c r="F348" s="124"/>
      <c r="G348" s="124"/>
      <c r="H348" s="58" t="s">
        <v>68</v>
      </c>
      <c r="I348" s="59"/>
      <c r="J348" s="59"/>
      <c r="K348" s="60">
        <v>10</v>
      </c>
      <c r="L348" s="61"/>
      <c r="M348" s="59"/>
      <c r="N348" s="62"/>
      <c r="O348" s="59"/>
      <c r="P348" s="63"/>
      <c r="Q348" s="55"/>
      <c r="R348" s="55"/>
      <c r="AV348" s="43"/>
      <c r="AW348" s="43"/>
      <c r="AX348" s="43"/>
      <c r="AY348" s="64" t="s">
        <v>377</v>
      </c>
      <c r="AZ348" s="68"/>
      <c r="BA348" s="68"/>
      <c r="BB348" s="64"/>
    </row>
    <row r="349" spans="1:55" customFormat="1" ht="15" x14ac:dyDescent="0.2">
      <c r="A349" s="65"/>
      <c r="B349" s="66"/>
      <c r="C349" s="122" t="s">
        <v>69</v>
      </c>
      <c r="D349" s="122"/>
      <c r="E349" s="122"/>
      <c r="F349" s="122"/>
      <c r="G349" s="122"/>
      <c r="H349" s="122"/>
      <c r="I349" s="122"/>
      <c r="J349" s="122"/>
      <c r="K349" s="122"/>
      <c r="L349" s="122"/>
      <c r="M349" s="122"/>
      <c r="N349" s="122"/>
      <c r="O349" s="122"/>
      <c r="P349" s="123"/>
      <c r="AV349" s="43"/>
      <c r="AW349" s="43"/>
      <c r="AX349" s="43"/>
      <c r="AY349" s="64"/>
      <c r="AZ349" s="68" t="s">
        <v>69</v>
      </c>
      <c r="BA349" s="68"/>
      <c r="BB349" s="64"/>
    </row>
    <row r="350" spans="1:55" customFormat="1" ht="21" x14ac:dyDescent="0.2">
      <c r="A350" s="56" t="s">
        <v>378</v>
      </c>
      <c r="B350" s="57" t="s">
        <v>181</v>
      </c>
      <c r="C350" s="124" t="s">
        <v>379</v>
      </c>
      <c r="D350" s="124"/>
      <c r="E350" s="124"/>
      <c r="F350" s="124"/>
      <c r="G350" s="124"/>
      <c r="H350" s="58" t="s">
        <v>68</v>
      </c>
      <c r="I350" s="59"/>
      <c r="J350" s="59"/>
      <c r="K350" s="60">
        <v>6</v>
      </c>
      <c r="L350" s="61"/>
      <c r="M350" s="59"/>
      <c r="N350" s="62"/>
      <c r="O350" s="59"/>
      <c r="P350" s="63"/>
      <c r="Q350" s="55"/>
      <c r="R350" s="55"/>
      <c r="AV350" s="43"/>
      <c r="AW350" s="43"/>
      <c r="AX350" s="43"/>
      <c r="AY350" s="64" t="s">
        <v>379</v>
      </c>
      <c r="AZ350" s="68"/>
      <c r="BA350" s="68"/>
      <c r="BB350" s="64"/>
    </row>
    <row r="351" spans="1:55" customFormat="1" ht="15" x14ac:dyDescent="0.2">
      <c r="A351" s="65"/>
      <c r="B351" s="66"/>
      <c r="C351" s="122" t="s">
        <v>69</v>
      </c>
      <c r="D351" s="122"/>
      <c r="E351" s="122"/>
      <c r="F351" s="122"/>
      <c r="G351" s="122"/>
      <c r="H351" s="122"/>
      <c r="I351" s="122"/>
      <c r="J351" s="122"/>
      <c r="K351" s="122"/>
      <c r="L351" s="122"/>
      <c r="M351" s="122"/>
      <c r="N351" s="122"/>
      <c r="O351" s="122"/>
      <c r="P351" s="123"/>
      <c r="AV351" s="43"/>
      <c r="AW351" s="43"/>
      <c r="AX351" s="43"/>
      <c r="AY351" s="64"/>
      <c r="AZ351" s="68" t="s">
        <v>69</v>
      </c>
      <c r="BA351" s="68"/>
      <c r="BB351" s="64"/>
    </row>
    <row r="352" spans="1:55" customFormat="1" ht="57.75" x14ac:dyDescent="0.2">
      <c r="A352" s="56" t="s">
        <v>380</v>
      </c>
      <c r="B352" s="57" t="s">
        <v>381</v>
      </c>
      <c r="C352" s="124" t="s">
        <v>382</v>
      </c>
      <c r="D352" s="124"/>
      <c r="E352" s="124"/>
      <c r="F352" s="124"/>
      <c r="G352" s="124"/>
      <c r="H352" s="58" t="s">
        <v>68</v>
      </c>
      <c r="I352" s="59"/>
      <c r="J352" s="59"/>
      <c r="K352" s="60">
        <v>6</v>
      </c>
      <c r="L352" s="61"/>
      <c r="M352" s="59"/>
      <c r="N352" s="62"/>
      <c r="O352" s="59"/>
      <c r="P352" s="63"/>
      <c r="Q352" s="55"/>
      <c r="R352" s="55"/>
      <c r="AV352" s="43"/>
      <c r="AW352" s="43"/>
      <c r="AX352" s="43"/>
      <c r="AY352" s="64" t="s">
        <v>382</v>
      </c>
      <c r="AZ352" s="68"/>
      <c r="BA352" s="68"/>
      <c r="BB352" s="64"/>
    </row>
    <row r="353" spans="1:54" customFormat="1" ht="15" x14ac:dyDescent="0.2">
      <c r="A353" s="65"/>
      <c r="B353" s="66"/>
      <c r="C353" s="122" t="s">
        <v>69</v>
      </c>
      <c r="D353" s="122"/>
      <c r="E353" s="122"/>
      <c r="F353" s="122"/>
      <c r="G353" s="122"/>
      <c r="H353" s="122"/>
      <c r="I353" s="122"/>
      <c r="J353" s="122"/>
      <c r="K353" s="122"/>
      <c r="L353" s="122"/>
      <c r="M353" s="122"/>
      <c r="N353" s="122"/>
      <c r="O353" s="122"/>
      <c r="P353" s="123"/>
      <c r="AV353" s="43"/>
      <c r="AW353" s="43"/>
      <c r="AX353" s="43"/>
      <c r="AY353" s="64"/>
      <c r="AZ353" s="68" t="s">
        <v>69</v>
      </c>
      <c r="BA353" s="68"/>
      <c r="BB353" s="64"/>
    </row>
    <row r="354" spans="1:54" customFormat="1" ht="15" x14ac:dyDescent="0.2">
      <c r="A354" s="44" t="s">
        <v>383</v>
      </c>
      <c r="B354" s="45" t="s">
        <v>71</v>
      </c>
      <c r="C354" s="116" t="s">
        <v>72</v>
      </c>
      <c r="D354" s="116"/>
      <c r="E354" s="116"/>
      <c r="F354" s="116"/>
      <c r="G354" s="116"/>
      <c r="H354" s="46" t="s">
        <v>63</v>
      </c>
      <c r="I354" s="47"/>
      <c r="J354" s="47"/>
      <c r="K354" s="48">
        <v>6</v>
      </c>
      <c r="L354" s="49"/>
      <c r="M354" s="47"/>
      <c r="N354" s="49"/>
      <c r="O354" s="47"/>
      <c r="P354" s="50"/>
      <c r="AV354" s="43"/>
      <c r="AW354" s="43" t="s">
        <v>72</v>
      </c>
      <c r="AX354" s="43"/>
      <c r="AY354" s="64"/>
      <c r="AZ354" s="68"/>
      <c r="BA354" s="68"/>
      <c r="BB354" s="64"/>
    </row>
    <row r="355" spans="1:54" customFormat="1" ht="15" x14ac:dyDescent="0.2">
      <c r="A355" s="51"/>
      <c r="B355" s="52"/>
      <c r="C355" s="115" t="s">
        <v>64</v>
      </c>
      <c r="D355" s="115"/>
      <c r="E355" s="115"/>
      <c r="F355" s="115"/>
      <c r="G355" s="115"/>
      <c r="H355" s="46"/>
      <c r="I355" s="47"/>
      <c r="J355" s="47"/>
      <c r="K355" s="47"/>
      <c r="L355" s="49"/>
      <c r="M355" s="47"/>
      <c r="N355" s="71">
        <v>760.52</v>
      </c>
      <c r="O355" s="47"/>
      <c r="P355" s="54">
        <v>4563.09</v>
      </c>
      <c r="Q355" s="55"/>
      <c r="R355" s="55"/>
      <c r="AV355" s="43"/>
      <c r="AW355" s="43"/>
      <c r="AX355" s="43" t="s">
        <v>64</v>
      </c>
      <c r="AY355" s="64"/>
      <c r="AZ355" s="68"/>
      <c r="BA355" s="68"/>
      <c r="BB355" s="64"/>
    </row>
    <row r="356" spans="1:54" customFormat="1" ht="21" x14ac:dyDescent="0.2">
      <c r="A356" s="56" t="s">
        <v>384</v>
      </c>
      <c r="B356" s="57" t="s">
        <v>74</v>
      </c>
      <c r="C356" s="124" t="s">
        <v>385</v>
      </c>
      <c r="D356" s="124"/>
      <c r="E356" s="124"/>
      <c r="F356" s="124"/>
      <c r="G356" s="124"/>
      <c r="H356" s="58" t="s">
        <v>68</v>
      </c>
      <c r="I356" s="59"/>
      <c r="J356" s="59"/>
      <c r="K356" s="60">
        <v>6</v>
      </c>
      <c r="L356" s="61"/>
      <c r="M356" s="59"/>
      <c r="N356" s="62"/>
      <c r="O356" s="59"/>
      <c r="P356" s="63"/>
      <c r="Q356" s="55"/>
      <c r="R356" s="55"/>
      <c r="AV356" s="43"/>
      <c r="AW356" s="43"/>
      <c r="AX356" s="43"/>
      <c r="AY356" s="64" t="s">
        <v>385</v>
      </c>
      <c r="AZ356" s="68"/>
      <c r="BA356" s="68"/>
      <c r="BB356" s="64"/>
    </row>
    <row r="357" spans="1:54" customFormat="1" ht="15" x14ac:dyDescent="0.2">
      <c r="A357" s="65"/>
      <c r="B357" s="66"/>
      <c r="C357" s="122" t="s">
        <v>76</v>
      </c>
      <c r="D357" s="122"/>
      <c r="E357" s="122"/>
      <c r="F357" s="122"/>
      <c r="G357" s="122"/>
      <c r="H357" s="122"/>
      <c r="I357" s="122"/>
      <c r="J357" s="122"/>
      <c r="K357" s="122"/>
      <c r="L357" s="122"/>
      <c r="M357" s="122"/>
      <c r="N357" s="122"/>
      <c r="O357" s="122"/>
      <c r="P357" s="123"/>
      <c r="AV357" s="43"/>
      <c r="AW357" s="43"/>
      <c r="AX357" s="43"/>
      <c r="AY357" s="64"/>
      <c r="AZ357" s="68" t="s">
        <v>76</v>
      </c>
      <c r="BA357" s="68"/>
      <c r="BB357" s="64"/>
    </row>
    <row r="358" spans="1:54" customFormat="1" ht="15" x14ac:dyDescent="0.2">
      <c r="A358" s="44" t="s">
        <v>386</v>
      </c>
      <c r="B358" s="45" t="s">
        <v>133</v>
      </c>
      <c r="C358" s="116" t="s">
        <v>134</v>
      </c>
      <c r="D358" s="116"/>
      <c r="E358" s="116"/>
      <c r="F358" s="116"/>
      <c r="G358" s="116"/>
      <c r="H358" s="46" t="s">
        <v>63</v>
      </c>
      <c r="I358" s="47"/>
      <c r="J358" s="47"/>
      <c r="K358" s="48">
        <v>3</v>
      </c>
      <c r="L358" s="49"/>
      <c r="M358" s="47"/>
      <c r="N358" s="49"/>
      <c r="O358" s="47"/>
      <c r="P358" s="50"/>
      <c r="AV358" s="43"/>
      <c r="AW358" s="43" t="s">
        <v>134</v>
      </c>
      <c r="AX358" s="43"/>
      <c r="AY358" s="64"/>
      <c r="AZ358" s="68"/>
      <c r="BA358" s="68"/>
      <c r="BB358" s="64"/>
    </row>
    <row r="359" spans="1:54" customFormat="1" ht="15" x14ac:dyDescent="0.2">
      <c r="A359" s="51"/>
      <c r="B359" s="52"/>
      <c r="C359" s="115" t="s">
        <v>64</v>
      </c>
      <c r="D359" s="115"/>
      <c r="E359" s="115"/>
      <c r="F359" s="115"/>
      <c r="G359" s="115"/>
      <c r="H359" s="46"/>
      <c r="I359" s="47"/>
      <c r="J359" s="47"/>
      <c r="K359" s="47"/>
      <c r="L359" s="49"/>
      <c r="M359" s="47"/>
      <c r="N359" s="71">
        <v>654.57000000000005</v>
      </c>
      <c r="O359" s="47"/>
      <c r="P359" s="54">
        <v>1963.7</v>
      </c>
      <c r="Q359" s="55"/>
      <c r="R359" s="55"/>
      <c r="AV359" s="43"/>
      <c r="AW359" s="43"/>
      <c r="AX359" s="43" t="s">
        <v>64</v>
      </c>
      <c r="AY359" s="64"/>
      <c r="AZ359" s="68"/>
      <c r="BA359" s="68"/>
      <c r="BB359" s="64"/>
    </row>
    <row r="360" spans="1:54" customFormat="1" ht="48" x14ac:dyDescent="0.2">
      <c r="A360" s="56" t="s">
        <v>387</v>
      </c>
      <c r="B360" s="57" t="s">
        <v>115</v>
      </c>
      <c r="C360" s="124" t="s">
        <v>388</v>
      </c>
      <c r="D360" s="124"/>
      <c r="E360" s="124"/>
      <c r="F360" s="124"/>
      <c r="G360" s="124"/>
      <c r="H360" s="58" t="s">
        <v>68</v>
      </c>
      <c r="I360" s="59"/>
      <c r="J360" s="59"/>
      <c r="K360" s="60">
        <v>3</v>
      </c>
      <c r="L360" s="61"/>
      <c r="M360" s="59"/>
      <c r="N360" s="62"/>
      <c r="O360" s="59"/>
      <c r="P360" s="63"/>
      <c r="Q360" s="55"/>
      <c r="R360" s="55"/>
      <c r="AV360" s="43"/>
      <c r="AW360" s="43"/>
      <c r="AX360" s="43"/>
      <c r="AY360" s="64" t="s">
        <v>388</v>
      </c>
      <c r="AZ360" s="68"/>
      <c r="BA360" s="68"/>
      <c r="BB360" s="64"/>
    </row>
    <row r="361" spans="1:54" customFormat="1" ht="15" x14ac:dyDescent="0.2">
      <c r="A361" s="65"/>
      <c r="B361" s="66"/>
      <c r="C361" s="122" t="s">
        <v>69</v>
      </c>
      <c r="D361" s="122"/>
      <c r="E361" s="122"/>
      <c r="F361" s="122"/>
      <c r="G361" s="122"/>
      <c r="H361" s="122"/>
      <c r="I361" s="122"/>
      <c r="J361" s="122"/>
      <c r="K361" s="122"/>
      <c r="L361" s="122"/>
      <c r="M361" s="122"/>
      <c r="N361" s="122"/>
      <c r="O361" s="122"/>
      <c r="P361" s="123"/>
      <c r="AV361" s="43"/>
      <c r="AW361" s="43"/>
      <c r="AX361" s="43"/>
      <c r="AY361" s="64"/>
      <c r="AZ361" s="68" t="s">
        <v>69</v>
      </c>
      <c r="BA361" s="68"/>
      <c r="BB361" s="64"/>
    </row>
    <row r="362" spans="1:54" customFormat="1" ht="15" x14ac:dyDescent="0.2">
      <c r="A362" s="44" t="s">
        <v>389</v>
      </c>
      <c r="B362" s="45" t="s">
        <v>168</v>
      </c>
      <c r="C362" s="116" t="s">
        <v>169</v>
      </c>
      <c r="D362" s="116"/>
      <c r="E362" s="116"/>
      <c r="F362" s="116"/>
      <c r="G362" s="116"/>
      <c r="H362" s="46" t="s">
        <v>63</v>
      </c>
      <c r="I362" s="47"/>
      <c r="J362" s="47"/>
      <c r="K362" s="48">
        <v>10</v>
      </c>
      <c r="L362" s="49"/>
      <c r="M362" s="47"/>
      <c r="N362" s="49"/>
      <c r="O362" s="47"/>
      <c r="P362" s="50"/>
      <c r="AV362" s="43"/>
      <c r="AW362" s="43" t="s">
        <v>169</v>
      </c>
      <c r="AX362" s="43"/>
      <c r="AY362" s="64"/>
      <c r="AZ362" s="68"/>
      <c r="BA362" s="68"/>
      <c r="BB362" s="64"/>
    </row>
    <row r="363" spans="1:54" customFormat="1" ht="15" x14ac:dyDescent="0.2">
      <c r="A363" s="51"/>
      <c r="B363" s="52"/>
      <c r="C363" s="115" t="s">
        <v>64</v>
      </c>
      <c r="D363" s="115"/>
      <c r="E363" s="115"/>
      <c r="F363" s="115"/>
      <c r="G363" s="115"/>
      <c r="H363" s="46"/>
      <c r="I363" s="47"/>
      <c r="J363" s="47"/>
      <c r="K363" s="47"/>
      <c r="L363" s="49"/>
      <c r="M363" s="47"/>
      <c r="N363" s="53">
        <v>8086.84</v>
      </c>
      <c r="O363" s="47"/>
      <c r="P363" s="54">
        <v>80868.38</v>
      </c>
      <c r="Q363" s="55"/>
      <c r="R363" s="55"/>
      <c r="AV363" s="43"/>
      <c r="AW363" s="43"/>
      <c r="AX363" s="43" t="s">
        <v>64</v>
      </c>
      <c r="AY363" s="64"/>
      <c r="AZ363" s="68"/>
      <c r="BA363" s="68"/>
      <c r="BB363" s="64"/>
    </row>
    <row r="364" spans="1:54" customFormat="1" ht="39" x14ac:dyDescent="0.2">
      <c r="A364" s="56" t="s">
        <v>390</v>
      </c>
      <c r="B364" s="57" t="s">
        <v>122</v>
      </c>
      <c r="C364" s="124" t="s">
        <v>391</v>
      </c>
      <c r="D364" s="124"/>
      <c r="E364" s="124"/>
      <c r="F364" s="124"/>
      <c r="G364" s="124"/>
      <c r="H364" s="58" t="s">
        <v>68</v>
      </c>
      <c r="I364" s="59"/>
      <c r="J364" s="59"/>
      <c r="K364" s="60">
        <v>10</v>
      </c>
      <c r="L364" s="61"/>
      <c r="M364" s="59"/>
      <c r="N364" s="62"/>
      <c r="O364" s="59"/>
      <c r="P364" s="63"/>
      <c r="Q364" s="55"/>
      <c r="R364" s="55"/>
      <c r="AV364" s="43"/>
      <c r="AW364" s="43"/>
      <c r="AX364" s="43"/>
      <c r="AY364" s="64" t="s">
        <v>391</v>
      </c>
      <c r="AZ364" s="68"/>
      <c r="BA364" s="68"/>
      <c r="BB364" s="64"/>
    </row>
    <row r="365" spans="1:54" customFormat="1" ht="15" x14ac:dyDescent="0.2">
      <c r="A365" s="65"/>
      <c r="B365" s="66"/>
      <c r="C365" s="122" t="s">
        <v>69</v>
      </c>
      <c r="D365" s="122"/>
      <c r="E365" s="122"/>
      <c r="F365" s="122"/>
      <c r="G365" s="122"/>
      <c r="H365" s="122"/>
      <c r="I365" s="122"/>
      <c r="J365" s="122"/>
      <c r="K365" s="122"/>
      <c r="L365" s="122"/>
      <c r="M365" s="122"/>
      <c r="N365" s="122"/>
      <c r="O365" s="122"/>
      <c r="P365" s="123"/>
      <c r="AV365" s="43"/>
      <c r="AW365" s="43"/>
      <c r="AX365" s="43"/>
      <c r="AY365" s="64"/>
      <c r="AZ365" s="68" t="s">
        <v>69</v>
      </c>
      <c r="BA365" s="68"/>
      <c r="BB365" s="64"/>
    </row>
    <row r="366" spans="1:54" customFormat="1" ht="15" x14ac:dyDescent="0.2">
      <c r="A366" s="44" t="s">
        <v>392</v>
      </c>
      <c r="B366" s="45" t="s">
        <v>173</v>
      </c>
      <c r="C366" s="116" t="s">
        <v>174</v>
      </c>
      <c r="D366" s="116"/>
      <c r="E366" s="116"/>
      <c r="F366" s="116"/>
      <c r="G366" s="116"/>
      <c r="H366" s="46" t="s">
        <v>63</v>
      </c>
      <c r="I366" s="47"/>
      <c r="J366" s="47"/>
      <c r="K366" s="48">
        <v>108</v>
      </c>
      <c r="L366" s="49"/>
      <c r="M366" s="47"/>
      <c r="N366" s="49"/>
      <c r="O366" s="47"/>
      <c r="P366" s="50"/>
      <c r="AV366" s="43"/>
      <c r="AW366" s="43" t="s">
        <v>174</v>
      </c>
      <c r="AX366" s="43"/>
      <c r="AY366" s="64"/>
      <c r="AZ366" s="68"/>
      <c r="BA366" s="68"/>
      <c r="BB366" s="64"/>
    </row>
    <row r="367" spans="1:54" customFormat="1" ht="15" x14ac:dyDescent="0.2">
      <c r="A367" s="51"/>
      <c r="B367" s="52"/>
      <c r="C367" s="115" t="s">
        <v>64</v>
      </c>
      <c r="D367" s="115"/>
      <c r="E367" s="115"/>
      <c r="F367" s="115"/>
      <c r="G367" s="115"/>
      <c r="H367" s="46"/>
      <c r="I367" s="47"/>
      <c r="J367" s="47"/>
      <c r="K367" s="47"/>
      <c r="L367" s="49"/>
      <c r="M367" s="47"/>
      <c r="N367" s="53">
        <v>1459.47</v>
      </c>
      <c r="O367" s="47"/>
      <c r="P367" s="54">
        <v>157622.26999999999</v>
      </c>
      <c r="Q367" s="55"/>
      <c r="R367" s="55"/>
      <c r="AV367" s="43"/>
      <c r="AW367" s="43"/>
      <c r="AX367" s="43" t="s">
        <v>64</v>
      </c>
      <c r="AY367" s="64"/>
      <c r="AZ367" s="68"/>
      <c r="BA367" s="68"/>
      <c r="BB367" s="64"/>
    </row>
    <row r="368" spans="1:54" customFormat="1" ht="30" x14ac:dyDescent="0.2">
      <c r="A368" s="56" t="s">
        <v>393</v>
      </c>
      <c r="B368" s="57" t="s">
        <v>176</v>
      </c>
      <c r="C368" s="124" t="s">
        <v>394</v>
      </c>
      <c r="D368" s="124"/>
      <c r="E368" s="124"/>
      <c r="F368" s="124"/>
      <c r="G368" s="124"/>
      <c r="H368" s="58" t="s">
        <v>68</v>
      </c>
      <c r="I368" s="59"/>
      <c r="J368" s="59"/>
      <c r="K368" s="60">
        <v>108</v>
      </c>
      <c r="L368" s="61"/>
      <c r="M368" s="59"/>
      <c r="N368" s="62"/>
      <c r="O368" s="59"/>
      <c r="P368" s="63"/>
      <c r="Q368" s="55"/>
      <c r="R368" s="55"/>
      <c r="AV368" s="43"/>
      <c r="AW368" s="43"/>
      <c r="AX368" s="43"/>
      <c r="AY368" s="64" t="s">
        <v>394</v>
      </c>
      <c r="AZ368" s="68"/>
      <c r="BA368" s="68"/>
      <c r="BB368" s="64"/>
    </row>
    <row r="369" spans="1:55" customFormat="1" ht="15" x14ac:dyDescent="0.2">
      <c r="A369" s="65"/>
      <c r="B369" s="66"/>
      <c r="C369" s="122" t="s">
        <v>69</v>
      </c>
      <c r="D369" s="122"/>
      <c r="E369" s="122"/>
      <c r="F369" s="122"/>
      <c r="G369" s="122"/>
      <c r="H369" s="122"/>
      <c r="I369" s="122"/>
      <c r="J369" s="122"/>
      <c r="K369" s="122"/>
      <c r="L369" s="122"/>
      <c r="M369" s="122"/>
      <c r="N369" s="122"/>
      <c r="O369" s="122"/>
      <c r="P369" s="123"/>
      <c r="AV369" s="43"/>
      <c r="AW369" s="43"/>
      <c r="AX369" s="43"/>
      <c r="AY369" s="64"/>
      <c r="AZ369" s="68" t="s">
        <v>69</v>
      </c>
      <c r="BA369" s="68"/>
      <c r="BB369" s="64"/>
    </row>
    <row r="370" spans="1:55" customFormat="1" ht="15" x14ac:dyDescent="0.2">
      <c r="A370" s="44" t="s">
        <v>395</v>
      </c>
      <c r="B370" s="45" t="s">
        <v>193</v>
      </c>
      <c r="C370" s="116" t="s">
        <v>194</v>
      </c>
      <c r="D370" s="116"/>
      <c r="E370" s="116"/>
      <c r="F370" s="116"/>
      <c r="G370" s="116"/>
      <c r="H370" s="46" t="s">
        <v>63</v>
      </c>
      <c r="I370" s="47"/>
      <c r="J370" s="47"/>
      <c r="K370" s="48">
        <v>7</v>
      </c>
      <c r="L370" s="49"/>
      <c r="M370" s="47"/>
      <c r="N370" s="49"/>
      <c r="O370" s="47"/>
      <c r="P370" s="50"/>
      <c r="AV370" s="43"/>
      <c r="AW370" s="43" t="s">
        <v>194</v>
      </c>
      <c r="AX370" s="43"/>
      <c r="AY370" s="64"/>
      <c r="AZ370" s="68"/>
      <c r="BA370" s="68"/>
      <c r="BB370" s="64"/>
    </row>
    <row r="371" spans="1:55" customFormat="1" ht="15" x14ac:dyDescent="0.2">
      <c r="A371" s="51"/>
      <c r="B371" s="52"/>
      <c r="C371" s="115" t="s">
        <v>64</v>
      </c>
      <c r="D371" s="115"/>
      <c r="E371" s="115"/>
      <c r="F371" s="115"/>
      <c r="G371" s="115"/>
      <c r="H371" s="46"/>
      <c r="I371" s="47"/>
      <c r="J371" s="47"/>
      <c r="K371" s="47"/>
      <c r="L371" s="49"/>
      <c r="M371" s="47"/>
      <c r="N371" s="53">
        <v>4106.91</v>
      </c>
      <c r="O371" s="47"/>
      <c r="P371" s="54">
        <v>28748.35</v>
      </c>
      <c r="Q371" s="55"/>
      <c r="R371" s="55"/>
      <c r="AV371" s="43"/>
      <c r="AW371" s="43"/>
      <c r="AX371" s="43" t="s">
        <v>64</v>
      </c>
      <c r="AY371" s="64"/>
      <c r="AZ371" s="68"/>
      <c r="BA371" s="68"/>
      <c r="BB371" s="64"/>
    </row>
    <row r="372" spans="1:55" customFormat="1" ht="21" x14ac:dyDescent="0.2">
      <c r="A372" s="56" t="s">
        <v>396</v>
      </c>
      <c r="B372" s="57" t="s">
        <v>122</v>
      </c>
      <c r="C372" s="124" t="s">
        <v>397</v>
      </c>
      <c r="D372" s="124"/>
      <c r="E372" s="124"/>
      <c r="F372" s="124"/>
      <c r="G372" s="124"/>
      <c r="H372" s="58" t="s">
        <v>68</v>
      </c>
      <c r="I372" s="59"/>
      <c r="J372" s="59"/>
      <c r="K372" s="60">
        <v>7</v>
      </c>
      <c r="L372" s="61"/>
      <c r="M372" s="59"/>
      <c r="N372" s="62"/>
      <c r="O372" s="59"/>
      <c r="P372" s="63"/>
      <c r="Q372" s="55"/>
      <c r="R372" s="55"/>
      <c r="AV372" s="43"/>
      <c r="AW372" s="43"/>
      <c r="AX372" s="43"/>
      <c r="AY372" s="64" t="s">
        <v>397</v>
      </c>
      <c r="AZ372" s="68"/>
      <c r="BA372" s="68"/>
      <c r="BB372" s="64"/>
    </row>
    <row r="373" spans="1:55" customFormat="1" ht="15" x14ac:dyDescent="0.2">
      <c r="A373" s="65"/>
      <c r="B373" s="66"/>
      <c r="C373" s="122" t="s">
        <v>69</v>
      </c>
      <c r="D373" s="122"/>
      <c r="E373" s="122"/>
      <c r="F373" s="122"/>
      <c r="G373" s="122"/>
      <c r="H373" s="122"/>
      <c r="I373" s="122"/>
      <c r="J373" s="122"/>
      <c r="K373" s="122"/>
      <c r="L373" s="122"/>
      <c r="M373" s="122"/>
      <c r="N373" s="122"/>
      <c r="O373" s="122"/>
      <c r="P373" s="123"/>
      <c r="AV373" s="43"/>
      <c r="AW373" s="43"/>
      <c r="AX373" s="43"/>
      <c r="AY373" s="64"/>
      <c r="AZ373" s="68" t="s">
        <v>69</v>
      </c>
      <c r="BA373" s="68"/>
      <c r="BB373" s="64"/>
    </row>
    <row r="374" spans="1:55" customFormat="1" ht="15" x14ac:dyDescent="0.2">
      <c r="A374" s="44" t="s">
        <v>398</v>
      </c>
      <c r="B374" s="45" t="s">
        <v>241</v>
      </c>
      <c r="C374" s="116" t="s">
        <v>242</v>
      </c>
      <c r="D374" s="116"/>
      <c r="E374" s="116"/>
      <c r="F374" s="116"/>
      <c r="G374" s="116"/>
      <c r="H374" s="46" t="s">
        <v>63</v>
      </c>
      <c r="I374" s="47"/>
      <c r="J374" s="47"/>
      <c r="K374" s="48">
        <v>2</v>
      </c>
      <c r="L374" s="49"/>
      <c r="M374" s="47"/>
      <c r="N374" s="49"/>
      <c r="O374" s="47"/>
      <c r="P374" s="50"/>
      <c r="AV374" s="43"/>
      <c r="AW374" s="43" t="s">
        <v>242</v>
      </c>
      <c r="AX374" s="43"/>
      <c r="AY374" s="64"/>
      <c r="AZ374" s="68"/>
      <c r="BA374" s="68"/>
      <c r="BB374" s="64"/>
    </row>
    <row r="375" spans="1:55" customFormat="1" ht="15" x14ac:dyDescent="0.2">
      <c r="A375" s="51"/>
      <c r="B375" s="52"/>
      <c r="C375" s="115" t="s">
        <v>64</v>
      </c>
      <c r="D375" s="115"/>
      <c r="E375" s="115"/>
      <c r="F375" s="115"/>
      <c r="G375" s="115"/>
      <c r="H375" s="46"/>
      <c r="I375" s="47"/>
      <c r="J375" s="47"/>
      <c r="K375" s="47"/>
      <c r="L375" s="49"/>
      <c r="M375" s="47"/>
      <c r="N375" s="53">
        <v>1296.71</v>
      </c>
      <c r="O375" s="47"/>
      <c r="P375" s="54">
        <v>2593.41</v>
      </c>
      <c r="Q375" s="55"/>
      <c r="R375" s="55"/>
      <c r="AV375" s="43"/>
      <c r="AW375" s="43"/>
      <c r="AX375" s="43" t="s">
        <v>64</v>
      </c>
      <c r="AY375" s="64"/>
      <c r="AZ375" s="68"/>
      <c r="BA375" s="68"/>
      <c r="BB375" s="64"/>
    </row>
    <row r="376" spans="1:55" customFormat="1" ht="30" x14ac:dyDescent="0.2">
      <c r="A376" s="56" t="s">
        <v>399</v>
      </c>
      <c r="B376" s="57" t="s">
        <v>284</v>
      </c>
      <c r="C376" s="124" t="s">
        <v>400</v>
      </c>
      <c r="D376" s="124"/>
      <c r="E376" s="124"/>
      <c r="F376" s="124"/>
      <c r="G376" s="124"/>
      <c r="H376" s="58" t="s">
        <v>68</v>
      </c>
      <c r="I376" s="59"/>
      <c r="J376" s="59"/>
      <c r="K376" s="60">
        <v>2</v>
      </c>
      <c r="L376" s="61"/>
      <c r="M376" s="59"/>
      <c r="N376" s="62"/>
      <c r="O376" s="59"/>
      <c r="P376" s="63"/>
      <c r="Q376" s="55"/>
      <c r="R376" s="55"/>
      <c r="AV376" s="43"/>
      <c r="AW376" s="43"/>
      <c r="AX376" s="43"/>
      <c r="AY376" s="64" t="s">
        <v>400</v>
      </c>
      <c r="AZ376" s="68"/>
      <c r="BA376" s="68"/>
      <c r="BB376" s="64"/>
    </row>
    <row r="377" spans="1:55" customFormat="1" ht="15" x14ac:dyDescent="0.2">
      <c r="A377" s="65"/>
      <c r="B377" s="66"/>
      <c r="C377" s="122" t="s">
        <v>69</v>
      </c>
      <c r="D377" s="122"/>
      <c r="E377" s="122"/>
      <c r="F377" s="122"/>
      <c r="G377" s="122"/>
      <c r="H377" s="122"/>
      <c r="I377" s="122"/>
      <c r="J377" s="122"/>
      <c r="K377" s="122"/>
      <c r="L377" s="122"/>
      <c r="M377" s="122"/>
      <c r="N377" s="122"/>
      <c r="O377" s="122"/>
      <c r="P377" s="123"/>
      <c r="AV377" s="43"/>
      <c r="AW377" s="43"/>
      <c r="AX377" s="43"/>
      <c r="AY377" s="64"/>
      <c r="AZ377" s="68" t="s">
        <v>69</v>
      </c>
      <c r="BA377" s="68"/>
      <c r="BB377" s="64"/>
    </row>
    <row r="378" spans="1:55" customFormat="1" ht="15" x14ac:dyDescent="0.2">
      <c r="A378" s="44" t="s">
        <v>401</v>
      </c>
      <c r="B378" s="45" t="s">
        <v>133</v>
      </c>
      <c r="C378" s="116" t="s">
        <v>134</v>
      </c>
      <c r="D378" s="116"/>
      <c r="E378" s="116"/>
      <c r="F378" s="116"/>
      <c r="G378" s="116"/>
      <c r="H378" s="46" t="s">
        <v>63</v>
      </c>
      <c r="I378" s="47"/>
      <c r="J378" s="47"/>
      <c r="K378" s="48">
        <v>25</v>
      </c>
      <c r="L378" s="49"/>
      <c r="M378" s="47"/>
      <c r="N378" s="49"/>
      <c r="O378" s="47"/>
      <c r="P378" s="50"/>
      <c r="AV378" s="43"/>
      <c r="AW378" s="43" t="s">
        <v>134</v>
      </c>
      <c r="AX378" s="43"/>
      <c r="AY378" s="64"/>
      <c r="AZ378" s="68"/>
      <c r="BA378" s="68"/>
      <c r="BB378" s="64"/>
    </row>
    <row r="379" spans="1:55" customFormat="1" ht="15" x14ac:dyDescent="0.2">
      <c r="A379" s="73"/>
      <c r="B379" s="7"/>
      <c r="C379" s="106" t="s">
        <v>402</v>
      </c>
      <c r="D379" s="106"/>
      <c r="E379" s="106"/>
      <c r="F379" s="106"/>
      <c r="G379" s="106"/>
      <c r="H379" s="106"/>
      <c r="I379" s="106"/>
      <c r="J379" s="106"/>
      <c r="K379" s="106"/>
      <c r="L379" s="106"/>
      <c r="M379" s="106"/>
      <c r="N379" s="106"/>
      <c r="O379" s="106"/>
      <c r="P379" s="117"/>
      <c r="AV379" s="43"/>
      <c r="AW379" s="43"/>
      <c r="AX379" s="43"/>
      <c r="AY379" s="64"/>
      <c r="AZ379" s="68"/>
      <c r="BA379" s="68"/>
      <c r="BB379" s="64"/>
      <c r="BC379" s="3" t="s">
        <v>402</v>
      </c>
    </row>
    <row r="380" spans="1:55" customFormat="1" ht="15" x14ac:dyDescent="0.2">
      <c r="A380" s="51"/>
      <c r="B380" s="52"/>
      <c r="C380" s="115" t="s">
        <v>64</v>
      </c>
      <c r="D380" s="115"/>
      <c r="E380" s="115"/>
      <c r="F380" s="115"/>
      <c r="G380" s="115"/>
      <c r="H380" s="46"/>
      <c r="I380" s="47"/>
      <c r="J380" s="47"/>
      <c r="K380" s="47"/>
      <c r="L380" s="49"/>
      <c r="M380" s="47"/>
      <c r="N380" s="71">
        <v>654.55999999999995</v>
      </c>
      <c r="O380" s="47"/>
      <c r="P380" s="54">
        <v>16364.08</v>
      </c>
      <c r="Q380" s="55"/>
      <c r="R380" s="55"/>
      <c r="AV380" s="43"/>
      <c r="AW380" s="43"/>
      <c r="AX380" s="43" t="s">
        <v>64</v>
      </c>
      <c r="AY380" s="64"/>
      <c r="AZ380" s="68"/>
      <c r="BA380" s="68"/>
      <c r="BB380" s="64"/>
    </row>
    <row r="381" spans="1:55" customFormat="1" ht="21" x14ac:dyDescent="0.2">
      <c r="A381" s="56" t="s">
        <v>403</v>
      </c>
      <c r="B381" s="57" t="s">
        <v>187</v>
      </c>
      <c r="C381" s="124" t="s">
        <v>404</v>
      </c>
      <c r="D381" s="124"/>
      <c r="E381" s="124"/>
      <c r="F381" s="124"/>
      <c r="G381" s="124"/>
      <c r="H381" s="58" t="s">
        <v>68</v>
      </c>
      <c r="I381" s="59"/>
      <c r="J381" s="59"/>
      <c r="K381" s="60">
        <v>6</v>
      </c>
      <c r="L381" s="61"/>
      <c r="M381" s="59"/>
      <c r="N381" s="62"/>
      <c r="O381" s="59"/>
      <c r="P381" s="63"/>
      <c r="Q381" s="55"/>
      <c r="R381" s="55"/>
      <c r="AV381" s="43"/>
      <c r="AW381" s="43"/>
      <c r="AX381" s="43"/>
      <c r="AY381" s="64" t="s">
        <v>404</v>
      </c>
      <c r="AZ381" s="68"/>
      <c r="BA381" s="68"/>
      <c r="BB381" s="64"/>
    </row>
    <row r="382" spans="1:55" customFormat="1" ht="15" x14ac:dyDescent="0.2">
      <c r="A382" s="65"/>
      <c r="B382" s="66"/>
      <c r="C382" s="122" t="s">
        <v>69</v>
      </c>
      <c r="D382" s="122"/>
      <c r="E382" s="122"/>
      <c r="F382" s="122"/>
      <c r="G382" s="122"/>
      <c r="H382" s="122"/>
      <c r="I382" s="122"/>
      <c r="J382" s="122"/>
      <c r="K382" s="122"/>
      <c r="L382" s="122"/>
      <c r="M382" s="122"/>
      <c r="N382" s="122"/>
      <c r="O382" s="122"/>
      <c r="P382" s="123"/>
      <c r="AV382" s="43"/>
      <c r="AW382" s="43"/>
      <c r="AX382" s="43"/>
      <c r="AY382" s="64"/>
      <c r="AZ382" s="68" t="s">
        <v>69</v>
      </c>
      <c r="BA382" s="68"/>
      <c r="BB382" s="64"/>
    </row>
    <row r="383" spans="1:55" customFormat="1" ht="21" x14ac:dyDescent="0.2">
      <c r="A383" s="56" t="s">
        <v>405</v>
      </c>
      <c r="B383" s="57" t="s">
        <v>187</v>
      </c>
      <c r="C383" s="124" t="s">
        <v>406</v>
      </c>
      <c r="D383" s="124"/>
      <c r="E383" s="124"/>
      <c r="F383" s="124"/>
      <c r="G383" s="124"/>
      <c r="H383" s="58" t="s">
        <v>68</v>
      </c>
      <c r="I383" s="59"/>
      <c r="J383" s="59"/>
      <c r="K383" s="60">
        <v>5</v>
      </c>
      <c r="L383" s="61"/>
      <c r="M383" s="59"/>
      <c r="N383" s="62"/>
      <c r="O383" s="59"/>
      <c r="P383" s="63"/>
      <c r="Q383" s="55"/>
      <c r="R383" s="55"/>
      <c r="AV383" s="43"/>
      <c r="AW383" s="43"/>
      <c r="AX383" s="43"/>
      <c r="AY383" s="64" t="s">
        <v>406</v>
      </c>
      <c r="AZ383" s="68"/>
      <c r="BA383" s="68"/>
      <c r="BB383" s="64"/>
    </row>
    <row r="384" spans="1:55" customFormat="1" ht="15" x14ac:dyDescent="0.2">
      <c r="A384" s="65"/>
      <c r="B384" s="66"/>
      <c r="C384" s="122" t="s">
        <v>69</v>
      </c>
      <c r="D384" s="122"/>
      <c r="E384" s="122"/>
      <c r="F384" s="122"/>
      <c r="G384" s="122"/>
      <c r="H384" s="122"/>
      <c r="I384" s="122"/>
      <c r="J384" s="122"/>
      <c r="K384" s="122"/>
      <c r="L384" s="122"/>
      <c r="M384" s="122"/>
      <c r="N384" s="122"/>
      <c r="O384" s="122"/>
      <c r="P384" s="123"/>
      <c r="AV384" s="43"/>
      <c r="AW384" s="43"/>
      <c r="AX384" s="43"/>
      <c r="AY384" s="64"/>
      <c r="AZ384" s="68" t="s">
        <v>69</v>
      </c>
      <c r="BA384" s="68"/>
      <c r="BB384" s="64"/>
    </row>
    <row r="385" spans="1:56" customFormat="1" ht="21" x14ac:dyDescent="0.2">
      <c r="A385" s="56" t="s">
        <v>407</v>
      </c>
      <c r="B385" s="57" t="s">
        <v>187</v>
      </c>
      <c r="C385" s="124" t="s">
        <v>408</v>
      </c>
      <c r="D385" s="124"/>
      <c r="E385" s="124"/>
      <c r="F385" s="124"/>
      <c r="G385" s="124"/>
      <c r="H385" s="58" t="s">
        <v>68</v>
      </c>
      <c r="I385" s="59"/>
      <c r="J385" s="59"/>
      <c r="K385" s="60">
        <v>2</v>
      </c>
      <c r="L385" s="61"/>
      <c r="M385" s="59"/>
      <c r="N385" s="62"/>
      <c r="O385" s="59"/>
      <c r="P385" s="63"/>
      <c r="Q385" s="55"/>
      <c r="R385" s="55"/>
      <c r="AV385" s="43"/>
      <c r="AW385" s="43"/>
      <c r="AX385" s="43"/>
      <c r="AY385" s="64" t="s">
        <v>408</v>
      </c>
      <c r="AZ385" s="68"/>
      <c r="BA385" s="68"/>
      <c r="BB385" s="64"/>
    </row>
    <row r="386" spans="1:56" customFormat="1" ht="15" x14ac:dyDescent="0.2">
      <c r="A386" s="65"/>
      <c r="B386" s="66"/>
      <c r="C386" s="122" t="s">
        <v>69</v>
      </c>
      <c r="D386" s="122"/>
      <c r="E386" s="122"/>
      <c r="F386" s="122"/>
      <c r="G386" s="122"/>
      <c r="H386" s="122"/>
      <c r="I386" s="122"/>
      <c r="J386" s="122"/>
      <c r="K386" s="122"/>
      <c r="L386" s="122"/>
      <c r="M386" s="122"/>
      <c r="N386" s="122"/>
      <c r="O386" s="122"/>
      <c r="P386" s="123"/>
      <c r="AV386" s="43"/>
      <c r="AW386" s="43"/>
      <c r="AX386" s="43"/>
      <c r="AY386" s="64"/>
      <c r="AZ386" s="68" t="s">
        <v>69</v>
      </c>
      <c r="BA386" s="68"/>
      <c r="BB386" s="64"/>
    </row>
    <row r="387" spans="1:56" customFormat="1" ht="21" x14ac:dyDescent="0.2">
      <c r="A387" s="56" t="s">
        <v>409</v>
      </c>
      <c r="B387" s="57" t="s">
        <v>187</v>
      </c>
      <c r="C387" s="124" t="s">
        <v>410</v>
      </c>
      <c r="D387" s="124"/>
      <c r="E387" s="124"/>
      <c r="F387" s="124"/>
      <c r="G387" s="124"/>
      <c r="H387" s="58" t="s">
        <v>68</v>
      </c>
      <c r="I387" s="59"/>
      <c r="J387" s="59"/>
      <c r="K387" s="60">
        <v>2</v>
      </c>
      <c r="L387" s="61"/>
      <c r="M387" s="59"/>
      <c r="N387" s="62"/>
      <c r="O387" s="59"/>
      <c r="P387" s="63"/>
      <c r="Q387" s="55"/>
      <c r="R387" s="55"/>
      <c r="AV387" s="43"/>
      <c r="AW387" s="43"/>
      <c r="AX387" s="43"/>
      <c r="AY387" s="64" t="s">
        <v>410</v>
      </c>
      <c r="AZ387" s="68"/>
      <c r="BA387" s="68"/>
      <c r="BB387" s="64"/>
    </row>
    <row r="388" spans="1:56" customFormat="1" ht="15" x14ac:dyDescent="0.2">
      <c r="A388" s="65"/>
      <c r="B388" s="66"/>
      <c r="C388" s="122" t="s">
        <v>69</v>
      </c>
      <c r="D388" s="122"/>
      <c r="E388" s="122"/>
      <c r="F388" s="122"/>
      <c r="G388" s="122"/>
      <c r="H388" s="122"/>
      <c r="I388" s="122"/>
      <c r="J388" s="122"/>
      <c r="K388" s="122"/>
      <c r="L388" s="122"/>
      <c r="M388" s="122"/>
      <c r="N388" s="122"/>
      <c r="O388" s="122"/>
      <c r="P388" s="123"/>
      <c r="AV388" s="43"/>
      <c r="AW388" s="43"/>
      <c r="AX388" s="43"/>
      <c r="AY388" s="64"/>
      <c r="AZ388" s="68" t="s">
        <v>69</v>
      </c>
      <c r="BA388" s="68"/>
      <c r="BB388" s="64"/>
    </row>
    <row r="389" spans="1:56" customFormat="1" ht="21" x14ac:dyDescent="0.2">
      <c r="A389" s="56" t="s">
        <v>411</v>
      </c>
      <c r="B389" s="57" t="s">
        <v>184</v>
      </c>
      <c r="C389" s="124" t="s">
        <v>412</v>
      </c>
      <c r="D389" s="124"/>
      <c r="E389" s="124"/>
      <c r="F389" s="124"/>
      <c r="G389" s="124"/>
      <c r="H389" s="58" t="s">
        <v>68</v>
      </c>
      <c r="I389" s="59"/>
      <c r="J389" s="59"/>
      <c r="K389" s="60">
        <v>2</v>
      </c>
      <c r="L389" s="61"/>
      <c r="M389" s="59"/>
      <c r="N389" s="62"/>
      <c r="O389" s="59"/>
      <c r="P389" s="63"/>
      <c r="Q389" s="55"/>
      <c r="R389" s="55"/>
      <c r="AV389" s="43"/>
      <c r="AW389" s="43"/>
      <c r="AX389" s="43"/>
      <c r="AY389" s="64" t="s">
        <v>412</v>
      </c>
      <c r="AZ389" s="68"/>
      <c r="BA389" s="68"/>
      <c r="BB389" s="64"/>
    </row>
    <row r="390" spans="1:56" customFormat="1" ht="15" x14ac:dyDescent="0.2">
      <c r="A390" s="65"/>
      <c r="B390" s="66"/>
      <c r="C390" s="122" t="s">
        <v>69</v>
      </c>
      <c r="D390" s="122"/>
      <c r="E390" s="122"/>
      <c r="F390" s="122"/>
      <c r="G390" s="122"/>
      <c r="H390" s="122"/>
      <c r="I390" s="122"/>
      <c r="J390" s="122"/>
      <c r="K390" s="122"/>
      <c r="L390" s="122"/>
      <c r="M390" s="122"/>
      <c r="N390" s="122"/>
      <c r="O390" s="122"/>
      <c r="P390" s="123"/>
      <c r="AV390" s="43"/>
      <c r="AW390" s="43"/>
      <c r="AX390" s="43"/>
      <c r="AY390" s="64"/>
      <c r="AZ390" s="68" t="s">
        <v>69</v>
      </c>
      <c r="BA390" s="68"/>
      <c r="BB390" s="64"/>
    </row>
    <row r="391" spans="1:56" customFormat="1" ht="30" x14ac:dyDescent="0.2">
      <c r="A391" s="56" t="s">
        <v>413</v>
      </c>
      <c r="B391" s="57" t="s">
        <v>184</v>
      </c>
      <c r="C391" s="124" t="s">
        <v>414</v>
      </c>
      <c r="D391" s="124"/>
      <c r="E391" s="124"/>
      <c r="F391" s="124"/>
      <c r="G391" s="124"/>
      <c r="H391" s="58" t="s">
        <v>68</v>
      </c>
      <c r="I391" s="59"/>
      <c r="J391" s="59"/>
      <c r="K391" s="60">
        <v>3</v>
      </c>
      <c r="L391" s="61"/>
      <c r="M391" s="59"/>
      <c r="N391" s="62"/>
      <c r="O391" s="59"/>
      <c r="P391" s="63"/>
      <c r="Q391" s="55"/>
      <c r="R391" s="55"/>
      <c r="AV391" s="43"/>
      <c r="AW391" s="43"/>
      <c r="AX391" s="43"/>
      <c r="AY391" s="64" t="s">
        <v>414</v>
      </c>
      <c r="AZ391" s="68"/>
      <c r="BA391" s="68"/>
      <c r="BB391" s="64"/>
    </row>
    <row r="392" spans="1:56" customFormat="1" ht="15" x14ac:dyDescent="0.2">
      <c r="A392" s="65"/>
      <c r="B392" s="66"/>
      <c r="C392" s="122" t="s">
        <v>69</v>
      </c>
      <c r="D392" s="122"/>
      <c r="E392" s="122"/>
      <c r="F392" s="122"/>
      <c r="G392" s="122"/>
      <c r="H392" s="122"/>
      <c r="I392" s="122"/>
      <c r="J392" s="122"/>
      <c r="K392" s="122"/>
      <c r="L392" s="122"/>
      <c r="M392" s="122"/>
      <c r="N392" s="122"/>
      <c r="O392" s="122"/>
      <c r="P392" s="123"/>
      <c r="AV392" s="43"/>
      <c r="AW392" s="43"/>
      <c r="AX392" s="43"/>
      <c r="AY392" s="64"/>
      <c r="AZ392" s="68" t="s">
        <v>69</v>
      </c>
      <c r="BA392" s="68"/>
      <c r="BB392" s="64"/>
    </row>
    <row r="393" spans="1:56" customFormat="1" ht="30" x14ac:dyDescent="0.2">
      <c r="A393" s="56" t="s">
        <v>415</v>
      </c>
      <c r="B393" s="57" t="s">
        <v>184</v>
      </c>
      <c r="C393" s="124" t="s">
        <v>416</v>
      </c>
      <c r="D393" s="124"/>
      <c r="E393" s="124"/>
      <c r="F393" s="124"/>
      <c r="G393" s="124"/>
      <c r="H393" s="58" t="s">
        <v>68</v>
      </c>
      <c r="I393" s="59"/>
      <c r="J393" s="59"/>
      <c r="K393" s="60">
        <v>10</v>
      </c>
      <c r="L393" s="61"/>
      <c r="M393" s="59"/>
      <c r="N393" s="62"/>
      <c r="O393" s="59"/>
      <c r="P393" s="63"/>
      <c r="Q393" s="55"/>
      <c r="R393" s="55"/>
      <c r="AV393" s="43"/>
      <c r="AW393" s="43"/>
      <c r="AX393" s="43"/>
      <c r="AY393" s="64" t="s">
        <v>416</v>
      </c>
      <c r="AZ393" s="68"/>
      <c r="BA393" s="68"/>
      <c r="BB393" s="64"/>
    </row>
    <row r="394" spans="1:56" customFormat="1" ht="15" x14ac:dyDescent="0.2">
      <c r="A394" s="65"/>
      <c r="B394" s="66"/>
      <c r="C394" s="122" t="s">
        <v>69</v>
      </c>
      <c r="D394" s="122"/>
      <c r="E394" s="122"/>
      <c r="F394" s="122"/>
      <c r="G394" s="122"/>
      <c r="H394" s="122"/>
      <c r="I394" s="122"/>
      <c r="J394" s="122"/>
      <c r="K394" s="122"/>
      <c r="L394" s="122"/>
      <c r="M394" s="122"/>
      <c r="N394" s="122"/>
      <c r="O394" s="122"/>
      <c r="P394" s="123"/>
      <c r="AV394" s="43"/>
      <c r="AW394" s="43"/>
      <c r="AX394" s="43"/>
      <c r="AY394" s="64"/>
      <c r="AZ394" s="68" t="s">
        <v>69</v>
      </c>
      <c r="BA394" s="68"/>
      <c r="BB394" s="64"/>
    </row>
    <row r="395" spans="1:56" customFormat="1" ht="21" x14ac:dyDescent="0.2">
      <c r="A395" s="56" t="s">
        <v>417</v>
      </c>
      <c r="B395" s="57" t="s">
        <v>184</v>
      </c>
      <c r="C395" s="124" t="s">
        <v>418</v>
      </c>
      <c r="D395" s="124"/>
      <c r="E395" s="124"/>
      <c r="F395" s="124"/>
      <c r="G395" s="124"/>
      <c r="H395" s="58" t="s">
        <v>68</v>
      </c>
      <c r="I395" s="59"/>
      <c r="J395" s="59"/>
      <c r="K395" s="60">
        <v>1</v>
      </c>
      <c r="L395" s="61"/>
      <c r="M395" s="59"/>
      <c r="N395" s="62"/>
      <c r="O395" s="59"/>
      <c r="P395" s="63"/>
      <c r="Q395" s="55"/>
      <c r="R395" s="55"/>
      <c r="AV395" s="43"/>
      <c r="AW395" s="43"/>
      <c r="AX395" s="43"/>
      <c r="AY395" s="64" t="s">
        <v>418</v>
      </c>
      <c r="AZ395" s="68"/>
      <c r="BA395" s="68"/>
      <c r="BB395" s="64"/>
      <c r="BD395" s="68"/>
    </row>
    <row r="396" spans="1:56" customFormat="1" ht="15" x14ac:dyDescent="0.2">
      <c r="A396" s="65"/>
      <c r="B396" s="66"/>
      <c r="C396" s="122" t="s">
        <v>69</v>
      </c>
      <c r="D396" s="122"/>
      <c r="E396" s="122"/>
      <c r="F396" s="122"/>
      <c r="G396" s="122"/>
      <c r="H396" s="122"/>
      <c r="I396" s="122"/>
      <c r="J396" s="122"/>
      <c r="K396" s="122"/>
      <c r="L396" s="122"/>
      <c r="M396" s="122"/>
      <c r="N396" s="122"/>
      <c r="O396" s="122"/>
      <c r="P396" s="123"/>
      <c r="AV396" s="43"/>
      <c r="AW396" s="43"/>
      <c r="AX396" s="43"/>
      <c r="AY396" s="64"/>
      <c r="AZ396" s="68" t="s">
        <v>69</v>
      </c>
      <c r="BA396" s="68"/>
      <c r="BB396" s="64"/>
      <c r="BD396" s="68"/>
    </row>
    <row r="397" spans="1:56" customFormat="1" ht="21" x14ac:dyDescent="0.2">
      <c r="A397" s="56" t="s">
        <v>419</v>
      </c>
      <c r="B397" s="57" t="s">
        <v>184</v>
      </c>
      <c r="C397" s="124" t="s">
        <v>420</v>
      </c>
      <c r="D397" s="124"/>
      <c r="E397" s="124"/>
      <c r="F397" s="124"/>
      <c r="G397" s="124"/>
      <c r="H397" s="58" t="s">
        <v>68</v>
      </c>
      <c r="I397" s="59"/>
      <c r="J397" s="59"/>
      <c r="K397" s="60">
        <v>2</v>
      </c>
      <c r="L397" s="61"/>
      <c r="M397" s="59"/>
      <c r="N397" s="62"/>
      <c r="O397" s="59"/>
      <c r="P397" s="63"/>
      <c r="Q397" s="55"/>
      <c r="R397" s="55"/>
      <c r="AV397" s="43"/>
      <c r="AW397" s="43"/>
      <c r="AX397" s="43"/>
      <c r="AY397" s="64" t="s">
        <v>420</v>
      </c>
      <c r="AZ397" s="68"/>
      <c r="BA397" s="68"/>
      <c r="BB397" s="64"/>
      <c r="BD397" s="68"/>
    </row>
    <row r="398" spans="1:56" customFormat="1" ht="15" x14ac:dyDescent="0.2">
      <c r="A398" s="65"/>
      <c r="B398" s="66"/>
      <c r="C398" s="122" t="s">
        <v>69</v>
      </c>
      <c r="D398" s="122"/>
      <c r="E398" s="122"/>
      <c r="F398" s="122"/>
      <c r="G398" s="122"/>
      <c r="H398" s="122"/>
      <c r="I398" s="122"/>
      <c r="J398" s="122"/>
      <c r="K398" s="122"/>
      <c r="L398" s="122"/>
      <c r="M398" s="122"/>
      <c r="N398" s="122"/>
      <c r="O398" s="122"/>
      <c r="P398" s="123"/>
      <c r="AV398" s="43"/>
      <c r="AW398" s="43"/>
      <c r="AX398" s="43"/>
      <c r="AY398" s="64"/>
      <c r="AZ398" s="68" t="s">
        <v>69</v>
      </c>
      <c r="BA398" s="68"/>
      <c r="BB398" s="64"/>
      <c r="BD398" s="68"/>
    </row>
    <row r="399" spans="1:56" customFormat="1" ht="21" x14ac:dyDescent="0.2">
      <c r="A399" s="56" t="s">
        <v>421</v>
      </c>
      <c r="B399" s="57" t="s">
        <v>184</v>
      </c>
      <c r="C399" s="124" t="s">
        <v>422</v>
      </c>
      <c r="D399" s="124"/>
      <c r="E399" s="124"/>
      <c r="F399" s="124"/>
      <c r="G399" s="124"/>
      <c r="H399" s="58" t="s">
        <v>68</v>
      </c>
      <c r="I399" s="59"/>
      <c r="J399" s="59"/>
      <c r="K399" s="60">
        <v>10</v>
      </c>
      <c r="L399" s="61"/>
      <c r="M399" s="59"/>
      <c r="N399" s="62"/>
      <c r="O399" s="59"/>
      <c r="P399" s="63"/>
      <c r="Q399" s="55"/>
      <c r="R399" s="55"/>
      <c r="AV399" s="43"/>
      <c r="AW399" s="43"/>
      <c r="AX399" s="43"/>
      <c r="AY399" s="64" t="s">
        <v>422</v>
      </c>
      <c r="AZ399" s="68"/>
      <c r="BA399" s="68"/>
      <c r="BB399" s="64"/>
      <c r="BD399" s="68"/>
    </row>
    <row r="400" spans="1:56" customFormat="1" ht="15" x14ac:dyDescent="0.2">
      <c r="A400" s="65"/>
      <c r="B400" s="66"/>
      <c r="C400" s="122" t="s">
        <v>69</v>
      </c>
      <c r="D400" s="122"/>
      <c r="E400" s="122"/>
      <c r="F400" s="122"/>
      <c r="G400" s="122"/>
      <c r="H400" s="122"/>
      <c r="I400" s="122"/>
      <c r="J400" s="122"/>
      <c r="K400" s="122"/>
      <c r="L400" s="122"/>
      <c r="M400" s="122"/>
      <c r="N400" s="122"/>
      <c r="O400" s="122"/>
      <c r="P400" s="123"/>
      <c r="AV400" s="43"/>
      <c r="AW400" s="43"/>
      <c r="AX400" s="43"/>
      <c r="AY400" s="64"/>
      <c r="AZ400" s="68" t="s">
        <v>69</v>
      </c>
      <c r="BA400" s="68"/>
      <c r="BB400" s="64"/>
      <c r="BD400" s="68"/>
    </row>
    <row r="401" spans="1:56" customFormat="1" ht="15" x14ac:dyDescent="0.2">
      <c r="A401" s="44" t="s">
        <v>423</v>
      </c>
      <c r="B401" s="45" t="s">
        <v>424</v>
      </c>
      <c r="C401" s="116" t="s">
        <v>425</v>
      </c>
      <c r="D401" s="116"/>
      <c r="E401" s="116"/>
      <c r="F401" s="116"/>
      <c r="G401" s="116"/>
      <c r="H401" s="46" t="s">
        <v>63</v>
      </c>
      <c r="I401" s="47"/>
      <c r="J401" s="47"/>
      <c r="K401" s="48">
        <v>4</v>
      </c>
      <c r="L401" s="49"/>
      <c r="M401" s="47"/>
      <c r="N401" s="49"/>
      <c r="O401" s="47"/>
      <c r="P401" s="50"/>
      <c r="AV401" s="43"/>
      <c r="AW401" s="43" t="s">
        <v>425</v>
      </c>
      <c r="AX401" s="43"/>
      <c r="AY401" s="64"/>
      <c r="AZ401" s="68"/>
      <c r="BA401" s="68"/>
      <c r="BB401" s="64"/>
      <c r="BD401" s="68"/>
    </row>
    <row r="402" spans="1:56" customFormat="1" ht="15" x14ac:dyDescent="0.2">
      <c r="A402" s="51"/>
      <c r="B402" s="52"/>
      <c r="C402" s="115" t="s">
        <v>64</v>
      </c>
      <c r="D402" s="115"/>
      <c r="E402" s="115"/>
      <c r="F402" s="115"/>
      <c r="G402" s="115"/>
      <c r="H402" s="46"/>
      <c r="I402" s="47"/>
      <c r="J402" s="47"/>
      <c r="K402" s="47"/>
      <c r="L402" s="49"/>
      <c r="M402" s="47"/>
      <c r="N402" s="53">
        <v>2691.38</v>
      </c>
      <c r="O402" s="47"/>
      <c r="P402" s="54">
        <v>10765.51</v>
      </c>
      <c r="Q402" s="55"/>
      <c r="R402" s="55"/>
      <c r="AV402" s="43"/>
      <c r="AW402" s="43"/>
      <c r="AX402" s="43" t="s">
        <v>64</v>
      </c>
      <c r="AY402" s="64"/>
      <c r="AZ402" s="68"/>
      <c r="BA402" s="68"/>
      <c r="BB402" s="64"/>
      <c r="BD402" s="68"/>
    </row>
    <row r="403" spans="1:56" customFormat="1" ht="21" x14ac:dyDescent="0.2">
      <c r="A403" s="56" t="s">
        <v>426</v>
      </c>
      <c r="B403" s="57" t="s">
        <v>427</v>
      </c>
      <c r="C403" s="124" t="s">
        <v>428</v>
      </c>
      <c r="D403" s="124"/>
      <c r="E403" s="124"/>
      <c r="F403" s="124"/>
      <c r="G403" s="124"/>
      <c r="H403" s="58" t="s">
        <v>68</v>
      </c>
      <c r="I403" s="59"/>
      <c r="J403" s="59"/>
      <c r="K403" s="60">
        <v>4</v>
      </c>
      <c r="L403" s="61"/>
      <c r="M403" s="59"/>
      <c r="N403" s="62"/>
      <c r="O403" s="59"/>
      <c r="P403" s="63"/>
      <c r="Q403" s="55"/>
      <c r="R403" s="55"/>
      <c r="AV403" s="43"/>
      <c r="AW403" s="43"/>
      <c r="AX403" s="43"/>
      <c r="AY403" s="64" t="s">
        <v>428</v>
      </c>
      <c r="AZ403" s="68"/>
      <c r="BA403" s="68"/>
      <c r="BB403" s="64"/>
      <c r="BD403" s="68"/>
    </row>
    <row r="404" spans="1:56" customFormat="1" ht="15" x14ac:dyDescent="0.2">
      <c r="A404" s="65"/>
      <c r="B404" s="66"/>
      <c r="C404" s="122" t="s">
        <v>69</v>
      </c>
      <c r="D404" s="122"/>
      <c r="E404" s="122"/>
      <c r="F404" s="122"/>
      <c r="G404" s="122"/>
      <c r="H404" s="122"/>
      <c r="I404" s="122"/>
      <c r="J404" s="122"/>
      <c r="K404" s="122"/>
      <c r="L404" s="122"/>
      <c r="M404" s="122"/>
      <c r="N404" s="122"/>
      <c r="O404" s="122"/>
      <c r="P404" s="123"/>
      <c r="AV404" s="43"/>
      <c r="AW404" s="43"/>
      <c r="AX404" s="43"/>
      <c r="AY404" s="64"/>
      <c r="AZ404" s="68" t="s">
        <v>69</v>
      </c>
      <c r="BA404" s="68"/>
      <c r="BB404" s="64"/>
      <c r="BD404" s="68"/>
    </row>
    <row r="405" spans="1:56" customFormat="1" ht="15" x14ac:dyDescent="0.2">
      <c r="A405" s="44" t="s">
        <v>429</v>
      </c>
      <c r="B405" s="45" t="s">
        <v>241</v>
      </c>
      <c r="C405" s="116" t="s">
        <v>242</v>
      </c>
      <c r="D405" s="116"/>
      <c r="E405" s="116"/>
      <c r="F405" s="116"/>
      <c r="G405" s="116"/>
      <c r="H405" s="46" t="s">
        <v>63</v>
      </c>
      <c r="I405" s="47"/>
      <c r="J405" s="47"/>
      <c r="K405" s="48">
        <v>2</v>
      </c>
      <c r="L405" s="49"/>
      <c r="M405" s="47"/>
      <c r="N405" s="49"/>
      <c r="O405" s="47"/>
      <c r="P405" s="50"/>
      <c r="AV405" s="43"/>
      <c r="AW405" s="43" t="s">
        <v>242</v>
      </c>
      <c r="AX405" s="43"/>
      <c r="AY405" s="64"/>
      <c r="AZ405" s="68"/>
      <c r="BA405" s="68"/>
      <c r="BB405" s="64"/>
      <c r="BD405" s="68"/>
    </row>
    <row r="406" spans="1:56" customFormat="1" ht="15" x14ac:dyDescent="0.2">
      <c r="A406" s="73"/>
      <c r="B406" s="7"/>
      <c r="C406" s="106" t="s">
        <v>430</v>
      </c>
      <c r="D406" s="106"/>
      <c r="E406" s="106"/>
      <c r="F406" s="106"/>
      <c r="G406" s="106"/>
      <c r="H406" s="106"/>
      <c r="I406" s="106"/>
      <c r="J406" s="106"/>
      <c r="K406" s="106"/>
      <c r="L406" s="106"/>
      <c r="M406" s="106"/>
      <c r="N406" s="106"/>
      <c r="O406" s="106"/>
      <c r="P406" s="117"/>
      <c r="AV406" s="43"/>
      <c r="AW406" s="43"/>
      <c r="AX406" s="43"/>
      <c r="AY406" s="64"/>
      <c r="AZ406" s="68"/>
      <c r="BA406" s="68"/>
      <c r="BB406" s="64"/>
      <c r="BC406" s="3" t="s">
        <v>430</v>
      </c>
      <c r="BD406" s="68"/>
    </row>
    <row r="407" spans="1:56" customFormat="1" ht="15" x14ac:dyDescent="0.2">
      <c r="A407" s="51"/>
      <c r="B407" s="52"/>
      <c r="C407" s="115" t="s">
        <v>64</v>
      </c>
      <c r="D407" s="115"/>
      <c r="E407" s="115"/>
      <c r="F407" s="115"/>
      <c r="G407" s="115"/>
      <c r="H407" s="46"/>
      <c r="I407" s="47"/>
      <c r="J407" s="47"/>
      <c r="K407" s="47"/>
      <c r="L407" s="49"/>
      <c r="M407" s="47"/>
      <c r="N407" s="53">
        <v>1296.71</v>
      </c>
      <c r="O407" s="47"/>
      <c r="P407" s="54">
        <v>2593.41</v>
      </c>
      <c r="Q407" s="55"/>
      <c r="R407" s="55"/>
      <c r="AV407" s="43"/>
      <c r="AW407" s="43"/>
      <c r="AX407" s="43" t="s">
        <v>64</v>
      </c>
      <c r="AY407" s="64"/>
      <c r="AZ407" s="68"/>
      <c r="BA407" s="68"/>
      <c r="BB407" s="64"/>
      <c r="BD407" s="68"/>
    </row>
    <row r="408" spans="1:56" customFormat="1" ht="21" x14ac:dyDescent="0.2">
      <c r="A408" s="56" t="s">
        <v>431</v>
      </c>
      <c r="B408" s="57" t="s">
        <v>181</v>
      </c>
      <c r="C408" s="124" t="s">
        <v>432</v>
      </c>
      <c r="D408" s="124"/>
      <c r="E408" s="124"/>
      <c r="F408" s="124"/>
      <c r="G408" s="124"/>
      <c r="H408" s="58" t="s">
        <v>68</v>
      </c>
      <c r="I408" s="59"/>
      <c r="J408" s="59"/>
      <c r="K408" s="60">
        <v>1</v>
      </c>
      <c r="L408" s="61"/>
      <c r="M408" s="59"/>
      <c r="N408" s="62"/>
      <c r="O408" s="59"/>
      <c r="P408" s="63"/>
      <c r="Q408" s="55"/>
      <c r="R408" s="55"/>
      <c r="AV408" s="43"/>
      <c r="AW408" s="43"/>
      <c r="AX408" s="43"/>
      <c r="AY408" s="64" t="s">
        <v>432</v>
      </c>
      <c r="AZ408" s="68"/>
      <c r="BA408" s="68"/>
      <c r="BB408" s="64"/>
      <c r="BD408" s="68"/>
    </row>
    <row r="409" spans="1:56" customFormat="1" ht="15" x14ac:dyDescent="0.2">
      <c r="A409" s="65"/>
      <c r="B409" s="66"/>
      <c r="C409" s="122" t="s">
        <v>69</v>
      </c>
      <c r="D409" s="122"/>
      <c r="E409" s="122"/>
      <c r="F409" s="122"/>
      <c r="G409" s="122"/>
      <c r="H409" s="122"/>
      <c r="I409" s="122"/>
      <c r="J409" s="122"/>
      <c r="K409" s="122"/>
      <c r="L409" s="122"/>
      <c r="M409" s="122"/>
      <c r="N409" s="122"/>
      <c r="O409" s="122"/>
      <c r="P409" s="123"/>
      <c r="AV409" s="43"/>
      <c r="AW409" s="43"/>
      <c r="AX409" s="43"/>
      <c r="AY409" s="64"/>
      <c r="AZ409" s="68" t="s">
        <v>69</v>
      </c>
      <c r="BA409" s="68"/>
      <c r="BB409" s="64"/>
      <c r="BD409" s="68"/>
    </row>
    <row r="410" spans="1:56" customFormat="1" ht="21" x14ac:dyDescent="0.2">
      <c r="A410" s="56" t="s">
        <v>433</v>
      </c>
      <c r="B410" s="57" t="s">
        <v>181</v>
      </c>
      <c r="C410" s="124" t="s">
        <v>434</v>
      </c>
      <c r="D410" s="124"/>
      <c r="E410" s="124"/>
      <c r="F410" s="124"/>
      <c r="G410" s="124"/>
      <c r="H410" s="58" t="s">
        <v>68</v>
      </c>
      <c r="I410" s="59"/>
      <c r="J410" s="59"/>
      <c r="K410" s="60">
        <v>1</v>
      </c>
      <c r="L410" s="61"/>
      <c r="M410" s="59"/>
      <c r="N410" s="62"/>
      <c r="O410" s="59"/>
      <c r="P410" s="63"/>
      <c r="Q410" s="55"/>
      <c r="R410" s="55"/>
      <c r="AV410" s="43"/>
      <c r="AW410" s="43"/>
      <c r="AX410" s="43"/>
      <c r="AY410" s="64" t="s">
        <v>434</v>
      </c>
      <c r="AZ410" s="68"/>
      <c r="BA410" s="68"/>
      <c r="BB410" s="64"/>
      <c r="BD410" s="68"/>
    </row>
    <row r="411" spans="1:56" customFormat="1" ht="15" x14ac:dyDescent="0.2">
      <c r="A411" s="65"/>
      <c r="B411" s="66"/>
      <c r="C411" s="122" t="s">
        <v>69</v>
      </c>
      <c r="D411" s="122"/>
      <c r="E411" s="122"/>
      <c r="F411" s="122"/>
      <c r="G411" s="122"/>
      <c r="H411" s="122"/>
      <c r="I411" s="122"/>
      <c r="J411" s="122"/>
      <c r="K411" s="122"/>
      <c r="L411" s="122"/>
      <c r="M411" s="122"/>
      <c r="N411" s="122"/>
      <c r="O411" s="122"/>
      <c r="P411" s="123"/>
      <c r="AV411" s="43"/>
      <c r="AW411" s="43"/>
      <c r="AX411" s="43"/>
      <c r="AY411" s="64"/>
      <c r="AZ411" s="68" t="s">
        <v>69</v>
      </c>
      <c r="BA411" s="68"/>
      <c r="BB411" s="64"/>
      <c r="BD411" s="68"/>
    </row>
    <row r="412" spans="1:56" customFormat="1" ht="15" x14ac:dyDescent="0.2">
      <c r="A412" s="44" t="s">
        <v>435</v>
      </c>
      <c r="B412" s="45" t="s">
        <v>436</v>
      </c>
      <c r="C412" s="116" t="s">
        <v>437</v>
      </c>
      <c r="D412" s="116"/>
      <c r="E412" s="116"/>
      <c r="F412" s="116"/>
      <c r="G412" s="116"/>
      <c r="H412" s="46" t="s">
        <v>63</v>
      </c>
      <c r="I412" s="47"/>
      <c r="J412" s="47"/>
      <c r="K412" s="48">
        <v>3</v>
      </c>
      <c r="L412" s="49"/>
      <c r="M412" s="47"/>
      <c r="N412" s="49"/>
      <c r="O412" s="47"/>
      <c r="P412" s="50"/>
      <c r="AV412" s="43"/>
      <c r="AW412" s="43" t="s">
        <v>437</v>
      </c>
      <c r="AX412" s="43"/>
      <c r="AY412" s="64"/>
      <c r="AZ412" s="68"/>
      <c r="BA412" s="68"/>
      <c r="BB412" s="64"/>
      <c r="BD412" s="68"/>
    </row>
    <row r="413" spans="1:56" customFormat="1" ht="15" x14ac:dyDescent="0.2">
      <c r="A413" s="51"/>
      <c r="B413" s="52"/>
      <c r="C413" s="115" t="s">
        <v>64</v>
      </c>
      <c r="D413" s="115"/>
      <c r="E413" s="115"/>
      <c r="F413" s="115"/>
      <c r="G413" s="115"/>
      <c r="H413" s="46"/>
      <c r="I413" s="47"/>
      <c r="J413" s="47"/>
      <c r="K413" s="47"/>
      <c r="L413" s="49"/>
      <c r="M413" s="47"/>
      <c r="N413" s="53">
        <v>1951.27</v>
      </c>
      <c r="O413" s="47"/>
      <c r="P413" s="54">
        <v>5853.82</v>
      </c>
      <c r="Q413" s="55"/>
      <c r="R413" s="55"/>
      <c r="AV413" s="43"/>
      <c r="AW413" s="43"/>
      <c r="AX413" s="43" t="s">
        <v>64</v>
      </c>
      <c r="AY413" s="64"/>
      <c r="AZ413" s="68"/>
      <c r="BA413" s="68"/>
      <c r="BB413" s="64"/>
      <c r="BD413" s="68"/>
    </row>
    <row r="414" spans="1:56" customFormat="1" ht="21" x14ac:dyDescent="0.2">
      <c r="A414" s="56" t="s">
        <v>438</v>
      </c>
      <c r="B414" s="57" t="s">
        <v>181</v>
      </c>
      <c r="C414" s="124" t="s">
        <v>439</v>
      </c>
      <c r="D414" s="124"/>
      <c r="E414" s="124"/>
      <c r="F414" s="124"/>
      <c r="G414" s="124"/>
      <c r="H414" s="58" t="s">
        <v>68</v>
      </c>
      <c r="I414" s="59"/>
      <c r="J414" s="59"/>
      <c r="K414" s="60">
        <v>3</v>
      </c>
      <c r="L414" s="61"/>
      <c r="M414" s="59"/>
      <c r="N414" s="62"/>
      <c r="O414" s="59"/>
      <c r="P414" s="63"/>
      <c r="Q414" s="55"/>
      <c r="R414" s="55"/>
      <c r="AV414" s="43"/>
      <c r="AW414" s="43"/>
      <c r="AX414" s="43"/>
      <c r="AY414" s="64" t="s">
        <v>439</v>
      </c>
      <c r="AZ414" s="68"/>
      <c r="BA414" s="68"/>
      <c r="BB414" s="64"/>
      <c r="BD414" s="68"/>
    </row>
    <row r="415" spans="1:56" customFormat="1" ht="15" x14ac:dyDescent="0.2">
      <c r="A415" s="65"/>
      <c r="B415" s="66"/>
      <c r="C415" s="122" t="s">
        <v>69</v>
      </c>
      <c r="D415" s="122"/>
      <c r="E415" s="122"/>
      <c r="F415" s="122"/>
      <c r="G415" s="122"/>
      <c r="H415" s="122"/>
      <c r="I415" s="122"/>
      <c r="J415" s="122"/>
      <c r="K415" s="122"/>
      <c r="L415" s="122"/>
      <c r="M415" s="122"/>
      <c r="N415" s="122"/>
      <c r="O415" s="122"/>
      <c r="P415" s="123"/>
      <c r="AV415" s="43"/>
      <c r="AW415" s="43"/>
      <c r="AX415" s="43"/>
      <c r="AY415" s="64"/>
      <c r="AZ415" s="68" t="s">
        <v>69</v>
      </c>
      <c r="BA415" s="68"/>
      <c r="BB415" s="64"/>
      <c r="BD415" s="68"/>
    </row>
    <row r="416" spans="1:56" customFormat="1" ht="15" x14ac:dyDescent="0.2">
      <c r="A416" s="44" t="s">
        <v>440</v>
      </c>
      <c r="B416" s="45" t="s">
        <v>441</v>
      </c>
      <c r="C416" s="116" t="s">
        <v>442</v>
      </c>
      <c r="D416" s="116"/>
      <c r="E416" s="116"/>
      <c r="F416" s="116"/>
      <c r="G416" s="116"/>
      <c r="H416" s="46" t="s">
        <v>63</v>
      </c>
      <c r="I416" s="47"/>
      <c r="J416" s="47"/>
      <c r="K416" s="48">
        <v>2</v>
      </c>
      <c r="L416" s="49"/>
      <c r="M416" s="47"/>
      <c r="N416" s="49"/>
      <c r="O416" s="47"/>
      <c r="P416" s="50"/>
      <c r="AV416" s="43"/>
      <c r="AW416" s="43" t="s">
        <v>442</v>
      </c>
      <c r="AX416" s="43"/>
      <c r="AY416" s="64"/>
      <c r="AZ416" s="68"/>
      <c r="BA416" s="68"/>
      <c r="BB416" s="64"/>
      <c r="BD416" s="68"/>
    </row>
    <row r="417" spans="1:56" customFormat="1" ht="15" x14ac:dyDescent="0.2">
      <c r="A417" s="73"/>
      <c r="B417" s="7"/>
      <c r="C417" s="106" t="s">
        <v>443</v>
      </c>
      <c r="D417" s="106"/>
      <c r="E417" s="106"/>
      <c r="F417" s="106"/>
      <c r="G417" s="106"/>
      <c r="H417" s="106"/>
      <c r="I417" s="106"/>
      <c r="J417" s="106"/>
      <c r="K417" s="106"/>
      <c r="L417" s="106"/>
      <c r="M417" s="106"/>
      <c r="N417" s="106"/>
      <c r="O417" s="106"/>
      <c r="P417" s="117"/>
      <c r="AV417" s="43"/>
      <c r="AW417" s="43"/>
      <c r="AX417" s="43"/>
      <c r="AY417" s="64"/>
      <c r="AZ417" s="68"/>
      <c r="BA417" s="68"/>
      <c r="BB417" s="64"/>
      <c r="BC417" s="3" t="s">
        <v>443</v>
      </c>
      <c r="BD417" s="68"/>
    </row>
    <row r="418" spans="1:56" customFormat="1" ht="15" x14ac:dyDescent="0.2">
      <c r="A418" s="51"/>
      <c r="B418" s="52"/>
      <c r="C418" s="115" t="s">
        <v>64</v>
      </c>
      <c r="D418" s="115"/>
      <c r="E418" s="115"/>
      <c r="F418" s="115"/>
      <c r="G418" s="115"/>
      <c r="H418" s="46"/>
      <c r="I418" s="47"/>
      <c r="J418" s="47"/>
      <c r="K418" s="47"/>
      <c r="L418" s="49"/>
      <c r="M418" s="47"/>
      <c r="N418" s="53">
        <v>5907.52</v>
      </c>
      <c r="O418" s="47"/>
      <c r="P418" s="54">
        <v>11815.04</v>
      </c>
      <c r="Q418" s="55"/>
      <c r="R418" s="55"/>
      <c r="AV418" s="43"/>
      <c r="AW418" s="43"/>
      <c r="AX418" s="43" t="s">
        <v>64</v>
      </c>
      <c r="AY418" s="64"/>
      <c r="AZ418" s="68"/>
      <c r="BA418" s="68"/>
      <c r="BB418" s="64"/>
      <c r="BD418" s="68"/>
    </row>
    <row r="419" spans="1:56" customFormat="1" ht="21" x14ac:dyDescent="0.2">
      <c r="A419" s="56" t="s">
        <v>444</v>
      </c>
      <c r="B419" s="57" t="s">
        <v>238</v>
      </c>
      <c r="C419" s="124" t="s">
        <v>445</v>
      </c>
      <c r="D419" s="124"/>
      <c r="E419" s="124"/>
      <c r="F419" s="124"/>
      <c r="G419" s="124"/>
      <c r="H419" s="58" t="s">
        <v>68</v>
      </c>
      <c r="I419" s="59"/>
      <c r="J419" s="59"/>
      <c r="K419" s="60">
        <v>2</v>
      </c>
      <c r="L419" s="61"/>
      <c r="M419" s="59"/>
      <c r="N419" s="62"/>
      <c r="O419" s="59"/>
      <c r="P419" s="63"/>
      <c r="Q419" s="55"/>
      <c r="R419" s="55"/>
      <c r="AV419" s="43"/>
      <c r="AW419" s="43"/>
      <c r="AX419" s="43"/>
      <c r="AY419" s="64" t="s">
        <v>445</v>
      </c>
      <c r="AZ419" s="68"/>
      <c r="BA419" s="68"/>
      <c r="BB419" s="64"/>
      <c r="BD419" s="68"/>
    </row>
    <row r="420" spans="1:56" customFormat="1" ht="15" x14ac:dyDescent="0.2">
      <c r="A420" s="65"/>
      <c r="B420" s="66"/>
      <c r="C420" s="122" t="s">
        <v>69</v>
      </c>
      <c r="D420" s="122"/>
      <c r="E420" s="122"/>
      <c r="F420" s="122"/>
      <c r="G420" s="122"/>
      <c r="H420" s="122"/>
      <c r="I420" s="122"/>
      <c r="J420" s="122"/>
      <c r="K420" s="122"/>
      <c r="L420" s="122"/>
      <c r="M420" s="122"/>
      <c r="N420" s="122"/>
      <c r="O420" s="122"/>
      <c r="P420" s="123"/>
      <c r="AV420" s="43"/>
      <c r="AW420" s="43"/>
      <c r="AX420" s="43"/>
      <c r="AY420" s="64"/>
      <c r="AZ420" s="68" t="s">
        <v>69</v>
      </c>
      <c r="BA420" s="68"/>
      <c r="BB420" s="64"/>
      <c r="BD420" s="68"/>
    </row>
    <row r="421" spans="1:56" customFormat="1" ht="15" x14ac:dyDescent="0.2">
      <c r="A421" s="44" t="s">
        <v>446</v>
      </c>
      <c r="B421" s="45" t="s">
        <v>133</v>
      </c>
      <c r="C421" s="116" t="s">
        <v>134</v>
      </c>
      <c r="D421" s="116"/>
      <c r="E421" s="116"/>
      <c r="F421" s="116"/>
      <c r="G421" s="116"/>
      <c r="H421" s="46" t="s">
        <v>63</v>
      </c>
      <c r="I421" s="47"/>
      <c r="J421" s="47"/>
      <c r="K421" s="48">
        <v>46</v>
      </c>
      <c r="L421" s="49"/>
      <c r="M421" s="47"/>
      <c r="N421" s="49"/>
      <c r="O421" s="47"/>
      <c r="P421" s="50"/>
      <c r="AV421" s="43"/>
      <c r="AW421" s="43" t="s">
        <v>134</v>
      </c>
      <c r="AX421" s="43"/>
      <c r="AY421" s="64"/>
      <c r="AZ421" s="68"/>
      <c r="BA421" s="68"/>
      <c r="BB421" s="64"/>
      <c r="BD421" s="68"/>
    </row>
    <row r="422" spans="1:56" customFormat="1" ht="15" x14ac:dyDescent="0.2">
      <c r="A422" s="73"/>
      <c r="B422" s="7"/>
      <c r="C422" s="106" t="s">
        <v>447</v>
      </c>
      <c r="D422" s="106"/>
      <c r="E422" s="106"/>
      <c r="F422" s="106"/>
      <c r="G422" s="106"/>
      <c r="H422" s="106"/>
      <c r="I422" s="106"/>
      <c r="J422" s="106"/>
      <c r="K422" s="106"/>
      <c r="L422" s="106"/>
      <c r="M422" s="106"/>
      <c r="N422" s="106"/>
      <c r="O422" s="106"/>
      <c r="P422" s="117"/>
      <c r="AV422" s="43"/>
      <c r="AW422" s="43"/>
      <c r="AX422" s="43"/>
      <c r="AY422" s="64"/>
      <c r="AZ422" s="68"/>
      <c r="BA422" s="68"/>
      <c r="BB422" s="64"/>
      <c r="BC422" s="3" t="s">
        <v>447</v>
      </c>
      <c r="BD422" s="68"/>
    </row>
    <row r="423" spans="1:56" customFormat="1" ht="15" x14ac:dyDescent="0.2">
      <c r="A423" s="51"/>
      <c r="B423" s="52"/>
      <c r="C423" s="115" t="s">
        <v>64</v>
      </c>
      <c r="D423" s="115"/>
      <c r="E423" s="115"/>
      <c r="F423" s="115"/>
      <c r="G423" s="115"/>
      <c r="H423" s="46"/>
      <c r="I423" s="47"/>
      <c r="J423" s="47"/>
      <c r="K423" s="47"/>
      <c r="L423" s="49"/>
      <c r="M423" s="47"/>
      <c r="N423" s="71">
        <v>654.55999999999995</v>
      </c>
      <c r="O423" s="47"/>
      <c r="P423" s="54">
        <v>30109.89</v>
      </c>
      <c r="Q423" s="55"/>
      <c r="R423" s="55"/>
      <c r="AV423" s="43"/>
      <c r="AW423" s="43"/>
      <c r="AX423" s="43" t="s">
        <v>64</v>
      </c>
      <c r="AY423" s="64"/>
      <c r="AZ423" s="68"/>
      <c r="BA423" s="68"/>
      <c r="BB423" s="64"/>
      <c r="BD423" s="68"/>
    </row>
    <row r="424" spans="1:56" customFormat="1" ht="21" x14ac:dyDescent="0.2">
      <c r="A424" s="56" t="s">
        <v>448</v>
      </c>
      <c r="B424" s="57" t="s">
        <v>449</v>
      </c>
      <c r="C424" s="124" t="s">
        <v>450</v>
      </c>
      <c r="D424" s="124"/>
      <c r="E424" s="124"/>
      <c r="F424" s="124"/>
      <c r="G424" s="124"/>
      <c r="H424" s="58" t="s">
        <v>68</v>
      </c>
      <c r="I424" s="59"/>
      <c r="J424" s="59"/>
      <c r="K424" s="60">
        <v>2</v>
      </c>
      <c r="L424" s="61"/>
      <c r="M424" s="59"/>
      <c r="N424" s="62"/>
      <c r="O424" s="59"/>
      <c r="P424" s="63"/>
      <c r="Q424" s="55"/>
      <c r="R424" s="55"/>
      <c r="AV424" s="43"/>
      <c r="AW424" s="43"/>
      <c r="AX424" s="43"/>
      <c r="AY424" s="64" t="s">
        <v>450</v>
      </c>
      <c r="AZ424" s="68"/>
      <c r="BA424" s="68"/>
      <c r="BB424" s="64"/>
      <c r="BD424" s="68"/>
    </row>
    <row r="425" spans="1:56" customFormat="1" ht="15" x14ac:dyDescent="0.2">
      <c r="A425" s="65"/>
      <c r="B425" s="66"/>
      <c r="C425" s="122" t="s">
        <v>76</v>
      </c>
      <c r="D425" s="122"/>
      <c r="E425" s="122"/>
      <c r="F425" s="122"/>
      <c r="G425" s="122"/>
      <c r="H425" s="122"/>
      <c r="I425" s="122"/>
      <c r="J425" s="122"/>
      <c r="K425" s="122"/>
      <c r="L425" s="122"/>
      <c r="M425" s="122"/>
      <c r="N425" s="122"/>
      <c r="O425" s="122"/>
      <c r="P425" s="123"/>
      <c r="AV425" s="43"/>
      <c r="AW425" s="43"/>
      <c r="AX425" s="43"/>
      <c r="AY425" s="64"/>
      <c r="AZ425" s="68" t="s">
        <v>76</v>
      </c>
      <c r="BA425" s="68"/>
      <c r="BB425" s="64"/>
      <c r="BD425" s="68"/>
    </row>
    <row r="426" spans="1:56" customFormat="1" ht="21" x14ac:dyDescent="0.2">
      <c r="A426" s="56" t="s">
        <v>451</v>
      </c>
      <c r="B426" s="57" t="s">
        <v>449</v>
      </c>
      <c r="C426" s="124" t="s">
        <v>452</v>
      </c>
      <c r="D426" s="124"/>
      <c r="E426" s="124"/>
      <c r="F426" s="124"/>
      <c r="G426" s="124"/>
      <c r="H426" s="58" t="s">
        <v>68</v>
      </c>
      <c r="I426" s="59"/>
      <c r="J426" s="59"/>
      <c r="K426" s="60">
        <v>13</v>
      </c>
      <c r="L426" s="61"/>
      <c r="M426" s="59"/>
      <c r="N426" s="62"/>
      <c r="O426" s="59"/>
      <c r="P426" s="63"/>
      <c r="Q426" s="55"/>
      <c r="R426" s="55"/>
      <c r="AV426" s="43"/>
      <c r="AW426" s="43"/>
      <c r="AX426" s="43"/>
      <c r="AY426" s="64" t="s">
        <v>452</v>
      </c>
      <c r="AZ426" s="68"/>
      <c r="BA426" s="68"/>
      <c r="BB426" s="64"/>
      <c r="BD426" s="68"/>
    </row>
    <row r="427" spans="1:56" customFormat="1" ht="15" x14ac:dyDescent="0.2">
      <c r="A427" s="65"/>
      <c r="B427" s="66"/>
      <c r="C427" s="122" t="s">
        <v>76</v>
      </c>
      <c r="D427" s="122"/>
      <c r="E427" s="122"/>
      <c r="F427" s="122"/>
      <c r="G427" s="122"/>
      <c r="H427" s="122"/>
      <c r="I427" s="122"/>
      <c r="J427" s="122"/>
      <c r="K427" s="122"/>
      <c r="L427" s="122"/>
      <c r="M427" s="122"/>
      <c r="N427" s="122"/>
      <c r="O427" s="122"/>
      <c r="P427" s="123"/>
      <c r="AV427" s="43"/>
      <c r="AW427" s="43"/>
      <c r="AX427" s="43"/>
      <c r="AY427" s="64"/>
      <c r="AZ427" s="68" t="s">
        <v>76</v>
      </c>
      <c r="BA427" s="68"/>
      <c r="BB427" s="64"/>
      <c r="BD427" s="68"/>
    </row>
    <row r="428" spans="1:56" customFormat="1" ht="21" x14ac:dyDescent="0.2">
      <c r="A428" s="56" t="s">
        <v>453</v>
      </c>
      <c r="B428" s="57" t="s">
        <v>454</v>
      </c>
      <c r="C428" s="124" t="s">
        <v>455</v>
      </c>
      <c r="D428" s="124"/>
      <c r="E428" s="124"/>
      <c r="F428" s="124"/>
      <c r="G428" s="124"/>
      <c r="H428" s="58" t="s">
        <v>68</v>
      </c>
      <c r="I428" s="59"/>
      <c r="J428" s="59"/>
      <c r="K428" s="60">
        <v>16</v>
      </c>
      <c r="L428" s="61"/>
      <c r="M428" s="59"/>
      <c r="N428" s="62"/>
      <c r="O428" s="59"/>
      <c r="P428" s="63"/>
      <c r="Q428" s="55"/>
      <c r="R428" s="55"/>
      <c r="AV428" s="43"/>
      <c r="AW428" s="43"/>
      <c r="AX428" s="43"/>
      <c r="AY428" s="64" t="s">
        <v>455</v>
      </c>
      <c r="AZ428" s="68"/>
      <c r="BA428" s="68"/>
      <c r="BB428" s="64"/>
      <c r="BD428" s="68"/>
    </row>
    <row r="429" spans="1:56" customFormat="1" ht="15" x14ac:dyDescent="0.2">
      <c r="A429" s="65"/>
      <c r="B429" s="66"/>
      <c r="C429" s="122" t="s">
        <v>69</v>
      </c>
      <c r="D429" s="122"/>
      <c r="E429" s="122"/>
      <c r="F429" s="122"/>
      <c r="G429" s="122"/>
      <c r="H429" s="122"/>
      <c r="I429" s="122"/>
      <c r="J429" s="122"/>
      <c r="K429" s="122"/>
      <c r="L429" s="122"/>
      <c r="M429" s="122"/>
      <c r="N429" s="122"/>
      <c r="O429" s="122"/>
      <c r="P429" s="123"/>
      <c r="AV429" s="43"/>
      <c r="AW429" s="43"/>
      <c r="AX429" s="43"/>
      <c r="AY429" s="64"/>
      <c r="AZ429" s="68" t="s">
        <v>69</v>
      </c>
      <c r="BA429" s="68"/>
      <c r="BB429" s="64"/>
      <c r="BD429" s="68"/>
    </row>
    <row r="430" spans="1:56" customFormat="1" ht="21" x14ac:dyDescent="0.2">
      <c r="A430" s="56" t="s">
        <v>456</v>
      </c>
      <c r="B430" s="57" t="s">
        <v>454</v>
      </c>
      <c r="C430" s="124" t="s">
        <v>457</v>
      </c>
      <c r="D430" s="124"/>
      <c r="E430" s="124"/>
      <c r="F430" s="124"/>
      <c r="G430" s="124"/>
      <c r="H430" s="58" t="s">
        <v>68</v>
      </c>
      <c r="I430" s="59"/>
      <c r="J430" s="59"/>
      <c r="K430" s="60">
        <v>15</v>
      </c>
      <c r="L430" s="61"/>
      <c r="M430" s="59"/>
      <c r="N430" s="62"/>
      <c r="O430" s="59"/>
      <c r="P430" s="63"/>
      <c r="Q430" s="55"/>
      <c r="R430" s="55"/>
      <c r="AV430" s="43"/>
      <c r="AW430" s="43"/>
      <c r="AX430" s="43"/>
      <c r="AY430" s="64" t="s">
        <v>457</v>
      </c>
      <c r="AZ430" s="68"/>
      <c r="BA430" s="68"/>
      <c r="BB430" s="64"/>
      <c r="BD430" s="68"/>
    </row>
    <row r="431" spans="1:56" customFormat="1" ht="15" x14ac:dyDescent="0.2">
      <c r="A431" s="65"/>
      <c r="B431" s="66"/>
      <c r="C431" s="122" t="s">
        <v>69</v>
      </c>
      <c r="D431" s="122"/>
      <c r="E431" s="122"/>
      <c r="F431" s="122"/>
      <c r="G431" s="122"/>
      <c r="H431" s="122"/>
      <c r="I431" s="122"/>
      <c r="J431" s="122"/>
      <c r="K431" s="122"/>
      <c r="L431" s="122"/>
      <c r="M431" s="122"/>
      <c r="N431" s="122"/>
      <c r="O431" s="122"/>
      <c r="P431" s="123"/>
      <c r="AV431" s="43"/>
      <c r="AW431" s="43"/>
      <c r="AX431" s="43"/>
      <c r="AY431" s="64"/>
      <c r="AZ431" s="68" t="s">
        <v>69</v>
      </c>
      <c r="BA431" s="68"/>
      <c r="BB431" s="64"/>
      <c r="BD431" s="68"/>
    </row>
    <row r="432" spans="1:56" customFormat="1" ht="21" x14ac:dyDescent="0.2">
      <c r="A432" s="44" t="s">
        <v>458</v>
      </c>
      <c r="B432" s="45" t="s">
        <v>84</v>
      </c>
      <c r="C432" s="116" t="s">
        <v>85</v>
      </c>
      <c r="D432" s="116"/>
      <c r="E432" s="116"/>
      <c r="F432" s="116"/>
      <c r="G432" s="116"/>
      <c r="H432" s="46" t="s">
        <v>86</v>
      </c>
      <c r="I432" s="47"/>
      <c r="J432" s="47"/>
      <c r="K432" s="72">
        <v>7.68</v>
      </c>
      <c r="L432" s="49"/>
      <c r="M432" s="47"/>
      <c r="N432" s="49"/>
      <c r="O432" s="47"/>
      <c r="P432" s="50"/>
      <c r="AV432" s="43"/>
      <c r="AW432" s="43" t="s">
        <v>85</v>
      </c>
      <c r="AX432" s="43"/>
      <c r="AY432" s="64"/>
      <c r="AZ432" s="68"/>
      <c r="BA432" s="68"/>
      <c r="BB432" s="64"/>
      <c r="BD432" s="68"/>
    </row>
    <row r="433" spans="1:56" customFormat="1" ht="15" x14ac:dyDescent="0.2">
      <c r="A433" s="73"/>
      <c r="B433" s="7"/>
      <c r="C433" s="106" t="s">
        <v>459</v>
      </c>
      <c r="D433" s="106"/>
      <c r="E433" s="106"/>
      <c r="F433" s="106"/>
      <c r="G433" s="106"/>
      <c r="H433" s="106"/>
      <c r="I433" s="106"/>
      <c r="J433" s="106"/>
      <c r="K433" s="106"/>
      <c r="L433" s="106"/>
      <c r="M433" s="106"/>
      <c r="N433" s="106"/>
      <c r="O433" s="106"/>
      <c r="P433" s="117"/>
      <c r="AV433" s="43"/>
      <c r="AW433" s="43"/>
      <c r="AX433" s="43"/>
      <c r="AY433" s="64"/>
      <c r="AZ433" s="68"/>
      <c r="BA433" s="68"/>
      <c r="BB433" s="64"/>
      <c r="BC433" s="3" t="s">
        <v>459</v>
      </c>
      <c r="BD433" s="68"/>
    </row>
    <row r="434" spans="1:56" customFormat="1" ht="15" x14ac:dyDescent="0.2">
      <c r="A434" s="51"/>
      <c r="B434" s="52"/>
      <c r="C434" s="115" t="s">
        <v>64</v>
      </c>
      <c r="D434" s="115"/>
      <c r="E434" s="115"/>
      <c r="F434" s="115"/>
      <c r="G434" s="115"/>
      <c r="H434" s="46"/>
      <c r="I434" s="47"/>
      <c r="J434" s="47"/>
      <c r="K434" s="47"/>
      <c r="L434" s="49"/>
      <c r="M434" s="47"/>
      <c r="N434" s="53">
        <v>3953.25</v>
      </c>
      <c r="O434" s="47"/>
      <c r="P434" s="54">
        <v>30360.93</v>
      </c>
      <c r="Q434" s="55"/>
      <c r="R434" s="55"/>
      <c r="AV434" s="43"/>
      <c r="AW434" s="43"/>
      <c r="AX434" s="43" t="s">
        <v>64</v>
      </c>
      <c r="AY434" s="64"/>
      <c r="AZ434" s="68"/>
      <c r="BA434" s="68"/>
      <c r="BB434" s="64"/>
      <c r="BD434" s="68"/>
    </row>
    <row r="435" spans="1:56" customFormat="1" ht="21" x14ac:dyDescent="0.2">
      <c r="A435" s="56" t="s">
        <v>460</v>
      </c>
      <c r="B435" s="57" t="s">
        <v>461</v>
      </c>
      <c r="C435" s="124" t="s">
        <v>462</v>
      </c>
      <c r="D435" s="124"/>
      <c r="E435" s="124"/>
      <c r="F435" s="124"/>
      <c r="G435" s="124"/>
      <c r="H435" s="58" t="s">
        <v>68</v>
      </c>
      <c r="I435" s="59"/>
      <c r="J435" s="59"/>
      <c r="K435" s="60">
        <v>768</v>
      </c>
      <c r="L435" s="61"/>
      <c r="M435" s="59"/>
      <c r="N435" s="62"/>
      <c r="O435" s="59"/>
      <c r="P435" s="63"/>
      <c r="Q435" s="55"/>
      <c r="R435" s="55"/>
      <c r="AV435" s="43"/>
      <c r="AW435" s="43"/>
      <c r="AX435" s="43"/>
      <c r="AY435" s="64" t="s">
        <v>462</v>
      </c>
      <c r="AZ435" s="68"/>
      <c r="BA435" s="68"/>
      <c r="BB435" s="64"/>
      <c r="BD435" s="68"/>
    </row>
    <row r="436" spans="1:56" customFormat="1" ht="15" x14ac:dyDescent="0.2">
      <c r="A436" s="65"/>
      <c r="B436" s="66"/>
      <c r="C436" s="122" t="s">
        <v>76</v>
      </c>
      <c r="D436" s="122"/>
      <c r="E436" s="122"/>
      <c r="F436" s="122"/>
      <c r="G436" s="122"/>
      <c r="H436" s="122"/>
      <c r="I436" s="122"/>
      <c r="J436" s="122"/>
      <c r="K436" s="122"/>
      <c r="L436" s="122"/>
      <c r="M436" s="122"/>
      <c r="N436" s="122"/>
      <c r="O436" s="122"/>
      <c r="P436" s="123"/>
      <c r="AV436" s="43"/>
      <c r="AW436" s="43"/>
      <c r="AX436" s="43"/>
      <c r="AY436" s="64"/>
      <c r="AZ436" s="68" t="s">
        <v>76</v>
      </c>
      <c r="BA436" s="68"/>
      <c r="BB436" s="64"/>
      <c r="BD436" s="68"/>
    </row>
    <row r="437" spans="1:56" customFormat="1" ht="21" x14ac:dyDescent="0.2">
      <c r="A437" s="44" t="s">
        <v>463</v>
      </c>
      <c r="B437" s="45" t="s">
        <v>464</v>
      </c>
      <c r="C437" s="116" t="s">
        <v>465</v>
      </c>
      <c r="D437" s="116"/>
      <c r="E437" s="116"/>
      <c r="F437" s="116"/>
      <c r="G437" s="116"/>
      <c r="H437" s="46" t="s">
        <v>466</v>
      </c>
      <c r="I437" s="47"/>
      <c r="J437" s="47"/>
      <c r="K437" s="76">
        <v>0.82164000000000004</v>
      </c>
      <c r="L437" s="49"/>
      <c r="M437" s="47"/>
      <c r="N437" s="49"/>
      <c r="O437" s="47"/>
      <c r="P437" s="50"/>
      <c r="AV437" s="43"/>
      <c r="AW437" s="43" t="s">
        <v>465</v>
      </c>
      <c r="AX437" s="43"/>
      <c r="AY437" s="64"/>
      <c r="AZ437" s="68"/>
      <c r="BA437" s="68"/>
      <c r="BB437" s="64"/>
      <c r="BD437" s="68"/>
    </row>
    <row r="438" spans="1:56" customFormat="1" ht="15" x14ac:dyDescent="0.2">
      <c r="A438" s="73"/>
      <c r="B438" s="7"/>
      <c r="C438" s="106" t="s">
        <v>467</v>
      </c>
      <c r="D438" s="106"/>
      <c r="E438" s="106"/>
      <c r="F438" s="106"/>
      <c r="G438" s="106"/>
      <c r="H438" s="106"/>
      <c r="I438" s="106"/>
      <c r="J438" s="106"/>
      <c r="K438" s="106"/>
      <c r="L438" s="106"/>
      <c r="M438" s="106"/>
      <c r="N438" s="106"/>
      <c r="O438" s="106"/>
      <c r="P438" s="117"/>
      <c r="AV438" s="43"/>
      <c r="AW438" s="43"/>
      <c r="AX438" s="43"/>
      <c r="AY438" s="64"/>
      <c r="AZ438" s="68"/>
      <c r="BA438" s="68"/>
      <c r="BB438" s="64"/>
      <c r="BC438" s="3" t="s">
        <v>467</v>
      </c>
      <c r="BD438" s="68"/>
    </row>
    <row r="439" spans="1:56" customFormat="1" ht="15" x14ac:dyDescent="0.2">
      <c r="A439" s="51"/>
      <c r="B439" s="52"/>
      <c r="C439" s="115" t="s">
        <v>64</v>
      </c>
      <c r="D439" s="115"/>
      <c r="E439" s="115"/>
      <c r="F439" s="115"/>
      <c r="G439" s="115"/>
      <c r="H439" s="46"/>
      <c r="I439" s="47"/>
      <c r="J439" s="47"/>
      <c r="K439" s="47"/>
      <c r="L439" s="49"/>
      <c r="M439" s="47"/>
      <c r="N439" s="53">
        <v>44222.17</v>
      </c>
      <c r="O439" s="47"/>
      <c r="P439" s="54">
        <v>36334.699999999997</v>
      </c>
      <c r="Q439" s="55"/>
      <c r="R439" s="55"/>
      <c r="AV439" s="43"/>
      <c r="AW439" s="43"/>
      <c r="AX439" s="43" t="s">
        <v>64</v>
      </c>
      <c r="AY439" s="64"/>
      <c r="AZ439" s="68"/>
      <c r="BA439" s="68"/>
      <c r="BB439" s="64"/>
      <c r="BD439" s="68"/>
    </row>
    <row r="440" spans="1:56" customFormat="1" ht="21" x14ac:dyDescent="0.2">
      <c r="A440" s="56" t="s">
        <v>468</v>
      </c>
      <c r="B440" s="57" t="s">
        <v>469</v>
      </c>
      <c r="C440" s="124" t="s">
        <v>470</v>
      </c>
      <c r="D440" s="124"/>
      <c r="E440" s="124"/>
      <c r="F440" s="124"/>
      <c r="G440" s="124"/>
      <c r="H440" s="58" t="s">
        <v>471</v>
      </c>
      <c r="I440" s="59"/>
      <c r="J440" s="59"/>
      <c r="K440" s="60">
        <v>492</v>
      </c>
      <c r="L440" s="61"/>
      <c r="M440" s="59"/>
      <c r="N440" s="62"/>
      <c r="O440" s="59"/>
      <c r="P440" s="63"/>
      <c r="Q440" s="55"/>
      <c r="R440" s="55"/>
      <c r="AV440" s="43"/>
      <c r="AW440" s="43"/>
      <c r="AX440" s="43"/>
      <c r="AY440" s="64" t="s">
        <v>470</v>
      </c>
      <c r="AZ440" s="68"/>
      <c r="BA440" s="68"/>
      <c r="BB440" s="64"/>
      <c r="BD440" s="68"/>
    </row>
    <row r="441" spans="1:56" customFormat="1" ht="15" x14ac:dyDescent="0.2">
      <c r="A441" s="65"/>
      <c r="B441" s="66"/>
      <c r="C441" s="122" t="s">
        <v>76</v>
      </c>
      <c r="D441" s="122"/>
      <c r="E441" s="122"/>
      <c r="F441" s="122"/>
      <c r="G441" s="122"/>
      <c r="H441" s="122"/>
      <c r="I441" s="122"/>
      <c r="J441" s="122"/>
      <c r="K441" s="122"/>
      <c r="L441" s="122"/>
      <c r="M441" s="122"/>
      <c r="N441" s="122"/>
      <c r="O441" s="122"/>
      <c r="P441" s="123"/>
      <c r="AV441" s="43"/>
      <c r="AW441" s="43"/>
      <c r="AX441" s="43"/>
      <c r="AY441" s="64"/>
      <c r="AZ441" s="68" t="s">
        <v>76</v>
      </c>
      <c r="BA441" s="68"/>
      <c r="BB441" s="64"/>
      <c r="BD441" s="68"/>
    </row>
    <row r="442" spans="1:56" customFormat="1" ht="21" x14ac:dyDescent="0.2">
      <c r="A442" s="44" t="s">
        <v>472</v>
      </c>
      <c r="B442" s="45" t="s">
        <v>473</v>
      </c>
      <c r="C442" s="116" t="s">
        <v>474</v>
      </c>
      <c r="D442" s="116"/>
      <c r="E442" s="116"/>
      <c r="F442" s="116"/>
      <c r="G442" s="116"/>
      <c r="H442" s="46" t="s">
        <v>475</v>
      </c>
      <c r="I442" s="47"/>
      <c r="J442" s="47"/>
      <c r="K442" s="75">
        <v>49.2</v>
      </c>
      <c r="L442" s="49"/>
      <c r="M442" s="47"/>
      <c r="N442" s="49"/>
      <c r="O442" s="47"/>
      <c r="P442" s="50"/>
      <c r="AV442" s="43"/>
      <c r="AW442" s="43" t="s">
        <v>474</v>
      </c>
      <c r="AX442" s="43"/>
      <c r="AY442" s="64"/>
      <c r="AZ442" s="68"/>
      <c r="BA442" s="68"/>
      <c r="BB442" s="64"/>
      <c r="BD442" s="68"/>
    </row>
    <row r="443" spans="1:56" customFormat="1" ht="15" x14ac:dyDescent="0.2">
      <c r="A443" s="73"/>
      <c r="B443" s="7"/>
      <c r="C443" s="106" t="s">
        <v>476</v>
      </c>
      <c r="D443" s="106"/>
      <c r="E443" s="106"/>
      <c r="F443" s="106"/>
      <c r="G443" s="106"/>
      <c r="H443" s="106"/>
      <c r="I443" s="106"/>
      <c r="J443" s="106"/>
      <c r="K443" s="106"/>
      <c r="L443" s="106"/>
      <c r="M443" s="106"/>
      <c r="N443" s="106"/>
      <c r="O443" s="106"/>
      <c r="P443" s="117"/>
      <c r="AV443" s="43"/>
      <c r="AW443" s="43"/>
      <c r="AX443" s="43"/>
      <c r="AY443" s="64"/>
      <c r="AZ443" s="68"/>
      <c r="BA443" s="68"/>
      <c r="BB443" s="64"/>
      <c r="BC443" s="3" t="s">
        <v>476</v>
      </c>
      <c r="BD443" s="68"/>
    </row>
    <row r="444" spans="1:56" customFormat="1" ht="15" x14ac:dyDescent="0.2">
      <c r="A444" s="51"/>
      <c r="B444" s="52"/>
      <c r="C444" s="115" t="s">
        <v>64</v>
      </c>
      <c r="D444" s="115"/>
      <c r="E444" s="115"/>
      <c r="F444" s="115"/>
      <c r="G444" s="115"/>
      <c r="H444" s="46"/>
      <c r="I444" s="47"/>
      <c r="J444" s="47"/>
      <c r="K444" s="47"/>
      <c r="L444" s="49"/>
      <c r="M444" s="47"/>
      <c r="N444" s="53">
        <v>14125.88</v>
      </c>
      <c r="O444" s="47"/>
      <c r="P444" s="54">
        <v>694993.54</v>
      </c>
      <c r="Q444" s="55"/>
      <c r="R444" s="55"/>
      <c r="AV444" s="43"/>
      <c r="AW444" s="43"/>
      <c r="AX444" s="43" t="s">
        <v>64</v>
      </c>
      <c r="AY444" s="64"/>
      <c r="AZ444" s="68"/>
      <c r="BA444" s="68"/>
      <c r="BB444" s="64"/>
      <c r="BD444" s="68"/>
    </row>
    <row r="445" spans="1:56" customFormat="1" ht="21" x14ac:dyDescent="0.2">
      <c r="A445" s="56" t="s">
        <v>477</v>
      </c>
      <c r="B445" s="57" t="s">
        <v>478</v>
      </c>
      <c r="C445" s="124" t="s">
        <v>479</v>
      </c>
      <c r="D445" s="124"/>
      <c r="E445" s="124"/>
      <c r="F445" s="124"/>
      <c r="G445" s="124"/>
      <c r="H445" s="58" t="s">
        <v>471</v>
      </c>
      <c r="I445" s="59"/>
      <c r="J445" s="59"/>
      <c r="K445" s="60">
        <v>4920</v>
      </c>
      <c r="L445" s="61"/>
      <c r="M445" s="59"/>
      <c r="N445" s="74"/>
      <c r="O445" s="59"/>
      <c r="P445" s="63"/>
      <c r="Q445" s="55"/>
      <c r="R445" s="55"/>
      <c r="AV445" s="43"/>
      <c r="AW445" s="43"/>
      <c r="AX445" s="43"/>
      <c r="AY445" s="64" t="s">
        <v>479</v>
      </c>
      <c r="AZ445" s="68"/>
      <c r="BA445" s="68"/>
      <c r="BB445" s="64"/>
      <c r="BD445" s="68"/>
    </row>
    <row r="446" spans="1:56" customFormat="1" ht="15" x14ac:dyDescent="0.2">
      <c r="A446" s="65"/>
      <c r="B446" s="66"/>
      <c r="C446" s="122" t="s">
        <v>76</v>
      </c>
      <c r="D446" s="122"/>
      <c r="E446" s="122"/>
      <c r="F446" s="122"/>
      <c r="G446" s="122"/>
      <c r="H446" s="122"/>
      <c r="I446" s="122"/>
      <c r="J446" s="122"/>
      <c r="K446" s="122"/>
      <c r="L446" s="122"/>
      <c r="M446" s="122"/>
      <c r="N446" s="122"/>
      <c r="O446" s="122"/>
      <c r="P446" s="123"/>
      <c r="AV446" s="43"/>
      <c r="AW446" s="43"/>
      <c r="AX446" s="43"/>
      <c r="AY446" s="64"/>
      <c r="AZ446" s="68" t="s">
        <v>76</v>
      </c>
      <c r="BA446" s="68"/>
      <c r="BB446" s="64"/>
      <c r="BD446" s="68"/>
    </row>
    <row r="447" spans="1:56" customFormat="1" ht="30" x14ac:dyDescent="0.2">
      <c r="A447" s="44" t="s">
        <v>480</v>
      </c>
      <c r="B447" s="45" t="s">
        <v>481</v>
      </c>
      <c r="C447" s="116" t="s">
        <v>482</v>
      </c>
      <c r="D447" s="116"/>
      <c r="E447" s="116"/>
      <c r="F447" s="116"/>
      <c r="G447" s="116"/>
      <c r="H447" s="46" t="s">
        <v>475</v>
      </c>
      <c r="I447" s="47"/>
      <c r="J447" s="47"/>
      <c r="K447" s="75">
        <v>49.2</v>
      </c>
      <c r="L447" s="49"/>
      <c r="M447" s="47"/>
      <c r="N447" s="49"/>
      <c r="O447" s="47"/>
      <c r="P447" s="50"/>
      <c r="AV447" s="43"/>
      <c r="AW447" s="43" t="s">
        <v>482</v>
      </c>
      <c r="AX447" s="43"/>
      <c r="AY447" s="64"/>
      <c r="AZ447" s="68"/>
      <c r="BA447" s="68"/>
      <c r="BB447" s="64"/>
      <c r="BD447" s="68"/>
    </row>
    <row r="448" spans="1:56" customFormat="1" ht="15" x14ac:dyDescent="0.2">
      <c r="A448" s="73"/>
      <c r="B448" s="7"/>
      <c r="C448" s="106" t="s">
        <v>476</v>
      </c>
      <c r="D448" s="106"/>
      <c r="E448" s="106"/>
      <c r="F448" s="106"/>
      <c r="G448" s="106"/>
      <c r="H448" s="106"/>
      <c r="I448" s="106"/>
      <c r="J448" s="106"/>
      <c r="K448" s="106"/>
      <c r="L448" s="106"/>
      <c r="M448" s="106"/>
      <c r="N448" s="106"/>
      <c r="O448" s="106"/>
      <c r="P448" s="117"/>
      <c r="AV448" s="43"/>
      <c r="AW448" s="43"/>
      <c r="AX448" s="43"/>
      <c r="AY448" s="64"/>
      <c r="AZ448" s="68"/>
      <c r="BA448" s="68"/>
      <c r="BB448" s="64"/>
      <c r="BC448" s="3" t="s">
        <v>476</v>
      </c>
      <c r="BD448" s="68"/>
    </row>
    <row r="449" spans="1:56" customFormat="1" ht="15" x14ac:dyDescent="0.2">
      <c r="A449" s="51"/>
      <c r="B449" s="52"/>
      <c r="C449" s="115" t="s">
        <v>64</v>
      </c>
      <c r="D449" s="115"/>
      <c r="E449" s="115"/>
      <c r="F449" s="115"/>
      <c r="G449" s="115"/>
      <c r="H449" s="46"/>
      <c r="I449" s="47"/>
      <c r="J449" s="47"/>
      <c r="K449" s="47"/>
      <c r="L449" s="49"/>
      <c r="M449" s="47"/>
      <c r="N449" s="53">
        <v>4104.45</v>
      </c>
      <c r="O449" s="47"/>
      <c r="P449" s="54">
        <v>201938.81</v>
      </c>
      <c r="Q449" s="55"/>
      <c r="R449" s="55"/>
      <c r="AV449" s="43"/>
      <c r="AW449" s="43"/>
      <c r="AX449" s="43" t="s">
        <v>64</v>
      </c>
      <c r="AY449" s="64"/>
      <c r="AZ449" s="68"/>
      <c r="BA449" s="68"/>
      <c r="BB449" s="64"/>
      <c r="BD449" s="68"/>
    </row>
    <row r="450" spans="1:56" customFormat="1" ht="30" x14ac:dyDescent="0.2">
      <c r="A450" s="44" t="s">
        <v>483</v>
      </c>
      <c r="B450" s="45" t="s">
        <v>484</v>
      </c>
      <c r="C450" s="116" t="s">
        <v>485</v>
      </c>
      <c r="D450" s="116"/>
      <c r="E450" s="116"/>
      <c r="F450" s="116"/>
      <c r="G450" s="116"/>
      <c r="H450" s="46" t="s">
        <v>475</v>
      </c>
      <c r="I450" s="47"/>
      <c r="J450" s="47"/>
      <c r="K450" s="72">
        <v>62.98</v>
      </c>
      <c r="L450" s="49"/>
      <c r="M450" s="47"/>
      <c r="N450" s="49"/>
      <c r="O450" s="47"/>
      <c r="P450" s="50"/>
      <c r="AV450" s="43"/>
      <c r="AW450" s="43" t="s">
        <v>485</v>
      </c>
      <c r="AX450" s="43"/>
      <c r="AY450" s="64"/>
      <c r="AZ450" s="68"/>
      <c r="BA450" s="68"/>
      <c r="BB450" s="64"/>
      <c r="BD450" s="68"/>
    </row>
    <row r="451" spans="1:56" customFormat="1" ht="15" x14ac:dyDescent="0.2">
      <c r="A451" s="73"/>
      <c r="B451" s="7"/>
      <c r="C451" s="106" t="s">
        <v>486</v>
      </c>
      <c r="D451" s="106"/>
      <c r="E451" s="106"/>
      <c r="F451" s="106"/>
      <c r="G451" s="106"/>
      <c r="H451" s="106"/>
      <c r="I451" s="106"/>
      <c r="J451" s="106"/>
      <c r="K451" s="106"/>
      <c r="L451" s="106"/>
      <c r="M451" s="106"/>
      <c r="N451" s="106"/>
      <c r="O451" s="106"/>
      <c r="P451" s="117"/>
      <c r="AV451" s="43"/>
      <c r="AW451" s="43"/>
      <c r="AX451" s="43"/>
      <c r="AY451" s="64"/>
      <c r="AZ451" s="68"/>
      <c r="BA451" s="68"/>
      <c r="BB451" s="64"/>
      <c r="BC451" s="3" t="s">
        <v>486</v>
      </c>
      <c r="BD451" s="68"/>
    </row>
    <row r="452" spans="1:56" customFormat="1" ht="15" x14ac:dyDescent="0.2">
      <c r="A452" s="51"/>
      <c r="B452" s="52"/>
      <c r="C452" s="115" t="s">
        <v>64</v>
      </c>
      <c r="D452" s="115"/>
      <c r="E452" s="115"/>
      <c r="F452" s="115"/>
      <c r="G452" s="115"/>
      <c r="H452" s="46"/>
      <c r="I452" s="47"/>
      <c r="J452" s="47"/>
      <c r="K452" s="47"/>
      <c r="L452" s="49"/>
      <c r="M452" s="47"/>
      <c r="N452" s="53">
        <v>9585.02</v>
      </c>
      <c r="O452" s="47"/>
      <c r="P452" s="54">
        <v>603664.27</v>
      </c>
      <c r="Q452" s="55"/>
      <c r="R452" s="55"/>
      <c r="AV452" s="43"/>
      <c r="AW452" s="43"/>
      <c r="AX452" s="43" t="s">
        <v>64</v>
      </c>
      <c r="AY452" s="64"/>
      <c r="AZ452" s="68"/>
      <c r="BA452" s="68"/>
      <c r="BB452" s="64"/>
      <c r="BD452" s="68"/>
    </row>
    <row r="453" spans="1:56" customFormat="1" ht="21" x14ac:dyDescent="0.2">
      <c r="A453" s="44" t="s">
        <v>487</v>
      </c>
      <c r="B453" s="45" t="s">
        <v>488</v>
      </c>
      <c r="C453" s="116" t="s">
        <v>489</v>
      </c>
      <c r="D453" s="116"/>
      <c r="E453" s="116"/>
      <c r="F453" s="116"/>
      <c r="G453" s="116"/>
      <c r="H453" s="46" t="s">
        <v>475</v>
      </c>
      <c r="I453" s="47"/>
      <c r="J453" s="47"/>
      <c r="K453" s="72">
        <v>37.39</v>
      </c>
      <c r="L453" s="49"/>
      <c r="M453" s="47"/>
      <c r="N453" s="49"/>
      <c r="O453" s="47"/>
      <c r="P453" s="50"/>
      <c r="AV453" s="43"/>
      <c r="AW453" s="43" t="s">
        <v>489</v>
      </c>
      <c r="AX453" s="43"/>
      <c r="AY453" s="64"/>
      <c r="AZ453" s="68"/>
      <c r="BA453" s="68"/>
      <c r="BB453" s="64"/>
      <c r="BD453" s="68"/>
    </row>
    <row r="454" spans="1:56" customFormat="1" ht="15" x14ac:dyDescent="0.2">
      <c r="A454" s="73"/>
      <c r="B454" s="7"/>
      <c r="C454" s="106" t="s">
        <v>490</v>
      </c>
      <c r="D454" s="106"/>
      <c r="E454" s="106"/>
      <c r="F454" s="106"/>
      <c r="G454" s="106"/>
      <c r="H454" s="106"/>
      <c r="I454" s="106"/>
      <c r="J454" s="106"/>
      <c r="K454" s="106"/>
      <c r="L454" s="106"/>
      <c r="M454" s="106"/>
      <c r="N454" s="106"/>
      <c r="O454" s="106"/>
      <c r="P454" s="117"/>
      <c r="AV454" s="43"/>
      <c r="AW454" s="43"/>
      <c r="AX454" s="43"/>
      <c r="AY454" s="64"/>
      <c r="AZ454" s="68"/>
      <c r="BA454" s="68"/>
      <c r="BB454" s="64"/>
      <c r="BC454" s="3" t="s">
        <v>490</v>
      </c>
      <c r="BD454" s="68"/>
    </row>
    <row r="455" spans="1:56" customFormat="1" ht="15" x14ac:dyDescent="0.2">
      <c r="A455" s="51"/>
      <c r="B455" s="52"/>
      <c r="C455" s="115" t="s">
        <v>64</v>
      </c>
      <c r="D455" s="115"/>
      <c r="E455" s="115"/>
      <c r="F455" s="115"/>
      <c r="G455" s="115"/>
      <c r="H455" s="46"/>
      <c r="I455" s="47"/>
      <c r="J455" s="47"/>
      <c r="K455" s="47"/>
      <c r="L455" s="49"/>
      <c r="M455" s="47"/>
      <c r="N455" s="53">
        <v>12083.47</v>
      </c>
      <c r="O455" s="47"/>
      <c r="P455" s="54">
        <v>451801.04</v>
      </c>
      <c r="Q455" s="55"/>
      <c r="R455" s="55"/>
      <c r="AV455" s="43"/>
      <c r="AW455" s="43"/>
      <c r="AX455" s="43" t="s">
        <v>64</v>
      </c>
      <c r="AY455" s="64"/>
      <c r="AZ455" s="68"/>
      <c r="BA455" s="68"/>
      <c r="BB455" s="64"/>
      <c r="BD455" s="68"/>
    </row>
    <row r="456" spans="1:56" customFormat="1" ht="30" x14ac:dyDescent="0.2">
      <c r="A456" s="44" t="s">
        <v>491</v>
      </c>
      <c r="B456" s="45" t="s">
        <v>492</v>
      </c>
      <c r="C456" s="116" t="s">
        <v>493</v>
      </c>
      <c r="D456" s="116"/>
      <c r="E456" s="116"/>
      <c r="F456" s="116"/>
      <c r="G456" s="116"/>
      <c r="H456" s="46" t="s">
        <v>475</v>
      </c>
      <c r="I456" s="47"/>
      <c r="J456" s="47"/>
      <c r="K456" s="72">
        <v>37.82</v>
      </c>
      <c r="L456" s="49"/>
      <c r="M456" s="47"/>
      <c r="N456" s="49"/>
      <c r="O456" s="47"/>
      <c r="P456" s="50"/>
      <c r="AV456" s="43"/>
      <c r="AW456" s="43" t="s">
        <v>493</v>
      </c>
      <c r="AX456" s="43"/>
      <c r="AY456" s="64"/>
      <c r="AZ456" s="68"/>
      <c r="BA456" s="68"/>
      <c r="BB456" s="64"/>
      <c r="BD456" s="68"/>
    </row>
    <row r="457" spans="1:56" customFormat="1" ht="15" x14ac:dyDescent="0.2">
      <c r="A457" s="73"/>
      <c r="B457" s="7"/>
      <c r="C457" s="106" t="s">
        <v>494</v>
      </c>
      <c r="D457" s="106"/>
      <c r="E457" s="106"/>
      <c r="F457" s="106"/>
      <c r="G457" s="106"/>
      <c r="H457" s="106"/>
      <c r="I457" s="106"/>
      <c r="J457" s="106"/>
      <c r="K457" s="106"/>
      <c r="L457" s="106"/>
      <c r="M457" s="106"/>
      <c r="N457" s="106"/>
      <c r="O457" s="106"/>
      <c r="P457" s="117"/>
      <c r="AV457" s="43"/>
      <c r="AW457" s="43"/>
      <c r="AX457" s="43"/>
      <c r="AY457" s="64"/>
      <c r="AZ457" s="68"/>
      <c r="BA457" s="68"/>
      <c r="BB457" s="64"/>
      <c r="BC457" s="3" t="s">
        <v>494</v>
      </c>
      <c r="BD457" s="68"/>
    </row>
    <row r="458" spans="1:56" customFormat="1" ht="15" x14ac:dyDescent="0.2">
      <c r="A458" s="51"/>
      <c r="B458" s="52"/>
      <c r="C458" s="115" t="s">
        <v>64</v>
      </c>
      <c r="D458" s="115"/>
      <c r="E458" s="115"/>
      <c r="F458" s="115"/>
      <c r="G458" s="115"/>
      <c r="H458" s="46"/>
      <c r="I458" s="47"/>
      <c r="J458" s="47"/>
      <c r="K458" s="47"/>
      <c r="L458" s="49"/>
      <c r="M458" s="47"/>
      <c r="N458" s="53">
        <v>27379.37</v>
      </c>
      <c r="O458" s="47"/>
      <c r="P458" s="54">
        <v>1035487.71</v>
      </c>
      <c r="Q458" s="55"/>
      <c r="R458" s="55"/>
      <c r="AV458" s="43"/>
      <c r="AW458" s="43"/>
      <c r="AX458" s="43" t="s">
        <v>64</v>
      </c>
      <c r="AY458" s="64"/>
      <c r="AZ458" s="68"/>
      <c r="BA458" s="68"/>
      <c r="BB458" s="64"/>
      <c r="BD458" s="68"/>
    </row>
    <row r="459" spans="1:56" customFormat="1" ht="21" x14ac:dyDescent="0.2">
      <c r="A459" s="56" t="s">
        <v>495</v>
      </c>
      <c r="B459" s="57" t="s">
        <v>496</v>
      </c>
      <c r="C459" s="124" t="s">
        <v>497</v>
      </c>
      <c r="D459" s="124"/>
      <c r="E459" s="124"/>
      <c r="F459" s="124"/>
      <c r="G459" s="124"/>
      <c r="H459" s="58" t="s">
        <v>471</v>
      </c>
      <c r="I459" s="59"/>
      <c r="J459" s="59"/>
      <c r="K459" s="60">
        <v>9596</v>
      </c>
      <c r="L459" s="61"/>
      <c r="M459" s="59"/>
      <c r="N459" s="74"/>
      <c r="O459" s="59"/>
      <c r="P459" s="63"/>
      <c r="Q459" s="55"/>
      <c r="R459" s="55"/>
      <c r="AV459" s="43"/>
      <c r="AW459" s="43"/>
      <c r="AX459" s="43"/>
      <c r="AY459" s="64" t="s">
        <v>497</v>
      </c>
      <c r="AZ459" s="68"/>
      <c r="BA459" s="68"/>
      <c r="BB459" s="64"/>
      <c r="BD459" s="68"/>
    </row>
    <row r="460" spans="1:56" customFormat="1" ht="15" x14ac:dyDescent="0.2">
      <c r="A460" s="65"/>
      <c r="B460" s="66"/>
      <c r="C460" s="122" t="s">
        <v>76</v>
      </c>
      <c r="D460" s="122"/>
      <c r="E460" s="122"/>
      <c r="F460" s="122"/>
      <c r="G460" s="122"/>
      <c r="H460" s="122"/>
      <c r="I460" s="122"/>
      <c r="J460" s="122"/>
      <c r="K460" s="122"/>
      <c r="L460" s="122"/>
      <c r="M460" s="122"/>
      <c r="N460" s="122"/>
      <c r="O460" s="122"/>
      <c r="P460" s="123"/>
      <c r="AV460" s="43"/>
      <c r="AW460" s="43"/>
      <c r="AX460" s="43"/>
      <c r="AY460" s="64"/>
      <c r="AZ460" s="68" t="s">
        <v>76</v>
      </c>
      <c r="BA460" s="68"/>
      <c r="BB460" s="64"/>
      <c r="BD460" s="68"/>
    </row>
    <row r="461" spans="1:56" customFormat="1" ht="21" x14ac:dyDescent="0.2">
      <c r="A461" s="56" t="s">
        <v>498</v>
      </c>
      <c r="B461" s="57" t="s">
        <v>499</v>
      </c>
      <c r="C461" s="124" t="s">
        <v>500</v>
      </c>
      <c r="D461" s="124"/>
      <c r="E461" s="124"/>
      <c r="F461" s="124"/>
      <c r="G461" s="124"/>
      <c r="H461" s="58" t="s">
        <v>471</v>
      </c>
      <c r="I461" s="59"/>
      <c r="J461" s="59"/>
      <c r="K461" s="60">
        <v>3796</v>
      </c>
      <c r="L461" s="61"/>
      <c r="M461" s="59"/>
      <c r="N461" s="74"/>
      <c r="O461" s="59"/>
      <c r="P461" s="63"/>
      <c r="Q461" s="55"/>
      <c r="R461" s="55"/>
      <c r="AV461" s="43"/>
      <c r="AW461" s="43"/>
      <c r="AX461" s="43"/>
      <c r="AY461" s="64" t="s">
        <v>500</v>
      </c>
      <c r="AZ461" s="68"/>
      <c r="BA461" s="68"/>
      <c r="BB461" s="64"/>
      <c r="BD461" s="68"/>
    </row>
    <row r="462" spans="1:56" customFormat="1" ht="15" x14ac:dyDescent="0.2">
      <c r="A462" s="65"/>
      <c r="B462" s="66"/>
      <c r="C462" s="122" t="s">
        <v>76</v>
      </c>
      <c r="D462" s="122"/>
      <c r="E462" s="122"/>
      <c r="F462" s="122"/>
      <c r="G462" s="122"/>
      <c r="H462" s="122"/>
      <c r="I462" s="122"/>
      <c r="J462" s="122"/>
      <c r="K462" s="122"/>
      <c r="L462" s="122"/>
      <c r="M462" s="122"/>
      <c r="N462" s="122"/>
      <c r="O462" s="122"/>
      <c r="P462" s="123"/>
      <c r="AV462" s="43"/>
      <c r="AW462" s="43"/>
      <c r="AX462" s="43"/>
      <c r="AY462" s="64"/>
      <c r="AZ462" s="68" t="s">
        <v>76</v>
      </c>
      <c r="BA462" s="68"/>
      <c r="BB462" s="64"/>
      <c r="BD462" s="68"/>
    </row>
    <row r="463" spans="1:56" customFormat="1" ht="21" x14ac:dyDescent="0.2">
      <c r="A463" s="56" t="s">
        <v>501</v>
      </c>
      <c r="B463" s="57" t="s">
        <v>496</v>
      </c>
      <c r="C463" s="124" t="s">
        <v>502</v>
      </c>
      <c r="D463" s="124"/>
      <c r="E463" s="124"/>
      <c r="F463" s="124"/>
      <c r="G463" s="124"/>
      <c r="H463" s="58" t="s">
        <v>471</v>
      </c>
      <c r="I463" s="59"/>
      <c r="J463" s="59"/>
      <c r="K463" s="60">
        <v>4281</v>
      </c>
      <c r="L463" s="61"/>
      <c r="M463" s="59"/>
      <c r="N463" s="74"/>
      <c r="O463" s="59"/>
      <c r="P463" s="63"/>
      <c r="Q463" s="55"/>
      <c r="R463" s="55"/>
      <c r="AV463" s="43"/>
      <c r="AW463" s="43"/>
      <c r="AX463" s="43"/>
      <c r="AY463" s="64" t="s">
        <v>502</v>
      </c>
      <c r="AZ463" s="68"/>
      <c r="BA463" s="68"/>
      <c r="BB463" s="64"/>
      <c r="BD463" s="68"/>
    </row>
    <row r="464" spans="1:56" customFormat="1" ht="15" x14ac:dyDescent="0.2">
      <c r="A464" s="65"/>
      <c r="B464" s="66"/>
      <c r="C464" s="122" t="s">
        <v>76</v>
      </c>
      <c r="D464" s="122"/>
      <c r="E464" s="122"/>
      <c r="F464" s="122"/>
      <c r="G464" s="122"/>
      <c r="H464" s="122"/>
      <c r="I464" s="122"/>
      <c r="J464" s="122"/>
      <c r="K464" s="122"/>
      <c r="L464" s="122"/>
      <c r="M464" s="122"/>
      <c r="N464" s="122"/>
      <c r="O464" s="122"/>
      <c r="P464" s="123"/>
      <c r="AV464" s="43"/>
      <c r="AW464" s="43"/>
      <c r="AX464" s="43"/>
      <c r="AY464" s="64"/>
      <c r="AZ464" s="68" t="s">
        <v>76</v>
      </c>
      <c r="BA464" s="68"/>
      <c r="BB464" s="64"/>
      <c r="BD464" s="68"/>
    </row>
    <row r="465" spans="1:56" customFormat="1" ht="21" x14ac:dyDescent="0.2">
      <c r="A465" s="56" t="s">
        <v>503</v>
      </c>
      <c r="B465" s="57" t="s">
        <v>112</v>
      </c>
      <c r="C465" s="124" t="s">
        <v>504</v>
      </c>
      <c r="D465" s="124"/>
      <c r="E465" s="124"/>
      <c r="F465" s="124"/>
      <c r="G465" s="124"/>
      <c r="H465" s="58" t="s">
        <v>471</v>
      </c>
      <c r="I465" s="59"/>
      <c r="J465" s="59"/>
      <c r="K465" s="60">
        <v>824</v>
      </c>
      <c r="L465" s="61"/>
      <c r="M465" s="59"/>
      <c r="N465" s="74"/>
      <c r="O465" s="59"/>
      <c r="P465" s="63"/>
      <c r="Q465" s="55"/>
      <c r="R465" s="55"/>
      <c r="AV465" s="43"/>
      <c r="AW465" s="43"/>
      <c r="AX465" s="43"/>
      <c r="AY465" s="64" t="s">
        <v>504</v>
      </c>
      <c r="AZ465" s="68"/>
      <c r="BA465" s="68"/>
      <c r="BB465" s="64"/>
      <c r="BD465" s="68"/>
    </row>
    <row r="466" spans="1:56" customFormat="1" ht="15" x14ac:dyDescent="0.2">
      <c r="A466" s="65"/>
      <c r="B466" s="66"/>
      <c r="C466" s="122" t="s">
        <v>76</v>
      </c>
      <c r="D466" s="122"/>
      <c r="E466" s="122"/>
      <c r="F466" s="122"/>
      <c r="G466" s="122"/>
      <c r="H466" s="122"/>
      <c r="I466" s="122"/>
      <c r="J466" s="122"/>
      <c r="K466" s="122"/>
      <c r="L466" s="122"/>
      <c r="M466" s="122"/>
      <c r="N466" s="122"/>
      <c r="O466" s="122"/>
      <c r="P466" s="123"/>
      <c r="AV466" s="43"/>
      <c r="AW466" s="43"/>
      <c r="AX466" s="43"/>
      <c r="AY466" s="64"/>
      <c r="AZ466" s="68" t="s">
        <v>76</v>
      </c>
      <c r="BA466" s="68"/>
      <c r="BB466" s="64"/>
      <c r="BD466" s="68"/>
    </row>
    <row r="467" spans="1:56" customFormat="1" ht="21" x14ac:dyDescent="0.2">
      <c r="A467" s="56" t="s">
        <v>505</v>
      </c>
      <c r="B467" s="57" t="s">
        <v>499</v>
      </c>
      <c r="C467" s="124" t="s">
        <v>506</v>
      </c>
      <c r="D467" s="124"/>
      <c r="E467" s="124"/>
      <c r="F467" s="124"/>
      <c r="G467" s="124"/>
      <c r="H467" s="58" t="s">
        <v>471</v>
      </c>
      <c r="I467" s="59"/>
      <c r="J467" s="59"/>
      <c r="K467" s="60">
        <v>242</v>
      </c>
      <c r="L467" s="61"/>
      <c r="M467" s="59"/>
      <c r="N467" s="74"/>
      <c r="O467" s="59"/>
      <c r="P467" s="63"/>
      <c r="Q467" s="55"/>
      <c r="R467" s="55"/>
      <c r="AV467" s="43"/>
      <c r="AW467" s="43"/>
      <c r="AX467" s="43"/>
      <c r="AY467" s="64" t="s">
        <v>506</v>
      </c>
      <c r="AZ467" s="68"/>
      <c r="BA467" s="68"/>
      <c r="BB467" s="64"/>
      <c r="BD467" s="68"/>
    </row>
    <row r="468" spans="1:56" customFormat="1" ht="15" x14ac:dyDescent="0.2">
      <c r="A468" s="65"/>
      <c r="B468" s="66"/>
      <c r="C468" s="122" t="s">
        <v>76</v>
      </c>
      <c r="D468" s="122"/>
      <c r="E468" s="122"/>
      <c r="F468" s="122"/>
      <c r="G468" s="122"/>
      <c r="H468" s="122"/>
      <c r="I468" s="122"/>
      <c r="J468" s="122"/>
      <c r="K468" s="122"/>
      <c r="L468" s="122"/>
      <c r="M468" s="122"/>
      <c r="N468" s="122"/>
      <c r="O468" s="122"/>
      <c r="P468" s="123"/>
      <c r="AV468" s="43"/>
      <c r="AW468" s="43"/>
      <c r="AX468" s="43"/>
      <c r="AY468" s="64"/>
      <c r="AZ468" s="68" t="s">
        <v>76</v>
      </c>
      <c r="BA468" s="68"/>
      <c r="BB468" s="64"/>
      <c r="BD468" s="68"/>
    </row>
    <row r="469" spans="1:56" customFormat="1" ht="21" x14ac:dyDescent="0.2">
      <c r="A469" s="44" t="s">
        <v>507</v>
      </c>
      <c r="B469" s="45" t="s">
        <v>103</v>
      </c>
      <c r="C469" s="116" t="s">
        <v>104</v>
      </c>
      <c r="D469" s="116"/>
      <c r="E469" s="116"/>
      <c r="F469" s="116"/>
      <c r="G469" s="116"/>
      <c r="H469" s="46" t="s">
        <v>105</v>
      </c>
      <c r="I469" s="47"/>
      <c r="J469" s="47"/>
      <c r="K469" s="72">
        <v>8.27</v>
      </c>
      <c r="L469" s="49"/>
      <c r="M469" s="47"/>
      <c r="N469" s="49"/>
      <c r="O469" s="47"/>
      <c r="P469" s="50"/>
      <c r="AV469" s="43"/>
      <c r="AW469" s="43" t="s">
        <v>104</v>
      </c>
      <c r="AX469" s="43"/>
      <c r="AY469" s="64"/>
      <c r="AZ469" s="68"/>
      <c r="BA469" s="68"/>
      <c r="BB469" s="64"/>
      <c r="BD469" s="68"/>
    </row>
    <row r="470" spans="1:56" customFormat="1" ht="15" x14ac:dyDescent="0.2">
      <c r="A470" s="73"/>
      <c r="B470" s="7"/>
      <c r="C470" s="106" t="s">
        <v>508</v>
      </c>
      <c r="D470" s="106"/>
      <c r="E470" s="106"/>
      <c r="F470" s="106"/>
      <c r="G470" s="106"/>
      <c r="H470" s="106"/>
      <c r="I470" s="106"/>
      <c r="J470" s="106"/>
      <c r="K470" s="106"/>
      <c r="L470" s="106"/>
      <c r="M470" s="106"/>
      <c r="N470" s="106"/>
      <c r="O470" s="106"/>
      <c r="P470" s="117"/>
      <c r="AV470" s="43"/>
      <c r="AW470" s="43"/>
      <c r="AX470" s="43"/>
      <c r="AY470" s="64"/>
      <c r="AZ470" s="68"/>
      <c r="BA470" s="68"/>
      <c r="BB470" s="64"/>
      <c r="BC470" s="3" t="s">
        <v>508</v>
      </c>
      <c r="BD470" s="68"/>
    </row>
    <row r="471" spans="1:56" customFormat="1" ht="15" x14ac:dyDescent="0.2">
      <c r="A471" s="51"/>
      <c r="B471" s="52"/>
      <c r="C471" s="115" t="s">
        <v>64</v>
      </c>
      <c r="D471" s="115"/>
      <c r="E471" s="115"/>
      <c r="F471" s="115"/>
      <c r="G471" s="115"/>
      <c r="H471" s="46"/>
      <c r="I471" s="47"/>
      <c r="J471" s="47"/>
      <c r="K471" s="47"/>
      <c r="L471" s="49"/>
      <c r="M471" s="47"/>
      <c r="N471" s="53">
        <v>16639.05</v>
      </c>
      <c r="O471" s="47"/>
      <c r="P471" s="54">
        <v>137604.98000000001</v>
      </c>
      <c r="Q471" s="55"/>
      <c r="R471" s="55"/>
      <c r="AV471" s="43"/>
      <c r="AW471" s="43"/>
      <c r="AX471" s="43" t="s">
        <v>64</v>
      </c>
      <c r="AY471" s="64"/>
      <c r="AZ471" s="68"/>
      <c r="BA471" s="68"/>
      <c r="BB471" s="64"/>
      <c r="BD471" s="68"/>
    </row>
    <row r="472" spans="1:56" customFormat="1" ht="21" x14ac:dyDescent="0.2">
      <c r="A472" s="44" t="s">
        <v>509</v>
      </c>
      <c r="B472" s="45" t="s">
        <v>108</v>
      </c>
      <c r="C472" s="116" t="s">
        <v>109</v>
      </c>
      <c r="D472" s="116"/>
      <c r="E472" s="116"/>
      <c r="F472" s="116"/>
      <c r="G472" s="116"/>
      <c r="H472" s="46" t="s">
        <v>105</v>
      </c>
      <c r="I472" s="47"/>
      <c r="J472" s="47"/>
      <c r="K472" s="75">
        <v>0.4</v>
      </c>
      <c r="L472" s="49"/>
      <c r="M472" s="47"/>
      <c r="N472" s="49"/>
      <c r="O472" s="47"/>
      <c r="P472" s="50"/>
      <c r="AV472" s="43"/>
      <c r="AW472" s="43" t="s">
        <v>109</v>
      </c>
      <c r="AX472" s="43"/>
      <c r="AY472" s="64"/>
      <c r="AZ472" s="68"/>
      <c r="BA472" s="68"/>
      <c r="BB472" s="64"/>
      <c r="BD472" s="68"/>
    </row>
    <row r="473" spans="1:56" customFormat="1" ht="15" x14ac:dyDescent="0.2">
      <c r="A473" s="73"/>
      <c r="B473" s="7"/>
      <c r="C473" s="106" t="s">
        <v>510</v>
      </c>
      <c r="D473" s="106"/>
      <c r="E473" s="106"/>
      <c r="F473" s="106"/>
      <c r="G473" s="106"/>
      <c r="H473" s="106"/>
      <c r="I473" s="106"/>
      <c r="J473" s="106"/>
      <c r="K473" s="106"/>
      <c r="L473" s="106"/>
      <c r="M473" s="106"/>
      <c r="N473" s="106"/>
      <c r="O473" s="106"/>
      <c r="P473" s="117"/>
      <c r="AV473" s="43"/>
      <c r="AW473" s="43"/>
      <c r="AX473" s="43"/>
      <c r="AY473" s="64"/>
      <c r="AZ473" s="68"/>
      <c r="BA473" s="68"/>
      <c r="BB473" s="64"/>
      <c r="BC473" s="3" t="s">
        <v>510</v>
      </c>
      <c r="BD473" s="68"/>
    </row>
    <row r="474" spans="1:56" customFormat="1" ht="15" x14ac:dyDescent="0.2">
      <c r="A474" s="51"/>
      <c r="B474" s="52"/>
      <c r="C474" s="115" t="s">
        <v>64</v>
      </c>
      <c r="D474" s="115"/>
      <c r="E474" s="115"/>
      <c r="F474" s="115"/>
      <c r="G474" s="115"/>
      <c r="H474" s="46"/>
      <c r="I474" s="47"/>
      <c r="J474" s="47"/>
      <c r="K474" s="47"/>
      <c r="L474" s="49"/>
      <c r="M474" s="47"/>
      <c r="N474" s="53">
        <v>1455.9</v>
      </c>
      <c r="O474" s="47"/>
      <c r="P474" s="77">
        <v>582.36</v>
      </c>
      <c r="Q474" s="55"/>
      <c r="R474" s="55"/>
      <c r="AV474" s="43"/>
      <c r="AW474" s="43"/>
      <c r="AX474" s="43" t="s">
        <v>64</v>
      </c>
      <c r="AY474" s="64"/>
      <c r="AZ474" s="68"/>
      <c r="BA474" s="68"/>
      <c r="BB474" s="64"/>
      <c r="BD474" s="68"/>
    </row>
    <row r="475" spans="1:56" customFormat="1" ht="21" x14ac:dyDescent="0.2">
      <c r="A475" s="56" t="s">
        <v>511</v>
      </c>
      <c r="B475" s="57" t="s">
        <v>112</v>
      </c>
      <c r="C475" s="124" t="s">
        <v>512</v>
      </c>
      <c r="D475" s="124"/>
      <c r="E475" s="124"/>
      <c r="F475" s="124"/>
      <c r="G475" s="124"/>
      <c r="H475" s="58" t="s">
        <v>68</v>
      </c>
      <c r="I475" s="59"/>
      <c r="J475" s="59"/>
      <c r="K475" s="60">
        <v>10</v>
      </c>
      <c r="L475" s="61"/>
      <c r="M475" s="59"/>
      <c r="N475" s="62"/>
      <c r="O475" s="59"/>
      <c r="P475" s="63"/>
      <c r="Q475" s="55"/>
      <c r="R475" s="55"/>
      <c r="AV475" s="43"/>
      <c r="AW475" s="43"/>
      <c r="AX475" s="43"/>
      <c r="AY475" s="64" t="s">
        <v>512</v>
      </c>
      <c r="AZ475" s="68"/>
      <c r="BA475" s="68"/>
      <c r="BB475" s="64"/>
      <c r="BD475" s="68"/>
    </row>
    <row r="476" spans="1:56" customFormat="1" ht="15" x14ac:dyDescent="0.2">
      <c r="A476" s="65"/>
      <c r="B476" s="66"/>
      <c r="C476" s="122" t="s">
        <v>76</v>
      </c>
      <c r="D476" s="122"/>
      <c r="E476" s="122"/>
      <c r="F476" s="122"/>
      <c r="G476" s="122"/>
      <c r="H476" s="122"/>
      <c r="I476" s="122"/>
      <c r="J476" s="122"/>
      <c r="K476" s="122"/>
      <c r="L476" s="122"/>
      <c r="M476" s="122"/>
      <c r="N476" s="122"/>
      <c r="O476" s="122"/>
      <c r="P476" s="123"/>
      <c r="AV476" s="43"/>
      <c r="AW476" s="43"/>
      <c r="AX476" s="43"/>
      <c r="AY476" s="64"/>
      <c r="AZ476" s="68" t="s">
        <v>76</v>
      </c>
      <c r="BA476" s="68"/>
      <c r="BB476" s="64"/>
      <c r="BD476" s="68"/>
    </row>
    <row r="477" spans="1:56" customFormat="1" ht="21" x14ac:dyDescent="0.2">
      <c r="A477" s="56" t="s">
        <v>513</v>
      </c>
      <c r="B477" s="57" t="s">
        <v>112</v>
      </c>
      <c r="C477" s="124" t="s">
        <v>514</v>
      </c>
      <c r="D477" s="124"/>
      <c r="E477" s="124"/>
      <c r="F477" s="124"/>
      <c r="G477" s="124"/>
      <c r="H477" s="58" t="s">
        <v>68</v>
      </c>
      <c r="I477" s="59"/>
      <c r="J477" s="59"/>
      <c r="K477" s="60">
        <v>467</v>
      </c>
      <c r="L477" s="61"/>
      <c r="M477" s="59"/>
      <c r="N477" s="62"/>
      <c r="O477" s="59"/>
      <c r="P477" s="63"/>
      <c r="Q477" s="55"/>
      <c r="R477" s="55"/>
      <c r="AV477" s="43"/>
      <c r="AW477" s="43"/>
      <c r="AX477" s="43"/>
      <c r="AY477" s="64" t="s">
        <v>514</v>
      </c>
      <c r="AZ477" s="68"/>
      <c r="BA477" s="68"/>
      <c r="BB477" s="64"/>
      <c r="BD477" s="68"/>
    </row>
    <row r="478" spans="1:56" customFormat="1" ht="15" x14ac:dyDescent="0.2">
      <c r="A478" s="65"/>
      <c r="B478" s="66"/>
      <c r="C478" s="122" t="s">
        <v>76</v>
      </c>
      <c r="D478" s="122"/>
      <c r="E478" s="122"/>
      <c r="F478" s="122"/>
      <c r="G478" s="122"/>
      <c r="H478" s="122"/>
      <c r="I478" s="122"/>
      <c r="J478" s="122"/>
      <c r="K478" s="122"/>
      <c r="L478" s="122"/>
      <c r="M478" s="122"/>
      <c r="N478" s="122"/>
      <c r="O478" s="122"/>
      <c r="P478" s="123"/>
      <c r="AV478" s="43"/>
      <c r="AW478" s="43"/>
      <c r="AX478" s="43"/>
      <c r="AY478" s="64"/>
      <c r="AZ478" s="68" t="s">
        <v>76</v>
      </c>
      <c r="BA478" s="68"/>
      <c r="BB478" s="64"/>
      <c r="BD478" s="68"/>
    </row>
    <row r="479" spans="1:56" customFormat="1" ht="21" x14ac:dyDescent="0.2">
      <c r="A479" s="56" t="s">
        <v>515</v>
      </c>
      <c r="B479" s="57" t="s">
        <v>496</v>
      </c>
      <c r="C479" s="124" t="s">
        <v>516</v>
      </c>
      <c r="D479" s="124"/>
      <c r="E479" s="124"/>
      <c r="F479" s="124"/>
      <c r="G479" s="124"/>
      <c r="H479" s="58" t="s">
        <v>68</v>
      </c>
      <c r="I479" s="59"/>
      <c r="J479" s="59"/>
      <c r="K479" s="60">
        <v>280</v>
      </c>
      <c r="L479" s="61"/>
      <c r="M479" s="59"/>
      <c r="N479" s="62"/>
      <c r="O479" s="59"/>
      <c r="P479" s="63"/>
      <c r="Q479" s="55"/>
      <c r="R479" s="55"/>
      <c r="AV479" s="43"/>
      <c r="AW479" s="43"/>
      <c r="AX479" s="43"/>
      <c r="AY479" s="64" t="s">
        <v>516</v>
      </c>
      <c r="AZ479" s="68"/>
      <c r="BA479" s="68"/>
      <c r="BB479" s="64"/>
      <c r="BD479" s="68"/>
    </row>
    <row r="480" spans="1:56" customFormat="1" ht="15" x14ac:dyDescent="0.2">
      <c r="A480" s="65"/>
      <c r="B480" s="66"/>
      <c r="C480" s="122" t="s">
        <v>76</v>
      </c>
      <c r="D480" s="122"/>
      <c r="E480" s="122"/>
      <c r="F480" s="122"/>
      <c r="G480" s="122"/>
      <c r="H480" s="122"/>
      <c r="I480" s="122"/>
      <c r="J480" s="122"/>
      <c r="K480" s="122"/>
      <c r="L480" s="122"/>
      <c r="M480" s="122"/>
      <c r="N480" s="122"/>
      <c r="O480" s="122"/>
      <c r="P480" s="123"/>
      <c r="AV480" s="43"/>
      <c r="AW480" s="43"/>
      <c r="AX480" s="43"/>
      <c r="AY480" s="64"/>
      <c r="AZ480" s="68" t="s">
        <v>76</v>
      </c>
      <c r="BA480" s="68"/>
      <c r="BB480" s="64"/>
      <c r="BD480" s="68"/>
    </row>
    <row r="481" spans="1:57" customFormat="1" ht="21" x14ac:dyDescent="0.2">
      <c r="A481" s="56" t="s">
        <v>517</v>
      </c>
      <c r="B481" s="57" t="s">
        <v>496</v>
      </c>
      <c r="C481" s="124" t="s">
        <v>518</v>
      </c>
      <c r="D481" s="124"/>
      <c r="E481" s="124"/>
      <c r="F481" s="124"/>
      <c r="G481" s="124"/>
      <c r="H481" s="58" t="s">
        <v>68</v>
      </c>
      <c r="I481" s="59"/>
      <c r="J481" s="59"/>
      <c r="K481" s="60">
        <v>70</v>
      </c>
      <c r="L481" s="61"/>
      <c r="M481" s="59"/>
      <c r="N481" s="62"/>
      <c r="O481" s="59"/>
      <c r="P481" s="63"/>
      <c r="Q481" s="55"/>
      <c r="R481" s="55"/>
      <c r="AV481" s="43"/>
      <c r="AW481" s="43"/>
      <c r="AX481" s="43"/>
      <c r="AY481" s="64" t="s">
        <v>518</v>
      </c>
      <c r="AZ481" s="68"/>
      <c r="BA481" s="68"/>
      <c r="BB481" s="64"/>
      <c r="BD481" s="68"/>
    </row>
    <row r="482" spans="1:57" customFormat="1" ht="15" x14ac:dyDescent="0.2">
      <c r="A482" s="65"/>
      <c r="B482" s="66"/>
      <c r="C482" s="122" t="s">
        <v>76</v>
      </c>
      <c r="D482" s="122"/>
      <c r="E482" s="122"/>
      <c r="F482" s="122"/>
      <c r="G482" s="122"/>
      <c r="H482" s="122"/>
      <c r="I482" s="122"/>
      <c r="J482" s="122"/>
      <c r="K482" s="122"/>
      <c r="L482" s="122"/>
      <c r="M482" s="122"/>
      <c r="N482" s="122"/>
      <c r="O482" s="122"/>
      <c r="P482" s="123"/>
      <c r="AV482" s="43"/>
      <c r="AW482" s="43"/>
      <c r="AX482" s="43"/>
      <c r="AY482" s="64"/>
      <c r="AZ482" s="68" t="s">
        <v>76</v>
      </c>
      <c r="BA482" s="68"/>
      <c r="BB482" s="64"/>
      <c r="BD482" s="68"/>
    </row>
    <row r="483" spans="1:57" customFormat="1" ht="21" x14ac:dyDescent="0.2">
      <c r="A483" s="44" t="s">
        <v>519</v>
      </c>
      <c r="B483" s="45" t="s">
        <v>520</v>
      </c>
      <c r="C483" s="116" t="s">
        <v>521</v>
      </c>
      <c r="D483" s="116"/>
      <c r="E483" s="116"/>
      <c r="F483" s="116"/>
      <c r="G483" s="116"/>
      <c r="H483" s="46" t="s">
        <v>522</v>
      </c>
      <c r="I483" s="47"/>
      <c r="J483" s="47"/>
      <c r="K483" s="48">
        <v>1</v>
      </c>
      <c r="L483" s="49"/>
      <c r="M483" s="47"/>
      <c r="N483" s="49"/>
      <c r="O483" s="47"/>
      <c r="P483" s="50"/>
      <c r="AV483" s="43"/>
      <c r="AW483" s="43" t="s">
        <v>521</v>
      </c>
      <c r="AX483" s="43"/>
      <c r="AY483" s="64"/>
      <c r="AZ483" s="68"/>
      <c r="BA483" s="68"/>
      <c r="BB483" s="64"/>
      <c r="BD483" s="68"/>
    </row>
    <row r="484" spans="1:57" customFormat="1" ht="15" x14ac:dyDescent="0.2">
      <c r="A484" s="73"/>
      <c r="B484" s="7"/>
      <c r="C484" s="106" t="s">
        <v>523</v>
      </c>
      <c r="D484" s="106"/>
      <c r="E484" s="106"/>
      <c r="F484" s="106"/>
      <c r="G484" s="106"/>
      <c r="H484" s="106"/>
      <c r="I484" s="106"/>
      <c r="J484" s="106"/>
      <c r="K484" s="106"/>
      <c r="L484" s="106"/>
      <c r="M484" s="106"/>
      <c r="N484" s="106"/>
      <c r="O484" s="106"/>
      <c r="P484" s="117"/>
      <c r="AV484" s="43"/>
      <c r="AW484" s="43"/>
      <c r="AX484" s="43"/>
      <c r="AY484" s="64"/>
      <c r="AZ484" s="68"/>
      <c r="BA484" s="68"/>
      <c r="BB484" s="64"/>
      <c r="BC484" s="3" t="s">
        <v>523</v>
      </c>
      <c r="BD484" s="68"/>
    </row>
    <row r="485" spans="1:57" customFormat="1" ht="15" x14ac:dyDescent="0.2">
      <c r="A485" s="51"/>
      <c r="B485" s="52"/>
      <c r="C485" s="115" t="s">
        <v>64</v>
      </c>
      <c r="D485" s="115"/>
      <c r="E485" s="115"/>
      <c r="F485" s="115"/>
      <c r="G485" s="115"/>
      <c r="H485" s="46"/>
      <c r="I485" s="47"/>
      <c r="J485" s="47"/>
      <c r="K485" s="47"/>
      <c r="L485" s="49"/>
      <c r="M485" s="47"/>
      <c r="N485" s="53">
        <v>21241.360000000001</v>
      </c>
      <c r="O485" s="47"/>
      <c r="P485" s="54">
        <v>21241.360000000001</v>
      </c>
      <c r="Q485" s="55"/>
      <c r="R485" s="55"/>
      <c r="AV485" s="43"/>
      <c r="AW485" s="43"/>
      <c r="AX485" s="43" t="s">
        <v>64</v>
      </c>
      <c r="AY485" s="64"/>
      <c r="AZ485" s="68"/>
      <c r="BA485" s="68"/>
      <c r="BB485" s="64"/>
      <c r="BD485" s="68"/>
    </row>
    <row r="486" spans="1:57" customFormat="1" ht="21" x14ac:dyDescent="0.2">
      <c r="A486" s="44" t="s">
        <v>524</v>
      </c>
      <c r="B486" s="45" t="s">
        <v>525</v>
      </c>
      <c r="C486" s="116" t="s">
        <v>526</v>
      </c>
      <c r="D486" s="116"/>
      <c r="E486" s="116"/>
      <c r="F486" s="116"/>
      <c r="G486" s="116"/>
      <c r="H486" s="46" t="s">
        <v>475</v>
      </c>
      <c r="I486" s="47"/>
      <c r="J486" s="47"/>
      <c r="K486" s="72">
        <v>37.39</v>
      </c>
      <c r="L486" s="49"/>
      <c r="M486" s="47"/>
      <c r="N486" s="49"/>
      <c r="O486" s="47"/>
      <c r="P486" s="50"/>
      <c r="AV486" s="43"/>
      <c r="AW486" s="43" t="s">
        <v>526</v>
      </c>
      <c r="AX486" s="43"/>
      <c r="AY486" s="64"/>
      <c r="AZ486" s="68"/>
      <c r="BA486" s="68"/>
      <c r="BB486" s="64"/>
      <c r="BD486" s="68"/>
    </row>
    <row r="487" spans="1:57" customFormat="1" ht="15" x14ac:dyDescent="0.2">
      <c r="A487" s="73"/>
      <c r="B487" s="7"/>
      <c r="C487" s="106" t="s">
        <v>490</v>
      </c>
      <c r="D487" s="106"/>
      <c r="E487" s="106"/>
      <c r="F487" s="106"/>
      <c r="G487" s="106"/>
      <c r="H487" s="106"/>
      <c r="I487" s="106"/>
      <c r="J487" s="106"/>
      <c r="K487" s="106"/>
      <c r="L487" s="106"/>
      <c r="M487" s="106"/>
      <c r="N487" s="106"/>
      <c r="O487" s="106"/>
      <c r="P487" s="117"/>
      <c r="AV487" s="43"/>
      <c r="AW487" s="43"/>
      <c r="AX487" s="43"/>
      <c r="AY487" s="64"/>
      <c r="AZ487" s="68"/>
      <c r="BA487" s="68"/>
      <c r="BB487" s="64"/>
      <c r="BC487" s="3" t="s">
        <v>490</v>
      </c>
      <c r="BD487" s="68"/>
    </row>
    <row r="488" spans="1:57" customFormat="1" ht="15" x14ac:dyDescent="0.2">
      <c r="A488" s="51"/>
      <c r="B488" s="52"/>
      <c r="C488" s="115" t="s">
        <v>64</v>
      </c>
      <c r="D488" s="115"/>
      <c r="E488" s="115"/>
      <c r="F488" s="115"/>
      <c r="G488" s="115"/>
      <c r="H488" s="46"/>
      <c r="I488" s="47"/>
      <c r="J488" s="47"/>
      <c r="K488" s="47"/>
      <c r="L488" s="49"/>
      <c r="M488" s="47"/>
      <c r="N488" s="53">
        <v>18893.47</v>
      </c>
      <c r="O488" s="47"/>
      <c r="P488" s="54">
        <v>706426.98</v>
      </c>
      <c r="Q488" s="55"/>
      <c r="R488" s="55"/>
      <c r="AV488" s="43"/>
      <c r="AW488" s="43"/>
      <c r="AX488" s="43" t="s">
        <v>64</v>
      </c>
      <c r="AY488" s="64"/>
      <c r="AZ488" s="68"/>
      <c r="BA488" s="68"/>
      <c r="BB488" s="64"/>
      <c r="BD488" s="68"/>
    </row>
    <row r="489" spans="1:57" customFormat="1" ht="21" x14ac:dyDescent="0.2">
      <c r="A489" s="44" t="s">
        <v>527</v>
      </c>
      <c r="B489" s="45" t="s">
        <v>528</v>
      </c>
      <c r="C489" s="116" t="s">
        <v>529</v>
      </c>
      <c r="D489" s="116"/>
      <c r="E489" s="116"/>
      <c r="F489" s="116"/>
      <c r="G489" s="116"/>
      <c r="H489" s="46" t="s">
        <v>530</v>
      </c>
      <c r="I489" s="47"/>
      <c r="J489" s="47"/>
      <c r="K489" s="78">
        <v>7.4779999999999998</v>
      </c>
      <c r="L489" s="49"/>
      <c r="M489" s="47"/>
      <c r="N489" s="49"/>
      <c r="O489" s="47"/>
      <c r="P489" s="50"/>
      <c r="AV489" s="43"/>
      <c r="AW489" s="43" t="s">
        <v>529</v>
      </c>
      <c r="AX489" s="43"/>
      <c r="AY489" s="64"/>
      <c r="AZ489" s="68"/>
      <c r="BA489" s="68"/>
      <c r="BB489" s="64"/>
      <c r="BD489" s="68"/>
    </row>
    <row r="490" spans="1:57" customFormat="1" ht="15" x14ac:dyDescent="0.2">
      <c r="A490" s="73"/>
      <c r="B490" s="7"/>
      <c r="C490" s="106" t="s">
        <v>531</v>
      </c>
      <c r="D490" s="106"/>
      <c r="E490" s="106"/>
      <c r="F490" s="106"/>
      <c r="G490" s="106"/>
      <c r="H490" s="106"/>
      <c r="I490" s="106"/>
      <c r="J490" s="106"/>
      <c r="K490" s="106"/>
      <c r="L490" s="106"/>
      <c r="M490" s="106"/>
      <c r="N490" s="106"/>
      <c r="O490" s="106"/>
      <c r="P490" s="117"/>
      <c r="AV490" s="43"/>
      <c r="AW490" s="43"/>
      <c r="AX490" s="43"/>
      <c r="AY490" s="64"/>
      <c r="AZ490" s="68"/>
      <c r="BA490" s="68"/>
      <c r="BB490" s="64"/>
      <c r="BC490" s="3" t="s">
        <v>531</v>
      </c>
      <c r="BD490" s="68"/>
    </row>
    <row r="491" spans="1:57" customFormat="1" ht="15" x14ac:dyDescent="0.2">
      <c r="A491" s="51"/>
      <c r="B491" s="52"/>
      <c r="C491" s="115" t="s">
        <v>64</v>
      </c>
      <c r="D491" s="115"/>
      <c r="E491" s="115"/>
      <c r="F491" s="115"/>
      <c r="G491" s="115"/>
      <c r="H491" s="46"/>
      <c r="I491" s="47"/>
      <c r="J491" s="47"/>
      <c r="K491" s="47"/>
      <c r="L491" s="49"/>
      <c r="M491" s="47"/>
      <c r="N491" s="53">
        <v>55903.19</v>
      </c>
      <c r="O491" s="47"/>
      <c r="P491" s="54">
        <v>418044.02</v>
      </c>
      <c r="Q491" s="55"/>
      <c r="R491" s="55"/>
      <c r="AV491" s="43"/>
      <c r="AW491" s="43"/>
      <c r="AX491" s="43" t="s">
        <v>64</v>
      </c>
      <c r="AY491" s="64"/>
      <c r="AZ491" s="68"/>
      <c r="BA491" s="68"/>
      <c r="BB491" s="64"/>
      <c r="BD491" s="68"/>
    </row>
    <row r="492" spans="1:57" customFormat="1" ht="21" x14ac:dyDescent="0.2">
      <c r="A492" s="44" t="s">
        <v>532</v>
      </c>
      <c r="B492" s="45" t="s">
        <v>533</v>
      </c>
      <c r="C492" s="116" t="s">
        <v>534</v>
      </c>
      <c r="D492" s="116"/>
      <c r="E492" s="116"/>
      <c r="F492" s="116"/>
      <c r="G492" s="116"/>
      <c r="H492" s="46" t="s">
        <v>535</v>
      </c>
      <c r="I492" s="47"/>
      <c r="J492" s="47"/>
      <c r="K492" s="72">
        <v>9.34</v>
      </c>
      <c r="L492" s="49"/>
      <c r="M492" s="47"/>
      <c r="N492" s="49"/>
      <c r="O492" s="47"/>
      <c r="P492" s="50"/>
      <c r="AV492" s="43"/>
      <c r="AW492" s="43" t="s">
        <v>534</v>
      </c>
      <c r="AX492" s="43"/>
      <c r="AY492" s="64"/>
      <c r="AZ492" s="68"/>
      <c r="BA492" s="68"/>
      <c r="BB492" s="64"/>
      <c r="BD492" s="68"/>
    </row>
    <row r="493" spans="1:57" customFormat="1" ht="15" x14ac:dyDescent="0.2">
      <c r="A493" s="73"/>
      <c r="B493" s="7"/>
      <c r="C493" s="106" t="s">
        <v>536</v>
      </c>
      <c r="D493" s="106"/>
      <c r="E493" s="106"/>
      <c r="F493" s="106"/>
      <c r="G493" s="106"/>
      <c r="H493" s="106"/>
      <c r="I493" s="106"/>
      <c r="J493" s="106"/>
      <c r="K493" s="106"/>
      <c r="L493" s="106"/>
      <c r="M493" s="106"/>
      <c r="N493" s="106"/>
      <c r="O493" s="106"/>
      <c r="P493" s="117"/>
      <c r="AV493" s="43"/>
      <c r="AW493" s="43"/>
      <c r="AX493" s="43"/>
      <c r="AY493" s="64"/>
      <c r="AZ493" s="68"/>
      <c r="BA493" s="68"/>
      <c r="BB493" s="64"/>
      <c r="BC493" s="3" t="s">
        <v>536</v>
      </c>
      <c r="BD493" s="68"/>
    </row>
    <row r="494" spans="1:57" customFormat="1" ht="15" x14ac:dyDescent="0.2">
      <c r="A494" s="51"/>
      <c r="B494" s="52"/>
      <c r="C494" s="115" t="s">
        <v>64</v>
      </c>
      <c r="D494" s="115"/>
      <c r="E494" s="115"/>
      <c r="F494" s="115"/>
      <c r="G494" s="115"/>
      <c r="H494" s="46"/>
      <c r="I494" s="47"/>
      <c r="J494" s="47"/>
      <c r="K494" s="47"/>
      <c r="L494" s="49"/>
      <c r="M494" s="47"/>
      <c r="N494" s="53">
        <v>9088.3700000000008</v>
      </c>
      <c r="O494" s="47"/>
      <c r="P494" s="54">
        <v>84885.41</v>
      </c>
      <c r="Q494" s="55"/>
      <c r="R494" s="55"/>
      <c r="AV494" s="43"/>
      <c r="AW494" s="43"/>
      <c r="AX494" s="43" t="s">
        <v>64</v>
      </c>
      <c r="AY494" s="64"/>
      <c r="AZ494" s="68"/>
      <c r="BA494" s="68"/>
      <c r="BB494" s="64"/>
      <c r="BD494" s="68"/>
    </row>
    <row r="495" spans="1:57" customFormat="1" ht="0" hidden="1" customHeight="1" x14ac:dyDescent="0.2">
      <c r="A495" s="79"/>
      <c r="B495" s="80"/>
      <c r="C495" s="80"/>
      <c r="D495" s="80"/>
      <c r="E495" s="80"/>
      <c r="F495" s="81"/>
      <c r="G495" s="81"/>
      <c r="H495" s="81"/>
      <c r="I495" s="81"/>
      <c r="J495" s="82"/>
      <c r="K495" s="81"/>
      <c r="L495" s="81"/>
      <c r="M495" s="81"/>
      <c r="N495" s="82"/>
      <c r="O495" s="83"/>
      <c r="P495" s="82"/>
      <c r="AV495" s="43"/>
      <c r="AW495" s="43"/>
      <c r="AX495" s="43"/>
      <c r="AY495" s="64"/>
      <c r="AZ495" s="68"/>
      <c r="BA495" s="68"/>
      <c r="BB495" s="64"/>
      <c r="BD495" s="68"/>
    </row>
    <row r="496" spans="1:57" customFormat="1" ht="15" x14ac:dyDescent="0.2">
      <c r="A496" s="84"/>
      <c r="B496" s="85"/>
      <c r="C496" s="115" t="s">
        <v>537</v>
      </c>
      <c r="D496" s="115"/>
      <c r="E496" s="115"/>
      <c r="F496" s="115"/>
      <c r="G496" s="115"/>
      <c r="H496" s="115"/>
      <c r="I496" s="115"/>
      <c r="J496" s="115"/>
      <c r="K496" s="115"/>
      <c r="L496" s="115"/>
      <c r="M496" s="115"/>
      <c r="N496" s="115"/>
      <c r="O496" s="115"/>
      <c r="P496" s="86">
        <v>9848350.1500000004</v>
      </c>
      <c r="AV496" s="43"/>
      <c r="AW496" s="43"/>
      <c r="AX496" s="43"/>
      <c r="AY496" s="64"/>
      <c r="AZ496" s="68"/>
      <c r="BA496" s="68"/>
      <c r="BB496" s="64"/>
      <c r="BD496" s="68"/>
      <c r="BE496" s="43" t="s">
        <v>537</v>
      </c>
    </row>
    <row r="497" spans="1:59" customFormat="1" ht="15" x14ac:dyDescent="0.2">
      <c r="A497" s="119" t="s">
        <v>538</v>
      </c>
      <c r="B497" s="120"/>
      <c r="C497" s="120"/>
      <c r="D497" s="120"/>
      <c r="E497" s="120"/>
      <c r="F497" s="120"/>
      <c r="G497" s="120"/>
      <c r="H497" s="120"/>
      <c r="I497" s="120"/>
      <c r="J497" s="120"/>
      <c r="K497" s="120"/>
      <c r="L497" s="120"/>
      <c r="M497" s="120"/>
      <c r="N497" s="120"/>
      <c r="O497" s="120"/>
      <c r="P497" s="121"/>
      <c r="AV497" s="43" t="s">
        <v>538</v>
      </c>
      <c r="AW497" s="43"/>
      <c r="AX497" s="43"/>
      <c r="AY497" s="64"/>
      <c r="AZ497" s="68"/>
      <c r="BA497" s="68"/>
      <c r="BB497" s="64"/>
      <c r="BD497" s="68"/>
      <c r="BE497" s="43"/>
    </row>
    <row r="498" spans="1:59" customFormat="1" ht="15" x14ac:dyDescent="0.2">
      <c r="A498" s="119" t="s">
        <v>539</v>
      </c>
      <c r="B498" s="120"/>
      <c r="C498" s="120"/>
      <c r="D498" s="120"/>
      <c r="E498" s="120"/>
      <c r="F498" s="120"/>
      <c r="G498" s="120"/>
      <c r="H498" s="120"/>
      <c r="I498" s="120"/>
      <c r="J498" s="120"/>
      <c r="K498" s="120"/>
      <c r="L498" s="120"/>
      <c r="M498" s="120"/>
      <c r="N498" s="120"/>
      <c r="O498" s="120"/>
      <c r="P498" s="121"/>
      <c r="AV498" s="43"/>
      <c r="AW498" s="43"/>
      <c r="AX498" s="43"/>
      <c r="AY498" s="64"/>
      <c r="AZ498" s="68"/>
      <c r="BA498" s="68"/>
      <c r="BB498" s="64"/>
      <c r="BD498" s="68"/>
      <c r="BE498" s="43"/>
      <c r="BF498" s="43" t="s">
        <v>539</v>
      </c>
    </row>
    <row r="499" spans="1:59" customFormat="1" ht="15" x14ac:dyDescent="0.2">
      <c r="A499" s="119" t="s">
        <v>540</v>
      </c>
      <c r="B499" s="120"/>
      <c r="C499" s="120"/>
      <c r="D499" s="120"/>
      <c r="E499" s="120"/>
      <c r="F499" s="120"/>
      <c r="G499" s="120"/>
      <c r="H499" s="120"/>
      <c r="I499" s="120"/>
      <c r="J499" s="120"/>
      <c r="K499" s="120"/>
      <c r="L499" s="120"/>
      <c r="M499" s="120"/>
      <c r="N499" s="120"/>
      <c r="O499" s="120"/>
      <c r="P499" s="121"/>
      <c r="AV499" s="43"/>
      <c r="AW499" s="43"/>
      <c r="AX499" s="43"/>
      <c r="AY499" s="64"/>
      <c r="AZ499" s="68"/>
      <c r="BA499" s="68"/>
      <c r="BB499" s="64"/>
      <c r="BD499" s="68"/>
      <c r="BE499" s="43"/>
      <c r="BF499" s="43" t="s">
        <v>540</v>
      </c>
    </row>
    <row r="500" spans="1:59" customFormat="1" ht="15" x14ac:dyDescent="0.2">
      <c r="A500" s="119" t="s">
        <v>541</v>
      </c>
      <c r="B500" s="120"/>
      <c r="C500" s="120"/>
      <c r="D500" s="120"/>
      <c r="E500" s="120"/>
      <c r="F500" s="120"/>
      <c r="G500" s="120"/>
      <c r="H500" s="120"/>
      <c r="I500" s="120"/>
      <c r="J500" s="120"/>
      <c r="K500" s="120"/>
      <c r="L500" s="120"/>
      <c r="M500" s="120"/>
      <c r="N500" s="120"/>
      <c r="O500" s="120"/>
      <c r="P500" s="121"/>
      <c r="AV500" s="43"/>
      <c r="AW500" s="43"/>
      <c r="AX500" s="43"/>
      <c r="AY500" s="64"/>
      <c r="AZ500" s="68"/>
      <c r="BA500" s="68"/>
      <c r="BB500" s="64"/>
      <c r="BD500" s="68"/>
      <c r="BE500" s="43"/>
      <c r="BF500" s="43" t="s">
        <v>541</v>
      </c>
    </row>
    <row r="501" spans="1:59" customFormat="1" ht="15" x14ac:dyDescent="0.2">
      <c r="A501" s="119" t="s">
        <v>542</v>
      </c>
      <c r="B501" s="120"/>
      <c r="C501" s="120"/>
      <c r="D501" s="120"/>
      <c r="E501" s="120"/>
      <c r="F501" s="120"/>
      <c r="G501" s="120"/>
      <c r="H501" s="120"/>
      <c r="I501" s="120"/>
      <c r="J501" s="120"/>
      <c r="K501" s="120"/>
      <c r="L501" s="120"/>
      <c r="M501" s="120"/>
      <c r="N501" s="120"/>
      <c r="O501" s="120"/>
      <c r="P501" s="121"/>
      <c r="AV501" s="43"/>
      <c r="AW501" s="43"/>
      <c r="AX501" s="43"/>
      <c r="AY501" s="64"/>
      <c r="AZ501" s="68"/>
      <c r="BA501" s="68"/>
      <c r="BB501" s="64"/>
      <c r="BD501" s="68"/>
      <c r="BE501" s="43"/>
      <c r="BF501" s="43" t="s">
        <v>542</v>
      </c>
    </row>
    <row r="502" spans="1:59" customFormat="1" ht="15" x14ac:dyDescent="0.2">
      <c r="A502" s="119" t="s">
        <v>543</v>
      </c>
      <c r="B502" s="120"/>
      <c r="C502" s="120"/>
      <c r="D502" s="120"/>
      <c r="E502" s="120"/>
      <c r="F502" s="120"/>
      <c r="G502" s="120"/>
      <c r="H502" s="120"/>
      <c r="I502" s="120"/>
      <c r="J502" s="120"/>
      <c r="K502" s="120"/>
      <c r="L502" s="120"/>
      <c r="M502" s="120"/>
      <c r="N502" s="120"/>
      <c r="O502" s="120"/>
      <c r="P502" s="121"/>
      <c r="AV502" s="43"/>
      <c r="AW502" s="43"/>
      <c r="AX502" s="43"/>
      <c r="AY502" s="64"/>
      <c r="AZ502" s="68"/>
      <c r="BA502" s="68"/>
      <c r="BB502" s="64"/>
      <c r="BD502" s="68"/>
      <c r="BE502" s="43"/>
      <c r="BF502" s="43" t="s">
        <v>543</v>
      </c>
    </row>
    <row r="503" spans="1:59" customFormat="1" ht="15" x14ac:dyDescent="0.2">
      <c r="A503" s="119" t="s">
        <v>544</v>
      </c>
      <c r="B503" s="120"/>
      <c r="C503" s="120"/>
      <c r="D503" s="120"/>
      <c r="E503" s="120"/>
      <c r="F503" s="120"/>
      <c r="G503" s="120"/>
      <c r="H503" s="120"/>
      <c r="I503" s="120"/>
      <c r="J503" s="120"/>
      <c r="K503" s="120"/>
      <c r="L503" s="120"/>
      <c r="M503" s="120"/>
      <c r="N503" s="120"/>
      <c r="O503" s="120"/>
      <c r="P503" s="121"/>
      <c r="AV503" s="43"/>
      <c r="AW503" s="43"/>
      <c r="AX503" s="43"/>
      <c r="AY503" s="64"/>
      <c r="AZ503" s="68"/>
      <c r="BA503" s="68"/>
      <c r="BB503" s="64"/>
      <c r="BD503" s="68"/>
      <c r="BE503" s="43"/>
      <c r="BF503" s="43" t="s">
        <v>544</v>
      </c>
    </row>
    <row r="504" spans="1:59" customFormat="1" ht="15" x14ac:dyDescent="0.2">
      <c r="A504" s="119" t="s">
        <v>545</v>
      </c>
      <c r="B504" s="120"/>
      <c r="C504" s="120"/>
      <c r="D504" s="120"/>
      <c r="E504" s="120"/>
      <c r="F504" s="120"/>
      <c r="G504" s="120"/>
      <c r="H504" s="120"/>
      <c r="I504" s="120"/>
      <c r="J504" s="120"/>
      <c r="K504" s="120"/>
      <c r="L504" s="120"/>
      <c r="M504" s="120"/>
      <c r="N504" s="120"/>
      <c r="O504" s="120"/>
      <c r="P504" s="121"/>
      <c r="AV504" s="43"/>
      <c r="AW504" s="43"/>
      <c r="AX504" s="43"/>
      <c r="AY504" s="64"/>
      <c r="AZ504" s="68"/>
      <c r="BA504" s="68"/>
      <c r="BB504" s="64"/>
      <c r="BD504" s="68"/>
      <c r="BE504" s="43"/>
      <c r="BF504" s="43" t="s">
        <v>545</v>
      </c>
    </row>
    <row r="505" spans="1:59" customFormat="1" ht="15" x14ac:dyDescent="0.2">
      <c r="A505" s="119" t="s">
        <v>546</v>
      </c>
      <c r="B505" s="120"/>
      <c r="C505" s="120"/>
      <c r="D505" s="120"/>
      <c r="E505" s="120"/>
      <c r="F505" s="120"/>
      <c r="G505" s="120"/>
      <c r="H505" s="120"/>
      <c r="I505" s="120"/>
      <c r="J505" s="120"/>
      <c r="K505" s="120"/>
      <c r="L505" s="120"/>
      <c r="M505" s="120"/>
      <c r="N505" s="120"/>
      <c r="O505" s="120"/>
      <c r="P505" s="121"/>
      <c r="AV505" s="43"/>
      <c r="AW505" s="43"/>
      <c r="AX505" s="43"/>
      <c r="AY505" s="64"/>
      <c r="AZ505" s="68"/>
      <c r="BA505" s="68"/>
      <c r="BB505" s="64"/>
      <c r="BD505" s="68"/>
      <c r="BE505" s="43"/>
      <c r="BF505" s="43" t="s">
        <v>546</v>
      </c>
    </row>
    <row r="506" spans="1:59" customFormat="1" ht="21" x14ac:dyDescent="0.2">
      <c r="A506" s="44" t="s">
        <v>547</v>
      </c>
      <c r="B506" s="45" t="s">
        <v>548</v>
      </c>
      <c r="C506" s="116" t="s">
        <v>549</v>
      </c>
      <c r="D506" s="116"/>
      <c r="E506" s="116"/>
      <c r="F506" s="116"/>
      <c r="G506" s="116"/>
      <c r="H506" s="46" t="s">
        <v>550</v>
      </c>
      <c r="I506" s="47"/>
      <c r="J506" s="47"/>
      <c r="K506" s="48">
        <v>1</v>
      </c>
      <c r="L506" s="49"/>
      <c r="M506" s="47"/>
      <c r="N506" s="49"/>
      <c r="O506" s="47"/>
      <c r="P506" s="50"/>
      <c r="AV506" s="43"/>
      <c r="AW506" s="43" t="s">
        <v>549</v>
      </c>
      <c r="AX506" s="43"/>
      <c r="AY506" s="64"/>
      <c r="AZ506" s="68"/>
      <c r="BA506" s="68"/>
      <c r="BB506" s="64"/>
      <c r="BD506" s="68"/>
      <c r="BE506" s="43"/>
      <c r="BF506" s="43"/>
    </row>
    <row r="507" spans="1:59" customFormat="1" ht="15" x14ac:dyDescent="0.2">
      <c r="A507" s="87"/>
      <c r="B507" s="88"/>
      <c r="C507" s="110" t="s">
        <v>551</v>
      </c>
      <c r="D507" s="110"/>
      <c r="E507" s="110"/>
      <c r="F507" s="110"/>
      <c r="G507" s="110"/>
      <c r="H507" s="110"/>
      <c r="I507" s="110"/>
      <c r="J507" s="110"/>
      <c r="K507" s="110"/>
      <c r="L507" s="110"/>
      <c r="M507" s="110"/>
      <c r="N507" s="110"/>
      <c r="O507" s="110"/>
      <c r="P507" s="118"/>
      <c r="AV507" s="43"/>
      <c r="AW507" s="43"/>
      <c r="AX507" s="43"/>
      <c r="AY507" s="64"/>
      <c r="AZ507" s="68"/>
      <c r="BA507" s="68"/>
      <c r="BB507" s="64"/>
      <c r="BD507" s="68"/>
      <c r="BE507" s="43"/>
      <c r="BF507" s="43"/>
      <c r="BG507" s="3" t="s">
        <v>551</v>
      </c>
    </row>
    <row r="508" spans="1:59" customFormat="1" ht="15" x14ac:dyDescent="0.2">
      <c r="A508" s="87"/>
      <c r="B508" s="88"/>
      <c r="C508" s="110" t="s">
        <v>552</v>
      </c>
      <c r="D508" s="110"/>
      <c r="E508" s="110"/>
      <c r="F508" s="110"/>
      <c r="G508" s="110"/>
      <c r="H508" s="110"/>
      <c r="I508" s="110"/>
      <c r="J508" s="110"/>
      <c r="K508" s="110"/>
      <c r="L508" s="110"/>
      <c r="M508" s="110"/>
      <c r="N508" s="110"/>
      <c r="O508" s="110"/>
      <c r="P508" s="118"/>
      <c r="AV508" s="43"/>
      <c r="AW508" s="43"/>
      <c r="AX508" s="43"/>
      <c r="AY508" s="64"/>
      <c r="AZ508" s="68"/>
      <c r="BA508" s="68"/>
      <c r="BB508" s="64"/>
      <c r="BD508" s="68"/>
      <c r="BE508" s="43"/>
      <c r="BF508" s="43"/>
      <c r="BG508" s="3" t="s">
        <v>552</v>
      </c>
    </row>
    <row r="509" spans="1:59" customFormat="1" ht="15" x14ac:dyDescent="0.2">
      <c r="A509" s="51"/>
      <c r="B509" s="52"/>
      <c r="C509" s="115" t="s">
        <v>64</v>
      </c>
      <c r="D509" s="115"/>
      <c r="E509" s="115"/>
      <c r="F509" s="115"/>
      <c r="G509" s="115"/>
      <c r="H509" s="46"/>
      <c r="I509" s="47"/>
      <c r="J509" s="47"/>
      <c r="K509" s="47"/>
      <c r="L509" s="49"/>
      <c r="M509" s="47"/>
      <c r="N509" s="53">
        <v>1687792.87</v>
      </c>
      <c r="O509" s="47"/>
      <c r="P509" s="54">
        <v>1687792.87</v>
      </c>
      <c r="Q509" s="55"/>
      <c r="R509" s="55"/>
      <c r="AV509" s="43"/>
      <c r="AW509" s="43"/>
      <c r="AX509" s="43" t="s">
        <v>64</v>
      </c>
      <c r="AY509" s="64"/>
      <c r="AZ509" s="68"/>
      <c r="BA509" s="68"/>
      <c r="BB509" s="64"/>
      <c r="BD509" s="68"/>
      <c r="BE509" s="43"/>
      <c r="BF509" s="43"/>
    </row>
    <row r="510" spans="1:59" customFormat="1" ht="30" x14ac:dyDescent="0.2">
      <c r="A510" s="44" t="s">
        <v>553</v>
      </c>
      <c r="B510" s="45" t="s">
        <v>554</v>
      </c>
      <c r="C510" s="116" t="s">
        <v>555</v>
      </c>
      <c r="D510" s="116"/>
      <c r="E510" s="116"/>
      <c r="F510" s="116"/>
      <c r="G510" s="116"/>
      <c r="H510" s="46" t="s">
        <v>556</v>
      </c>
      <c r="I510" s="47"/>
      <c r="J510" s="47"/>
      <c r="K510" s="75">
        <v>130.6</v>
      </c>
      <c r="L510" s="49"/>
      <c r="M510" s="47"/>
      <c r="N510" s="49"/>
      <c r="O510" s="47"/>
      <c r="P510" s="50"/>
      <c r="AV510" s="43"/>
      <c r="AW510" s="43" t="s">
        <v>555</v>
      </c>
      <c r="AX510" s="43"/>
      <c r="AY510" s="64"/>
      <c r="AZ510" s="68"/>
      <c r="BA510" s="68"/>
      <c r="BB510" s="64"/>
      <c r="BD510" s="68"/>
      <c r="BE510" s="43"/>
      <c r="BF510" s="43"/>
    </row>
    <row r="511" spans="1:59" customFormat="1" ht="15" x14ac:dyDescent="0.2">
      <c r="A511" s="73"/>
      <c r="B511" s="7"/>
      <c r="C511" s="106" t="s">
        <v>557</v>
      </c>
      <c r="D511" s="106"/>
      <c r="E511" s="106"/>
      <c r="F511" s="106"/>
      <c r="G511" s="106"/>
      <c r="H511" s="106"/>
      <c r="I511" s="106"/>
      <c r="J511" s="106"/>
      <c r="K511" s="106"/>
      <c r="L511" s="106"/>
      <c r="M511" s="106"/>
      <c r="N511" s="106"/>
      <c r="O511" s="106"/>
      <c r="P511" s="117"/>
      <c r="AV511" s="43"/>
      <c r="AW511" s="43"/>
      <c r="AX511" s="43"/>
      <c r="AY511" s="64"/>
      <c r="AZ511" s="68"/>
      <c r="BA511" s="68"/>
      <c r="BB511" s="64"/>
      <c r="BC511" s="3" t="s">
        <v>557</v>
      </c>
      <c r="BD511" s="68"/>
      <c r="BE511" s="43"/>
      <c r="BF511" s="43"/>
    </row>
    <row r="512" spans="1:59" customFormat="1" ht="15" x14ac:dyDescent="0.2">
      <c r="A512" s="87"/>
      <c r="B512" s="88"/>
      <c r="C512" s="110" t="s">
        <v>551</v>
      </c>
      <c r="D512" s="110"/>
      <c r="E512" s="110"/>
      <c r="F512" s="110"/>
      <c r="G512" s="110"/>
      <c r="H512" s="110"/>
      <c r="I512" s="110"/>
      <c r="J512" s="110"/>
      <c r="K512" s="110"/>
      <c r="L512" s="110"/>
      <c r="M512" s="110"/>
      <c r="N512" s="110"/>
      <c r="O512" s="110"/>
      <c r="P512" s="118"/>
      <c r="AV512" s="43"/>
      <c r="AW512" s="43"/>
      <c r="AX512" s="43"/>
      <c r="AY512" s="64"/>
      <c r="AZ512" s="68"/>
      <c r="BA512" s="68"/>
      <c r="BB512" s="64"/>
      <c r="BD512" s="68"/>
      <c r="BE512" s="43"/>
      <c r="BF512" s="43"/>
      <c r="BG512" s="3" t="s">
        <v>551</v>
      </c>
    </row>
    <row r="513" spans="1:61" customFormat="1" ht="15" x14ac:dyDescent="0.2">
      <c r="A513" s="87"/>
      <c r="B513" s="88"/>
      <c r="C513" s="110" t="s">
        <v>552</v>
      </c>
      <c r="D513" s="110"/>
      <c r="E513" s="110"/>
      <c r="F513" s="110"/>
      <c r="G513" s="110"/>
      <c r="H513" s="110"/>
      <c r="I513" s="110"/>
      <c r="J513" s="110"/>
      <c r="K513" s="110"/>
      <c r="L513" s="110"/>
      <c r="M513" s="110"/>
      <c r="N513" s="110"/>
      <c r="O513" s="110"/>
      <c r="P513" s="118"/>
      <c r="AV513" s="43"/>
      <c r="AW513" s="43"/>
      <c r="AX513" s="43"/>
      <c r="AY513" s="64"/>
      <c r="AZ513" s="68"/>
      <c r="BA513" s="68"/>
      <c r="BB513" s="64"/>
      <c r="BD513" s="68"/>
      <c r="BE513" s="43"/>
      <c r="BF513" s="43"/>
      <c r="BG513" s="3" t="s">
        <v>552</v>
      </c>
    </row>
    <row r="514" spans="1:61" customFormat="1" ht="15" x14ac:dyDescent="0.2">
      <c r="A514" s="51"/>
      <c r="B514" s="52"/>
      <c r="C514" s="115" t="s">
        <v>64</v>
      </c>
      <c r="D514" s="115"/>
      <c r="E514" s="115"/>
      <c r="F514" s="115"/>
      <c r="G514" s="115"/>
      <c r="H514" s="46"/>
      <c r="I514" s="47"/>
      <c r="J514" s="47"/>
      <c r="K514" s="47"/>
      <c r="L514" s="49"/>
      <c r="M514" s="47"/>
      <c r="N514" s="53">
        <v>4729.99</v>
      </c>
      <c r="O514" s="47"/>
      <c r="P514" s="54">
        <v>617736.36</v>
      </c>
      <c r="Q514" s="55"/>
      <c r="R514" s="55"/>
      <c r="AV514" s="43"/>
      <c r="AW514" s="43"/>
      <c r="AX514" s="43" t="s">
        <v>64</v>
      </c>
      <c r="AY514" s="64"/>
      <c r="AZ514" s="68"/>
      <c r="BA514" s="68"/>
      <c r="BB514" s="64"/>
      <c r="BD514" s="68"/>
      <c r="BE514" s="43"/>
      <c r="BF514" s="43"/>
    </row>
    <row r="515" spans="1:61" customFormat="1" ht="0" hidden="1" customHeight="1" x14ac:dyDescent="0.2">
      <c r="A515" s="79"/>
      <c r="B515" s="80"/>
      <c r="C515" s="80"/>
      <c r="D515" s="80"/>
      <c r="E515" s="80"/>
      <c r="F515" s="81"/>
      <c r="G515" s="81"/>
      <c r="H515" s="81"/>
      <c r="I515" s="81"/>
      <c r="J515" s="82"/>
      <c r="K515" s="81"/>
      <c r="L515" s="81"/>
      <c r="M515" s="81"/>
      <c r="N515" s="82"/>
      <c r="O515" s="83"/>
      <c r="P515" s="82"/>
      <c r="AV515" s="43"/>
      <c r="AW515" s="43"/>
      <c r="AX515" s="43"/>
      <c r="AY515" s="64"/>
      <c r="AZ515" s="68"/>
      <c r="BA515" s="68"/>
      <c r="BB515" s="64"/>
      <c r="BD515" s="68"/>
      <c r="BE515" s="43"/>
      <c r="BF515" s="43"/>
    </row>
    <row r="516" spans="1:61" customFormat="1" ht="15" x14ac:dyDescent="0.2">
      <c r="A516" s="84"/>
      <c r="B516" s="85"/>
      <c r="C516" s="115" t="s">
        <v>558</v>
      </c>
      <c r="D516" s="115"/>
      <c r="E516" s="115"/>
      <c r="F516" s="115"/>
      <c r="G516" s="115"/>
      <c r="H516" s="115"/>
      <c r="I516" s="115"/>
      <c r="J516" s="115"/>
      <c r="K516" s="115"/>
      <c r="L516" s="115"/>
      <c r="M516" s="115"/>
      <c r="N516" s="115"/>
      <c r="O516" s="115"/>
      <c r="P516" s="86">
        <v>2305529.23</v>
      </c>
      <c r="AV516" s="43"/>
      <c r="AW516" s="43"/>
      <c r="AX516" s="43"/>
      <c r="AY516" s="64"/>
      <c r="AZ516" s="68"/>
      <c r="BA516" s="68"/>
      <c r="BB516" s="64"/>
      <c r="BD516" s="68"/>
      <c r="BE516" s="43" t="s">
        <v>558</v>
      </c>
      <c r="BF516" s="43"/>
    </row>
    <row r="517" spans="1:61" customFormat="1" ht="11.25" hidden="1" customHeight="1" x14ac:dyDescent="0.2">
      <c r="A517" s="4"/>
      <c r="B517" s="89"/>
      <c r="C517" s="89"/>
      <c r="D517" s="89"/>
      <c r="E517" s="89"/>
      <c r="F517" s="89"/>
      <c r="G517" s="89"/>
      <c r="H517" s="89"/>
      <c r="I517" s="89"/>
      <c r="J517" s="89"/>
      <c r="K517" s="89"/>
      <c r="L517" s="89"/>
      <c r="M517" s="89"/>
      <c r="N517" s="89"/>
      <c r="O517" s="89"/>
      <c r="P517" s="90"/>
    </row>
    <row r="518" spans="1:61" customFormat="1" ht="15" x14ac:dyDescent="0.2">
      <c r="A518" s="84"/>
      <c r="B518" s="85"/>
      <c r="C518" s="115" t="s">
        <v>559</v>
      </c>
      <c r="D518" s="115"/>
      <c r="E518" s="115"/>
      <c r="F518" s="115"/>
      <c r="G518" s="115"/>
      <c r="H518" s="115"/>
      <c r="I518" s="115"/>
      <c r="J518" s="115"/>
      <c r="K518" s="115"/>
      <c r="L518" s="115"/>
      <c r="M518" s="115"/>
      <c r="N518" s="115"/>
      <c r="O518" s="115"/>
      <c r="P518" s="91"/>
      <c r="BH518" s="43" t="s">
        <v>559</v>
      </c>
    </row>
    <row r="519" spans="1:61" customFormat="1" ht="15" x14ac:dyDescent="0.2">
      <c r="A519" s="92"/>
      <c r="B519" s="88"/>
      <c r="C519" s="106" t="s">
        <v>560</v>
      </c>
      <c r="D519" s="106"/>
      <c r="E519" s="106"/>
      <c r="F519" s="106"/>
      <c r="G519" s="106"/>
      <c r="H519" s="106"/>
      <c r="I519" s="106"/>
      <c r="J519" s="106"/>
      <c r="K519" s="106"/>
      <c r="L519" s="106"/>
      <c r="M519" s="106"/>
      <c r="N519" s="106"/>
      <c r="O519" s="106"/>
      <c r="P519" s="93">
        <v>5606230.8700000001</v>
      </c>
      <c r="BH519" s="43"/>
      <c r="BI519" s="3" t="s">
        <v>560</v>
      </c>
    </row>
    <row r="520" spans="1:61" customFormat="1" ht="15" x14ac:dyDescent="0.2">
      <c r="A520" s="92"/>
      <c r="B520" s="88"/>
      <c r="C520" s="106" t="s">
        <v>561</v>
      </c>
      <c r="D520" s="106"/>
      <c r="E520" s="106"/>
      <c r="F520" s="106"/>
      <c r="G520" s="106"/>
      <c r="H520" s="106"/>
      <c r="I520" s="106"/>
      <c r="J520" s="106"/>
      <c r="K520" s="106"/>
      <c r="L520" s="106"/>
      <c r="M520" s="106"/>
      <c r="N520" s="106"/>
      <c r="O520" s="106"/>
      <c r="P520" s="94"/>
      <c r="BH520" s="43"/>
      <c r="BI520" s="3" t="s">
        <v>561</v>
      </c>
    </row>
    <row r="521" spans="1:61" customFormat="1" ht="15" x14ac:dyDescent="0.2">
      <c r="A521" s="92"/>
      <c r="B521" s="88"/>
      <c r="C521" s="106" t="s">
        <v>562</v>
      </c>
      <c r="D521" s="106"/>
      <c r="E521" s="106"/>
      <c r="F521" s="106"/>
      <c r="G521" s="106"/>
      <c r="H521" s="106"/>
      <c r="I521" s="106"/>
      <c r="J521" s="106"/>
      <c r="K521" s="106"/>
      <c r="L521" s="106"/>
      <c r="M521" s="106"/>
      <c r="N521" s="106"/>
      <c r="O521" s="106"/>
      <c r="P521" s="93">
        <v>4748420.75</v>
      </c>
      <c r="BH521" s="43"/>
      <c r="BI521" s="3" t="s">
        <v>562</v>
      </c>
    </row>
    <row r="522" spans="1:61" customFormat="1" ht="15" x14ac:dyDescent="0.2">
      <c r="A522" s="92"/>
      <c r="B522" s="88"/>
      <c r="C522" s="106" t="s">
        <v>563</v>
      </c>
      <c r="D522" s="106"/>
      <c r="E522" s="106"/>
      <c r="F522" s="106"/>
      <c r="G522" s="106"/>
      <c r="H522" s="106"/>
      <c r="I522" s="106"/>
      <c r="J522" s="106"/>
      <c r="K522" s="106"/>
      <c r="L522" s="106"/>
      <c r="M522" s="106"/>
      <c r="N522" s="106"/>
      <c r="O522" s="106"/>
      <c r="P522" s="93">
        <v>329638.98</v>
      </c>
      <c r="BH522" s="43"/>
      <c r="BI522" s="3" t="s">
        <v>563</v>
      </c>
    </row>
    <row r="523" spans="1:61" customFormat="1" ht="15" x14ac:dyDescent="0.2">
      <c r="A523" s="92"/>
      <c r="B523" s="88"/>
      <c r="C523" s="106" t="s">
        <v>564</v>
      </c>
      <c r="D523" s="106"/>
      <c r="E523" s="106"/>
      <c r="F523" s="106"/>
      <c r="G523" s="106"/>
      <c r="H523" s="106"/>
      <c r="I523" s="106"/>
      <c r="J523" s="106"/>
      <c r="K523" s="106"/>
      <c r="L523" s="106"/>
      <c r="M523" s="106"/>
      <c r="N523" s="106"/>
      <c r="O523" s="106"/>
      <c r="P523" s="93">
        <v>97088.36</v>
      </c>
      <c r="BH523" s="43"/>
      <c r="BI523" s="3" t="s">
        <v>564</v>
      </c>
    </row>
    <row r="524" spans="1:61" customFormat="1" ht="15" x14ac:dyDescent="0.2">
      <c r="A524" s="92"/>
      <c r="B524" s="88"/>
      <c r="C524" s="106" t="s">
        <v>565</v>
      </c>
      <c r="D524" s="106"/>
      <c r="E524" s="106"/>
      <c r="F524" s="106"/>
      <c r="G524" s="106"/>
      <c r="H524" s="106"/>
      <c r="I524" s="106"/>
      <c r="J524" s="106"/>
      <c r="K524" s="106"/>
      <c r="L524" s="106"/>
      <c r="M524" s="106"/>
      <c r="N524" s="106"/>
      <c r="O524" s="106"/>
      <c r="P524" s="93">
        <v>431082.78</v>
      </c>
      <c r="BH524" s="43"/>
      <c r="BI524" s="3" t="s">
        <v>565</v>
      </c>
    </row>
    <row r="525" spans="1:61" customFormat="1" ht="15" x14ac:dyDescent="0.2">
      <c r="A525" s="92"/>
      <c r="B525" s="88"/>
      <c r="C525" s="106" t="s">
        <v>566</v>
      </c>
      <c r="D525" s="106"/>
      <c r="E525" s="106"/>
      <c r="F525" s="106"/>
      <c r="G525" s="106"/>
      <c r="H525" s="106"/>
      <c r="I525" s="106"/>
      <c r="J525" s="106"/>
      <c r="K525" s="106"/>
      <c r="L525" s="106"/>
      <c r="M525" s="106"/>
      <c r="N525" s="106"/>
      <c r="O525" s="106"/>
      <c r="P525" s="93">
        <v>1214402.8500000001</v>
      </c>
      <c r="BH525" s="43"/>
      <c r="BI525" s="3" t="s">
        <v>566</v>
      </c>
    </row>
    <row r="526" spans="1:61" customFormat="1" ht="15" x14ac:dyDescent="0.2">
      <c r="A526" s="92"/>
      <c r="B526" s="88"/>
      <c r="C526" s="106" t="s">
        <v>561</v>
      </c>
      <c r="D526" s="106"/>
      <c r="E526" s="106"/>
      <c r="F526" s="106"/>
      <c r="G526" s="106"/>
      <c r="H526" s="106"/>
      <c r="I526" s="106"/>
      <c r="J526" s="106"/>
      <c r="K526" s="106"/>
      <c r="L526" s="106"/>
      <c r="M526" s="106"/>
      <c r="N526" s="106"/>
      <c r="O526" s="106"/>
      <c r="P526" s="94"/>
      <c r="BH526" s="43"/>
      <c r="BI526" s="3" t="s">
        <v>561</v>
      </c>
    </row>
    <row r="527" spans="1:61" customFormat="1" ht="15" x14ac:dyDescent="0.2">
      <c r="A527" s="92"/>
      <c r="B527" s="88"/>
      <c r="C527" s="106" t="s">
        <v>567</v>
      </c>
      <c r="D527" s="106"/>
      <c r="E527" s="106"/>
      <c r="F527" s="106"/>
      <c r="G527" s="106"/>
      <c r="H527" s="106"/>
      <c r="I527" s="106"/>
      <c r="J527" s="106"/>
      <c r="K527" s="106"/>
      <c r="L527" s="106"/>
      <c r="M527" s="106"/>
      <c r="N527" s="106"/>
      <c r="O527" s="106"/>
      <c r="P527" s="93">
        <v>421018.51</v>
      </c>
      <c r="BH527" s="43"/>
      <c r="BI527" s="3" t="s">
        <v>567</v>
      </c>
    </row>
    <row r="528" spans="1:61" customFormat="1" ht="15" x14ac:dyDescent="0.2">
      <c r="A528" s="92"/>
      <c r="B528" s="88"/>
      <c r="C528" s="106" t="s">
        <v>568</v>
      </c>
      <c r="D528" s="106"/>
      <c r="E528" s="106"/>
      <c r="F528" s="106"/>
      <c r="G528" s="106"/>
      <c r="H528" s="106"/>
      <c r="I528" s="106"/>
      <c r="J528" s="106"/>
      <c r="K528" s="106"/>
      <c r="L528" s="106"/>
      <c r="M528" s="106"/>
      <c r="N528" s="106"/>
      <c r="O528" s="106"/>
      <c r="P528" s="93">
        <v>35510.58</v>
      </c>
      <c r="BH528" s="43"/>
      <c r="BI528" s="3" t="s">
        <v>568</v>
      </c>
    </row>
    <row r="529" spans="1:61" customFormat="1" ht="15" x14ac:dyDescent="0.2">
      <c r="A529" s="92"/>
      <c r="B529" s="88"/>
      <c r="C529" s="106" t="s">
        <v>569</v>
      </c>
      <c r="D529" s="106"/>
      <c r="E529" s="106"/>
      <c r="F529" s="106"/>
      <c r="G529" s="106"/>
      <c r="H529" s="106"/>
      <c r="I529" s="106"/>
      <c r="J529" s="106"/>
      <c r="K529" s="106"/>
      <c r="L529" s="106"/>
      <c r="M529" s="106"/>
      <c r="N529" s="106"/>
      <c r="O529" s="106"/>
      <c r="P529" s="93">
        <v>1395.68</v>
      </c>
      <c r="BH529" s="43"/>
      <c r="BI529" s="3" t="s">
        <v>569</v>
      </c>
    </row>
    <row r="530" spans="1:61" customFormat="1" ht="15" x14ac:dyDescent="0.2">
      <c r="A530" s="92"/>
      <c r="B530" s="88"/>
      <c r="C530" s="106" t="s">
        <v>570</v>
      </c>
      <c r="D530" s="106"/>
      <c r="E530" s="106"/>
      <c r="F530" s="106"/>
      <c r="G530" s="106"/>
      <c r="H530" s="106"/>
      <c r="I530" s="106"/>
      <c r="J530" s="106"/>
      <c r="K530" s="106"/>
      <c r="L530" s="106"/>
      <c r="M530" s="106"/>
      <c r="N530" s="106"/>
      <c r="O530" s="106"/>
      <c r="P530" s="93">
        <v>70706.89</v>
      </c>
      <c r="BH530" s="43"/>
      <c r="BI530" s="3" t="s">
        <v>570</v>
      </c>
    </row>
    <row r="531" spans="1:61" customFormat="1" ht="15" x14ac:dyDescent="0.2">
      <c r="A531" s="92"/>
      <c r="B531" s="88"/>
      <c r="C531" s="106" t="s">
        <v>571</v>
      </c>
      <c r="D531" s="106"/>
      <c r="E531" s="106"/>
      <c r="F531" s="106"/>
      <c r="G531" s="106"/>
      <c r="H531" s="106"/>
      <c r="I531" s="106"/>
      <c r="J531" s="106"/>
      <c r="K531" s="106"/>
      <c r="L531" s="106"/>
      <c r="M531" s="106"/>
      <c r="N531" s="106"/>
      <c r="O531" s="106"/>
      <c r="P531" s="93">
        <v>436150.22</v>
      </c>
      <c r="BH531" s="43"/>
      <c r="BI531" s="3" t="s">
        <v>571</v>
      </c>
    </row>
    <row r="532" spans="1:61" customFormat="1" ht="15" x14ac:dyDescent="0.2">
      <c r="A532" s="92"/>
      <c r="B532" s="88"/>
      <c r="C532" s="106" t="s">
        <v>572</v>
      </c>
      <c r="D532" s="106"/>
      <c r="E532" s="106"/>
      <c r="F532" s="106"/>
      <c r="G532" s="106"/>
      <c r="H532" s="106"/>
      <c r="I532" s="106"/>
      <c r="J532" s="106"/>
      <c r="K532" s="106"/>
      <c r="L532" s="106"/>
      <c r="M532" s="106"/>
      <c r="N532" s="106"/>
      <c r="O532" s="106"/>
      <c r="P532" s="93">
        <v>249620.97</v>
      </c>
      <c r="BH532" s="43"/>
      <c r="BI532" s="3" t="s">
        <v>572</v>
      </c>
    </row>
    <row r="533" spans="1:61" customFormat="1" ht="15" x14ac:dyDescent="0.2">
      <c r="A533" s="92"/>
      <c r="B533" s="88"/>
      <c r="C533" s="106" t="s">
        <v>573</v>
      </c>
      <c r="D533" s="106"/>
      <c r="E533" s="106"/>
      <c r="F533" s="106"/>
      <c r="G533" s="106"/>
      <c r="H533" s="106"/>
      <c r="I533" s="106"/>
      <c r="J533" s="106"/>
      <c r="K533" s="106"/>
      <c r="L533" s="106"/>
      <c r="M533" s="106"/>
      <c r="N533" s="106"/>
      <c r="O533" s="106"/>
      <c r="P533" s="93">
        <v>8633947.3000000007</v>
      </c>
      <c r="BH533" s="43"/>
      <c r="BI533" s="3" t="s">
        <v>573</v>
      </c>
    </row>
    <row r="534" spans="1:61" customFormat="1" ht="15" x14ac:dyDescent="0.2">
      <c r="A534" s="92"/>
      <c r="B534" s="88"/>
      <c r="C534" s="106" t="s">
        <v>561</v>
      </c>
      <c r="D534" s="106"/>
      <c r="E534" s="106"/>
      <c r="F534" s="106"/>
      <c r="G534" s="106"/>
      <c r="H534" s="106"/>
      <c r="I534" s="106"/>
      <c r="J534" s="106"/>
      <c r="K534" s="106"/>
      <c r="L534" s="106"/>
      <c r="M534" s="106"/>
      <c r="N534" s="106"/>
      <c r="O534" s="106"/>
      <c r="P534" s="94"/>
      <c r="BH534" s="43"/>
      <c r="BI534" s="3" t="s">
        <v>561</v>
      </c>
    </row>
    <row r="535" spans="1:61" customFormat="1" ht="15" x14ac:dyDescent="0.2">
      <c r="A535" s="92"/>
      <c r="B535" s="88"/>
      <c r="C535" s="106" t="s">
        <v>567</v>
      </c>
      <c r="D535" s="106"/>
      <c r="E535" s="106"/>
      <c r="F535" s="106"/>
      <c r="G535" s="106"/>
      <c r="H535" s="106"/>
      <c r="I535" s="106"/>
      <c r="J535" s="106"/>
      <c r="K535" s="106"/>
      <c r="L535" s="106"/>
      <c r="M535" s="106"/>
      <c r="N535" s="106"/>
      <c r="O535" s="106"/>
      <c r="P535" s="93">
        <v>3229531.18</v>
      </c>
      <c r="BH535" s="43"/>
      <c r="BI535" s="3" t="s">
        <v>567</v>
      </c>
    </row>
    <row r="536" spans="1:61" customFormat="1" ht="15" x14ac:dyDescent="0.2">
      <c r="A536" s="92"/>
      <c r="B536" s="88"/>
      <c r="C536" s="106" t="s">
        <v>568</v>
      </c>
      <c r="D536" s="106"/>
      <c r="E536" s="106"/>
      <c r="F536" s="106"/>
      <c r="G536" s="106"/>
      <c r="H536" s="106"/>
      <c r="I536" s="106"/>
      <c r="J536" s="106"/>
      <c r="K536" s="106"/>
      <c r="L536" s="106"/>
      <c r="M536" s="106"/>
      <c r="N536" s="106"/>
      <c r="O536" s="106"/>
      <c r="P536" s="93">
        <v>294128.40000000002</v>
      </c>
      <c r="BH536" s="43"/>
      <c r="BI536" s="3" t="s">
        <v>568</v>
      </c>
    </row>
    <row r="537" spans="1:61" customFormat="1" ht="15" x14ac:dyDescent="0.2">
      <c r="A537" s="92"/>
      <c r="B537" s="88"/>
      <c r="C537" s="106" t="s">
        <v>569</v>
      </c>
      <c r="D537" s="106"/>
      <c r="E537" s="106"/>
      <c r="F537" s="106"/>
      <c r="G537" s="106"/>
      <c r="H537" s="106"/>
      <c r="I537" s="106"/>
      <c r="J537" s="106"/>
      <c r="K537" s="106"/>
      <c r="L537" s="106"/>
      <c r="M537" s="106"/>
      <c r="N537" s="106"/>
      <c r="O537" s="106"/>
      <c r="P537" s="93">
        <v>95692.68</v>
      </c>
      <c r="BH537" s="43"/>
      <c r="BI537" s="3" t="s">
        <v>569</v>
      </c>
    </row>
    <row r="538" spans="1:61" customFormat="1" ht="15" x14ac:dyDescent="0.2">
      <c r="A538" s="92"/>
      <c r="B538" s="88"/>
      <c r="C538" s="106" t="s">
        <v>570</v>
      </c>
      <c r="D538" s="106"/>
      <c r="E538" s="106"/>
      <c r="F538" s="106"/>
      <c r="G538" s="106"/>
      <c r="H538" s="106"/>
      <c r="I538" s="106"/>
      <c r="J538" s="106"/>
      <c r="K538" s="106"/>
      <c r="L538" s="106"/>
      <c r="M538" s="106"/>
      <c r="N538" s="106"/>
      <c r="O538" s="106"/>
      <c r="P538" s="93">
        <v>360375.89</v>
      </c>
      <c r="BH538" s="43"/>
      <c r="BI538" s="3" t="s">
        <v>570</v>
      </c>
    </row>
    <row r="539" spans="1:61" customFormat="1" ht="15" x14ac:dyDescent="0.2">
      <c r="A539" s="92"/>
      <c r="B539" s="88"/>
      <c r="C539" s="106" t="s">
        <v>571</v>
      </c>
      <c r="D539" s="106"/>
      <c r="E539" s="106"/>
      <c r="F539" s="106"/>
      <c r="G539" s="106"/>
      <c r="H539" s="106"/>
      <c r="I539" s="106"/>
      <c r="J539" s="106"/>
      <c r="K539" s="106"/>
      <c r="L539" s="106"/>
      <c r="M539" s="106"/>
      <c r="N539" s="106"/>
      <c r="O539" s="106"/>
      <c r="P539" s="93">
        <v>3064158.49</v>
      </c>
      <c r="BH539" s="43"/>
      <c r="BI539" s="3" t="s">
        <v>571</v>
      </c>
    </row>
    <row r="540" spans="1:61" customFormat="1" ht="15" x14ac:dyDescent="0.2">
      <c r="A540" s="92"/>
      <c r="B540" s="88"/>
      <c r="C540" s="106" t="s">
        <v>572</v>
      </c>
      <c r="D540" s="106"/>
      <c r="E540" s="106"/>
      <c r="F540" s="106"/>
      <c r="G540" s="106"/>
      <c r="H540" s="106"/>
      <c r="I540" s="106"/>
      <c r="J540" s="106"/>
      <c r="K540" s="106"/>
      <c r="L540" s="106"/>
      <c r="M540" s="106"/>
      <c r="N540" s="106"/>
      <c r="O540" s="106"/>
      <c r="P540" s="93">
        <v>1590060.66</v>
      </c>
      <c r="BH540" s="43"/>
      <c r="BI540" s="3" t="s">
        <v>572</v>
      </c>
    </row>
    <row r="541" spans="1:61" customFormat="1" ht="15" x14ac:dyDescent="0.2">
      <c r="A541" s="92"/>
      <c r="B541" s="88"/>
      <c r="C541" s="106" t="s">
        <v>574</v>
      </c>
      <c r="D541" s="106"/>
      <c r="E541" s="106"/>
      <c r="F541" s="106"/>
      <c r="G541" s="106"/>
      <c r="H541" s="106"/>
      <c r="I541" s="106"/>
      <c r="J541" s="106"/>
      <c r="K541" s="106"/>
      <c r="L541" s="106"/>
      <c r="M541" s="106"/>
      <c r="N541" s="106"/>
      <c r="O541" s="106"/>
      <c r="P541" s="93">
        <v>2305529.23</v>
      </c>
      <c r="BH541" s="43"/>
      <c r="BI541" s="3" t="s">
        <v>574</v>
      </c>
    </row>
    <row r="542" spans="1:61" customFormat="1" ht="15" x14ac:dyDescent="0.2">
      <c r="A542" s="92"/>
      <c r="B542" s="88"/>
      <c r="C542" s="106" t="s">
        <v>575</v>
      </c>
      <c r="D542" s="106"/>
      <c r="E542" s="106"/>
      <c r="F542" s="106"/>
      <c r="G542" s="106"/>
      <c r="H542" s="106"/>
      <c r="I542" s="106"/>
      <c r="J542" s="106"/>
      <c r="K542" s="106"/>
      <c r="L542" s="106"/>
      <c r="M542" s="106"/>
      <c r="N542" s="106"/>
      <c r="O542" s="106"/>
      <c r="P542" s="93">
        <v>2305529.23</v>
      </c>
      <c r="BH542" s="43"/>
      <c r="BI542" s="3" t="s">
        <v>575</v>
      </c>
    </row>
    <row r="543" spans="1:61" customFormat="1" ht="15" x14ac:dyDescent="0.2">
      <c r="A543" s="92"/>
      <c r="B543" s="88"/>
      <c r="C543" s="106" t="s">
        <v>576</v>
      </c>
      <c r="D543" s="106"/>
      <c r="E543" s="106"/>
      <c r="F543" s="106"/>
      <c r="G543" s="106"/>
      <c r="H543" s="106"/>
      <c r="I543" s="106"/>
      <c r="J543" s="106"/>
      <c r="K543" s="106"/>
      <c r="L543" s="106"/>
      <c r="M543" s="106"/>
      <c r="N543" s="106"/>
      <c r="O543" s="106"/>
      <c r="P543" s="94"/>
      <c r="BH543" s="43"/>
      <c r="BI543" s="3" t="s">
        <v>576</v>
      </c>
    </row>
    <row r="544" spans="1:61" customFormat="1" ht="15" x14ac:dyDescent="0.2">
      <c r="A544" s="92"/>
      <c r="B544" s="88"/>
      <c r="C544" s="106" t="s">
        <v>577</v>
      </c>
      <c r="D544" s="106"/>
      <c r="E544" s="106"/>
      <c r="F544" s="106"/>
      <c r="G544" s="106"/>
      <c r="H544" s="106"/>
      <c r="I544" s="106"/>
      <c r="J544" s="106"/>
      <c r="K544" s="106"/>
      <c r="L544" s="106"/>
      <c r="M544" s="106"/>
      <c r="N544" s="106"/>
      <c r="O544" s="106"/>
      <c r="P544" s="93">
        <v>1097871.06</v>
      </c>
      <c r="BH544" s="43"/>
      <c r="BI544" s="3" t="s">
        <v>577</v>
      </c>
    </row>
    <row r="545" spans="1:68" customFormat="1" ht="15" x14ac:dyDescent="0.2">
      <c r="A545" s="92"/>
      <c r="B545" s="88"/>
      <c r="C545" s="106" t="s">
        <v>578</v>
      </c>
      <c r="D545" s="106"/>
      <c r="E545" s="106"/>
      <c r="F545" s="106"/>
      <c r="G545" s="106"/>
      <c r="H545" s="106"/>
      <c r="I545" s="106"/>
      <c r="J545" s="106"/>
      <c r="K545" s="106"/>
      <c r="L545" s="106"/>
      <c r="M545" s="106"/>
      <c r="N545" s="106"/>
      <c r="O545" s="106"/>
      <c r="P545" s="93">
        <v>812424.59</v>
      </c>
      <c r="BH545" s="43"/>
      <c r="BI545" s="3" t="s">
        <v>578</v>
      </c>
    </row>
    <row r="546" spans="1:68" customFormat="1" ht="15" x14ac:dyDescent="0.2">
      <c r="A546" s="92"/>
      <c r="B546" s="88"/>
      <c r="C546" s="106" t="s">
        <v>579</v>
      </c>
      <c r="D546" s="106"/>
      <c r="E546" s="106"/>
      <c r="F546" s="106"/>
      <c r="G546" s="106"/>
      <c r="H546" s="106"/>
      <c r="I546" s="106"/>
      <c r="J546" s="106"/>
      <c r="K546" s="106"/>
      <c r="L546" s="106"/>
      <c r="M546" s="106"/>
      <c r="N546" s="106"/>
      <c r="O546" s="106"/>
      <c r="P546" s="93">
        <v>395233.58</v>
      </c>
      <c r="BH546" s="43"/>
      <c r="BI546" s="3" t="s">
        <v>579</v>
      </c>
    </row>
    <row r="547" spans="1:68" customFormat="1" ht="15" x14ac:dyDescent="0.2">
      <c r="A547" s="92"/>
      <c r="B547" s="95"/>
      <c r="C547" s="112" t="s">
        <v>580</v>
      </c>
      <c r="D547" s="112"/>
      <c r="E547" s="112"/>
      <c r="F547" s="112"/>
      <c r="G547" s="112"/>
      <c r="H547" s="112"/>
      <c r="I547" s="112"/>
      <c r="J547" s="112"/>
      <c r="K547" s="112"/>
      <c r="L547" s="112"/>
      <c r="M547" s="112"/>
      <c r="N547" s="112"/>
      <c r="O547" s="112"/>
      <c r="P547" s="96">
        <v>12153879.380000001</v>
      </c>
      <c r="S547" s="105"/>
      <c r="BH547" s="43"/>
      <c r="BJ547" s="43" t="s">
        <v>580</v>
      </c>
    </row>
    <row r="548" spans="1:68" customFormat="1" ht="15" x14ac:dyDescent="0.2">
      <c r="A548" s="92"/>
      <c r="B548" s="88"/>
      <c r="C548" s="106" t="s">
        <v>581</v>
      </c>
      <c r="D548" s="106"/>
      <c r="E548" s="106"/>
      <c r="F548" s="106"/>
      <c r="G548" s="106"/>
      <c r="H548" s="106"/>
      <c r="I548" s="106"/>
      <c r="J548" s="106"/>
      <c r="K548" s="106"/>
      <c r="L548" s="106"/>
      <c r="M548" s="106"/>
      <c r="N548" s="106"/>
      <c r="O548" s="106"/>
      <c r="P548" s="93">
        <v>4845509.1100000003</v>
      </c>
      <c r="S548" s="105"/>
      <c r="BH548" s="43"/>
      <c r="BI548" s="3" t="s">
        <v>581</v>
      </c>
      <c r="BJ548" s="43"/>
    </row>
    <row r="549" spans="1:68" customFormat="1" ht="15" x14ac:dyDescent="0.2">
      <c r="A549" s="92"/>
      <c r="B549" s="88"/>
      <c r="C549" s="106" t="s">
        <v>582</v>
      </c>
      <c r="D549" s="106"/>
      <c r="E549" s="106"/>
      <c r="F549" s="106"/>
      <c r="G549" s="106"/>
      <c r="H549" s="106"/>
      <c r="I549" s="106"/>
      <c r="J549" s="106"/>
      <c r="K549" s="106"/>
      <c r="L549" s="106"/>
      <c r="M549" s="106"/>
      <c r="N549" s="106"/>
      <c r="O549" s="106"/>
      <c r="P549" s="93">
        <v>4312733.3</v>
      </c>
      <c r="BH549" s="43"/>
      <c r="BI549" s="3" t="s">
        <v>582</v>
      </c>
      <c r="BJ549" s="43"/>
    </row>
    <row r="550" spans="1:68" customFormat="1" ht="15" x14ac:dyDescent="0.2">
      <c r="A550" s="92"/>
      <c r="B550" s="88"/>
      <c r="C550" s="106" t="s">
        <v>583</v>
      </c>
      <c r="D550" s="106"/>
      <c r="E550" s="106"/>
      <c r="F550" s="106"/>
      <c r="G550" s="106"/>
      <c r="H550" s="106"/>
      <c r="I550" s="106"/>
      <c r="J550" s="106"/>
      <c r="K550" s="106"/>
      <c r="L550" s="106"/>
      <c r="M550" s="106"/>
      <c r="N550" s="106"/>
      <c r="O550" s="106"/>
      <c r="P550" s="93">
        <v>2234915.21</v>
      </c>
      <c r="BH550" s="43"/>
      <c r="BI550" s="3" t="s">
        <v>583</v>
      </c>
      <c r="BJ550" s="43"/>
    </row>
    <row r="551" spans="1:68" customFormat="1" ht="15" x14ac:dyDescent="0.2">
      <c r="A551" s="92"/>
      <c r="B551" s="88"/>
      <c r="C551" s="106" t="s">
        <v>584</v>
      </c>
      <c r="D551" s="106"/>
      <c r="E551" s="106"/>
      <c r="F551" s="106"/>
      <c r="G551" s="106"/>
      <c r="H551" s="106"/>
      <c r="I551" s="106"/>
      <c r="J551" s="106"/>
      <c r="K551" s="106"/>
      <c r="L551" s="106"/>
      <c r="M551" s="106"/>
      <c r="N551" s="106"/>
      <c r="O551" s="106"/>
      <c r="P551" s="93">
        <v>2430775.88</v>
      </c>
      <c r="BH551" s="43"/>
      <c r="BJ551" s="43"/>
      <c r="BK551" s="3" t="s">
        <v>584</v>
      </c>
    </row>
    <row r="552" spans="1:68" customFormat="1" ht="15" x14ac:dyDescent="0.2">
      <c r="A552" s="92"/>
      <c r="B552" s="88"/>
      <c r="C552" s="112" t="s">
        <v>585</v>
      </c>
      <c r="D552" s="112"/>
      <c r="E552" s="112"/>
      <c r="F552" s="112"/>
      <c r="G552" s="112"/>
      <c r="H552" s="112"/>
      <c r="I552" s="112"/>
      <c r="J552" s="112"/>
      <c r="K552" s="112"/>
      <c r="L552" s="112"/>
      <c r="M552" s="112"/>
      <c r="N552" s="112"/>
      <c r="O552" s="112"/>
      <c r="P552" s="96">
        <v>14584655.26</v>
      </c>
      <c r="BH552" s="43"/>
      <c r="BJ552" s="43"/>
      <c r="BK552" s="3"/>
    </row>
    <row r="553" spans="1:68" customFormat="1" ht="15" x14ac:dyDescent="0.2">
      <c r="A553" s="92"/>
      <c r="B553" s="88"/>
      <c r="C553" s="112" t="s">
        <v>593</v>
      </c>
      <c r="D553" s="112"/>
      <c r="E553" s="112"/>
      <c r="F553" s="112"/>
      <c r="G553" s="112"/>
      <c r="H553" s="112"/>
      <c r="I553" s="112"/>
      <c r="J553" s="112"/>
      <c r="K553" s="112"/>
      <c r="L553" s="112"/>
      <c r="M553" s="112"/>
      <c r="N553" s="112"/>
      <c r="O553" s="112"/>
      <c r="P553" s="96">
        <f>P552*0.97</f>
        <v>14147115.6022</v>
      </c>
      <c r="BH553" s="43"/>
      <c r="BJ553" s="43"/>
      <c r="BK553" s="3"/>
    </row>
    <row r="554" spans="1:68" customFormat="1" ht="15" x14ac:dyDescent="0.2">
      <c r="A554" s="92"/>
      <c r="B554" s="95"/>
      <c r="C554" s="113" t="s">
        <v>592</v>
      </c>
      <c r="D554" s="113"/>
      <c r="E554" s="113"/>
      <c r="F554" s="113"/>
      <c r="G554" s="113"/>
      <c r="H554" s="113"/>
      <c r="I554" s="113"/>
      <c r="J554" s="113"/>
      <c r="K554" s="113"/>
      <c r="L554" s="113"/>
      <c r="M554" s="113"/>
      <c r="N554" s="113"/>
      <c r="O554" s="113"/>
      <c r="P554" s="114"/>
      <c r="BH554" s="43"/>
      <c r="BJ554" s="43"/>
      <c r="BL554" s="43" t="s">
        <v>585</v>
      </c>
    </row>
    <row r="555" spans="1:68" customFormat="1" ht="10.5" hidden="1" customHeight="1" x14ac:dyDescent="0.2">
      <c r="A555" s="4"/>
      <c r="B555" s="82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97"/>
      <c r="O555" s="98"/>
      <c r="P555" s="99"/>
    </row>
    <row r="556" spans="1:68" customFormat="1" ht="26.25" customHeight="1" x14ac:dyDescent="0.2">
      <c r="A556" s="100"/>
      <c r="B556" s="100"/>
      <c r="C556" s="100"/>
      <c r="D556" s="100"/>
      <c r="E556" s="100"/>
      <c r="F556" s="100"/>
      <c r="G556" s="100"/>
      <c r="H556" s="100"/>
      <c r="I556" s="100"/>
      <c r="J556" s="100"/>
      <c r="K556" s="100"/>
      <c r="L556" s="100"/>
      <c r="M556" s="100"/>
      <c r="N556" s="100"/>
      <c r="O556" s="100"/>
      <c r="P556" s="100"/>
    </row>
    <row r="557" spans="1:68" s="22" customFormat="1" ht="15" x14ac:dyDescent="0.2">
      <c r="A557" s="6"/>
      <c r="B557" s="101" t="s">
        <v>586</v>
      </c>
      <c r="C557" s="108"/>
      <c r="D557" s="108"/>
      <c r="E557" s="108"/>
      <c r="F557" s="108"/>
      <c r="G557" s="108"/>
      <c r="H557" s="108"/>
      <c r="I557" s="109"/>
      <c r="J557" s="109"/>
      <c r="K557" s="109"/>
      <c r="L557" s="109"/>
      <c r="M557" s="109"/>
      <c r="N557" s="109"/>
      <c r="O557"/>
      <c r="P557"/>
      <c r="Q557" s="2"/>
      <c r="R557" s="2"/>
      <c r="S557"/>
      <c r="T557"/>
      <c r="U557"/>
      <c r="V557"/>
      <c r="W557"/>
      <c r="X557"/>
      <c r="Y557"/>
      <c r="Z557"/>
      <c r="AA557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8"/>
      <c r="AX557" s="8"/>
      <c r="AY557" s="8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  <c r="BM557" s="8" t="s">
        <v>4</v>
      </c>
      <c r="BN557" s="8" t="s">
        <v>4</v>
      </c>
      <c r="BO557" s="8"/>
      <c r="BP557" s="8"/>
    </row>
    <row r="558" spans="1:68" s="102" customFormat="1" ht="16.5" customHeight="1" x14ac:dyDescent="0.2">
      <c r="A558" s="12"/>
      <c r="B558" s="101"/>
      <c r="C558" s="107" t="s">
        <v>587</v>
      </c>
      <c r="D558" s="107"/>
      <c r="E558" s="107"/>
      <c r="F558" s="107"/>
      <c r="G558" s="107"/>
      <c r="H558" s="107"/>
      <c r="I558" s="107"/>
      <c r="J558" s="107"/>
      <c r="K558" s="107"/>
      <c r="L558" s="107"/>
      <c r="M558" s="107"/>
      <c r="N558" s="107"/>
      <c r="Q558" s="103"/>
      <c r="R558" s="103"/>
      <c r="AB558" s="104"/>
      <c r="AC558" s="104"/>
      <c r="AD558" s="104"/>
      <c r="AE558" s="104"/>
      <c r="AF558" s="104"/>
      <c r="AG558" s="104"/>
      <c r="AH558" s="104"/>
      <c r="AI558" s="104"/>
      <c r="AJ558" s="104"/>
      <c r="AK558" s="104"/>
      <c r="AL558" s="104"/>
      <c r="AM558" s="104"/>
      <c r="AN558" s="104"/>
      <c r="AO558" s="104"/>
      <c r="AP558" s="104"/>
      <c r="AQ558" s="104"/>
      <c r="AR558" s="104"/>
      <c r="AS558" s="104"/>
      <c r="AT558" s="104"/>
      <c r="AU558" s="104"/>
      <c r="AV558" s="104"/>
      <c r="AW558" s="104"/>
      <c r="AX558" s="104"/>
      <c r="AY558" s="104"/>
      <c r="AZ558" s="104"/>
      <c r="BA558" s="104"/>
      <c r="BB558" s="104"/>
      <c r="BC558" s="104"/>
      <c r="BD558" s="104"/>
      <c r="BE558" s="104"/>
      <c r="BF558" s="104"/>
      <c r="BG558" s="104"/>
      <c r="BH558" s="104"/>
      <c r="BI558" s="104"/>
      <c r="BJ558" s="104"/>
      <c r="BK558" s="104"/>
      <c r="BL558" s="104"/>
      <c r="BM558" s="104"/>
      <c r="BN558" s="104"/>
      <c r="BO558" s="104"/>
      <c r="BP558" s="104"/>
    </row>
    <row r="559" spans="1:68" s="22" customFormat="1" ht="15" x14ac:dyDescent="0.2">
      <c r="A559" s="6"/>
      <c r="B559" s="101" t="s">
        <v>588</v>
      </c>
      <c r="C559" s="108"/>
      <c r="D559" s="108"/>
      <c r="E559" s="108"/>
      <c r="F559" s="108"/>
      <c r="G559" s="108"/>
      <c r="H559" s="108"/>
      <c r="I559" s="109"/>
      <c r="J559" s="109"/>
      <c r="K559" s="109"/>
      <c r="L559" s="109"/>
      <c r="M559" s="109"/>
      <c r="N559" s="109"/>
      <c r="O559"/>
      <c r="P559"/>
      <c r="Q559" s="2"/>
      <c r="R559" s="2"/>
      <c r="S559"/>
      <c r="T559"/>
      <c r="U559"/>
      <c r="V559"/>
      <c r="W559"/>
      <c r="X559"/>
      <c r="Y559"/>
      <c r="Z559"/>
      <c r="AA559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8"/>
      <c r="AX559" s="8"/>
      <c r="AY559" s="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8"/>
      <c r="BN559" s="8"/>
      <c r="BO559" s="8" t="s">
        <v>4</v>
      </c>
      <c r="BP559" s="8" t="s">
        <v>4</v>
      </c>
    </row>
    <row r="560" spans="1:68" s="102" customFormat="1" ht="16.5" customHeight="1" x14ac:dyDescent="0.2">
      <c r="A560" s="12"/>
      <c r="C560" s="107" t="s">
        <v>587</v>
      </c>
      <c r="D560" s="107"/>
      <c r="E560" s="107"/>
      <c r="F560" s="107"/>
      <c r="G560" s="107"/>
      <c r="H560" s="107"/>
      <c r="I560" s="107"/>
      <c r="J560" s="107"/>
      <c r="K560" s="107"/>
      <c r="L560" s="107"/>
      <c r="M560" s="107"/>
      <c r="N560" s="107"/>
      <c r="Q560" s="103"/>
      <c r="R560" s="103"/>
      <c r="AB560" s="104"/>
      <c r="AC560" s="104"/>
      <c r="AD560" s="104"/>
      <c r="AE560" s="104"/>
      <c r="AF560" s="104"/>
      <c r="AG560" s="104"/>
      <c r="AH560" s="104"/>
      <c r="AI560" s="104"/>
      <c r="AJ560" s="104"/>
      <c r="AK560" s="104"/>
      <c r="AL560" s="104"/>
      <c r="AM560" s="104"/>
      <c r="AN560" s="104"/>
      <c r="AO560" s="104"/>
      <c r="AP560" s="104"/>
      <c r="AQ560" s="104"/>
      <c r="AR560" s="104"/>
      <c r="AS560" s="104"/>
      <c r="AT560" s="104"/>
      <c r="AU560" s="104"/>
      <c r="AV560" s="104"/>
      <c r="AW560" s="104"/>
      <c r="AX560" s="104"/>
      <c r="AY560" s="104"/>
      <c r="AZ560" s="104"/>
      <c r="BA560" s="104"/>
      <c r="BB560" s="104"/>
      <c r="BC560" s="104"/>
      <c r="BD560" s="104"/>
      <c r="BE560" s="104"/>
      <c r="BF560" s="104"/>
      <c r="BG560" s="104"/>
      <c r="BH560" s="104"/>
      <c r="BI560" s="104"/>
      <c r="BJ560" s="104"/>
      <c r="BK560" s="104"/>
      <c r="BL560" s="104"/>
      <c r="BM560" s="104"/>
      <c r="BN560" s="104"/>
      <c r="BO560" s="104"/>
      <c r="BP560" s="104"/>
    </row>
    <row r="561" spans="1:16" customFormat="1" ht="12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</row>
    <row r="562" spans="1:16" customFormat="1" ht="26.25" customHeight="1" x14ac:dyDescent="0.2">
      <c r="A562" s="110" t="s">
        <v>589</v>
      </c>
      <c r="B562" s="111"/>
      <c r="C562" s="111"/>
      <c r="D562" s="111"/>
      <c r="E562" s="111"/>
      <c r="F562" s="111"/>
      <c r="G562" s="111"/>
      <c r="H562" s="111"/>
      <c r="I562" s="111"/>
      <c r="J562" s="111"/>
      <c r="K562" s="111"/>
      <c r="L562" s="111"/>
      <c r="M562" s="111"/>
      <c r="N562" s="111"/>
      <c r="O562" s="111"/>
      <c r="P562" s="111"/>
    </row>
    <row r="563" spans="1:16" customFormat="1" ht="17.25" customHeight="1" x14ac:dyDescent="0.2">
      <c r="A563" s="106" t="s">
        <v>590</v>
      </c>
      <c r="B563" s="106"/>
      <c r="C563" s="106"/>
      <c r="D563" s="106"/>
      <c r="E563" s="106"/>
      <c r="F563" s="106"/>
      <c r="G563" s="106"/>
      <c r="H563" s="106"/>
      <c r="I563" s="106"/>
      <c r="J563" s="106"/>
      <c r="K563" s="106"/>
      <c r="L563" s="106"/>
      <c r="M563" s="106"/>
      <c r="N563" s="106"/>
      <c r="O563" s="106"/>
      <c r="P563" s="106"/>
    </row>
    <row r="564" spans="1:16" customFormat="1" ht="17.25" customHeight="1" x14ac:dyDescent="0.2">
      <c r="A564" s="106" t="s">
        <v>591</v>
      </c>
      <c r="B564" s="106"/>
      <c r="C564" s="106"/>
      <c r="D564" s="106"/>
      <c r="E564" s="106"/>
      <c r="F564" s="106"/>
      <c r="G564" s="106"/>
      <c r="H564" s="106"/>
      <c r="I564" s="106"/>
      <c r="J564" s="106"/>
      <c r="K564" s="106"/>
      <c r="L564" s="106"/>
      <c r="M564" s="106"/>
      <c r="N564" s="106"/>
      <c r="O564" s="106"/>
      <c r="P564" s="106"/>
    </row>
    <row r="565" spans="1:16" customFormat="1" ht="13.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</row>
    <row r="566" spans="1:16" customFormat="1" ht="15" x14ac:dyDescent="0.2">
      <c r="A566" s="4"/>
    </row>
    <row r="567" spans="1:16" customFormat="1" ht="15" x14ac:dyDescent="0.2">
      <c r="A567" s="4"/>
    </row>
    <row r="568" spans="1:16" customFormat="1" ht="15" x14ac:dyDescent="0.2">
      <c r="A568" s="4"/>
    </row>
    <row r="569" spans="1:16" customFormat="1" ht="15" x14ac:dyDescent="0.2">
      <c r="A569" s="4"/>
    </row>
    <row r="570" spans="1:16" customFormat="1" ht="15" x14ac:dyDescent="0.2">
      <c r="A570" s="4"/>
    </row>
    <row r="571" spans="1:16" customFormat="1" ht="15" x14ac:dyDescent="0.2">
      <c r="A571" s="4"/>
    </row>
    <row r="572" spans="1:16" customFormat="1" ht="15" x14ac:dyDescent="0.2">
      <c r="A572" s="4"/>
    </row>
    <row r="573" spans="1:16" customFormat="1" ht="15" x14ac:dyDescent="0.2">
      <c r="A573" s="4"/>
    </row>
    <row r="574" spans="1:16" customFormat="1" ht="15" x14ac:dyDescent="0.2">
      <c r="A574" s="4"/>
    </row>
    <row r="575" spans="1:16" customFormat="1" ht="15" x14ac:dyDescent="0.2">
      <c r="A575" s="4"/>
    </row>
    <row r="576" spans="1:16" customFormat="1" ht="15" x14ac:dyDescent="0.2">
      <c r="A576" s="4"/>
    </row>
    <row r="577" spans="1:1" customFormat="1" ht="15" x14ac:dyDescent="0.2">
      <c r="A577" s="4"/>
    </row>
    <row r="578" spans="1:1" customFormat="1" ht="15" x14ac:dyDescent="0.2">
      <c r="A578" s="4"/>
    </row>
    <row r="579" spans="1:1" customFormat="1" ht="15" x14ac:dyDescent="0.2">
      <c r="A579" s="4"/>
    </row>
    <row r="580" spans="1:1" customFormat="1" ht="15" x14ac:dyDescent="0.2">
      <c r="A580" s="4"/>
    </row>
    <row r="581" spans="1:1" customFormat="1" ht="15" x14ac:dyDescent="0.2">
      <c r="A581" s="4"/>
    </row>
    <row r="582" spans="1:1" customFormat="1" ht="15" x14ac:dyDescent="0.2">
      <c r="A582" s="4"/>
    </row>
    <row r="583" spans="1:1" customFormat="1" ht="15" x14ac:dyDescent="0.2">
      <c r="A583" s="4"/>
    </row>
    <row r="584" spans="1:1" customFormat="1" ht="15" x14ac:dyDescent="0.2">
      <c r="A584" s="4"/>
    </row>
    <row r="585" spans="1:1" customFormat="1" ht="15" x14ac:dyDescent="0.2">
      <c r="A585" s="4"/>
    </row>
    <row r="586" spans="1:1" customFormat="1" ht="15" x14ac:dyDescent="0.2">
      <c r="A586" s="4"/>
    </row>
    <row r="587" spans="1:1" customFormat="1" ht="15" x14ac:dyDescent="0.2">
      <c r="A587" s="4"/>
    </row>
    <row r="588" spans="1:1" customFormat="1" ht="15" x14ac:dyDescent="0.2">
      <c r="A588" s="4"/>
    </row>
    <row r="589" spans="1:1" customFormat="1" ht="15" x14ac:dyDescent="0.2">
      <c r="A589" s="4"/>
    </row>
    <row r="590" spans="1:1" customFormat="1" ht="15" x14ac:dyDescent="0.2">
      <c r="A590" s="4"/>
    </row>
    <row r="591" spans="1:1" customFormat="1" ht="15" x14ac:dyDescent="0.2">
      <c r="A591" s="4"/>
    </row>
    <row r="592" spans="1:1" customFormat="1" ht="15" x14ac:dyDescent="0.2">
      <c r="A592" s="4"/>
    </row>
    <row r="593" spans="1:1" customFormat="1" ht="15" x14ac:dyDescent="0.2">
      <c r="A593" s="4"/>
    </row>
    <row r="594" spans="1:1" customFormat="1" ht="15" x14ac:dyDescent="0.2">
      <c r="A594" s="4"/>
    </row>
    <row r="595" spans="1:1" customFormat="1" ht="15" x14ac:dyDescent="0.2">
      <c r="A595" s="4"/>
    </row>
    <row r="596" spans="1:1" customFormat="1" ht="15" x14ac:dyDescent="0.2">
      <c r="A596" s="4"/>
    </row>
    <row r="597" spans="1:1" customFormat="1" ht="15" x14ac:dyDescent="0.2">
      <c r="A597" s="4"/>
    </row>
    <row r="598" spans="1:1" customFormat="1" ht="15" x14ac:dyDescent="0.2">
      <c r="A598" s="4"/>
    </row>
    <row r="599" spans="1:1" customFormat="1" ht="15" x14ac:dyDescent="0.2">
      <c r="A599" s="4"/>
    </row>
    <row r="600" spans="1:1" customFormat="1" ht="15" x14ac:dyDescent="0.2">
      <c r="A600" s="4"/>
    </row>
  </sheetData>
  <mergeCells count="559">
    <mergeCell ref="A4:E4"/>
    <mergeCell ref="M4:P4"/>
    <mergeCell ref="A5:E5"/>
    <mergeCell ref="M5:P5"/>
    <mergeCell ref="A6:E6"/>
    <mergeCell ref="M6:P6"/>
    <mergeCell ref="C553:O553"/>
    <mergeCell ref="C61:P61"/>
    <mergeCell ref="A11:F11"/>
    <mergeCell ref="G11:P11"/>
    <mergeCell ref="A12:F12"/>
    <mergeCell ref="G12:P12"/>
    <mergeCell ref="A13:F13"/>
    <mergeCell ref="G13:P13"/>
    <mergeCell ref="A7:E7"/>
    <mergeCell ref="M7:P7"/>
    <mergeCell ref="A8:E8"/>
    <mergeCell ref="M8:P8"/>
    <mergeCell ref="A10:F10"/>
    <mergeCell ref="G10:P10"/>
    <mergeCell ref="A17:F17"/>
    <mergeCell ref="G17:P17"/>
    <mergeCell ref="A19:P19"/>
    <mergeCell ref="A20:P20"/>
    <mergeCell ref="A23:P23"/>
    <mergeCell ref="A24:P24"/>
    <mergeCell ref="A26:P26"/>
    <mergeCell ref="A27:P27"/>
    <mergeCell ref="B29:F29"/>
    <mergeCell ref="C46:G46"/>
    <mergeCell ref="A22:P22"/>
    <mergeCell ref="A14:F14"/>
    <mergeCell ref="G14:P14"/>
    <mergeCell ref="A15:F15"/>
    <mergeCell ref="G15:P15"/>
    <mergeCell ref="A16:F16"/>
    <mergeCell ref="G16:P16"/>
    <mergeCell ref="B30:F30"/>
    <mergeCell ref="C32:F32"/>
    <mergeCell ref="C47:G47"/>
    <mergeCell ref="C48:G48"/>
    <mergeCell ref="C49:P49"/>
    <mergeCell ref="H41:H43"/>
    <mergeCell ref="I41:K42"/>
    <mergeCell ref="L41:P42"/>
    <mergeCell ref="C44:G44"/>
    <mergeCell ref="A45:P45"/>
    <mergeCell ref="C54:G54"/>
    <mergeCell ref="A41:A43"/>
    <mergeCell ref="B41:B43"/>
    <mergeCell ref="C41:G43"/>
    <mergeCell ref="C55:G55"/>
    <mergeCell ref="C56:G56"/>
    <mergeCell ref="C50:G50"/>
    <mergeCell ref="C51:G51"/>
    <mergeCell ref="C52:G52"/>
    <mergeCell ref="C53:P53"/>
    <mergeCell ref="C59:G59"/>
    <mergeCell ref="C60:G60"/>
    <mergeCell ref="C57:G57"/>
    <mergeCell ref="C58:P58"/>
    <mergeCell ref="C65:P65"/>
    <mergeCell ref="C66:G66"/>
    <mergeCell ref="C67:P67"/>
    <mergeCell ref="C62:G62"/>
    <mergeCell ref="C63:P63"/>
    <mergeCell ref="C64:G64"/>
    <mergeCell ref="C70:G70"/>
    <mergeCell ref="C71:P71"/>
    <mergeCell ref="C68:G68"/>
    <mergeCell ref="C69:P69"/>
    <mergeCell ref="C77:G77"/>
    <mergeCell ref="C78:G78"/>
    <mergeCell ref="C79:P79"/>
    <mergeCell ref="C72:G72"/>
    <mergeCell ref="C73:P73"/>
    <mergeCell ref="C74:G74"/>
    <mergeCell ref="C75:G75"/>
    <mergeCell ref="C76:P76"/>
    <mergeCell ref="C83:P83"/>
    <mergeCell ref="C84:G84"/>
    <mergeCell ref="C85:G85"/>
    <mergeCell ref="C80:G80"/>
    <mergeCell ref="C81:P81"/>
    <mergeCell ref="C82:G82"/>
    <mergeCell ref="C88:G88"/>
    <mergeCell ref="C89:G89"/>
    <mergeCell ref="C90:G90"/>
    <mergeCell ref="C91:P91"/>
    <mergeCell ref="C86:G86"/>
    <mergeCell ref="C87:P87"/>
    <mergeCell ref="C96:P96"/>
    <mergeCell ref="C97:G97"/>
    <mergeCell ref="C98:P98"/>
    <mergeCell ref="C92:G92"/>
    <mergeCell ref="C93:P93"/>
    <mergeCell ref="C94:G94"/>
    <mergeCell ref="C95:G95"/>
    <mergeCell ref="C102:P102"/>
    <mergeCell ref="C103:G103"/>
    <mergeCell ref="C104:G104"/>
    <mergeCell ref="C99:G99"/>
    <mergeCell ref="C100:G100"/>
    <mergeCell ref="C101:G101"/>
    <mergeCell ref="C108:G108"/>
    <mergeCell ref="C109:G109"/>
    <mergeCell ref="C110:P110"/>
    <mergeCell ref="C105:G105"/>
    <mergeCell ref="C106:P106"/>
    <mergeCell ref="C107:G107"/>
    <mergeCell ref="C116:G116"/>
    <mergeCell ref="C117:P117"/>
    <mergeCell ref="C111:G111"/>
    <mergeCell ref="C112:P112"/>
    <mergeCell ref="C113:G113"/>
    <mergeCell ref="C114:G114"/>
    <mergeCell ref="C115:P115"/>
    <mergeCell ref="C121:G121"/>
    <mergeCell ref="C122:G122"/>
    <mergeCell ref="C123:G123"/>
    <mergeCell ref="C124:G124"/>
    <mergeCell ref="C118:G118"/>
    <mergeCell ref="C119:G119"/>
    <mergeCell ref="C120:G120"/>
    <mergeCell ref="C128:G128"/>
    <mergeCell ref="C129:P129"/>
    <mergeCell ref="C130:G130"/>
    <mergeCell ref="C125:P125"/>
    <mergeCell ref="C126:G126"/>
    <mergeCell ref="C127:G127"/>
    <mergeCell ref="C135:G135"/>
    <mergeCell ref="C136:P136"/>
    <mergeCell ref="C131:P131"/>
    <mergeCell ref="C132:G132"/>
    <mergeCell ref="C133:G133"/>
    <mergeCell ref="C134:P134"/>
    <mergeCell ref="C140:P140"/>
    <mergeCell ref="C141:G141"/>
    <mergeCell ref="C142:P142"/>
    <mergeCell ref="C137:G137"/>
    <mergeCell ref="C138:P138"/>
    <mergeCell ref="C139:G139"/>
    <mergeCell ref="C146:G146"/>
    <mergeCell ref="C147:P147"/>
    <mergeCell ref="C148:G148"/>
    <mergeCell ref="C143:G143"/>
    <mergeCell ref="C144:G144"/>
    <mergeCell ref="C145:P145"/>
    <mergeCell ref="C152:G152"/>
    <mergeCell ref="C153:G153"/>
    <mergeCell ref="C154:G154"/>
    <mergeCell ref="C155:G155"/>
    <mergeCell ref="C156:P156"/>
    <mergeCell ref="C149:P149"/>
    <mergeCell ref="C150:G150"/>
    <mergeCell ref="C151:P151"/>
    <mergeCell ref="C159:G159"/>
    <mergeCell ref="C160:P160"/>
    <mergeCell ref="C157:G157"/>
    <mergeCell ref="C158:P158"/>
    <mergeCell ref="C166:P166"/>
    <mergeCell ref="C167:G167"/>
    <mergeCell ref="C168:G168"/>
    <mergeCell ref="C161:G161"/>
    <mergeCell ref="C162:P162"/>
    <mergeCell ref="C163:P163"/>
    <mergeCell ref="C164:G164"/>
    <mergeCell ref="C165:G165"/>
    <mergeCell ref="C172:P172"/>
    <mergeCell ref="C173:G173"/>
    <mergeCell ref="C174:P174"/>
    <mergeCell ref="C169:G169"/>
    <mergeCell ref="C170:P170"/>
    <mergeCell ref="C171:G171"/>
    <mergeCell ref="C177:G177"/>
    <mergeCell ref="C178:G178"/>
    <mergeCell ref="C179:G179"/>
    <mergeCell ref="C180:G180"/>
    <mergeCell ref="C181:P181"/>
    <mergeCell ref="C175:G175"/>
    <mergeCell ref="C176:P176"/>
    <mergeCell ref="C185:G185"/>
    <mergeCell ref="C186:G186"/>
    <mergeCell ref="C187:G187"/>
    <mergeCell ref="C188:P188"/>
    <mergeCell ref="C182:G182"/>
    <mergeCell ref="C183:G183"/>
    <mergeCell ref="C184:P184"/>
    <mergeCell ref="C193:P193"/>
    <mergeCell ref="C194:G194"/>
    <mergeCell ref="C195:P195"/>
    <mergeCell ref="C189:G189"/>
    <mergeCell ref="C190:P190"/>
    <mergeCell ref="C191:G191"/>
    <mergeCell ref="C192:G192"/>
    <mergeCell ref="C199:P199"/>
    <mergeCell ref="C200:G200"/>
    <mergeCell ref="C201:G201"/>
    <mergeCell ref="C196:G196"/>
    <mergeCell ref="C197:G197"/>
    <mergeCell ref="C198:G198"/>
    <mergeCell ref="C205:G205"/>
    <mergeCell ref="C206:G206"/>
    <mergeCell ref="C207:P207"/>
    <mergeCell ref="C202:G202"/>
    <mergeCell ref="C203:P203"/>
    <mergeCell ref="C204:G204"/>
    <mergeCell ref="C212:G212"/>
    <mergeCell ref="C213:G213"/>
    <mergeCell ref="C214:G214"/>
    <mergeCell ref="C215:P215"/>
    <mergeCell ref="C208:G208"/>
    <mergeCell ref="C209:G209"/>
    <mergeCell ref="C210:G210"/>
    <mergeCell ref="C211:P211"/>
    <mergeCell ref="C219:P219"/>
    <mergeCell ref="C220:G220"/>
    <mergeCell ref="C221:G221"/>
    <mergeCell ref="C216:G216"/>
    <mergeCell ref="C217:G217"/>
    <mergeCell ref="C218:G218"/>
    <mergeCell ref="C225:G225"/>
    <mergeCell ref="C226:G226"/>
    <mergeCell ref="C227:P227"/>
    <mergeCell ref="C228:P228"/>
    <mergeCell ref="C222:G222"/>
    <mergeCell ref="C223:P223"/>
    <mergeCell ref="C224:G224"/>
    <mergeCell ref="C233:G233"/>
    <mergeCell ref="C234:G234"/>
    <mergeCell ref="C235:G235"/>
    <mergeCell ref="C236:P236"/>
    <mergeCell ref="C229:G229"/>
    <mergeCell ref="C230:G230"/>
    <mergeCell ref="C231:G231"/>
    <mergeCell ref="C232:P232"/>
    <mergeCell ref="C240:G240"/>
    <mergeCell ref="C241:P241"/>
    <mergeCell ref="C242:G242"/>
    <mergeCell ref="C237:G237"/>
    <mergeCell ref="C238:P238"/>
    <mergeCell ref="C239:G239"/>
    <mergeCell ref="C246:G246"/>
    <mergeCell ref="C247:P247"/>
    <mergeCell ref="C248:G248"/>
    <mergeCell ref="C243:P243"/>
    <mergeCell ref="C244:G244"/>
    <mergeCell ref="C245:G245"/>
    <mergeCell ref="C252:G252"/>
    <mergeCell ref="C253:P253"/>
    <mergeCell ref="C254:G254"/>
    <mergeCell ref="C255:G255"/>
    <mergeCell ref="C256:P256"/>
    <mergeCell ref="C249:G249"/>
    <mergeCell ref="C250:G250"/>
    <mergeCell ref="C251:P251"/>
    <mergeCell ref="C260:P260"/>
    <mergeCell ref="C261:G261"/>
    <mergeCell ref="C262:G262"/>
    <mergeCell ref="C257:G257"/>
    <mergeCell ref="C258:G258"/>
    <mergeCell ref="C259:G259"/>
    <mergeCell ref="C266:P266"/>
    <mergeCell ref="C267:G267"/>
    <mergeCell ref="C268:G268"/>
    <mergeCell ref="C269:P269"/>
    <mergeCell ref="C270:G270"/>
    <mergeCell ref="C263:G263"/>
    <mergeCell ref="C264:P264"/>
    <mergeCell ref="C265:G265"/>
    <mergeCell ref="C274:G274"/>
    <mergeCell ref="C275:G275"/>
    <mergeCell ref="C276:P276"/>
    <mergeCell ref="C271:G271"/>
    <mergeCell ref="C272:P272"/>
    <mergeCell ref="C273:G273"/>
    <mergeCell ref="C281:G281"/>
    <mergeCell ref="C282:G282"/>
    <mergeCell ref="C283:G283"/>
    <mergeCell ref="C284:P284"/>
    <mergeCell ref="C277:G277"/>
    <mergeCell ref="C278:G278"/>
    <mergeCell ref="C279:G279"/>
    <mergeCell ref="C280:P280"/>
    <mergeCell ref="C288:G288"/>
    <mergeCell ref="C289:G289"/>
    <mergeCell ref="C290:P290"/>
    <mergeCell ref="C285:G285"/>
    <mergeCell ref="C286:G286"/>
    <mergeCell ref="C287:G287"/>
    <mergeCell ref="C295:G295"/>
    <mergeCell ref="C296:G296"/>
    <mergeCell ref="C297:G297"/>
    <mergeCell ref="C298:P298"/>
    <mergeCell ref="C291:G291"/>
    <mergeCell ref="C292:G292"/>
    <mergeCell ref="C293:G293"/>
    <mergeCell ref="C294:P294"/>
    <mergeCell ref="C302:P302"/>
    <mergeCell ref="C303:G303"/>
    <mergeCell ref="C304:G304"/>
    <mergeCell ref="C299:G299"/>
    <mergeCell ref="C300:G300"/>
    <mergeCell ref="C301:G301"/>
    <mergeCell ref="C309:G309"/>
    <mergeCell ref="C310:G310"/>
    <mergeCell ref="C311:G311"/>
    <mergeCell ref="C312:P312"/>
    <mergeCell ref="C305:G305"/>
    <mergeCell ref="C306:G306"/>
    <mergeCell ref="C307:G307"/>
    <mergeCell ref="C308:P308"/>
    <mergeCell ref="C316:P316"/>
    <mergeCell ref="C317:G317"/>
    <mergeCell ref="C318:G318"/>
    <mergeCell ref="C313:G313"/>
    <mergeCell ref="C314:G314"/>
    <mergeCell ref="C315:G315"/>
    <mergeCell ref="C322:G322"/>
    <mergeCell ref="C323:G323"/>
    <mergeCell ref="C324:P324"/>
    <mergeCell ref="C319:G319"/>
    <mergeCell ref="C320:P320"/>
    <mergeCell ref="C321:G321"/>
    <mergeCell ref="C330:G330"/>
    <mergeCell ref="C331:G331"/>
    <mergeCell ref="C332:G332"/>
    <mergeCell ref="C325:G325"/>
    <mergeCell ref="C326:P326"/>
    <mergeCell ref="C327:G327"/>
    <mergeCell ref="C328:G328"/>
    <mergeCell ref="C329:P329"/>
    <mergeCell ref="C336:G336"/>
    <mergeCell ref="C337:P337"/>
    <mergeCell ref="C338:G338"/>
    <mergeCell ref="C333:P333"/>
    <mergeCell ref="C334:G334"/>
    <mergeCell ref="C335:G335"/>
    <mergeCell ref="C343:G343"/>
    <mergeCell ref="C344:P344"/>
    <mergeCell ref="C339:P339"/>
    <mergeCell ref="C340:G340"/>
    <mergeCell ref="C341:G341"/>
    <mergeCell ref="C342:P342"/>
    <mergeCell ref="C350:G350"/>
    <mergeCell ref="C351:P351"/>
    <mergeCell ref="C345:G345"/>
    <mergeCell ref="C346:P346"/>
    <mergeCell ref="C347:G347"/>
    <mergeCell ref="C348:G348"/>
    <mergeCell ref="C349:P349"/>
    <mergeCell ref="C354:G354"/>
    <mergeCell ref="C355:G355"/>
    <mergeCell ref="C356:G356"/>
    <mergeCell ref="C357:P357"/>
    <mergeCell ref="C352:G352"/>
    <mergeCell ref="C353:P353"/>
    <mergeCell ref="C362:G362"/>
    <mergeCell ref="C363:G363"/>
    <mergeCell ref="C364:G364"/>
    <mergeCell ref="C358:G358"/>
    <mergeCell ref="C359:G359"/>
    <mergeCell ref="C360:G360"/>
    <mergeCell ref="C361:P361"/>
    <mergeCell ref="C368:G368"/>
    <mergeCell ref="C369:P369"/>
    <mergeCell ref="C370:G370"/>
    <mergeCell ref="C365:P365"/>
    <mergeCell ref="C366:G366"/>
    <mergeCell ref="C367:G367"/>
    <mergeCell ref="C374:G374"/>
    <mergeCell ref="C375:G375"/>
    <mergeCell ref="C376:G376"/>
    <mergeCell ref="C377:P377"/>
    <mergeCell ref="C371:G371"/>
    <mergeCell ref="C372:G372"/>
    <mergeCell ref="C373:P373"/>
    <mergeCell ref="C382:P382"/>
    <mergeCell ref="C383:G383"/>
    <mergeCell ref="C384:P384"/>
    <mergeCell ref="C378:G378"/>
    <mergeCell ref="C379:P379"/>
    <mergeCell ref="C380:G380"/>
    <mergeCell ref="C381:G381"/>
    <mergeCell ref="C387:G387"/>
    <mergeCell ref="C388:P388"/>
    <mergeCell ref="C385:G385"/>
    <mergeCell ref="C386:P386"/>
    <mergeCell ref="C392:P392"/>
    <mergeCell ref="C393:G393"/>
    <mergeCell ref="C394:P394"/>
    <mergeCell ref="C389:G389"/>
    <mergeCell ref="C390:P390"/>
    <mergeCell ref="C391:G391"/>
    <mergeCell ref="C397:G397"/>
    <mergeCell ref="C398:P398"/>
    <mergeCell ref="C395:G395"/>
    <mergeCell ref="C396:P396"/>
    <mergeCell ref="C401:G401"/>
    <mergeCell ref="C402:G402"/>
    <mergeCell ref="C403:G403"/>
    <mergeCell ref="C404:P404"/>
    <mergeCell ref="C399:G399"/>
    <mergeCell ref="C400:P400"/>
    <mergeCell ref="C409:P409"/>
    <mergeCell ref="C410:G410"/>
    <mergeCell ref="C411:P411"/>
    <mergeCell ref="C405:G405"/>
    <mergeCell ref="C406:P406"/>
    <mergeCell ref="C407:G407"/>
    <mergeCell ref="C408:G408"/>
    <mergeCell ref="C415:P415"/>
    <mergeCell ref="C412:G412"/>
    <mergeCell ref="C413:G413"/>
    <mergeCell ref="C414:G414"/>
    <mergeCell ref="C418:G418"/>
    <mergeCell ref="C419:G419"/>
    <mergeCell ref="C420:P420"/>
    <mergeCell ref="C416:G416"/>
    <mergeCell ref="C417:P417"/>
    <mergeCell ref="C421:G421"/>
    <mergeCell ref="C422:P422"/>
    <mergeCell ref="C423:G423"/>
    <mergeCell ref="C424:G424"/>
    <mergeCell ref="C428:G428"/>
    <mergeCell ref="C429:P429"/>
    <mergeCell ref="C425:P425"/>
    <mergeCell ref="C426:G426"/>
    <mergeCell ref="C427:P427"/>
    <mergeCell ref="C432:G432"/>
    <mergeCell ref="C433:P433"/>
    <mergeCell ref="C434:G434"/>
    <mergeCell ref="C435:G435"/>
    <mergeCell ref="C436:P436"/>
    <mergeCell ref="C430:G430"/>
    <mergeCell ref="C431:P431"/>
    <mergeCell ref="C440:G440"/>
    <mergeCell ref="C441:P441"/>
    <mergeCell ref="C442:G442"/>
    <mergeCell ref="C437:G437"/>
    <mergeCell ref="C438:P438"/>
    <mergeCell ref="C439:G439"/>
    <mergeCell ref="C447:G447"/>
    <mergeCell ref="C448:P448"/>
    <mergeCell ref="C449:G449"/>
    <mergeCell ref="C450:G450"/>
    <mergeCell ref="C443:P443"/>
    <mergeCell ref="C444:G444"/>
    <mergeCell ref="C445:G445"/>
    <mergeCell ref="C446:P446"/>
    <mergeCell ref="C456:G456"/>
    <mergeCell ref="C457:P457"/>
    <mergeCell ref="C458:G458"/>
    <mergeCell ref="C459:G459"/>
    <mergeCell ref="C460:P460"/>
    <mergeCell ref="C451:P451"/>
    <mergeCell ref="C452:G452"/>
    <mergeCell ref="C453:G453"/>
    <mergeCell ref="C454:P454"/>
    <mergeCell ref="C455:G455"/>
    <mergeCell ref="C463:G463"/>
    <mergeCell ref="C464:P464"/>
    <mergeCell ref="C461:G461"/>
    <mergeCell ref="C462:P462"/>
    <mergeCell ref="C468:P468"/>
    <mergeCell ref="C469:G469"/>
    <mergeCell ref="C470:P470"/>
    <mergeCell ref="C465:G465"/>
    <mergeCell ref="C466:P466"/>
    <mergeCell ref="C467:G467"/>
    <mergeCell ref="C476:P476"/>
    <mergeCell ref="C477:G477"/>
    <mergeCell ref="C478:P478"/>
    <mergeCell ref="C471:G471"/>
    <mergeCell ref="C472:G472"/>
    <mergeCell ref="C473:P473"/>
    <mergeCell ref="C474:G474"/>
    <mergeCell ref="C475:G475"/>
    <mergeCell ref="C481:G481"/>
    <mergeCell ref="C482:P482"/>
    <mergeCell ref="C479:G479"/>
    <mergeCell ref="C480:P480"/>
    <mergeCell ref="C488:G488"/>
    <mergeCell ref="C489:G489"/>
    <mergeCell ref="C490:P490"/>
    <mergeCell ref="C491:G491"/>
    <mergeCell ref="C492:G492"/>
    <mergeCell ref="C483:G483"/>
    <mergeCell ref="C484:P484"/>
    <mergeCell ref="C485:G485"/>
    <mergeCell ref="C486:G486"/>
    <mergeCell ref="C487:P487"/>
    <mergeCell ref="A499:P499"/>
    <mergeCell ref="A500:P500"/>
    <mergeCell ref="A501:P501"/>
    <mergeCell ref="A502:P502"/>
    <mergeCell ref="A503:P503"/>
    <mergeCell ref="C493:P493"/>
    <mergeCell ref="C494:G494"/>
    <mergeCell ref="C496:O496"/>
    <mergeCell ref="A497:P497"/>
    <mergeCell ref="A498:P498"/>
    <mergeCell ref="C509:G509"/>
    <mergeCell ref="C510:G510"/>
    <mergeCell ref="C511:P511"/>
    <mergeCell ref="C512:P512"/>
    <mergeCell ref="C513:P513"/>
    <mergeCell ref="A504:P504"/>
    <mergeCell ref="A505:P505"/>
    <mergeCell ref="C506:G506"/>
    <mergeCell ref="C507:P507"/>
    <mergeCell ref="C508:P508"/>
    <mergeCell ref="C516:O516"/>
    <mergeCell ref="C518:O518"/>
    <mergeCell ref="C514:G514"/>
    <mergeCell ref="C524:O524"/>
    <mergeCell ref="C525:O525"/>
    <mergeCell ref="C526:O526"/>
    <mergeCell ref="C527:O527"/>
    <mergeCell ref="C528:O528"/>
    <mergeCell ref="C519:O519"/>
    <mergeCell ref="C520:O520"/>
    <mergeCell ref="C521:O521"/>
    <mergeCell ref="C522:O522"/>
    <mergeCell ref="C523:O523"/>
    <mergeCell ref="C534:O534"/>
    <mergeCell ref="C535:O535"/>
    <mergeCell ref="C536:O536"/>
    <mergeCell ref="C537:O537"/>
    <mergeCell ref="C538:O538"/>
    <mergeCell ref="C529:O529"/>
    <mergeCell ref="C530:O530"/>
    <mergeCell ref="C531:O531"/>
    <mergeCell ref="C532:O532"/>
    <mergeCell ref="C533:O533"/>
    <mergeCell ref="C544:O544"/>
    <mergeCell ref="C545:O545"/>
    <mergeCell ref="C546:O546"/>
    <mergeCell ref="C547:O547"/>
    <mergeCell ref="C548:O548"/>
    <mergeCell ref="C539:O539"/>
    <mergeCell ref="C540:O540"/>
    <mergeCell ref="C541:O541"/>
    <mergeCell ref="C542:O542"/>
    <mergeCell ref="C543:O543"/>
    <mergeCell ref="A563:P563"/>
    <mergeCell ref="A564:P564"/>
    <mergeCell ref="C558:N558"/>
    <mergeCell ref="C559:H559"/>
    <mergeCell ref="I559:N559"/>
    <mergeCell ref="C560:N560"/>
    <mergeCell ref="A562:P562"/>
    <mergeCell ref="C549:O549"/>
    <mergeCell ref="C550:O550"/>
    <mergeCell ref="C551:O551"/>
    <mergeCell ref="C552:O552"/>
    <mergeCell ref="C557:H557"/>
    <mergeCell ref="I557:N557"/>
    <mergeCell ref="C554:P554"/>
  </mergeCells>
  <printOptions horizontalCentered="1"/>
  <pageMargins left="0.69999998807907104" right="0.69999998807907104" top="0.75" bottom="0.75" header="0.30000001192092901" footer="0.30000001192092901"/>
  <pageSetup paperSize="9" scale="64" fitToHeight="0" orientation="landscape" r:id="rId1"/>
  <headerFooter>
    <oddFooter>&amp;RСтраница &amp;P</oddFooter>
  </headerFooter>
  <rowBreaks count="1" manualBreakCount="1">
    <brk id="40" max="86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1. г. Уфа, ул. Заки Валиди, д.3</vt:lpstr>
      <vt:lpstr>1. г. Уфа, ул. Заки Валиди, д.3!Заголовки_для_печати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Abaka</dc:creator>
  <cp:lastModifiedBy>Влад</cp:lastModifiedBy>
  <cp:lastPrinted>2023-09-01T08:50:22Z</cp:lastPrinted>
  <dcterms:created xsi:type="dcterms:W3CDTF">2020-09-30T08:50:27Z</dcterms:created>
  <dcterms:modified xsi:type="dcterms:W3CDTF">2024-01-15T09:44:48Z</dcterms:modified>
</cp:coreProperties>
</file>