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F Soner\Desktop\"/>
    </mc:Choice>
  </mc:AlternateContent>
  <bookViews>
    <workbookView xWindow="0" yWindow="0" windowWidth="28800" windowHeight="121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57" i="1" l="1"/>
  <c r="O56" i="1"/>
  <c r="O55" i="1"/>
  <c r="O54" i="1"/>
  <c r="O53" i="1"/>
  <c r="O46" i="1"/>
  <c r="O45" i="1"/>
  <c r="O44" i="1"/>
  <c r="O43" i="1"/>
  <c r="O42" i="1"/>
  <c r="O32" i="1"/>
  <c r="O33" i="1"/>
  <c r="O34" i="1"/>
  <c r="O35" i="1"/>
  <c r="O31" i="1"/>
  <c r="H7" i="1"/>
  <c r="L7" i="1"/>
  <c r="L5" i="1"/>
  <c r="L3" i="1"/>
  <c r="H5" i="1"/>
  <c r="H3" i="1"/>
  <c r="M13" i="1"/>
  <c r="N13" i="1"/>
  <c r="M14" i="1"/>
  <c r="N14" i="1"/>
  <c r="M15" i="1"/>
  <c r="N15" i="1"/>
  <c r="O15" i="1" s="1"/>
  <c r="M16" i="1"/>
  <c r="N16" i="1"/>
  <c r="N12" i="1"/>
  <c r="M12" i="1"/>
  <c r="G13" i="1"/>
  <c r="G14" i="1"/>
  <c r="G15" i="1"/>
  <c r="G16" i="1"/>
  <c r="G12" i="1"/>
  <c r="H12" i="1" s="1"/>
  <c r="F13" i="1"/>
  <c r="F14" i="1"/>
  <c r="F15" i="1"/>
  <c r="F16" i="1"/>
  <c r="F12" i="1"/>
  <c r="I22" i="1" s="1"/>
  <c r="K57" i="1"/>
  <c r="K56" i="1"/>
  <c r="K55" i="1"/>
  <c r="K54" i="1"/>
  <c r="K53" i="1"/>
  <c r="K46" i="1"/>
  <c r="K45" i="1"/>
  <c r="K44" i="1"/>
  <c r="K43" i="1"/>
  <c r="K42" i="1"/>
  <c r="K31" i="1"/>
  <c r="K32" i="1"/>
  <c r="K33" i="1"/>
  <c r="K34" i="1"/>
  <c r="K35" i="1"/>
  <c r="H13" i="1" l="1"/>
  <c r="I23" i="1"/>
  <c r="H15" i="1"/>
  <c r="H14" i="1"/>
  <c r="O14" i="1"/>
  <c r="O13" i="1"/>
  <c r="O12" i="1"/>
  <c r="O16" i="1"/>
  <c r="H16" i="1"/>
  <c r="L22" i="1" l="1"/>
</calcChain>
</file>

<file path=xl/sharedStrings.xml><?xml version="1.0" encoding="utf-8"?>
<sst xmlns="http://schemas.openxmlformats.org/spreadsheetml/2006/main" count="101" uniqueCount="30">
  <si>
    <t>Player 1</t>
  </si>
  <si>
    <t>Player 2</t>
  </si>
  <si>
    <t>Player 3</t>
  </si>
  <si>
    <t>Player 4</t>
  </si>
  <si>
    <t>Player 5</t>
  </si>
  <si>
    <t>K</t>
  </si>
  <si>
    <t>D</t>
  </si>
  <si>
    <t>KD</t>
  </si>
  <si>
    <t>Player 6</t>
  </si>
  <si>
    <t>Player 7</t>
  </si>
  <si>
    <t>Player 8</t>
  </si>
  <si>
    <t>Player 9</t>
  </si>
  <si>
    <t>Player 10</t>
  </si>
  <si>
    <t>TEAM A</t>
  </si>
  <si>
    <t>TEAM B</t>
  </si>
  <si>
    <t>Round</t>
  </si>
  <si>
    <t>MAP-1</t>
  </si>
  <si>
    <t>MAP-2</t>
  </si>
  <si>
    <t>MAP-3</t>
  </si>
  <si>
    <t>VS</t>
  </si>
  <si>
    <t>Player Nick</t>
  </si>
  <si>
    <t>Map-1</t>
  </si>
  <si>
    <t>Map-2</t>
  </si>
  <si>
    <t>Map-3</t>
  </si>
  <si>
    <t>Kill</t>
  </si>
  <si>
    <t>Death</t>
  </si>
  <si>
    <t xml:space="preserve">KD </t>
  </si>
  <si>
    <t>TEAM
B</t>
  </si>
  <si>
    <t>TEAM
A</t>
  </si>
  <si>
    <t>Match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</si>
</sst>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4"/>
      <color theme="1"/>
      <name val="Calibri"/>
      <family val="2"/>
      <charset val="162"/>
      <scheme val="minor"/>
    </font>
    <font>
      <b/>
      <sz val="14"/>
      <color theme="0"/>
      <name val="Calibri"/>
      <family val="2"/>
      <charset val="162"/>
      <scheme val="minor"/>
    </font>
    <font>
      <b/>
      <sz val="20"/>
      <color theme="1"/>
      <name val="Calibri"/>
      <family val="2"/>
      <charset val="162"/>
      <scheme val="minor"/>
    </font>
    <font>
      <b/>
      <sz val="24"/>
      <color theme="1"/>
      <name val="Calibri"/>
      <family val="2"/>
      <charset val="162"/>
      <scheme val="minor"/>
    </font>
    <font>
      <b/>
      <sz val="36"/>
      <color theme="1"/>
      <name val="Calibri"/>
      <family val="2"/>
      <charset val="162"/>
      <scheme val="minor"/>
    </font>
    <font>
      <b/>
      <sz val="20"/>
      <color rgb="FFFF0000"/>
      <name val="Calibri"/>
      <family val="2"/>
      <charset val="162"/>
      <scheme val="minor"/>
    </font>
    <font>
      <b/>
      <sz val="12"/>
      <color rgb="FFFF0000"/>
      <name val="Calibri"/>
      <family val="2"/>
      <charset val="16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3">
    <xf numFmtId="0" fontId="0" fillId="0" borderId="0" xfId="0"/>
    <xf numFmtId="0" fontId="0" fillId="0" borderId="0" xfId="0" applyAlignment="1"/>
    <xf numFmtId="0" fontId="0" fillId="0" borderId="1" xfId="0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6" xfId="0" applyBorder="1" applyAlignment="1"/>
    <xf numFmtId="0" fontId="0" fillId="0" borderId="7" xfId="0" applyBorder="1" applyAlignment="1"/>
    <xf numFmtId="0" fontId="0" fillId="0" borderId="8" xfId="0" applyBorder="1" applyAlignment="1"/>
    <xf numFmtId="0" fontId="0" fillId="0" borderId="9" xfId="0" applyBorder="1" applyAlignment="1"/>
    <xf numFmtId="0" fontId="0" fillId="0" borderId="0" xfId="0" applyBorder="1" applyAlignment="1"/>
    <xf numFmtId="0" fontId="0" fillId="0" borderId="10" xfId="0" applyBorder="1" applyAlignment="1"/>
    <xf numFmtId="0" fontId="0" fillId="0" borderId="11" xfId="0" applyBorder="1" applyAlignment="1"/>
    <xf numFmtId="0" fontId="0" fillId="0" borderId="12" xfId="0" applyBorder="1" applyAlignment="1"/>
    <xf numFmtId="0" fontId="0" fillId="0" borderId="13" xfId="0" applyBorder="1" applyAlignment="1"/>
    <xf numFmtId="0" fontId="4" fillId="7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9" fontId="3" fillId="0" borderId="1" xfId="1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9" fontId="3" fillId="0" borderId="1" xfId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9" fontId="3" fillId="7" borderId="1" xfId="1" applyFont="1" applyFill="1" applyBorder="1" applyAlignment="1">
      <alignment horizontal="center" vertical="center"/>
    </xf>
    <xf numFmtId="0" fontId="3" fillId="7" borderId="0" xfId="0" applyFont="1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2" fillId="4" borderId="17" xfId="0" applyFont="1" applyFill="1" applyBorder="1" applyAlignment="1">
      <alignment horizontal="center" vertical="center" wrapText="1"/>
    </xf>
    <xf numFmtId="0" fontId="2" fillId="4" borderId="18" xfId="0" applyFont="1" applyFill="1" applyBorder="1" applyAlignment="1">
      <alignment horizontal="center" vertical="center"/>
    </xf>
    <xf numFmtId="0" fontId="2" fillId="4" borderId="19" xfId="0" applyFont="1" applyFill="1" applyBorder="1" applyAlignment="1">
      <alignment horizontal="center" vertical="center"/>
    </xf>
    <xf numFmtId="0" fontId="2" fillId="5" borderId="17" xfId="0" applyFont="1" applyFill="1" applyBorder="1" applyAlignment="1">
      <alignment horizontal="center" vertical="center" wrapText="1"/>
    </xf>
    <xf numFmtId="0" fontId="2" fillId="5" borderId="18" xfId="0" applyFont="1" applyFill="1" applyBorder="1" applyAlignment="1">
      <alignment horizontal="center" vertical="center"/>
    </xf>
    <xf numFmtId="0" fontId="2" fillId="5" borderId="19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9" fontId="10" fillId="7" borderId="0" xfId="0" applyNumberFormat="1" applyFont="1" applyFill="1" applyBorder="1" applyAlignment="1">
      <alignment horizontal="center" vertical="center"/>
    </xf>
    <xf numFmtId="0" fontId="11" fillId="7" borderId="14" xfId="0" applyFont="1" applyFill="1" applyBorder="1" applyAlignment="1">
      <alignment horizontal="center"/>
    </xf>
    <xf numFmtId="0" fontId="11" fillId="7" borderId="15" xfId="0" applyFont="1" applyFill="1" applyBorder="1" applyAlignment="1">
      <alignment horizontal="center"/>
    </xf>
    <xf numFmtId="0" fontId="11" fillId="7" borderId="16" xfId="0" applyFont="1" applyFill="1" applyBorder="1" applyAlignment="1">
      <alignment horizontal="center"/>
    </xf>
    <xf numFmtId="0" fontId="9" fillId="0" borderId="20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5" fillId="6" borderId="21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22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6" fillId="4" borderId="1" xfId="0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2" fillId="5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10</xdr:row>
      <xdr:rowOff>28575</xdr:rowOff>
    </xdr:from>
    <xdr:to>
      <xdr:col>3</xdr:col>
      <xdr:colOff>47625</xdr:colOff>
      <xdr:row>16</xdr:row>
      <xdr:rowOff>28575</xdr:rowOff>
    </xdr:to>
    <xdr:sp macro="" textlink="">
      <xdr:nvSpPr>
        <xdr:cNvPr id="3" name="TextBox 2"/>
        <xdr:cNvSpPr txBox="1"/>
      </xdr:nvSpPr>
      <xdr:spPr>
        <a:xfrm>
          <a:off x="600075" y="4076700"/>
          <a:ext cx="1276350" cy="1143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tr-TR" sz="1400" b="1"/>
            <a:t>Match Statistics</a:t>
          </a:r>
          <a:br>
            <a:rPr lang="tr-TR" sz="1400" b="1"/>
          </a:br>
          <a:r>
            <a:rPr lang="tr-TR" sz="1400" b="1"/>
            <a:t>(on</a:t>
          </a:r>
          <a:r>
            <a:rPr lang="tr-TR" sz="1400" b="1" baseline="0"/>
            <a:t> right)</a:t>
          </a:r>
          <a:endParaRPr lang="en-US" sz="1400" b="1"/>
        </a:p>
      </xdr:txBody>
    </xdr:sp>
    <xdr:clientData/>
  </xdr:twoCellAnchor>
  <xdr:twoCellAnchor>
    <xdr:from>
      <xdr:col>0</xdr:col>
      <xdr:colOff>561975</xdr:colOff>
      <xdr:row>18</xdr:row>
      <xdr:rowOff>0</xdr:rowOff>
    </xdr:from>
    <xdr:to>
      <xdr:col>3</xdr:col>
      <xdr:colOff>9525</xdr:colOff>
      <xdr:row>23</xdr:row>
      <xdr:rowOff>161925</xdr:rowOff>
    </xdr:to>
    <xdr:sp macro="" textlink="">
      <xdr:nvSpPr>
        <xdr:cNvPr id="4" name="TextBox 3"/>
        <xdr:cNvSpPr txBox="1"/>
      </xdr:nvSpPr>
      <xdr:spPr>
        <a:xfrm>
          <a:off x="561975" y="5581650"/>
          <a:ext cx="1276350" cy="1143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tr-TR" sz="1400" b="1"/>
            <a:t>MVP</a:t>
          </a:r>
          <a:br>
            <a:rPr lang="tr-TR" sz="1400" b="1"/>
          </a:br>
          <a:r>
            <a:rPr lang="tr-TR" sz="1400" b="1"/>
            <a:t> Statistics</a:t>
          </a:r>
          <a:br>
            <a:rPr lang="tr-TR" sz="1400" b="1"/>
          </a:br>
          <a:r>
            <a:rPr lang="tr-TR" sz="1400" b="1"/>
            <a:t>(on</a:t>
          </a:r>
          <a:r>
            <a:rPr lang="tr-TR" sz="1400" b="1" baseline="0"/>
            <a:t> right)</a:t>
          </a:r>
          <a:endParaRPr lang="en-US" sz="1400" b="1"/>
        </a:p>
      </xdr:txBody>
    </xdr:sp>
    <xdr:clientData/>
  </xdr:twoCellAnchor>
  <xdr:twoCellAnchor>
    <xdr:from>
      <xdr:col>0</xdr:col>
      <xdr:colOff>542925</xdr:colOff>
      <xdr:row>28</xdr:row>
      <xdr:rowOff>28575</xdr:rowOff>
    </xdr:from>
    <xdr:to>
      <xdr:col>2</xdr:col>
      <xdr:colOff>600075</xdr:colOff>
      <xdr:row>33</xdr:row>
      <xdr:rowOff>171450</xdr:rowOff>
    </xdr:to>
    <xdr:sp macro="" textlink="">
      <xdr:nvSpPr>
        <xdr:cNvPr id="5" name="TextBox 4"/>
        <xdr:cNvSpPr txBox="1"/>
      </xdr:nvSpPr>
      <xdr:spPr>
        <a:xfrm>
          <a:off x="542925" y="7553325"/>
          <a:ext cx="1276350" cy="1143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tr-TR" sz="1400" b="1"/>
            <a:t>Map</a:t>
          </a:r>
          <a:r>
            <a:rPr lang="tr-TR" sz="1400" b="1" baseline="0"/>
            <a:t>-1</a:t>
          </a:r>
          <a:r>
            <a:rPr lang="tr-TR" sz="1400" b="1"/>
            <a:t/>
          </a:r>
          <a:br>
            <a:rPr lang="tr-TR" sz="1400" b="1"/>
          </a:br>
          <a:r>
            <a:rPr lang="tr-TR" sz="1400" b="1"/>
            <a:t> Statistics</a:t>
          </a:r>
          <a:br>
            <a:rPr lang="tr-TR" sz="1400" b="1"/>
          </a:br>
          <a:r>
            <a:rPr lang="tr-TR" sz="1400" b="1"/>
            <a:t>(on</a:t>
          </a:r>
          <a:r>
            <a:rPr lang="tr-TR" sz="1400" b="1" baseline="0"/>
            <a:t> right)</a:t>
          </a:r>
          <a:endParaRPr lang="en-US" sz="1400" b="1"/>
        </a:p>
      </xdr:txBody>
    </xdr:sp>
    <xdr:clientData/>
  </xdr:twoCellAnchor>
  <xdr:twoCellAnchor>
    <xdr:from>
      <xdr:col>0</xdr:col>
      <xdr:colOff>552450</xdr:colOff>
      <xdr:row>39</xdr:row>
      <xdr:rowOff>57150</xdr:rowOff>
    </xdr:from>
    <xdr:to>
      <xdr:col>3</xdr:col>
      <xdr:colOff>0</xdr:colOff>
      <xdr:row>45</xdr:row>
      <xdr:rowOff>9525</xdr:rowOff>
    </xdr:to>
    <xdr:sp macro="" textlink="">
      <xdr:nvSpPr>
        <xdr:cNvPr id="6" name="TextBox 5"/>
        <xdr:cNvSpPr txBox="1"/>
      </xdr:nvSpPr>
      <xdr:spPr>
        <a:xfrm>
          <a:off x="552450" y="9725025"/>
          <a:ext cx="1276350" cy="1143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tr-TR" sz="1400" b="1"/>
            <a:t>Map</a:t>
          </a:r>
          <a:r>
            <a:rPr lang="tr-TR" sz="1400" b="1" baseline="0"/>
            <a:t>-2</a:t>
          </a:r>
          <a:r>
            <a:rPr lang="tr-TR" sz="1400" b="1"/>
            <a:t/>
          </a:r>
          <a:br>
            <a:rPr lang="tr-TR" sz="1400" b="1"/>
          </a:br>
          <a:r>
            <a:rPr lang="tr-TR" sz="1400" b="1"/>
            <a:t> Statistics</a:t>
          </a:r>
          <a:br>
            <a:rPr lang="tr-TR" sz="1400" b="1"/>
          </a:br>
          <a:r>
            <a:rPr lang="tr-TR" sz="1400" b="1"/>
            <a:t>(on</a:t>
          </a:r>
          <a:r>
            <a:rPr lang="tr-TR" sz="1400" b="1" baseline="0"/>
            <a:t> right)</a:t>
          </a:r>
          <a:endParaRPr lang="en-US" sz="1400" b="1"/>
        </a:p>
      </xdr:txBody>
    </xdr:sp>
    <xdr:clientData/>
  </xdr:twoCellAnchor>
  <xdr:twoCellAnchor>
    <xdr:from>
      <xdr:col>0</xdr:col>
      <xdr:colOff>571500</xdr:colOff>
      <xdr:row>50</xdr:row>
      <xdr:rowOff>47625</xdr:rowOff>
    </xdr:from>
    <xdr:to>
      <xdr:col>3</xdr:col>
      <xdr:colOff>19050</xdr:colOff>
      <xdr:row>56</xdr:row>
      <xdr:rowOff>0</xdr:rowOff>
    </xdr:to>
    <xdr:sp macro="" textlink="">
      <xdr:nvSpPr>
        <xdr:cNvPr id="7" name="TextBox 6"/>
        <xdr:cNvSpPr txBox="1"/>
      </xdr:nvSpPr>
      <xdr:spPr>
        <a:xfrm>
          <a:off x="571500" y="11858625"/>
          <a:ext cx="1276350" cy="1143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tr-TR" sz="1400" b="1"/>
            <a:t>Map</a:t>
          </a:r>
          <a:r>
            <a:rPr lang="tr-TR" sz="1400" b="1" baseline="0"/>
            <a:t>-3</a:t>
          </a:r>
          <a:r>
            <a:rPr lang="tr-TR" sz="1400" b="1"/>
            <a:t/>
          </a:r>
          <a:br>
            <a:rPr lang="tr-TR" sz="1400" b="1"/>
          </a:br>
          <a:r>
            <a:rPr lang="tr-TR" sz="1400" b="1"/>
            <a:t> Statistics</a:t>
          </a:r>
          <a:br>
            <a:rPr lang="tr-TR" sz="1400" b="1"/>
          </a:br>
          <a:r>
            <a:rPr lang="tr-TR" sz="1400" b="1"/>
            <a:t>(on</a:t>
          </a:r>
          <a:r>
            <a:rPr lang="tr-TR" sz="1400" b="1" baseline="0"/>
            <a:t> right)</a:t>
          </a:r>
          <a:endParaRPr lang="en-US" sz="1400" b="1"/>
        </a:p>
      </xdr:txBody>
    </xdr:sp>
    <xdr:clientData/>
  </xdr:twoCellAnchor>
  <xdr:twoCellAnchor>
    <xdr:from>
      <xdr:col>0</xdr:col>
      <xdr:colOff>581025</xdr:colOff>
      <xdr:row>1</xdr:row>
      <xdr:rowOff>219075</xdr:rowOff>
    </xdr:from>
    <xdr:to>
      <xdr:col>3</xdr:col>
      <xdr:colOff>28575</xdr:colOff>
      <xdr:row>7</xdr:row>
      <xdr:rowOff>180975</xdr:rowOff>
    </xdr:to>
    <xdr:sp macro="" textlink="">
      <xdr:nvSpPr>
        <xdr:cNvPr id="8" name="TextBox 7"/>
        <xdr:cNvSpPr txBox="1"/>
      </xdr:nvSpPr>
      <xdr:spPr>
        <a:xfrm>
          <a:off x="581025" y="2505075"/>
          <a:ext cx="1276350" cy="1143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tr-TR" sz="1400" b="1"/>
            <a:t>Final</a:t>
          </a:r>
          <a:r>
            <a:rPr lang="tr-TR" sz="1400" b="1" baseline="0"/>
            <a:t/>
          </a:r>
          <a:br>
            <a:rPr lang="tr-TR" sz="1400" b="1" baseline="0"/>
          </a:br>
          <a:r>
            <a:rPr lang="tr-TR" sz="1400" b="1" baseline="0"/>
            <a:t>Statistics</a:t>
          </a:r>
          <a:endParaRPr lang="en-US" sz="1400" b="1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:O57"/>
  <sheetViews>
    <sheetView showGridLines="0" tabSelected="1" zoomScaleNormal="100" workbookViewId="0">
      <selection activeCell="H3" sqref="H3:H4"/>
    </sheetView>
  </sheetViews>
  <sheetFormatPr defaultRowHeight="15" x14ac:dyDescent="0.25"/>
  <cols>
    <col min="5" max="5" width="10.85546875" bestFit="1" customWidth="1"/>
    <col min="7" max="7" width="12.140625" customWidth="1"/>
    <col min="8" max="8" width="10.85546875" bestFit="1" customWidth="1"/>
    <col min="12" max="12" width="10.85546875" bestFit="1" customWidth="1"/>
    <col min="13" max="13" width="11.7109375" bestFit="1" customWidth="1"/>
    <col min="14" max="14" width="9.140625" customWidth="1"/>
  </cols>
  <sheetData>
    <row r="2" spans="5:15" ht="18" customHeight="1" thickBot="1" x14ac:dyDescent="0.3">
      <c r="G2" s="3" t="s">
        <v>29</v>
      </c>
      <c r="H2" s="3" t="s">
        <v>15</v>
      </c>
      <c r="L2" s="3" t="s">
        <v>15</v>
      </c>
      <c r="M2" s="3" t="s">
        <v>29</v>
      </c>
      <c r="N2" s="1"/>
      <c r="O2" s="1"/>
    </row>
    <row r="3" spans="5:15" ht="15" customHeight="1" x14ac:dyDescent="0.25">
      <c r="E3" s="26" t="s">
        <v>28</v>
      </c>
      <c r="G3" s="37">
        <v>2</v>
      </c>
      <c r="H3" s="40">
        <f>K29</f>
        <v>8</v>
      </c>
      <c r="I3" s="42" t="s">
        <v>21</v>
      </c>
      <c r="J3" s="50"/>
      <c r="K3" s="44"/>
      <c r="L3" s="43">
        <f>L29</f>
        <v>5</v>
      </c>
      <c r="M3" s="37">
        <v>1</v>
      </c>
      <c r="N3" s="1"/>
      <c r="O3" s="29" t="s">
        <v>27</v>
      </c>
    </row>
    <row r="4" spans="5:15" ht="15" customHeight="1" x14ac:dyDescent="0.25">
      <c r="E4" s="27"/>
      <c r="G4" s="38"/>
      <c r="H4" s="41"/>
      <c r="I4" s="42"/>
      <c r="J4" s="50"/>
      <c r="K4" s="44"/>
      <c r="L4" s="44"/>
      <c r="M4" s="38"/>
      <c r="N4" s="1"/>
      <c r="O4" s="30"/>
    </row>
    <row r="5" spans="5:15" ht="15" customHeight="1" x14ac:dyDescent="0.25">
      <c r="E5" s="27"/>
      <c r="G5" s="38"/>
      <c r="H5" s="42">
        <f>K40</f>
        <v>6</v>
      </c>
      <c r="I5" s="42" t="s">
        <v>22</v>
      </c>
      <c r="J5" s="50"/>
      <c r="K5" s="44"/>
      <c r="L5" s="45">
        <f>L40</f>
        <v>10</v>
      </c>
      <c r="M5" s="38"/>
      <c r="N5" s="1"/>
      <c r="O5" s="30"/>
    </row>
    <row r="6" spans="5:15" ht="15" customHeight="1" x14ac:dyDescent="0.25">
      <c r="E6" s="27"/>
      <c r="G6" s="38"/>
      <c r="H6" s="42"/>
      <c r="I6" s="42"/>
      <c r="J6" s="50"/>
      <c r="K6" s="44"/>
      <c r="L6" s="45"/>
      <c r="M6" s="38"/>
      <c r="N6" s="1"/>
      <c r="O6" s="30"/>
    </row>
    <row r="7" spans="5:15" ht="15" customHeight="1" x14ac:dyDescent="0.25">
      <c r="E7" s="27"/>
      <c r="G7" s="38"/>
      <c r="H7" s="41">
        <f>K51</f>
        <v>7</v>
      </c>
      <c r="I7" s="42" t="s">
        <v>23</v>
      </c>
      <c r="J7" s="50"/>
      <c r="K7" s="44"/>
      <c r="L7" s="44">
        <f>L51</f>
        <v>2</v>
      </c>
      <c r="M7" s="38"/>
      <c r="N7" s="1"/>
      <c r="O7" s="30"/>
    </row>
    <row r="8" spans="5:15" ht="15.75" customHeight="1" thickBot="1" x14ac:dyDescent="0.3">
      <c r="E8" s="28"/>
      <c r="G8" s="39"/>
      <c r="H8" s="41"/>
      <c r="I8" s="42"/>
      <c r="J8" s="50"/>
      <c r="K8" s="44"/>
      <c r="L8" s="44"/>
      <c r="M8" s="39"/>
      <c r="N8" s="1"/>
      <c r="O8" s="31"/>
    </row>
    <row r="9" spans="5:15" x14ac:dyDescent="0.25">
      <c r="N9" s="1"/>
      <c r="O9" s="1"/>
    </row>
    <row r="11" spans="5:15" x14ac:dyDescent="0.25">
      <c r="E11" s="3" t="s">
        <v>20</v>
      </c>
      <c r="F11" s="3" t="s">
        <v>5</v>
      </c>
      <c r="G11" s="3" t="s">
        <v>6</v>
      </c>
      <c r="H11" s="3" t="s">
        <v>7</v>
      </c>
      <c r="L11" s="3" t="s">
        <v>20</v>
      </c>
      <c r="M11" s="3" t="s">
        <v>5</v>
      </c>
      <c r="N11" s="3" t="s">
        <v>6</v>
      </c>
      <c r="O11" s="3" t="s">
        <v>7</v>
      </c>
    </row>
    <row r="12" spans="5:15" x14ac:dyDescent="0.25">
      <c r="E12" s="15" t="s">
        <v>0</v>
      </c>
      <c r="F12" s="22">
        <f>I31+I42+I53</f>
        <v>30</v>
      </c>
      <c r="G12" s="22">
        <f>J31+J42+J53</f>
        <v>15</v>
      </c>
      <c r="H12" s="23">
        <f t="shared" ref="H12:H15" si="0">F12/(G12+F12)</f>
        <v>0.66666666666666663</v>
      </c>
      <c r="L12" s="17" t="s">
        <v>8</v>
      </c>
      <c r="M12" s="20">
        <f>M31+M42+M53</f>
        <v>28</v>
      </c>
      <c r="N12" s="20">
        <f>N31+N42+N53</f>
        <v>23</v>
      </c>
      <c r="O12" s="21">
        <f t="shared" ref="O12:O15" si="1">M12/(N12+M12)</f>
        <v>0.5490196078431373</v>
      </c>
    </row>
    <row r="13" spans="5:15" x14ac:dyDescent="0.25">
      <c r="E13" s="4" t="s">
        <v>1</v>
      </c>
      <c r="F13" s="18">
        <f t="shared" ref="F13:F16" si="2">I32+I43+I54</f>
        <v>23</v>
      </c>
      <c r="G13" s="18">
        <f t="shared" ref="G13:G16" si="3">J32+J43+J54</f>
        <v>20</v>
      </c>
      <c r="H13" s="19">
        <f t="shared" si="0"/>
        <v>0.53488372093023251</v>
      </c>
      <c r="J13" s="49" t="s">
        <v>19</v>
      </c>
      <c r="L13" s="4" t="s">
        <v>9</v>
      </c>
      <c r="M13" s="18">
        <f t="shared" ref="M13:N13" si="4">M32+M43+M54</f>
        <v>18</v>
      </c>
      <c r="N13" s="18">
        <f t="shared" si="4"/>
        <v>28</v>
      </c>
      <c r="O13" s="19">
        <f t="shared" si="1"/>
        <v>0.39130434782608697</v>
      </c>
    </row>
    <row r="14" spans="5:15" x14ac:dyDescent="0.25">
      <c r="E14" s="4" t="s">
        <v>2</v>
      </c>
      <c r="F14" s="18">
        <f t="shared" si="2"/>
        <v>20</v>
      </c>
      <c r="G14" s="18">
        <f t="shared" si="3"/>
        <v>15</v>
      </c>
      <c r="H14" s="19">
        <f t="shared" si="0"/>
        <v>0.5714285714285714</v>
      </c>
      <c r="J14" s="49"/>
      <c r="L14" s="4" t="s">
        <v>10</v>
      </c>
      <c r="M14" s="18">
        <f t="shared" ref="M14:N14" si="5">M33+M44+M55</f>
        <v>16</v>
      </c>
      <c r="N14" s="18">
        <f t="shared" si="5"/>
        <v>25</v>
      </c>
      <c r="O14" s="19">
        <f t="shared" si="1"/>
        <v>0.3902439024390244</v>
      </c>
    </row>
    <row r="15" spans="5:15" x14ac:dyDescent="0.25">
      <c r="E15" s="4" t="s">
        <v>3</v>
      </c>
      <c r="F15" s="18">
        <f t="shared" si="2"/>
        <v>13</v>
      </c>
      <c r="G15" s="18">
        <f t="shared" si="3"/>
        <v>9</v>
      </c>
      <c r="H15" s="19">
        <f t="shared" si="0"/>
        <v>0.59090909090909094</v>
      </c>
      <c r="L15" s="4" t="s">
        <v>11</v>
      </c>
      <c r="M15" s="18">
        <f t="shared" ref="M15:N15" si="6">M34+M45+M56</f>
        <v>13</v>
      </c>
      <c r="N15" s="18">
        <f t="shared" si="6"/>
        <v>27</v>
      </c>
      <c r="O15" s="19">
        <f t="shared" si="1"/>
        <v>0.32500000000000001</v>
      </c>
    </row>
    <row r="16" spans="5:15" x14ac:dyDescent="0.25">
      <c r="E16" s="4" t="s">
        <v>4</v>
      </c>
      <c r="F16" s="18">
        <f t="shared" si="2"/>
        <v>14</v>
      </c>
      <c r="G16" s="18">
        <f t="shared" si="3"/>
        <v>14</v>
      </c>
      <c r="H16" s="19">
        <f>F16/(G16+F16)</f>
        <v>0.5</v>
      </c>
      <c r="L16" s="4" t="s">
        <v>12</v>
      </c>
      <c r="M16" s="18">
        <f t="shared" ref="M16:N16" si="7">M35+M46+M57</f>
        <v>11</v>
      </c>
      <c r="N16" s="18">
        <f t="shared" si="7"/>
        <v>23</v>
      </c>
      <c r="O16" s="19">
        <f>M16/(N16+M16)</f>
        <v>0.3235294117647059</v>
      </c>
    </row>
    <row r="18" spans="5:15" ht="15.75" thickBot="1" x14ac:dyDescent="0.3"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5:15" ht="15.75" thickBot="1" x14ac:dyDescent="0.3">
      <c r="E19" s="1"/>
      <c r="F19" s="1"/>
      <c r="G19" s="6"/>
      <c r="H19" s="7"/>
      <c r="I19" s="7"/>
      <c r="J19" s="7"/>
      <c r="K19" s="7"/>
      <c r="L19" s="7"/>
      <c r="M19" s="8"/>
      <c r="N19" s="1"/>
      <c r="O19" s="1"/>
    </row>
    <row r="20" spans="5:15" ht="16.5" thickBot="1" x14ac:dyDescent="0.3">
      <c r="E20" s="1"/>
      <c r="F20" s="1"/>
      <c r="G20" s="9"/>
      <c r="H20" s="34" t="s">
        <v>0</v>
      </c>
      <c r="I20" s="35"/>
      <c r="J20" s="35"/>
      <c r="K20" s="35"/>
      <c r="L20" s="36"/>
      <c r="M20" s="11"/>
      <c r="N20" s="1"/>
      <c r="O20" s="1"/>
    </row>
    <row r="21" spans="5:15" ht="15" customHeight="1" x14ac:dyDescent="0.25">
      <c r="E21" s="1"/>
      <c r="F21" s="1"/>
      <c r="G21" s="9"/>
      <c r="I21" s="10"/>
      <c r="J21" s="10"/>
      <c r="M21" s="11"/>
      <c r="N21" s="1"/>
      <c r="O21" s="1"/>
    </row>
    <row r="22" spans="5:15" ht="15" customHeight="1" x14ac:dyDescent="0.25">
      <c r="E22" s="1"/>
      <c r="F22" s="1"/>
      <c r="G22" s="9"/>
      <c r="H22" s="25" t="s">
        <v>24</v>
      </c>
      <c r="I22" s="24">
        <f>F12</f>
        <v>30</v>
      </c>
      <c r="J22" s="10"/>
      <c r="K22" s="32" t="s">
        <v>26</v>
      </c>
      <c r="L22" s="33">
        <f>MAX(H12:H16,O12:O16)</f>
        <v>0.66666666666666663</v>
      </c>
      <c r="M22" s="11"/>
      <c r="N22" s="1"/>
      <c r="O22" s="1"/>
    </row>
    <row r="23" spans="5:15" ht="15" customHeight="1" x14ac:dyDescent="0.25">
      <c r="E23" s="1"/>
      <c r="F23" s="1"/>
      <c r="G23" s="9"/>
      <c r="H23" s="25" t="s">
        <v>25</v>
      </c>
      <c r="I23" s="24">
        <f>G12</f>
        <v>15</v>
      </c>
      <c r="J23" s="10"/>
      <c r="K23" s="32"/>
      <c r="L23" s="33"/>
      <c r="M23" s="11"/>
      <c r="N23" s="1"/>
      <c r="O23" s="1"/>
    </row>
    <row r="24" spans="5:15" ht="15.75" thickBot="1" x14ac:dyDescent="0.3">
      <c r="E24" s="1"/>
      <c r="F24" s="1"/>
      <c r="G24" s="12"/>
      <c r="H24" s="13"/>
      <c r="I24" s="13"/>
      <c r="J24" s="13"/>
      <c r="K24" s="13"/>
      <c r="L24" s="13"/>
      <c r="M24" s="14"/>
      <c r="N24" s="1"/>
      <c r="O24" s="1"/>
    </row>
    <row r="25" spans="5:15" x14ac:dyDescent="0.25"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8" spans="5:15" x14ac:dyDescent="0.25">
      <c r="E28" s="46" t="s">
        <v>16</v>
      </c>
      <c r="F28" s="46"/>
      <c r="K28" s="3" t="s">
        <v>15</v>
      </c>
      <c r="L28" s="3" t="s">
        <v>15</v>
      </c>
    </row>
    <row r="29" spans="5:15" ht="18.75" x14ac:dyDescent="0.25">
      <c r="E29" s="46"/>
      <c r="F29" s="46"/>
      <c r="H29" s="52" t="s">
        <v>13</v>
      </c>
      <c r="I29" s="52"/>
      <c r="J29" s="52"/>
      <c r="K29" s="16">
        <v>8</v>
      </c>
      <c r="L29" s="5">
        <v>5</v>
      </c>
      <c r="M29" s="51" t="s">
        <v>14</v>
      </c>
      <c r="N29" s="51"/>
      <c r="O29" s="51"/>
    </row>
    <row r="30" spans="5:15" x14ac:dyDescent="0.25">
      <c r="E30" s="46"/>
      <c r="F30" s="46"/>
      <c r="H30" s="3" t="s">
        <v>20</v>
      </c>
      <c r="I30" s="3" t="s">
        <v>5</v>
      </c>
      <c r="J30" s="3" t="s">
        <v>6</v>
      </c>
      <c r="K30" s="3" t="s">
        <v>7</v>
      </c>
      <c r="L30" s="3" t="s">
        <v>20</v>
      </c>
      <c r="M30" s="3" t="s">
        <v>5</v>
      </c>
      <c r="N30" s="3" t="s">
        <v>6</v>
      </c>
      <c r="O30" s="3" t="s">
        <v>7</v>
      </c>
    </row>
    <row r="31" spans="5:15" x14ac:dyDescent="0.25">
      <c r="E31" s="46"/>
      <c r="F31" s="46"/>
      <c r="H31" s="4" t="s">
        <v>0</v>
      </c>
      <c r="I31" s="2">
        <v>12</v>
      </c>
      <c r="J31" s="2">
        <v>6</v>
      </c>
      <c r="K31" s="19">
        <f t="shared" ref="K31:K34" si="8">I31/(J31+I31)</f>
        <v>0.66666666666666663</v>
      </c>
      <c r="L31" s="4" t="s">
        <v>8</v>
      </c>
      <c r="M31" s="2">
        <v>10</v>
      </c>
      <c r="N31" s="2">
        <v>9</v>
      </c>
      <c r="O31" s="19">
        <f t="shared" ref="O31:O35" si="9">M31/(N31+M31)</f>
        <v>0.52631578947368418</v>
      </c>
    </row>
    <row r="32" spans="5:15" x14ac:dyDescent="0.25">
      <c r="E32" s="46"/>
      <c r="F32" s="46"/>
      <c r="H32" s="4" t="s">
        <v>1</v>
      </c>
      <c r="I32" s="2">
        <v>9</v>
      </c>
      <c r="J32" s="2">
        <v>9</v>
      </c>
      <c r="K32" s="19">
        <f t="shared" si="8"/>
        <v>0.5</v>
      </c>
      <c r="L32" s="4" t="s">
        <v>9</v>
      </c>
      <c r="M32" s="2">
        <v>8</v>
      </c>
      <c r="N32" s="2">
        <v>9</v>
      </c>
      <c r="O32" s="19">
        <f t="shared" si="9"/>
        <v>0.47058823529411764</v>
      </c>
    </row>
    <row r="33" spans="5:15" x14ac:dyDescent="0.25">
      <c r="E33" s="46"/>
      <c r="F33" s="46"/>
      <c r="H33" s="4" t="s">
        <v>2</v>
      </c>
      <c r="I33" s="2">
        <v>8</v>
      </c>
      <c r="J33" s="2">
        <v>4</v>
      </c>
      <c r="K33" s="19">
        <f t="shared" si="8"/>
        <v>0.66666666666666663</v>
      </c>
      <c r="L33" s="4" t="s">
        <v>10</v>
      </c>
      <c r="M33" s="2">
        <v>6</v>
      </c>
      <c r="N33" s="2">
        <v>8</v>
      </c>
      <c r="O33" s="19">
        <f t="shared" si="9"/>
        <v>0.42857142857142855</v>
      </c>
    </row>
    <row r="34" spans="5:15" x14ac:dyDescent="0.25">
      <c r="E34" s="46"/>
      <c r="F34" s="46"/>
      <c r="H34" s="4" t="s">
        <v>3</v>
      </c>
      <c r="I34" s="2">
        <v>5</v>
      </c>
      <c r="J34" s="2">
        <v>0</v>
      </c>
      <c r="K34" s="19">
        <f t="shared" si="8"/>
        <v>1</v>
      </c>
      <c r="L34" s="4" t="s">
        <v>11</v>
      </c>
      <c r="M34" s="2">
        <v>5</v>
      </c>
      <c r="N34" s="2">
        <v>9</v>
      </c>
      <c r="O34" s="19">
        <f t="shared" si="9"/>
        <v>0.35714285714285715</v>
      </c>
    </row>
    <row r="35" spans="5:15" x14ac:dyDescent="0.25">
      <c r="E35" s="46"/>
      <c r="F35" s="46"/>
      <c r="H35" s="4" t="s">
        <v>4</v>
      </c>
      <c r="I35" s="2">
        <v>6</v>
      </c>
      <c r="J35" s="2">
        <v>7</v>
      </c>
      <c r="K35" s="19">
        <f>I35/(J35+I35)</f>
        <v>0.46153846153846156</v>
      </c>
      <c r="L35" s="4" t="s">
        <v>12</v>
      </c>
      <c r="M35" s="2">
        <v>6</v>
      </c>
      <c r="N35" s="2">
        <v>9</v>
      </c>
      <c r="O35" s="19">
        <f t="shared" si="9"/>
        <v>0.4</v>
      </c>
    </row>
    <row r="39" spans="5:15" x14ac:dyDescent="0.25">
      <c r="E39" s="46" t="s">
        <v>17</v>
      </c>
      <c r="F39" s="46"/>
      <c r="K39" s="3" t="s">
        <v>15</v>
      </c>
      <c r="L39" s="3" t="s">
        <v>15</v>
      </c>
    </row>
    <row r="40" spans="5:15" ht="18.75" x14ac:dyDescent="0.3">
      <c r="E40" s="46"/>
      <c r="F40" s="46"/>
      <c r="H40" s="47" t="s">
        <v>13</v>
      </c>
      <c r="I40" s="47"/>
      <c r="J40" s="47"/>
      <c r="K40" s="5">
        <v>6</v>
      </c>
      <c r="L40" s="16">
        <v>10</v>
      </c>
      <c r="M40" s="48" t="s">
        <v>14</v>
      </c>
      <c r="N40" s="48"/>
      <c r="O40" s="48"/>
    </row>
    <row r="41" spans="5:15" x14ac:dyDescent="0.25">
      <c r="E41" s="46"/>
      <c r="F41" s="46"/>
      <c r="H41" s="3" t="s">
        <v>20</v>
      </c>
      <c r="I41" s="3" t="s">
        <v>5</v>
      </c>
      <c r="J41" s="3" t="s">
        <v>6</v>
      </c>
      <c r="K41" s="3" t="s">
        <v>7</v>
      </c>
      <c r="L41" s="3" t="s">
        <v>20</v>
      </c>
      <c r="M41" s="3" t="s">
        <v>5</v>
      </c>
      <c r="N41" s="3" t="s">
        <v>6</v>
      </c>
      <c r="O41" s="3" t="s">
        <v>7</v>
      </c>
    </row>
    <row r="42" spans="5:15" x14ac:dyDescent="0.25">
      <c r="E42" s="46"/>
      <c r="F42" s="46"/>
      <c r="H42" s="4" t="s">
        <v>0</v>
      </c>
      <c r="I42" s="2">
        <v>6</v>
      </c>
      <c r="J42" s="2">
        <v>9</v>
      </c>
      <c r="K42" s="19">
        <f t="shared" ref="K42:K45" si="10">I42/(J42+I42)</f>
        <v>0.4</v>
      </c>
      <c r="L42" s="4" t="s">
        <v>8</v>
      </c>
      <c r="M42" s="2">
        <v>15</v>
      </c>
      <c r="N42" s="2">
        <v>4</v>
      </c>
      <c r="O42" s="19">
        <f t="shared" ref="O42:O46" si="11">M42/(N42+M42)</f>
        <v>0.78947368421052633</v>
      </c>
    </row>
    <row r="43" spans="5:15" x14ac:dyDescent="0.25">
      <c r="E43" s="46"/>
      <c r="F43" s="46"/>
      <c r="H43" s="4" t="s">
        <v>1</v>
      </c>
      <c r="I43" s="2">
        <v>5</v>
      </c>
      <c r="J43" s="2">
        <v>9</v>
      </c>
      <c r="K43" s="19">
        <f t="shared" si="10"/>
        <v>0.35714285714285715</v>
      </c>
      <c r="L43" s="4" t="s">
        <v>9</v>
      </c>
      <c r="M43" s="2">
        <v>9</v>
      </c>
      <c r="N43" s="2">
        <v>9</v>
      </c>
      <c r="O43" s="19">
        <f t="shared" si="11"/>
        <v>0.5</v>
      </c>
    </row>
    <row r="44" spans="5:15" x14ac:dyDescent="0.25">
      <c r="E44" s="46"/>
      <c r="F44" s="46"/>
      <c r="H44" s="4" t="s">
        <v>2</v>
      </c>
      <c r="I44" s="2">
        <v>4</v>
      </c>
      <c r="J44" s="2">
        <v>9</v>
      </c>
      <c r="K44" s="19">
        <f t="shared" si="10"/>
        <v>0.30769230769230771</v>
      </c>
      <c r="L44" s="4" t="s">
        <v>10</v>
      </c>
      <c r="M44" s="2">
        <v>8</v>
      </c>
      <c r="N44" s="2">
        <v>8</v>
      </c>
      <c r="O44" s="19">
        <f t="shared" si="11"/>
        <v>0.5</v>
      </c>
    </row>
    <row r="45" spans="5:15" x14ac:dyDescent="0.25">
      <c r="E45" s="46"/>
      <c r="F45" s="46"/>
      <c r="H45" s="4" t="s">
        <v>3</v>
      </c>
      <c r="I45" s="2">
        <v>3</v>
      </c>
      <c r="J45" s="2">
        <v>9</v>
      </c>
      <c r="K45" s="19">
        <f t="shared" si="10"/>
        <v>0.25</v>
      </c>
      <c r="L45" s="4" t="s">
        <v>11</v>
      </c>
      <c r="M45" s="2">
        <v>7</v>
      </c>
      <c r="N45" s="2">
        <v>9</v>
      </c>
      <c r="O45" s="19">
        <f t="shared" si="11"/>
        <v>0.4375</v>
      </c>
    </row>
    <row r="46" spans="5:15" x14ac:dyDescent="0.25">
      <c r="E46" s="46"/>
      <c r="F46" s="46"/>
      <c r="H46" s="4" t="s">
        <v>4</v>
      </c>
      <c r="I46" s="2">
        <v>2</v>
      </c>
      <c r="J46" s="2">
        <v>6</v>
      </c>
      <c r="K46" s="19">
        <f>I46/(J46+I46)</f>
        <v>0.25</v>
      </c>
      <c r="L46" s="4" t="s">
        <v>12</v>
      </c>
      <c r="M46" s="2">
        <v>5</v>
      </c>
      <c r="N46" s="2">
        <v>5</v>
      </c>
      <c r="O46" s="19">
        <f t="shared" si="11"/>
        <v>0.5</v>
      </c>
    </row>
    <row r="50" spans="5:15" x14ac:dyDescent="0.25">
      <c r="E50" s="46" t="s">
        <v>18</v>
      </c>
      <c r="F50" s="46"/>
      <c r="K50" s="3" t="s">
        <v>15</v>
      </c>
      <c r="L50" s="3" t="s">
        <v>15</v>
      </c>
    </row>
    <row r="51" spans="5:15" ht="18.75" x14ac:dyDescent="0.3">
      <c r="E51" s="46"/>
      <c r="F51" s="46"/>
      <c r="H51" s="47" t="s">
        <v>13</v>
      </c>
      <c r="I51" s="47"/>
      <c r="J51" s="47"/>
      <c r="K51" s="16">
        <v>7</v>
      </c>
      <c r="L51" s="5">
        <v>2</v>
      </c>
      <c r="M51" s="48" t="s">
        <v>14</v>
      </c>
      <c r="N51" s="48"/>
      <c r="O51" s="48"/>
    </row>
    <row r="52" spans="5:15" x14ac:dyDescent="0.25">
      <c r="E52" s="46"/>
      <c r="F52" s="46"/>
      <c r="H52" s="3" t="s">
        <v>20</v>
      </c>
      <c r="I52" s="3" t="s">
        <v>5</v>
      </c>
      <c r="J52" s="3" t="s">
        <v>6</v>
      </c>
      <c r="K52" s="3" t="s">
        <v>7</v>
      </c>
      <c r="L52" s="3" t="s">
        <v>20</v>
      </c>
      <c r="M52" s="3" t="s">
        <v>5</v>
      </c>
      <c r="N52" s="3" t="s">
        <v>6</v>
      </c>
      <c r="O52" s="3" t="s">
        <v>7</v>
      </c>
    </row>
    <row r="53" spans="5:15" x14ac:dyDescent="0.25">
      <c r="E53" s="46"/>
      <c r="F53" s="46"/>
      <c r="H53" s="4" t="s">
        <v>0</v>
      </c>
      <c r="I53" s="2">
        <v>12</v>
      </c>
      <c r="J53" s="2">
        <v>0</v>
      </c>
      <c r="K53" s="19">
        <f t="shared" ref="K53:K56" si="12">I53/(J53+I53)</f>
        <v>1</v>
      </c>
      <c r="L53" s="4" t="s">
        <v>8</v>
      </c>
      <c r="M53" s="2">
        <v>3</v>
      </c>
      <c r="N53" s="2">
        <v>10</v>
      </c>
      <c r="O53" s="19">
        <f t="shared" ref="O53:O57" si="13">M53/(N53+M53)</f>
        <v>0.23076923076923078</v>
      </c>
    </row>
    <row r="54" spans="5:15" x14ac:dyDescent="0.25">
      <c r="E54" s="46"/>
      <c r="F54" s="46"/>
      <c r="H54" s="4" t="s">
        <v>1</v>
      </c>
      <c r="I54" s="2">
        <v>9</v>
      </c>
      <c r="J54" s="2">
        <v>2</v>
      </c>
      <c r="K54" s="19">
        <f t="shared" si="12"/>
        <v>0.81818181818181823</v>
      </c>
      <c r="L54" s="4" t="s">
        <v>9</v>
      </c>
      <c r="M54" s="2">
        <v>1</v>
      </c>
      <c r="N54" s="2">
        <v>10</v>
      </c>
      <c r="O54" s="19">
        <f t="shared" si="13"/>
        <v>9.0909090909090912E-2</v>
      </c>
    </row>
    <row r="55" spans="5:15" x14ac:dyDescent="0.25">
      <c r="E55" s="46"/>
      <c r="F55" s="46"/>
      <c r="H55" s="4" t="s">
        <v>2</v>
      </c>
      <c r="I55" s="2">
        <v>8</v>
      </c>
      <c r="J55" s="2">
        <v>2</v>
      </c>
      <c r="K55" s="19">
        <f t="shared" si="12"/>
        <v>0.8</v>
      </c>
      <c r="L55" s="4" t="s">
        <v>10</v>
      </c>
      <c r="M55" s="2">
        <v>2</v>
      </c>
      <c r="N55" s="2">
        <v>9</v>
      </c>
      <c r="O55" s="19">
        <f t="shared" si="13"/>
        <v>0.18181818181818182</v>
      </c>
    </row>
    <row r="56" spans="5:15" x14ac:dyDescent="0.25">
      <c r="E56" s="46"/>
      <c r="F56" s="46"/>
      <c r="H56" s="4" t="s">
        <v>3</v>
      </c>
      <c r="I56" s="2">
        <v>5</v>
      </c>
      <c r="J56" s="2">
        <v>0</v>
      </c>
      <c r="K56" s="19">
        <f t="shared" si="12"/>
        <v>1</v>
      </c>
      <c r="L56" s="4" t="s">
        <v>11</v>
      </c>
      <c r="M56" s="2">
        <v>1</v>
      </c>
      <c r="N56" s="2">
        <v>9</v>
      </c>
      <c r="O56" s="19">
        <f t="shared" si="13"/>
        <v>0.1</v>
      </c>
    </row>
    <row r="57" spans="5:15" x14ac:dyDescent="0.25">
      <c r="E57" s="46"/>
      <c r="F57" s="46"/>
      <c r="H57" s="4" t="s">
        <v>4</v>
      </c>
      <c r="I57" s="2">
        <v>6</v>
      </c>
      <c r="J57" s="2">
        <v>1</v>
      </c>
      <c r="K57" s="19">
        <f>I57/(J57+I57)</f>
        <v>0.8571428571428571</v>
      </c>
      <c r="L57" s="4" t="s">
        <v>12</v>
      </c>
      <c r="M57" s="2">
        <v>0</v>
      </c>
      <c r="N57" s="2">
        <v>9</v>
      </c>
      <c r="O57" s="19">
        <f t="shared" si="13"/>
        <v>0</v>
      </c>
    </row>
  </sheetData>
  <mergeCells count="26">
    <mergeCell ref="E50:F57"/>
    <mergeCell ref="H51:J51"/>
    <mergeCell ref="M51:O51"/>
    <mergeCell ref="J13:J14"/>
    <mergeCell ref="I3:K4"/>
    <mergeCell ref="I5:K6"/>
    <mergeCell ref="I7:K8"/>
    <mergeCell ref="G3:G8"/>
    <mergeCell ref="M29:O29"/>
    <mergeCell ref="H29:J29"/>
    <mergeCell ref="E28:F35"/>
    <mergeCell ref="E39:F46"/>
    <mergeCell ref="H40:J40"/>
    <mergeCell ref="M40:O40"/>
    <mergeCell ref="E3:E8"/>
    <mergeCell ref="O3:O8"/>
    <mergeCell ref="K22:K23"/>
    <mergeCell ref="L22:L23"/>
    <mergeCell ref="H20:L20"/>
    <mergeCell ref="M3:M8"/>
    <mergeCell ref="H3:H4"/>
    <mergeCell ref="H5:H6"/>
    <mergeCell ref="H7:H8"/>
    <mergeCell ref="L3:L4"/>
    <mergeCell ref="L5:L6"/>
    <mergeCell ref="L7:L8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NF Soner</dc:creator>
  <cp:lastModifiedBy>NF Soner</cp:lastModifiedBy>
  <dcterms:created xsi:type="dcterms:W3CDTF">2014-01-08T09:57:05Z</dcterms:created>
  <dcterms:modified xsi:type="dcterms:W3CDTF">2014-01-08T13:18:28Z</dcterms:modified>
</cp:coreProperties>
</file>