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F49E02C6-8FEE-46C8-A110-B1E49D427874}" xr6:coauthVersionLast="47" xr6:coauthVersionMax="47" xr10:uidLastSave="{00000000-0000-0000-0000-000000000000}"/>
  <bookViews>
    <workbookView xWindow="2950" yWindow="14290" windowWidth="19420" windowHeight="10300" xr2:uid="{122C2606-AFE3-4B61-B2D8-04F160B8A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5" i="1"/>
  <c r="B7" i="1"/>
  <c r="J8" i="1"/>
  <c r="E8" i="1"/>
  <c r="E7" i="1"/>
  <c r="J7" i="1"/>
  <c r="E6" i="1"/>
  <c r="J6" i="1"/>
  <c r="L5" i="1"/>
  <c r="L6" i="1" s="1"/>
  <c r="K5" i="1"/>
  <c r="K6" i="1" s="1"/>
  <c r="G5" i="1"/>
  <c r="G6" i="1" s="1"/>
  <c r="F5" i="1"/>
  <c r="F8" i="1" s="1"/>
  <c r="G8" i="1" l="1"/>
  <c r="G7" i="1"/>
  <c r="K7" i="1"/>
  <c r="F7" i="1"/>
  <c r="F6" i="1"/>
  <c r="K8" i="1"/>
  <c r="L8" i="1"/>
  <c r="L7" i="1"/>
</calcChain>
</file>

<file path=xl/sharedStrings.xml><?xml version="1.0" encoding="utf-8"?>
<sst xmlns="http://schemas.openxmlformats.org/spreadsheetml/2006/main" count="29" uniqueCount="18">
  <si>
    <t>Current Density Conversions</t>
  </si>
  <si>
    <t>mA</t>
  </si>
  <si>
    <t>m^2</t>
  </si>
  <si>
    <t>Per</t>
  </si>
  <si>
    <t>cm^2</t>
  </si>
  <si>
    <t>mm^2</t>
  </si>
  <si>
    <t>µm^2</t>
  </si>
  <si>
    <t>A</t>
  </si>
  <si>
    <t>µA</t>
  </si>
  <si>
    <t>Current (µA)</t>
  </si>
  <si>
    <t>Diameter (mm)</t>
  </si>
  <si>
    <t>GSA (mm^2)</t>
  </si>
  <si>
    <t>I density (µA/mm^2)</t>
  </si>
  <si>
    <t>Width (µm)</t>
  </si>
  <si>
    <t>Length (µm)</t>
  </si>
  <si>
    <t>GSA (µm^2)</t>
  </si>
  <si>
    <t>Smania Device Electrodes:</t>
  </si>
  <si>
    <t>EIROF: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</si>
</sst>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D8F8-C1BF-43A2-8115-61DA7923F5E4}">
  <dimension ref="A3:P20"/>
  <sheetViews>
    <sheetView tabSelected="1" workbookViewId="0"/>
  </sheetViews>
  <sheetFormatPr defaultRowHeight="15" x14ac:dyDescent="0.25"/>
  <cols>
    <col min="1" max="1" width="24.42578125" bestFit="1" customWidth="1"/>
    <col min="2" max="2" width="19.42578125" customWidth="1"/>
    <col min="3" max="3" width="5.7109375" customWidth="1"/>
    <col min="5" max="7" width="8.7109375" customWidth="1"/>
    <col min="8" max="8" width="5.7109375" customWidth="1"/>
    <col min="10" max="12" width="8.7109375" customWidth="1"/>
  </cols>
  <sheetData>
    <row r="3" spans="1:16" ht="18.75" x14ac:dyDescent="0.3">
      <c r="A3" s="8" t="s">
        <v>17</v>
      </c>
      <c r="B3" s="5"/>
      <c r="D3" s="15" t="s">
        <v>0</v>
      </c>
      <c r="E3" s="15"/>
      <c r="F3" s="15"/>
      <c r="G3" s="15"/>
      <c r="I3" s="15" t="s">
        <v>0</v>
      </c>
      <c r="J3" s="15"/>
      <c r="K3" s="15"/>
      <c r="L3" s="15"/>
      <c r="P3" s="2"/>
    </row>
    <row r="4" spans="1:16" ht="18.75" x14ac:dyDescent="0.3">
      <c r="A4" s="6" t="s">
        <v>10</v>
      </c>
      <c r="B4" s="6">
        <v>2</v>
      </c>
      <c r="D4" s="1" t="s">
        <v>3</v>
      </c>
      <c r="E4" s="1" t="s">
        <v>7</v>
      </c>
      <c r="F4" s="1" t="s">
        <v>1</v>
      </c>
      <c r="G4" s="1" t="s">
        <v>8</v>
      </c>
      <c r="I4" s="1" t="s">
        <v>3</v>
      </c>
      <c r="J4" s="1" t="s">
        <v>7</v>
      </c>
      <c r="K4" s="1" t="s">
        <v>1</v>
      </c>
      <c r="L4" s="1" t="s">
        <v>8</v>
      </c>
      <c r="P4" s="2"/>
    </row>
    <row r="5" spans="1:16" ht="18.75" x14ac:dyDescent="0.3">
      <c r="A5" s="6" t="s">
        <v>11</v>
      </c>
      <c r="B5" s="7">
        <f>PI()*(B4/2)^2</f>
        <v>3.1415926535897931</v>
      </c>
      <c r="D5" s="1" t="s">
        <v>2</v>
      </c>
      <c r="E5" s="9">
        <v>1</v>
      </c>
      <c r="F5" s="13">
        <f>E5*(10^3)</f>
        <v>1000</v>
      </c>
      <c r="G5" s="13">
        <f>E5*(10^6)</f>
        <v>1000000</v>
      </c>
      <c r="I5" s="1" t="s">
        <v>2</v>
      </c>
      <c r="J5" s="10">
        <v>1</v>
      </c>
      <c r="K5" s="14">
        <f>J5*(10^3)</f>
        <v>1000</v>
      </c>
      <c r="L5" s="14">
        <f>J5*(10^6)</f>
        <v>1000000</v>
      </c>
    </row>
    <row r="6" spans="1:16" ht="18.75" x14ac:dyDescent="0.3">
      <c r="A6" s="6" t="s">
        <v>9</v>
      </c>
      <c r="B6" s="6">
        <v>100</v>
      </c>
      <c r="D6" s="1" t="s">
        <v>4</v>
      </c>
      <c r="E6" s="13">
        <f>E5/(10^4)</f>
        <v>1E-4</v>
      </c>
      <c r="F6" s="13">
        <f>F5/(10^4)</f>
        <v>0.1</v>
      </c>
      <c r="G6" s="13">
        <f>G5/(10^4)</f>
        <v>100</v>
      </c>
      <c r="I6" s="1" t="s">
        <v>4</v>
      </c>
      <c r="J6" s="14">
        <f>J5/(10^4)</f>
        <v>1E-4</v>
      </c>
      <c r="K6" s="14">
        <f>K5/(10^4)</f>
        <v>0.1</v>
      </c>
      <c r="L6" s="14">
        <f>L5/(10^4)</f>
        <v>100</v>
      </c>
    </row>
    <row r="7" spans="1:16" ht="18.75" x14ac:dyDescent="0.3">
      <c r="A7" s="6" t="s">
        <v>12</v>
      </c>
      <c r="B7" s="7">
        <f>100/3.14</f>
        <v>31.847133757961782</v>
      </c>
      <c r="D7" s="1" t="s">
        <v>5</v>
      </c>
      <c r="E7" s="12">
        <f>E5/(10^6)</f>
        <v>9.9999999999999995E-7</v>
      </c>
      <c r="F7" s="13">
        <f t="shared" ref="F7:G7" si="0">F5/(10^6)</f>
        <v>1E-3</v>
      </c>
      <c r="G7" s="9">
        <f t="shared" si="0"/>
        <v>1</v>
      </c>
      <c r="I7" s="1" t="s">
        <v>5</v>
      </c>
      <c r="J7" s="11">
        <f>J5/(10^6)</f>
        <v>9.9999999999999995E-7</v>
      </c>
      <c r="K7" s="14">
        <f t="shared" ref="K7:L7" si="1">K5/(10^6)</f>
        <v>1E-3</v>
      </c>
      <c r="L7" s="10">
        <f t="shared" si="1"/>
        <v>1</v>
      </c>
    </row>
    <row r="8" spans="1:16" ht="18.75" x14ac:dyDescent="0.3">
      <c r="A8" s="6"/>
      <c r="B8" s="6"/>
      <c r="D8" s="1" t="s">
        <v>6</v>
      </c>
      <c r="E8" s="13">
        <f>E5/(10^12)</f>
        <v>9.9999999999999998E-13</v>
      </c>
      <c r="F8" s="13">
        <f t="shared" ref="F8:G8" si="2">F5/(10^12)</f>
        <v>1.0000000000000001E-9</v>
      </c>
      <c r="G8" s="12">
        <f t="shared" si="2"/>
        <v>9.9999999999999995E-7</v>
      </c>
      <c r="I8" s="1" t="s">
        <v>6</v>
      </c>
      <c r="J8" s="14">
        <f>J5/(10^12)</f>
        <v>9.9999999999999998E-13</v>
      </c>
      <c r="K8" s="14">
        <f t="shared" ref="K8:L8" si="3">K5/(10^12)</f>
        <v>1.0000000000000001E-9</v>
      </c>
      <c r="L8" s="11">
        <f t="shared" si="3"/>
        <v>9.9999999999999995E-7</v>
      </c>
    </row>
    <row r="9" spans="1:16" ht="18.75" x14ac:dyDescent="0.3">
      <c r="A9" s="6"/>
      <c r="B9" s="6"/>
    </row>
    <row r="10" spans="1:16" ht="18.75" x14ac:dyDescent="0.3">
      <c r="A10" s="8" t="s">
        <v>16</v>
      </c>
      <c r="B10" s="6"/>
    </row>
    <row r="11" spans="1:16" ht="18.75" x14ac:dyDescent="0.3">
      <c r="A11" s="6" t="s">
        <v>14</v>
      </c>
      <c r="B11" s="6">
        <v>70</v>
      </c>
    </row>
    <row r="12" spans="1:16" ht="18.75" x14ac:dyDescent="0.3">
      <c r="A12" s="6" t="s">
        <v>13</v>
      </c>
      <c r="B12" s="6">
        <v>35</v>
      </c>
    </row>
    <row r="13" spans="1:16" ht="18.75" x14ac:dyDescent="0.3">
      <c r="A13" s="6" t="s">
        <v>15</v>
      </c>
      <c r="B13" s="6">
        <f>B11*B12</f>
        <v>2450</v>
      </c>
    </row>
    <row r="14" spans="1:16" ht="18.75" x14ac:dyDescent="0.3">
      <c r="A14" s="6" t="s">
        <v>9</v>
      </c>
      <c r="B14" s="6">
        <f>B15*(10^-6)*B13</f>
        <v>7.8399999999999997E-2</v>
      </c>
    </row>
    <row r="15" spans="1:16" ht="18.75" x14ac:dyDescent="0.3">
      <c r="A15" s="6" t="s">
        <v>12</v>
      </c>
      <c r="B15" s="6">
        <v>32</v>
      </c>
    </row>
    <row r="16" spans="1:16" x14ac:dyDescent="0.25">
      <c r="C16" s="3"/>
    </row>
    <row r="18" spans="3:3" x14ac:dyDescent="0.25">
      <c r="C18" s="4"/>
    </row>
    <row r="20" spans="3:3" x14ac:dyDescent="0.25">
      <c r="C20" s="4"/>
    </row>
  </sheetData>
  <mergeCells count="2">
    <mergeCell ref="D3:G3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Frederick</dc:creator>
  <cp:lastModifiedBy>Rebecca Frederick</cp:lastModifiedBy>
  <dcterms:created xsi:type="dcterms:W3CDTF">2022-08-30T17:50:18Z</dcterms:created>
  <dcterms:modified xsi:type="dcterms:W3CDTF">2025-05-29T20:00:27Z</dcterms:modified>
</cp:coreProperties>
</file>