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 puspita\Documents\INFORMATIKA SMT 3\STATISTIK KOMPUTASI\"/>
    </mc:Choice>
  </mc:AlternateContent>
  <xr:revisionPtr revIDLastSave="0" documentId="13_ncr:1_{AB503286-B8F7-42F0-A0A3-14152911AAB9}" xr6:coauthVersionLast="47" xr6:coauthVersionMax="47" xr10:uidLastSave="{00000000-0000-0000-0000-000000000000}"/>
  <bookViews>
    <workbookView xWindow="-108" yWindow="-108" windowWidth="23256" windowHeight="12456" activeTab="2" xr2:uid="{5D995E7B-0DBB-4439-A97C-BBE4B5609085}"/>
  </bookViews>
  <sheets>
    <sheet name="Data Asli" sheetId="3" r:id="rId1"/>
    <sheet name="Data Training &amp; Testing" sheetId="4" r:id="rId2"/>
    <sheet name="Pengujian Data Training" sheetId="6" r:id="rId3"/>
    <sheet name="Pengujian Data Testing" sheetId="1" r:id="rId4"/>
  </sheets>
  <definedNames>
    <definedName name="_xlnm._FilterDatabase" localSheetId="2" hidden="1">'Pengujian Data Training'!$B$88:$R$169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" i="1" l="1"/>
  <c r="R23" i="1"/>
  <c r="S23" i="6"/>
  <c r="R23" i="6"/>
  <c r="J71" i="1"/>
  <c r="R30" i="6"/>
  <c r="R31" i="6"/>
  <c r="Q27" i="6"/>
  <c r="J174" i="6"/>
  <c r="Q90" i="6"/>
  <c r="Q91" i="6"/>
  <c r="R64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49" i="1"/>
  <c r="R31" i="1"/>
  <c r="R28" i="1"/>
  <c r="Q29" i="1"/>
  <c r="Q27" i="1"/>
  <c r="Q28" i="1"/>
  <c r="V29" i="1"/>
  <c r="Z36" i="6"/>
  <c r="R35" i="6"/>
  <c r="Z45" i="6"/>
  <c r="Y45" i="6"/>
  <c r="V45" i="6"/>
  <c r="U45" i="6"/>
  <c r="R45" i="6"/>
  <c r="Q45" i="6"/>
  <c r="Z44" i="6"/>
  <c r="Y44" i="6"/>
  <c r="V44" i="6"/>
  <c r="U44" i="6"/>
  <c r="R44" i="6"/>
  <c r="Q44" i="6"/>
  <c r="Z43" i="6"/>
  <c r="Y43" i="6"/>
  <c r="V43" i="6"/>
  <c r="U43" i="6"/>
  <c r="R43" i="6"/>
  <c r="Q43" i="6"/>
  <c r="Q140" i="6" s="1"/>
  <c r="Z42" i="6"/>
  <c r="Y42" i="6"/>
  <c r="V42" i="6"/>
  <c r="U42" i="6"/>
  <c r="R42" i="6"/>
  <c r="Q42" i="6"/>
  <c r="Z41" i="6"/>
  <c r="Y41" i="6"/>
  <c r="V41" i="6"/>
  <c r="U41" i="6"/>
  <c r="R41" i="6"/>
  <c r="Q41" i="6"/>
  <c r="AD38" i="6"/>
  <c r="AC38" i="6"/>
  <c r="Z38" i="6"/>
  <c r="Y38" i="6"/>
  <c r="V38" i="6"/>
  <c r="U38" i="6"/>
  <c r="R38" i="6"/>
  <c r="Q38" i="6"/>
  <c r="AD37" i="6"/>
  <c r="AC37" i="6"/>
  <c r="Z37" i="6"/>
  <c r="Y37" i="6"/>
  <c r="V37" i="6"/>
  <c r="U37" i="6"/>
  <c r="R37" i="6"/>
  <c r="Q37" i="6"/>
  <c r="AD36" i="6"/>
  <c r="AC36" i="6"/>
  <c r="Y36" i="6"/>
  <c r="V36" i="6"/>
  <c r="U36" i="6"/>
  <c r="R36" i="6"/>
  <c r="Q36" i="6"/>
  <c r="Q167" i="6" s="1"/>
  <c r="AD35" i="6"/>
  <c r="AC35" i="6"/>
  <c r="Q155" i="6" s="1"/>
  <c r="Z35" i="6"/>
  <c r="Y35" i="6"/>
  <c r="V35" i="6"/>
  <c r="U35" i="6"/>
  <c r="Q35" i="6"/>
  <c r="AD34" i="6"/>
  <c r="AC34" i="6"/>
  <c r="Z34" i="6"/>
  <c r="Y34" i="6"/>
  <c r="V34" i="6"/>
  <c r="U34" i="6"/>
  <c r="R34" i="6"/>
  <c r="Q34" i="6"/>
  <c r="AD31" i="6"/>
  <c r="AC31" i="6"/>
  <c r="Z31" i="6"/>
  <c r="Y31" i="6"/>
  <c r="V31" i="6"/>
  <c r="U31" i="6"/>
  <c r="Q31" i="6"/>
  <c r="AD30" i="6"/>
  <c r="AC30" i="6"/>
  <c r="Z30" i="6"/>
  <c r="Y30" i="6"/>
  <c r="V30" i="6"/>
  <c r="U30" i="6"/>
  <c r="Q30" i="6"/>
  <c r="Q156" i="6" s="1"/>
  <c r="AD29" i="6"/>
  <c r="AC29" i="6"/>
  <c r="Z29" i="6"/>
  <c r="Y29" i="6"/>
  <c r="V29" i="6"/>
  <c r="U29" i="6"/>
  <c r="R29" i="6"/>
  <c r="Q29" i="6"/>
  <c r="AD28" i="6"/>
  <c r="AC28" i="6"/>
  <c r="Z28" i="6"/>
  <c r="Y28" i="6"/>
  <c r="V28" i="6"/>
  <c r="U28" i="6"/>
  <c r="R28" i="6"/>
  <c r="Q28" i="6"/>
  <c r="Q157" i="6" s="1"/>
  <c r="AD27" i="6"/>
  <c r="AC27" i="6"/>
  <c r="Z27" i="6"/>
  <c r="Y27" i="6"/>
  <c r="V27" i="6"/>
  <c r="U27" i="6"/>
  <c r="R27" i="6"/>
  <c r="Q35" i="1"/>
  <c r="R36" i="1"/>
  <c r="Q38" i="1"/>
  <c r="Q37" i="1"/>
  <c r="R35" i="1"/>
  <c r="Y43" i="1"/>
  <c r="Z38" i="1"/>
  <c r="Y38" i="1"/>
  <c r="Z37" i="1"/>
  <c r="Y37" i="1"/>
  <c r="Z36" i="1"/>
  <c r="Y36" i="1"/>
  <c r="Z35" i="1"/>
  <c r="Y35" i="1"/>
  <c r="Z34" i="1"/>
  <c r="Y34" i="1"/>
  <c r="U45" i="1"/>
  <c r="V45" i="1"/>
  <c r="V44" i="1"/>
  <c r="U44" i="1"/>
  <c r="V43" i="1"/>
  <c r="U43" i="1"/>
  <c r="V42" i="1"/>
  <c r="U42" i="1"/>
  <c r="V41" i="1"/>
  <c r="U41" i="1"/>
  <c r="Y42" i="1"/>
  <c r="Y41" i="1"/>
  <c r="AC36" i="1"/>
  <c r="AC37" i="1"/>
  <c r="AC38" i="1"/>
  <c r="Y28" i="1"/>
  <c r="V38" i="1"/>
  <c r="R43" i="1"/>
  <c r="AD38" i="1"/>
  <c r="AD37" i="1"/>
  <c r="AD36" i="1"/>
  <c r="AD35" i="1"/>
  <c r="AC35" i="1"/>
  <c r="AD34" i="1"/>
  <c r="AC34" i="1"/>
  <c r="AD31" i="1"/>
  <c r="AC31" i="1"/>
  <c r="AD30" i="1"/>
  <c r="AC30" i="1"/>
  <c r="AD29" i="1"/>
  <c r="AC29" i="1"/>
  <c r="AD28" i="1"/>
  <c r="AC28" i="1"/>
  <c r="AD27" i="1"/>
  <c r="AC27" i="1"/>
  <c r="Z45" i="1"/>
  <c r="Y45" i="1"/>
  <c r="Z44" i="1"/>
  <c r="Y44" i="1"/>
  <c r="Z43" i="1"/>
  <c r="Z42" i="1"/>
  <c r="Z41" i="1"/>
  <c r="Z31" i="1"/>
  <c r="Y31" i="1"/>
  <c r="Z30" i="1"/>
  <c r="Y30" i="1"/>
  <c r="Z29" i="1"/>
  <c r="Y29" i="1"/>
  <c r="Z28" i="1"/>
  <c r="Z27" i="1"/>
  <c r="Y27" i="1"/>
  <c r="V36" i="1"/>
  <c r="U36" i="1"/>
  <c r="U38" i="1"/>
  <c r="V37" i="1"/>
  <c r="U37" i="1"/>
  <c r="V35" i="1"/>
  <c r="U35" i="1"/>
  <c r="V34" i="1"/>
  <c r="U34" i="1"/>
  <c r="U30" i="1"/>
  <c r="V31" i="1"/>
  <c r="U31" i="1"/>
  <c r="V30" i="1"/>
  <c r="U29" i="1"/>
  <c r="V28" i="1"/>
  <c r="U28" i="1"/>
  <c r="V27" i="1"/>
  <c r="U27" i="1"/>
  <c r="Q41" i="1"/>
  <c r="R45" i="1"/>
  <c r="Q45" i="1"/>
  <c r="R44" i="1"/>
  <c r="Q44" i="1"/>
  <c r="Q43" i="1"/>
  <c r="R42" i="1"/>
  <c r="Q42" i="1"/>
  <c r="R41" i="1"/>
  <c r="Q36" i="1"/>
  <c r="R38" i="1"/>
  <c r="R37" i="1"/>
  <c r="R34" i="1"/>
  <c r="Q34" i="1"/>
  <c r="Q31" i="1"/>
  <c r="R30" i="1"/>
  <c r="R29" i="1"/>
  <c r="R27" i="1"/>
  <c r="Q30" i="1"/>
  <c r="R123" i="6" l="1"/>
  <c r="R148" i="6"/>
  <c r="R99" i="6"/>
  <c r="R116" i="6"/>
  <c r="R118" i="6"/>
  <c r="Q93" i="6"/>
  <c r="R136" i="6"/>
  <c r="R115" i="6"/>
  <c r="R103" i="6"/>
  <c r="Q134" i="6"/>
  <c r="P134" i="6" s="1"/>
  <c r="R92" i="6"/>
  <c r="Q114" i="6"/>
  <c r="P114" i="6" s="1"/>
  <c r="Q108" i="6"/>
  <c r="Q117" i="6"/>
  <c r="R138" i="6"/>
  <c r="P138" i="6" s="1"/>
  <c r="Q110" i="6"/>
  <c r="Q169" i="6"/>
  <c r="R111" i="6"/>
  <c r="R165" i="6"/>
  <c r="Q118" i="6"/>
  <c r="P118" i="6" s="1"/>
  <c r="R163" i="6"/>
  <c r="R141" i="6"/>
  <c r="R139" i="6"/>
  <c r="Q133" i="6"/>
  <c r="Q109" i="6"/>
  <c r="R164" i="6"/>
  <c r="R140" i="6"/>
  <c r="P140" i="6" s="1"/>
  <c r="R91" i="6"/>
  <c r="P91" i="6" s="1"/>
  <c r="Q99" i="6"/>
  <c r="P99" i="6" s="1"/>
  <c r="Q123" i="6"/>
  <c r="P123" i="6" s="1"/>
  <c r="Q135" i="6"/>
  <c r="Q147" i="6"/>
  <c r="Q100" i="6"/>
  <c r="Q112" i="6"/>
  <c r="P112" i="6" s="1"/>
  <c r="Q160" i="6"/>
  <c r="Q101" i="6"/>
  <c r="Q113" i="6"/>
  <c r="Q125" i="6"/>
  <c r="Q137" i="6"/>
  <c r="Q161" i="6"/>
  <c r="Q102" i="6"/>
  <c r="Q150" i="6"/>
  <c r="Q162" i="6"/>
  <c r="Q115" i="6"/>
  <c r="P115" i="6" s="1"/>
  <c r="Q127" i="6"/>
  <c r="P127" i="6" s="1"/>
  <c r="Q139" i="6"/>
  <c r="Q151" i="6"/>
  <c r="Q163" i="6"/>
  <c r="P163" i="6" s="1"/>
  <c r="Q128" i="6"/>
  <c r="R110" i="6"/>
  <c r="R159" i="6"/>
  <c r="P159" i="6" s="1"/>
  <c r="Q154" i="6"/>
  <c r="Q132" i="6"/>
  <c r="R114" i="6"/>
  <c r="R105" i="6"/>
  <c r="R117" i="6"/>
  <c r="R129" i="6"/>
  <c r="R142" i="6"/>
  <c r="R154" i="6"/>
  <c r="R166" i="6"/>
  <c r="R94" i="6"/>
  <c r="R106" i="6"/>
  <c r="R130" i="6"/>
  <c r="R155" i="6"/>
  <c r="P155" i="6" s="1"/>
  <c r="R107" i="6"/>
  <c r="R119" i="6"/>
  <c r="R131" i="6"/>
  <c r="R144" i="6"/>
  <c r="R168" i="6"/>
  <c r="P168" i="6" s="1"/>
  <c r="R96" i="6"/>
  <c r="R120" i="6"/>
  <c r="R145" i="6"/>
  <c r="R157" i="6"/>
  <c r="P157" i="6" s="1"/>
  <c r="R121" i="6"/>
  <c r="R146" i="6"/>
  <c r="R122" i="6"/>
  <c r="R134" i="6"/>
  <c r="R147" i="6"/>
  <c r="R158" i="6"/>
  <c r="Q153" i="6"/>
  <c r="Q131" i="6"/>
  <c r="P131" i="6" s="1"/>
  <c r="Q107" i="6"/>
  <c r="R162" i="6"/>
  <c r="R113" i="6"/>
  <c r="Q152" i="6"/>
  <c r="Q130" i="6"/>
  <c r="Q106" i="6"/>
  <c r="R161" i="6"/>
  <c r="R137" i="6"/>
  <c r="R112" i="6"/>
  <c r="Q168" i="6"/>
  <c r="Q146" i="6"/>
  <c r="Q129" i="6"/>
  <c r="P129" i="6" s="1"/>
  <c r="Q105" i="6"/>
  <c r="R160" i="6"/>
  <c r="R135" i="6"/>
  <c r="Q148" i="6"/>
  <c r="P148" i="6" s="1"/>
  <c r="Q149" i="6"/>
  <c r="Q111" i="6"/>
  <c r="Q104" i="6"/>
  <c r="P104" i="6" s="1"/>
  <c r="Q116" i="6"/>
  <c r="P116" i="6" s="1"/>
  <c r="Q126" i="6"/>
  <c r="Q138" i="6"/>
  <c r="Q103" i="6"/>
  <c r="Q92" i="6"/>
  <c r="Q145" i="6"/>
  <c r="Q122" i="6"/>
  <c r="Q98" i="6"/>
  <c r="R153" i="6"/>
  <c r="R128" i="6"/>
  <c r="R104" i="6"/>
  <c r="R93" i="6"/>
  <c r="R143" i="6"/>
  <c r="R95" i="6"/>
  <c r="R108" i="6"/>
  <c r="R132" i="6"/>
  <c r="R169" i="6"/>
  <c r="R156" i="6"/>
  <c r="P156" i="6" s="1"/>
  <c r="R109" i="6"/>
  <c r="R133" i="6"/>
  <c r="R98" i="6"/>
  <c r="Q166" i="6"/>
  <c r="Q144" i="6"/>
  <c r="Q121" i="6"/>
  <c r="Q97" i="6"/>
  <c r="R152" i="6"/>
  <c r="R127" i="6"/>
  <c r="R97" i="6"/>
  <c r="Q165" i="6"/>
  <c r="P165" i="6" s="1"/>
  <c r="Q143" i="6"/>
  <c r="Q120" i="6"/>
  <c r="P120" i="6" s="1"/>
  <c r="Q96" i="6"/>
  <c r="P96" i="6" s="1"/>
  <c r="R151" i="6"/>
  <c r="R126" i="6"/>
  <c r="P126" i="6" s="1"/>
  <c r="R102" i="6"/>
  <c r="Q164" i="6"/>
  <c r="Q142" i="6"/>
  <c r="Q119" i="6"/>
  <c r="Q95" i="6"/>
  <c r="R150" i="6"/>
  <c r="R125" i="6"/>
  <c r="R101" i="6"/>
  <c r="Q159" i="6"/>
  <c r="R90" i="6"/>
  <c r="Q158" i="6"/>
  <c r="Q141" i="6"/>
  <c r="Q94" i="6"/>
  <c r="R149" i="6"/>
  <c r="R124" i="6"/>
  <c r="R100" i="6"/>
  <c r="Q136" i="6"/>
  <c r="P136" i="6" s="1"/>
  <c r="Q124" i="6"/>
  <c r="R167" i="6"/>
  <c r="P167" i="6" s="1"/>
  <c r="P111" i="6" l="1"/>
  <c r="P141" i="6"/>
  <c r="P166" i="6"/>
  <c r="P117" i="6"/>
  <c r="P158" i="6"/>
  <c r="P152" i="6"/>
  <c r="P109" i="6"/>
  <c r="P108" i="6"/>
  <c r="P102" i="6"/>
  <c r="P130" i="6"/>
  <c r="P110" i="6"/>
  <c r="P122" i="6"/>
  <c r="P107" i="6"/>
  <c r="P139" i="6"/>
  <c r="P103" i="6"/>
  <c r="P146" i="6"/>
  <c r="P98" i="6"/>
  <c r="P113" i="6"/>
  <c r="P145" i="6"/>
  <c r="P133" i="6"/>
  <c r="P169" i="6"/>
  <c r="P90" i="6"/>
  <c r="P124" i="6"/>
  <c r="P142" i="6"/>
  <c r="P143" i="6"/>
  <c r="P147" i="6"/>
  <c r="P119" i="6"/>
  <c r="P162" i="6"/>
  <c r="P135" i="6"/>
  <c r="P149" i="6"/>
  <c r="P164" i="6"/>
  <c r="P121" i="6"/>
  <c r="P132" i="6"/>
  <c r="P94" i="6"/>
  <c r="P144" i="6"/>
  <c r="P106" i="6"/>
  <c r="P154" i="6"/>
  <c r="P161" i="6"/>
  <c r="P137" i="6"/>
  <c r="P128" i="6"/>
  <c r="P151" i="6"/>
  <c r="P125" i="6"/>
  <c r="P160" i="6"/>
  <c r="P150" i="6"/>
  <c r="P153" i="6"/>
  <c r="P100" i="6"/>
  <c r="P92" i="6"/>
  <c r="P105" i="6"/>
  <c r="P101" i="6"/>
  <c r="P97" i="6"/>
  <c r="P95" i="6"/>
  <c r="P93" i="6"/>
  <c r="P51" i="1" l="1"/>
  <c r="P63" i="1"/>
  <c r="P68" i="1"/>
  <c r="P61" i="1"/>
  <c r="P58" i="1"/>
  <c r="P57" i="1"/>
  <c r="P55" i="1"/>
  <c r="P62" i="1"/>
  <c r="P49" i="1"/>
  <c r="P54" i="1"/>
  <c r="P56" i="1"/>
  <c r="P66" i="1"/>
  <c r="P59" i="1"/>
  <c r="P52" i="1"/>
  <c r="P64" i="1"/>
  <c r="P60" i="1"/>
  <c r="P67" i="1"/>
  <c r="P53" i="1"/>
  <c r="P50" i="1"/>
  <c r="P65" i="1"/>
</calcChain>
</file>

<file path=xl/sharedStrings.xml><?xml version="1.0" encoding="utf-8"?>
<sst xmlns="http://schemas.openxmlformats.org/spreadsheetml/2006/main" count="5203" uniqueCount="48">
  <si>
    <t>Prediksi Tingkat Kepuasan Pembelajaran Daring Menggunakan Algoritma Naive Bayes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</si>
  <si>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</si>
  <si>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</si>
  <si>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</si>
  <si>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</si>
  <si>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</si>
  <si>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</si>
  <si>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</si>
  <si>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</si>
  <si>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</si>
  <si>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</si>
  <si>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</si>
  <si>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Hasil</t>
  </si>
  <si>
    <t xml:space="preserve">Responden </t>
  </si>
  <si>
    <t xml:space="preserve">keterangan </t>
  </si>
  <si>
    <t>Dosen memberikan waktu bagi Mahasiwa yang ingin Mengajukan pertanyaan atau konsultasi mengenai bahan perkuliahan daring.</t>
  </si>
  <si>
    <t>Mahasiswa mendapatkan kemudahan dalam menghubungi dosen untuk bertanya mengenai kesiapan perkuliahan daring</t>
  </si>
  <si>
    <t>Pendekatan dosen dengan mahasiswa berjalan dengan baik.</t>
  </si>
  <si>
    <t>Saya merasa nyaman ketika mengerjakan evaluasi pembelajaran (tugas kuis, ujian tengah semester, dan ujian akhir semester) melalui kuliah daring.</t>
  </si>
  <si>
    <t>Dalam perkuliahan daring dosen memberikan motivasi bagi mahasiswa dalam meningkkatkan prestasi akademik.</t>
  </si>
  <si>
    <t>Dosen selalu memberikan mahasiswa pertanyaan setiap selesai proses pembelajaran daring</t>
  </si>
  <si>
    <t>Dosen memberikan memberikan penilaian secara objektif pada masa pandemi COVID-19</t>
  </si>
  <si>
    <t>Dosen memberikan nilai yang sesuai dengan kemampuan mahasiswa tersebut</t>
  </si>
  <si>
    <t>Dosen mengajar sesuai dengan silabus dan rencana pembelajaran yang sudah sudah ditetapkan perguruan tinggi.</t>
  </si>
  <si>
    <t>Tujuan pembelajaran mata kuliah tercapai secara optimal menggunakan e-learning</t>
  </si>
  <si>
    <t>Penyampaian materi secara jelas dengan menggunakan media daring, Baik menggunakan Whatsapp, zoom dan aplikasi lainnya</t>
  </si>
  <si>
    <t>SB</t>
  </si>
  <si>
    <t>B</t>
  </si>
  <si>
    <t>C</t>
  </si>
  <si>
    <t>K</t>
  </si>
  <si>
    <t>SK</t>
  </si>
  <si>
    <t>Sangat Baik</t>
  </si>
  <si>
    <t>Baik</t>
  </si>
  <si>
    <t>Cukup</t>
  </si>
  <si>
    <t>Kurang</t>
  </si>
  <si>
    <t>Sangat Kurang</t>
  </si>
  <si>
    <t>Puas</t>
  </si>
  <si>
    <t>Tidak Puas</t>
  </si>
  <si>
    <t>DATA TRAINING</t>
  </si>
  <si>
    <t>Puas / Tidak Puas</t>
  </si>
  <si>
    <t>Class Prediction</t>
  </si>
  <si>
    <t xml:space="preserve"> Puas</t>
  </si>
  <si>
    <t>class</t>
  </si>
  <si>
    <t>Predicted</t>
  </si>
  <si>
    <t>Akurasi</t>
  </si>
  <si>
    <t>Dela Puspita Lasminingrum</t>
  </si>
  <si>
    <t>DATA TESTING</t>
  </si>
  <si>
    <t>Data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</si>
</sst>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00000_-;\-* #,##0.00000000000_-;_-* &quot;-&quot;???????????_-;_-@_-"/>
    <numFmt numFmtId="165" formatCode="0.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3" fontId="2" fillId="0" borderId="1" xfId="1" applyFont="1" applyBorder="1"/>
    <xf numFmtId="43" fontId="2" fillId="0" borderId="0" xfId="0" applyNumberFormat="1" applyFont="1"/>
    <xf numFmtId="0" fontId="2" fillId="7" borderId="1" xfId="0" applyFont="1" applyFill="1" applyBorder="1"/>
    <xf numFmtId="43" fontId="2" fillId="8" borderId="1" xfId="1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2" fillId="11" borderId="1" xfId="0" applyFont="1" applyFill="1" applyBorder="1"/>
    <xf numFmtId="43" fontId="2" fillId="12" borderId="1" xfId="1" applyFont="1" applyFill="1" applyBorder="1"/>
    <xf numFmtId="9" fontId="2" fillId="0" borderId="0" xfId="2" applyFont="1"/>
    <xf numFmtId="0" fontId="2" fillId="2" borderId="1" xfId="0" applyFont="1" applyFill="1" applyBorder="1"/>
    <xf numFmtId="164" fontId="2" fillId="0" borderId="0" xfId="1" applyNumberFormat="1" applyFont="1"/>
    <xf numFmtId="165" fontId="2" fillId="0" borderId="1" xfId="0" applyNumberFormat="1" applyFont="1" applyBorder="1"/>
    <xf numFmtId="165" fontId="2" fillId="0" borderId="0" xfId="0" applyNumberFormat="1" applyFont="1"/>
    <xf numFmtId="0" fontId="2" fillId="0" borderId="7" xfId="0" applyFont="1" applyBorder="1"/>
    <xf numFmtId="0" fontId="2" fillId="13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2" fillId="8" borderId="6" xfId="0" applyFont="1" applyFill="1" applyBorder="1"/>
    <xf numFmtId="0" fontId="2" fillId="17" borderId="1" xfId="0" applyFont="1" applyFill="1" applyBorder="1"/>
    <xf numFmtId="0" fontId="2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9" fontId="5" fillId="8" borderId="1" xfId="2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  <color rgb="FFCCFFCC"/>
      <color rgb="FFFFCCCC"/>
      <color rgb="FFFF99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938C-3083-4ACF-840E-9FCF2EB5411E}">
  <dimension ref="B2:AC102"/>
  <sheetViews>
    <sheetView topLeftCell="A66" workbookViewId="0">
      <selection activeCell="J82" sqref="J82"/>
    </sheetView>
  </sheetViews>
  <sheetFormatPr defaultRowHeight="14.4" x14ac:dyDescent="0.3"/>
  <cols>
    <col min="2" max="2" width="14.5546875" customWidth="1"/>
    <col min="14" max="14" width="14.109375" customWidth="1"/>
  </cols>
  <sheetData>
    <row r="2" spans="2:29" ht="15.6" x14ac:dyDescent="0.3">
      <c r="B2" s="2" t="s">
        <v>13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32" t="s">
        <v>14</v>
      </c>
      <c r="Q2" s="3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2:29" ht="15.6" x14ac:dyDescent="0.3">
      <c r="B3" s="9">
        <v>1</v>
      </c>
      <c r="C3" s="9" t="s">
        <v>27</v>
      </c>
      <c r="D3" s="9" t="s">
        <v>27</v>
      </c>
      <c r="E3" s="9" t="s">
        <v>27</v>
      </c>
      <c r="F3" s="9" t="s">
        <v>26</v>
      </c>
      <c r="G3" s="9" t="s">
        <v>27</v>
      </c>
      <c r="H3" s="9" t="s">
        <v>26</v>
      </c>
      <c r="I3" s="9" t="s">
        <v>27</v>
      </c>
      <c r="J3" s="9" t="s">
        <v>29</v>
      </c>
      <c r="K3" s="9" t="s">
        <v>29</v>
      </c>
      <c r="L3" s="9" t="s">
        <v>28</v>
      </c>
      <c r="M3" s="9" t="s">
        <v>28</v>
      </c>
      <c r="N3" s="9" t="s">
        <v>36</v>
      </c>
      <c r="P3" s="5" t="s">
        <v>1</v>
      </c>
      <c r="Q3" s="6" t="s">
        <v>15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2:29" ht="15.6" x14ac:dyDescent="0.3">
      <c r="B4" s="9">
        <v>2</v>
      </c>
      <c r="C4" s="9" t="s">
        <v>27</v>
      </c>
      <c r="D4" s="9" t="s">
        <v>27</v>
      </c>
      <c r="E4" s="9" t="s">
        <v>28</v>
      </c>
      <c r="F4" s="9" t="s">
        <v>27</v>
      </c>
      <c r="G4" s="9" t="s">
        <v>26</v>
      </c>
      <c r="H4" s="9" t="s">
        <v>27</v>
      </c>
      <c r="I4" s="9" t="s">
        <v>26</v>
      </c>
      <c r="J4" s="9" t="s">
        <v>27</v>
      </c>
      <c r="K4" s="9" t="s">
        <v>27</v>
      </c>
      <c r="L4" s="9" t="s">
        <v>28</v>
      </c>
      <c r="M4" s="9" t="s">
        <v>27</v>
      </c>
      <c r="N4" s="9" t="s">
        <v>36</v>
      </c>
      <c r="P4" s="4" t="s">
        <v>2</v>
      </c>
      <c r="Q4" s="1" t="s">
        <v>16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29" ht="15.6" x14ac:dyDescent="0.3">
      <c r="B5" s="9">
        <v>3</v>
      </c>
      <c r="C5" s="9" t="s">
        <v>28</v>
      </c>
      <c r="D5" s="9" t="s">
        <v>27</v>
      </c>
      <c r="E5" s="9" t="s">
        <v>27</v>
      </c>
      <c r="F5" s="9" t="s">
        <v>28</v>
      </c>
      <c r="G5" s="9" t="s">
        <v>28</v>
      </c>
      <c r="H5" s="9" t="s">
        <v>26</v>
      </c>
      <c r="I5" s="9" t="s">
        <v>27</v>
      </c>
      <c r="J5" s="9" t="s">
        <v>28</v>
      </c>
      <c r="K5" s="9" t="s">
        <v>27</v>
      </c>
      <c r="L5" s="9" t="s">
        <v>27</v>
      </c>
      <c r="M5" s="9" t="s">
        <v>27</v>
      </c>
      <c r="N5" s="9" t="s">
        <v>36</v>
      </c>
      <c r="P5" s="5" t="s">
        <v>3</v>
      </c>
      <c r="Q5" s="6" t="s">
        <v>17</v>
      </c>
      <c r="R5" s="6"/>
      <c r="S5" s="6"/>
      <c r="T5" s="6"/>
      <c r="U5" s="6"/>
      <c r="V5" s="6"/>
      <c r="W5" s="1"/>
      <c r="X5" s="1"/>
      <c r="Y5" s="1"/>
      <c r="Z5" s="1"/>
      <c r="AA5" s="1"/>
      <c r="AB5" s="1"/>
      <c r="AC5" s="1"/>
    </row>
    <row r="6" spans="2:29" ht="15.6" x14ac:dyDescent="0.3">
      <c r="B6" s="9">
        <v>4</v>
      </c>
      <c r="C6" s="9" t="s">
        <v>26</v>
      </c>
      <c r="D6" s="9" t="s">
        <v>27</v>
      </c>
      <c r="E6" s="9" t="s">
        <v>27</v>
      </c>
      <c r="F6" s="9" t="s">
        <v>28</v>
      </c>
      <c r="G6" s="9" t="s">
        <v>27</v>
      </c>
      <c r="H6" s="9" t="s">
        <v>27</v>
      </c>
      <c r="I6" s="9" t="s">
        <v>28</v>
      </c>
      <c r="J6" s="9" t="s">
        <v>27</v>
      </c>
      <c r="K6" s="9" t="s">
        <v>27</v>
      </c>
      <c r="L6" s="9" t="s">
        <v>27</v>
      </c>
      <c r="M6" s="9" t="s">
        <v>28</v>
      </c>
      <c r="N6" s="9" t="s">
        <v>36</v>
      </c>
      <c r="P6" s="4" t="s">
        <v>4</v>
      </c>
      <c r="Q6" s="1" t="s">
        <v>18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2:29" ht="15.6" x14ac:dyDescent="0.3">
      <c r="B7" s="9">
        <v>5</v>
      </c>
      <c r="C7" s="9" t="s">
        <v>27</v>
      </c>
      <c r="D7" s="9" t="s">
        <v>28</v>
      </c>
      <c r="E7" s="9" t="s">
        <v>27</v>
      </c>
      <c r="F7" s="9" t="s">
        <v>27</v>
      </c>
      <c r="G7" s="9" t="s">
        <v>29</v>
      </c>
      <c r="H7" s="9" t="s">
        <v>28</v>
      </c>
      <c r="I7" s="9" t="s">
        <v>28</v>
      </c>
      <c r="J7" s="9" t="s">
        <v>27</v>
      </c>
      <c r="K7" s="9" t="s">
        <v>26</v>
      </c>
      <c r="L7" s="9" t="s">
        <v>27</v>
      </c>
      <c r="M7" s="9" t="s">
        <v>27</v>
      </c>
      <c r="N7" s="9" t="s">
        <v>36</v>
      </c>
      <c r="P7" s="5" t="s">
        <v>5</v>
      </c>
      <c r="Q7" s="6" t="s">
        <v>19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"/>
    </row>
    <row r="8" spans="2:29" ht="15.6" x14ac:dyDescent="0.3">
      <c r="B8" s="9">
        <v>6</v>
      </c>
      <c r="C8" s="9" t="s">
        <v>26</v>
      </c>
      <c r="D8" s="9" t="s">
        <v>28</v>
      </c>
      <c r="E8" s="9" t="s">
        <v>27</v>
      </c>
      <c r="F8" s="9" t="s">
        <v>27</v>
      </c>
      <c r="G8" s="9" t="s">
        <v>27</v>
      </c>
      <c r="H8" s="9" t="s">
        <v>28</v>
      </c>
      <c r="I8" s="9" t="s">
        <v>27</v>
      </c>
      <c r="J8" s="9" t="s">
        <v>27</v>
      </c>
      <c r="K8" s="9" t="s">
        <v>29</v>
      </c>
      <c r="L8" s="9" t="s">
        <v>27</v>
      </c>
      <c r="M8" s="9" t="s">
        <v>27</v>
      </c>
      <c r="N8" s="9" t="s">
        <v>37</v>
      </c>
      <c r="P8" s="4" t="s">
        <v>6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2:29" ht="15.6" x14ac:dyDescent="0.3">
      <c r="B9" s="9">
        <v>7</v>
      </c>
      <c r="C9" s="9" t="s">
        <v>27</v>
      </c>
      <c r="D9" s="9" t="s">
        <v>27</v>
      </c>
      <c r="E9" s="9" t="s">
        <v>26</v>
      </c>
      <c r="F9" s="9" t="s">
        <v>29</v>
      </c>
      <c r="G9" s="9" t="s">
        <v>27</v>
      </c>
      <c r="H9" s="9" t="s">
        <v>27</v>
      </c>
      <c r="I9" s="9" t="s">
        <v>27</v>
      </c>
      <c r="J9" s="9" t="s">
        <v>27</v>
      </c>
      <c r="K9" s="9" t="s">
        <v>27</v>
      </c>
      <c r="L9" s="9" t="s">
        <v>27</v>
      </c>
      <c r="M9" s="9" t="s">
        <v>27</v>
      </c>
      <c r="N9" s="9" t="s">
        <v>36</v>
      </c>
      <c r="P9" s="5" t="s">
        <v>7</v>
      </c>
      <c r="Q9" s="6" t="s">
        <v>21</v>
      </c>
      <c r="R9" s="6"/>
      <c r="S9" s="6"/>
      <c r="T9" s="6"/>
      <c r="U9" s="6"/>
      <c r="V9" s="6"/>
      <c r="W9" s="6"/>
      <c r="X9" s="6"/>
      <c r="Y9" s="6"/>
      <c r="Z9" s="1"/>
      <c r="AA9" s="1"/>
      <c r="AB9" s="1"/>
      <c r="AC9" s="1"/>
    </row>
    <row r="10" spans="2:29" ht="15.6" x14ac:dyDescent="0.3">
      <c r="B10" s="9">
        <v>8</v>
      </c>
      <c r="C10" s="9" t="s">
        <v>28</v>
      </c>
      <c r="D10" s="9" t="s">
        <v>27</v>
      </c>
      <c r="E10" s="9" t="s">
        <v>27</v>
      </c>
      <c r="F10" s="9" t="s">
        <v>27</v>
      </c>
      <c r="G10" s="9" t="s">
        <v>27</v>
      </c>
      <c r="H10" s="9" t="s">
        <v>27</v>
      </c>
      <c r="I10" s="9" t="s">
        <v>29</v>
      </c>
      <c r="J10" s="9" t="s">
        <v>27</v>
      </c>
      <c r="K10" s="9" t="s">
        <v>27</v>
      </c>
      <c r="L10" s="9" t="s">
        <v>27</v>
      </c>
      <c r="M10" s="9" t="s">
        <v>28</v>
      </c>
      <c r="N10" s="9" t="s">
        <v>36</v>
      </c>
      <c r="P10" s="4" t="s">
        <v>8</v>
      </c>
      <c r="Q10" s="1" t="s">
        <v>22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2:29" ht="15.6" x14ac:dyDescent="0.3">
      <c r="B11" s="9">
        <v>9</v>
      </c>
      <c r="C11" s="9" t="s">
        <v>28</v>
      </c>
      <c r="D11" s="9" t="s">
        <v>26</v>
      </c>
      <c r="E11" s="9" t="s">
        <v>27</v>
      </c>
      <c r="F11" s="9" t="s">
        <v>28</v>
      </c>
      <c r="G11" s="9" t="s">
        <v>27</v>
      </c>
      <c r="H11" s="9" t="s">
        <v>26</v>
      </c>
      <c r="I11" s="9" t="s">
        <v>27</v>
      </c>
      <c r="J11" s="9" t="s">
        <v>28</v>
      </c>
      <c r="K11" s="9" t="s">
        <v>27</v>
      </c>
      <c r="L11" s="9" t="s">
        <v>27</v>
      </c>
      <c r="M11" s="9" t="s">
        <v>29</v>
      </c>
      <c r="N11" s="9" t="s">
        <v>36</v>
      </c>
      <c r="P11" s="5" t="s">
        <v>9</v>
      </c>
      <c r="Q11" s="6" t="s">
        <v>23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1"/>
      <c r="AC11" s="1"/>
    </row>
    <row r="12" spans="2:29" ht="15.6" x14ac:dyDescent="0.3">
      <c r="B12" s="9">
        <v>10</v>
      </c>
      <c r="C12" s="9" t="s">
        <v>27</v>
      </c>
      <c r="D12" s="9" t="s">
        <v>26</v>
      </c>
      <c r="E12" s="9" t="s">
        <v>27</v>
      </c>
      <c r="F12" s="9" t="s">
        <v>29</v>
      </c>
      <c r="G12" s="9" t="s">
        <v>30</v>
      </c>
      <c r="H12" s="9" t="s">
        <v>27</v>
      </c>
      <c r="I12" s="9" t="s">
        <v>28</v>
      </c>
      <c r="J12" s="9" t="s">
        <v>29</v>
      </c>
      <c r="K12" s="9" t="s">
        <v>27</v>
      </c>
      <c r="L12" s="9" t="s">
        <v>27</v>
      </c>
      <c r="M12" s="9" t="s">
        <v>27</v>
      </c>
      <c r="N12" s="9" t="s">
        <v>37</v>
      </c>
      <c r="P12" s="4" t="s">
        <v>10</v>
      </c>
      <c r="Q12" s="1" t="s">
        <v>24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29" ht="15.6" x14ac:dyDescent="0.3">
      <c r="B13" s="9">
        <v>11</v>
      </c>
      <c r="C13" s="9" t="s">
        <v>27</v>
      </c>
      <c r="D13" s="9" t="s">
        <v>27</v>
      </c>
      <c r="E13" s="9" t="s">
        <v>27</v>
      </c>
      <c r="F13" s="9" t="s">
        <v>27</v>
      </c>
      <c r="G13" s="9" t="s">
        <v>27</v>
      </c>
      <c r="H13" s="9" t="s">
        <v>28</v>
      </c>
      <c r="I13" s="9" t="s">
        <v>29</v>
      </c>
      <c r="J13" s="9" t="s">
        <v>27</v>
      </c>
      <c r="K13" s="9" t="s">
        <v>27</v>
      </c>
      <c r="L13" s="9" t="s">
        <v>27</v>
      </c>
      <c r="M13" s="9" t="s">
        <v>27</v>
      </c>
      <c r="N13" s="9" t="s">
        <v>36</v>
      </c>
      <c r="P13" s="5" t="s">
        <v>11</v>
      </c>
      <c r="Q13" s="6" t="s">
        <v>25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2:29" ht="15.6" x14ac:dyDescent="0.3">
      <c r="B14" s="9">
        <v>12</v>
      </c>
      <c r="C14" s="9" t="s">
        <v>27</v>
      </c>
      <c r="D14" s="9" t="s">
        <v>27</v>
      </c>
      <c r="E14" s="9" t="s">
        <v>28</v>
      </c>
      <c r="F14" s="9" t="s">
        <v>27</v>
      </c>
      <c r="G14" s="9" t="s">
        <v>27</v>
      </c>
      <c r="H14" s="9" t="s">
        <v>29</v>
      </c>
      <c r="I14" s="9" t="s">
        <v>27</v>
      </c>
      <c r="J14" s="9" t="s">
        <v>28</v>
      </c>
      <c r="K14" s="9" t="s">
        <v>27</v>
      </c>
      <c r="L14" s="9" t="s">
        <v>27</v>
      </c>
      <c r="M14" s="9" t="s">
        <v>29</v>
      </c>
      <c r="N14" s="9" t="s">
        <v>36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2:29" ht="15.6" x14ac:dyDescent="0.3">
      <c r="B15" s="9">
        <v>13</v>
      </c>
      <c r="C15" s="9" t="s">
        <v>27</v>
      </c>
      <c r="D15" s="9" t="s">
        <v>27</v>
      </c>
      <c r="E15" s="9" t="s">
        <v>27</v>
      </c>
      <c r="F15" s="9" t="s">
        <v>28</v>
      </c>
      <c r="G15" s="9" t="s">
        <v>27</v>
      </c>
      <c r="H15" s="9" t="s">
        <v>27</v>
      </c>
      <c r="I15" s="9" t="s">
        <v>27</v>
      </c>
      <c r="J15" s="9" t="s">
        <v>27</v>
      </c>
      <c r="K15" s="9" t="s">
        <v>28</v>
      </c>
      <c r="L15" s="9" t="s">
        <v>27</v>
      </c>
      <c r="M15" s="9" t="s">
        <v>27</v>
      </c>
      <c r="N15" s="9" t="s">
        <v>36</v>
      </c>
      <c r="P15" s="7" t="s">
        <v>26</v>
      </c>
      <c r="Q15" s="8" t="s">
        <v>31</v>
      </c>
      <c r="R15" s="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2:29" ht="15.6" x14ac:dyDescent="0.3">
      <c r="B16" s="9">
        <v>14</v>
      </c>
      <c r="C16" s="9" t="s">
        <v>28</v>
      </c>
      <c r="D16" s="9" t="s">
        <v>27</v>
      </c>
      <c r="E16" s="9" t="s">
        <v>28</v>
      </c>
      <c r="F16" s="9" t="s">
        <v>27</v>
      </c>
      <c r="G16" s="9" t="s">
        <v>27</v>
      </c>
      <c r="H16" s="9" t="s">
        <v>27</v>
      </c>
      <c r="I16" s="9" t="s">
        <v>27</v>
      </c>
      <c r="J16" s="9" t="s">
        <v>28</v>
      </c>
      <c r="K16" s="9" t="s">
        <v>29</v>
      </c>
      <c r="L16" s="9" t="s">
        <v>27</v>
      </c>
      <c r="M16" s="9" t="s">
        <v>27</v>
      </c>
      <c r="N16" s="9" t="s">
        <v>37</v>
      </c>
      <c r="P16" s="4" t="s">
        <v>27</v>
      </c>
      <c r="Q16" s="1" t="s">
        <v>32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5.6" x14ac:dyDescent="0.3">
      <c r="B17" s="9">
        <v>15</v>
      </c>
      <c r="C17" s="9" t="s">
        <v>29</v>
      </c>
      <c r="D17" s="9" t="s">
        <v>28</v>
      </c>
      <c r="E17" s="9" t="s">
        <v>29</v>
      </c>
      <c r="F17" s="9" t="s">
        <v>27</v>
      </c>
      <c r="G17" s="9" t="s">
        <v>27</v>
      </c>
      <c r="H17" s="9" t="s">
        <v>27</v>
      </c>
      <c r="I17" s="9" t="s">
        <v>28</v>
      </c>
      <c r="J17" s="9" t="s">
        <v>29</v>
      </c>
      <c r="K17" s="9" t="s">
        <v>27</v>
      </c>
      <c r="L17" s="9" t="s">
        <v>27</v>
      </c>
      <c r="M17" s="9" t="s">
        <v>27</v>
      </c>
      <c r="N17" s="9" t="s">
        <v>37</v>
      </c>
      <c r="P17" s="7" t="s">
        <v>28</v>
      </c>
      <c r="Q17" s="8" t="s">
        <v>33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5.6" x14ac:dyDescent="0.3">
      <c r="B18" s="9">
        <v>16</v>
      </c>
      <c r="C18" s="9" t="s">
        <v>27</v>
      </c>
      <c r="D18" s="9" t="s">
        <v>26</v>
      </c>
      <c r="E18" s="9" t="s">
        <v>27</v>
      </c>
      <c r="F18" s="9" t="s">
        <v>28</v>
      </c>
      <c r="G18" s="9" t="s">
        <v>27</v>
      </c>
      <c r="H18" s="9" t="s">
        <v>27</v>
      </c>
      <c r="I18" s="9" t="s">
        <v>26</v>
      </c>
      <c r="J18" s="9" t="s">
        <v>27</v>
      </c>
      <c r="K18" s="9" t="s">
        <v>28</v>
      </c>
      <c r="L18" s="9" t="s">
        <v>27</v>
      </c>
      <c r="M18" s="9" t="s">
        <v>27</v>
      </c>
      <c r="N18" s="9" t="s">
        <v>36</v>
      </c>
      <c r="P18" s="4" t="s">
        <v>29</v>
      </c>
      <c r="Q18" s="1" t="s">
        <v>34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5.6" x14ac:dyDescent="0.3">
      <c r="B19" s="9">
        <v>17</v>
      </c>
      <c r="C19" s="9" t="s">
        <v>27</v>
      </c>
      <c r="D19" s="9" t="s">
        <v>27</v>
      </c>
      <c r="E19" s="9" t="s">
        <v>27</v>
      </c>
      <c r="F19" s="9" t="s">
        <v>29</v>
      </c>
      <c r="G19" s="9" t="s">
        <v>27</v>
      </c>
      <c r="H19" s="9" t="s">
        <v>27</v>
      </c>
      <c r="I19" s="9" t="s">
        <v>27</v>
      </c>
      <c r="J19" s="9" t="s">
        <v>27</v>
      </c>
      <c r="K19" s="9" t="s">
        <v>29</v>
      </c>
      <c r="L19" s="9" t="s">
        <v>27</v>
      </c>
      <c r="M19" s="9" t="s">
        <v>27</v>
      </c>
      <c r="N19" s="9" t="s">
        <v>36</v>
      </c>
      <c r="P19" s="7" t="s">
        <v>30</v>
      </c>
      <c r="Q19" s="8" t="s">
        <v>35</v>
      </c>
      <c r="R19" s="8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5.6" x14ac:dyDescent="0.3">
      <c r="B20" s="9">
        <v>18</v>
      </c>
      <c r="C20" s="9" t="s">
        <v>27</v>
      </c>
      <c r="D20" s="9" t="s">
        <v>26</v>
      </c>
      <c r="E20" s="9" t="s">
        <v>28</v>
      </c>
      <c r="F20" s="9" t="s">
        <v>27</v>
      </c>
      <c r="G20" s="9" t="s">
        <v>26</v>
      </c>
      <c r="H20" s="9" t="s">
        <v>27</v>
      </c>
      <c r="I20" s="9" t="s">
        <v>26</v>
      </c>
      <c r="J20" s="9" t="s">
        <v>28</v>
      </c>
      <c r="K20" s="9" t="s">
        <v>27</v>
      </c>
      <c r="L20" s="9" t="s">
        <v>26</v>
      </c>
      <c r="M20" s="9" t="s">
        <v>27</v>
      </c>
      <c r="N20" s="9" t="s">
        <v>36</v>
      </c>
    </row>
    <row r="21" spans="2:29" ht="15.6" x14ac:dyDescent="0.3">
      <c r="B21" s="9">
        <v>19</v>
      </c>
      <c r="C21" s="9" t="s">
        <v>26</v>
      </c>
      <c r="D21" s="9" t="s">
        <v>27</v>
      </c>
      <c r="E21" s="9" t="s">
        <v>26</v>
      </c>
      <c r="F21" s="9" t="s">
        <v>29</v>
      </c>
      <c r="G21" s="9" t="s">
        <v>27</v>
      </c>
      <c r="H21" s="9" t="s">
        <v>27</v>
      </c>
      <c r="I21" s="9" t="s">
        <v>27</v>
      </c>
      <c r="J21" s="9" t="s">
        <v>26</v>
      </c>
      <c r="K21" s="9" t="s">
        <v>27</v>
      </c>
      <c r="L21" s="9" t="s">
        <v>27</v>
      </c>
      <c r="M21" s="9" t="s">
        <v>26</v>
      </c>
      <c r="N21" s="9" t="s">
        <v>36</v>
      </c>
    </row>
    <row r="22" spans="2:29" ht="15.6" x14ac:dyDescent="0.3">
      <c r="B22" s="9">
        <v>20</v>
      </c>
      <c r="C22" s="9" t="s">
        <v>29</v>
      </c>
      <c r="D22" s="9" t="s">
        <v>28</v>
      </c>
      <c r="E22" s="9" t="s">
        <v>27</v>
      </c>
      <c r="F22" s="9" t="s">
        <v>27</v>
      </c>
      <c r="G22" s="9" t="s">
        <v>27</v>
      </c>
      <c r="H22" s="9" t="s">
        <v>27</v>
      </c>
      <c r="I22" s="9" t="s">
        <v>28</v>
      </c>
      <c r="J22" s="9" t="s">
        <v>27</v>
      </c>
      <c r="K22" s="9" t="s">
        <v>27</v>
      </c>
      <c r="L22" s="9" t="s">
        <v>27</v>
      </c>
      <c r="M22" s="9" t="s">
        <v>27</v>
      </c>
      <c r="N22" s="9" t="s">
        <v>36</v>
      </c>
    </row>
    <row r="23" spans="2:29" ht="15.6" x14ac:dyDescent="0.3">
      <c r="B23" s="9">
        <v>21</v>
      </c>
      <c r="C23" s="9" t="s">
        <v>28</v>
      </c>
      <c r="D23" s="9" t="s">
        <v>28</v>
      </c>
      <c r="E23" s="9" t="s">
        <v>26</v>
      </c>
      <c r="F23" s="9" t="s">
        <v>30</v>
      </c>
      <c r="G23" s="9" t="s">
        <v>27</v>
      </c>
      <c r="H23" s="9" t="s">
        <v>26</v>
      </c>
      <c r="I23" s="9" t="s">
        <v>28</v>
      </c>
      <c r="J23" s="9" t="s">
        <v>26</v>
      </c>
      <c r="K23" s="9" t="s">
        <v>26</v>
      </c>
      <c r="L23" s="9" t="s">
        <v>27</v>
      </c>
      <c r="M23" s="9" t="s">
        <v>27</v>
      </c>
      <c r="N23" s="9" t="s">
        <v>36</v>
      </c>
    </row>
    <row r="24" spans="2:29" ht="15.6" x14ac:dyDescent="0.3">
      <c r="B24" s="9">
        <v>22</v>
      </c>
      <c r="C24" s="9" t="s">
        <v>29</v>
      </c>
      <c r="D24" s="9" t="s">
        <v>27</v>
      </c>
      <c r="E24" s="9" t="s">
        <v>27</v>
      </c>
      <c r="F24" s="9" t="s">
        <v>27</v>
      </c>
      <c r="G24" s="9" t="s">
        <v>28</v>
      </c>
      <c r="H24" s="9" t="s">
        <v>29</v>
      </c>
      <c r="I24" s="9" t="s">
        <v>28</v>
      </c>
      <c r="J24" s="9" t="s">
        <v>27</v>
      </c>
      <c r="K24" s="9" t="s">
        <v>27</v>
      </c>
      <c r="L24" s="9" t="s">
        <v>29</v>
      </c>
      <c r="M24" s="9" t="s">
        <v>27</v>
      </c>
      <c r="N24" s="9" t="s">
        <v>36</v>
      </c>
    </row>
    <row r="25" spans="2:29" ht="15.6" x14ac:dyDescent="0.3">
      <c r="B25" s="9">
        <v>23</v>
      </c>
      <c r="C25" s="9" t="s">
        <v>27</v>
      </c>
      <c r="D25" s="9" t="s">
        <v>27</v>
      </c>
      <c r="E25" s="9" t="s">
        <v>27</v>
      </c>
      <c r="F25" s="9" t="s">
        <v>27</v>
      </c>
      <c r="G25" s="9" t="s">
        <v>27</v>
      </c>
      <c r="H25" s="9" t="s">
        <v>27</v>
      </c>
      <c r="I25" s="9" t="s">
        <v>28</v>
      </c>
      <c r="J25" s="9" t="s">
        <v>26</v>
      </c>
      <c r="K25" s="9" t="s">
        <v>30</v>
      </c>
      <c r="L25" s="9" t="s">
        <v>27</v>
      </c>
      <c r="M25" s="9" t="s">
        <v>26</v>
      </c>
      <c r="N25" s="9" t="s">
        <v>36</v>
      </c>
    </row>
    <row r="26" spans="2:29" ht="15.6" x14ac:dyDescent="0.3">
      <c r="B26" s="9">
        <v>24</v>
      </c>
      <c r="C26" s="9" t="s">
        <v>27</v>
      </c>
      <c r="D26" s="9" t="s">
        <v>27</v>
      </c>
      <c r="E26" s="9" t="s">
        <v>27</v>
      </c>
      <c r="F26" s="9" t="s">
        <v>27</v>
      </c>
      <c r="G26" s="9" t="s">
        <v>27</v>
      </c>
      <c r="H26" s="9" t="s">
        <v>29</v>
      </c>
      <c r="I26" s="9" t="s">
        <v>27</v>
      </c>
      <c r="J26" s="9" t="s">
        <v>27</v>
      </c>
      <c r="K26" s="9" t="s">
        <v>27</v>
      </c>
      <c r="L26" s="9" t="s">
        <v>28</v>
      </c>
      <c r="M26" s="9" t="s">
        <v>29</v>
      </c>
      <c r="N26" s="9" t="s">
        <v>36</v>
      </c>
    </row>
    <row r="27" spans="2:29" ht="15.6" x14ac:dyDescent="0.3">
      <c r="B27" s="9">
        <v>25</v>
      </c>
      <c r="C27" s="9" t="s">
        <v>30</v>
      </c>
      <c r="D27" s="9" t="s">
        <v>27</v>
      </c>
      <c r="E27" s="9" t="s">
        <v>28</v>
      </c>
      <c r="F27" s="9" t="s">
        <v>29</v>
      </c>
      <c r="G27" s="9" t="s">
        <v>27</v>
      </c>
      <c r="H27" s="9" t="s">
        <v>27</v>
      </c>
      <c r="I27" s="9" t="s">
        <v>27</v>
      </c>
      <c r="J27" s="9" t="s">
        <v>28</v>
      </c>
      <c r="K27" s="9" t="s">
        <v>27</v>
      </c>
      <c r="L27" s="9" t="s">
        <v>27</v>
      </c>
      <c r="M27" s="9" t="s">
        <v>27</v>
      </c>
      <c r="N27" s="9" t="s">
        <v>36</v>
      </c>
    </row>
    <row r="28" spans="2:29" ht="15.6" x14ac:dyDescent="0.3">
      <c r="B28" s="9">
        <v>26</v>
      </c>
      <c r="C28" s="9" t="s">
        <v>27</v>
      </c>
      <c r="D28" s="9" t="s">
        <v>27</v>
      </c>
      <c r="E28" s="9" t="s">
        <v>26</v>
      </c>
      <c r="F28" s="9" t="s">
        <v>27</v>
      </c>
      <c r="G28" s="9" t="s">
        <v>28</v>
      </c>
      <c r="H28" s="9" t="s">
        <v>27</v>
      </c>
      <c r="I28" s="9" t="s">
        <v>27</v>
      </c>
      <c r="J28" s="9" t="s">
        <v>26</v>
      </c>
      <c r="K28" s="9" t="s">
        <v>27</v>
      </c>
      <c r="L28" s="9" t="s">
        <v>28</v>
      </c>
      <c r="M28" s="9" t="s">
        <v>27</v>
      </c>
      <c r="N28" s="9" t="s">
        <v>36</v>
      </c>
    </row>
    <row r="29" spans="2:29" ht="15.6" x14ac:dyDescent="0.3">
      <c r="B29" s="9">
        <v>27</v>
      </c>
      <c r="C29" s="9" t="s">
        <v>29</v>
      </c>
      <c r="D29" s="9" t="s">
        <v>27</v>
      </c>
      <c r="E29" s="9" t="s">
        <v>27</v>
      </c>
      <c r="F29" s="9" t="s">
        <v>27</v>
      </c>
      <c r="G29" s="9" t="s">
        <v>29</v>
      </c>
      <c r="H29" s="9" t="s">
        <v>27</v>
      </c>
      <c r="I29" s="9" t="s">
        <v>27</v>
      </c>
      <c r="J29" s="9" t="s">
        <v>27</v>
      </c>
      <c r="K29" s="9" t="s">
        <v>27</v>
      </c>
      <c r="L29" s="9" t="s">
        <v>27</v>
      </c>
      <c r="M29" s="9" t="s">
        <v>27</v>
      </c>
      <c r="N29" s="9" t="s">
        <v>36</v>
      </c>
    </row>
    <row r="30" spans="2:29" ht="15.6" x14ac:dyDescent="0.3">
      <c r="B30" s="9">
        <v>28</v>
      </c>
      <c r="C30" s="9" t="s">
        <v>27</v>
      </c>
      <c r="D30" s="9" t="s">
        <v>27</v>
      </c>
      <c r="E30" s="9" t="s">
        <v>26</v>
      </c>
      <c r="F30" s="9" t="s">
        <v>28</v>
      </c>
      <c r="G30" s="9" t="s">
        <v>27</v>
      </c>
      <c r="H30" s="9" t="s">
        <v>26</v>
      </c>
      <c r="I30" s="9" t="s">
        <v>27</v>
      </c>
      <c r="J30" s="9" t="s">
        <v>26</v>
      </c>
      <c r="K30" s="9" t="s">
        <v>28</v>
      </c>
      <c r="L30" s="9" t="s">
        <v>27</v>
      </c>
      <c r="M30" s="9" t="s">
        <v>27</v>
      </c>
      <c r="N30" s="9" t="s">
        <v>36</v>
      </c>
    </row>
    <row r="31" spans="2:29" ht="15.6" x14ac:dyDescent="0.3">
      <c r="B31" s="9">
        <v>29</v>
      </c>
      <c r="C31" s="9" t="s">
        <v>28</v>
      </c>
      <c r="D31" s="9" t="s">
        <v>26</v>
      </c>
      <c r="E31" s="9" t="s">
        <v>27</v>
      </c>
      <c r="F31" s="9" t="s">
        <v>26</v>
      </c>
      <c r="G31" s="9" t="s">
        <v>27</v>
      </c>
      <c r="H31" s="9" t="s">
        <v>27</v>
      </c>
      <c r="I31" s="9" t="s">
        <v>27</v>
      </c>
      <c r="J31" s="9" t="s">
        <v>27</v>
      </c>
      <c r="K31" s="9" t="s">
        <v>26</v>
      </c>
      <c r="L31" s="9" t="s">
        <v>27</v>
      </c>
      <c r="M31" s="9" t="s">
        <v>28</v>
      </c>
      <c r="N31" s="9" t="s">
        <v>36</v>
      </c>
    </row>
    <row r="32" spans="2:29" ht="15.6" x14ac:dyDescent="0.3">
      <c r="B32" s="9">
        <v>30</v>
      </c>
      <c r="C32" s="9" t="s">
        <v>27</v>
      </c>
      <c r="D32" s="9" t="s">
        <v>27</v>
      </c>
      <c r="E32" s="9" t="s">
        <v>28</v>
      </c>
      <c r="F32" s="9" t="s">
        <v>27</v>
      </c>
      <c r="G32" s="9" t="s">
        <v>27</v>
      </c>
      <c r="H32" s="9" t="s">
        <v>29</v>
      </c>
      <c r="I32" s="9" t="s">
        <v>27</v>
      </c>
      <c r="J32" s="9" t="s">
        <v>28</v>
      </c>
      <c r="K32" s="9" t="s">
        <v>29</v>
      </c>
      <c r="L32" s="9" t="s">
        <v>28</v>
      </c>
      <c r="M32" s="9" t="s">
        <v>27</v>
      </c>
      <c r="N32" s="9" t="s">
        <v>37</v>
      </c>
    </row>
    <row r="33" spans="2:14" ht="15.6" x14ac:dyDescent="0.3">
      <c r="B33" s="9">
        <v>31</v>
      </c>
      <c r="C33" s="9" t="s">
        <v>27</v>
      </c>
      <c r="D33" s="9" t="s">
        <v>27</v>
      </c>
      <c r="E33" s="9" t="s">
        <v>27</v>
      </c>
      <c r="F33" s="9" t="s">
        <v>27</v>
      </c>
      <c r="G33" s="9" t="s">
        <v>27</v>
      </c>
      <c r="H33" s="9" t="s">
        <v>28</v>
      </c>
      <c r="I33" s="9" t="s">
        <v>29</v>
      </c>
      <c r="J33" s="9" t="s">
        <v>29</v>
      </c>
      <c r="K33" s="9" t="s">
        <v>27</v>
      </c>
      <c r="L33" s="9" t="s">
        <v>28</v>
      </c>
      <c r="M33" s="9" t="s">
        <v>26</v>
      </c>
      <c r="N33" s="9" t="s">
        <v>36</v>
      </c>
    </row>
    <row r="34" spans="2:14" ht="15.6" x14ac:dyDescent="0.3">
      <c r="B34" s="9">
        <v>32</v>
      </c>
      <c r="C34" s="9" t="s">
        <v>27</v>
      </c>
      <c r="D34" s="9" t="s">
        <v>28</v>
      </c>
      <c r="E34" s="9" t="s">
        <v>27</v>
      </c>
      <c r="F34" s="9" t="s">
        <v>27</v>
      </c>
      <c r="G34" s="9" t="s">
        <v>27</v>
      </c>
      <c r="H34" s="9" t="s">
        <v>27</v>
      </c>
      <c r="I34" s="9" t="s">
        <v>27</v>
      </c>
      <c r="J34" s="9" t="s">
        <v>27</v>
      </c>
      <c r="K34" s="9" t="s">
        <v>29</v>
      </c>
      <c r="L34" s="9" t="s">
        <v>27</v>
      </c>
      <c r="M34" s="9" t="s">
        <v>27</v>
      </c>
      <c r="N34" s="9" t="s">
        <v>36</v>
      </c>
    </row>
    <row r="35" spans="2:14" ht="15.6" x14ac:dyDescent="0.3">
      <c r="B35" s="9">
        <v>33</v>
      </c>
      <c r="C35" s="9" t="s">
        <v>27</v>
      </c>
      <c r="D35" s="9" t="s">
        <v>29</v>
      </c>
      <c r="E35" s="9" t="s">
        <v>27</v>
      </c>
      <c r="F35" s="9" t="s">
        <v>27</v>
      </c>
      <c r="G35" s="9" t="s">
        <v>27</v>
      </c>
      <c r="H35" s="9" t="s">
        <v>27</v>
      </c>
      <c r="I35" s="9" t="s">
        <v>29</v>
      </c>
      <c r="J35" s="9" t="s">
        <v>27</v>
      </c>
      <c r="K35" s="9" t="s">
        <v>27</v>
      </c>
      <c r="L35" s="9" t="s">
        <v>27</v>
      </c>
      <c r="M35" s="9" t="s">
        <v>28</v>
      </c>
      <c r="N35" s="9" t="s">
        <v>37</v>
      </c>
    </row>
    <row r="36" spans="2:14" ht="15.6" x14ac:dyDescent="0.3">
      <c r="B36" s="9">
        <v>34</v>
      </c>
      <c r="C36" s="9" t="s">
        <v>27</v>
      </c>
      <c r="D36" s="9" t="s">
        <v>27</v>
      </c>
      <c r="E36" s="9" t="s">
        <v>27</v>
      </c>
      <c r="F36" s="9" t="s">
        <v>28</v>
      </c>
      <c r="G36" s="9" t="s">
        <v>29</v>
      </c>
      <c r="H36" s="9" t="s">
        <v>27</v>
      </c>
      <c r="I36" s="9" t="s">
        <v>27</v>
      </c>
      <c r="J36" s="9" t="s">
        <v>28</v>
      </c>
      <c r="K36" s="9" t="s">
        <v>27</v>
      </c>
      <c r="L36" s="9" t="s">
        <v>27</v>
      </c>
      <c r="M36" s="9" t="s">
        <v>26</v>
      </c>
      <c r="N36" s="9" t="s">
        <v>36</v>
      </c>
    </row>
    <row r="37" spans="2:14" ht="15.6" x14ac:dyDescent="0.3">
      <c r="B37" s="9">
        <v>35</v>
      </c>
      <c r="C37" s="9" t="s">
        <v>28</v>
      </c>
      <c r="D37" s="9" t="s">
        <v>27</v>
      </c>
      <c r="E37" s="9" t="s">
        <v>28</v>
      </c>
      <c r="F37" s="9" t="s">
        <v>29</v>
      </c>
      <c r="G37" s="9" t="s">
        <v>27</v>
      </c>
      <c r="H37" s="9" t="s">
        <v>27</v>
      </c>
      <c r="I37" s="9" t="s">
        <v>27</v>
      </c>
      <c r="J37" s="9" t="s">
        <v>29</v>
      </c>
      <c r="K37" s="9" t="s">
        <v>27</v>
      </c>
      <c r="L37" s="9" t="s">
        <v>27</v>
      </c>
      <c r="M37" s="9" t="s">
        <v>27</v>
      </c>
      <c r="N37" s="9" t="s">
        <v>36</v>
      </c>
    </row>
    <row r="38" spans="2:14" ht="15.6" x14ac:dyDescent="0.3">
      <c r="B38" s="9">
        <v>36</v>
      </c>
      <c r="C38" s="9" t="s">
        <v>27</v>
      </c>
      <c r="D38" s="9" t="s">
        <v>26</v>
      </c>
      <c r="E38" s="9" t="s">
        <v>27</v>
      </c>
      <c r="F38" s="9" t="s">
        <v>28</v>
      </c>
      <c r="G38" s="9" t="s">
        <v>27</v>
      </c>
      <c r="H38" s="9" t="s">
        <v>27</v>
      </c>
      <c r="I38" s="9" t="s">
        <v>26</v>
      </c>
      <c r="J38" s="9" t="s">
        <v>27</v>
      </c>
      <c r="K38" s="9" t="s">
        <v>26</v>
      </c>
      <c r="L38" s="9" t="s">
        <v>27</v>
      </c>
      <c r="M38" s="9" t="s">
        <v>26</v>
      </c>
      <c r="N38" s="9" t="s">
        <v>36</v>
      </c>
    </row>
    <row r="39" spans="2:14" ht="15.6" x14ac:dyDescent="0.3">
      <c r="B39" s="9">
        <v>37</v>
      </c>
      <c r="C39" s="9" t="s">
        <v>28</v>
      </c>
      <c r="D39" s="9" t="s">
        <v>27</v>
      </c>
      <c r="E39" s="9" t="s">
        <v>27</v>
      </c>
      <c r="F39" s="9" t="s">
        <v>29</v>
      </c>
      <c r="G39" s="9" t="s">
        <v>27</v>
      </c>
      <c r="H39" s="9" t="s">
        <v>27</v>
      </c>
      <c r="I39" s="9" t="s">
        <v>27</v>
      </c>
      <c r="J39" s="9" t="s">
        <v>27</v>
      </c>
      <c r="K39" s="9" t="s">
        <v>29</v>
      </c>
      <c r="L39" s="9" t="s">
        <v>27</v>
      </c>
      <c r="M39" s="9" t="s">
        <v>29</v>
      </c>
      <c r="N39" s="9" t="s">
        <v>36</v>
      </c>
    </row>
    <row r="40" spans="2:14" ht="15.6" x14ac:dyDescent="0.3">
      <c r="B40" s="9">
        <v>38</v>
      </c>
      <c r="C40" s="9" t="s">
        <v>27</v>
      </c>
      <c r="D40" s="9" t="s">
        <v>26</v>
      </c>
      <c r="E40" s="9" t="s">
        <v>28</v>
      </c>
      <c r="F40" s="9" t="s">
        <v>27</v>
      </c>
      <c r="G40" s="9" t="s">
        <v>26</v>
      </c>
      <c r="H40" s="9" t="s">
        <v>27</v>
      </c>
      <c r="I40" s="9" t="s">
        <v>26</v>
      </c>
      <c r="J40" s="9" t="s">
        <v>28</v>
      </c>
      <c r="K40" s="9" t="s">
        <v>27</v>
      </c>
      <c r="L40" s="9" t="s">
        <v>26</v>
      </c>
      <c r="M40" s="9" t="s">
        <v>28</v>
      </c>
      <c r="N40" s="9" t="s">
        <v>41</v>
      </c>
    </row>
    <row r="41" spans="2:14" ht="15.6" x14ac:dyDescent="0.3">
      <c r="B41" s="9">
        <v>39</v>
      </c>
      <c r="C41" s="9" t="s">
        <v>27</v>
      </c>
      <c r="D41" s="9" t="s">
        <v>27</v>
      </c>
      <c r="E41" s="9" t="s">
        <v>26</v>
      </c>
      <c r="F41" s="9" t="s">
        <v>29</v>
      </c>
      <c r="G41" s="9" t="s">
        <v>27</v>
      </c>
      <c r="H41" s="9" t="s">
        <v>27</v>
      </c>
      <c r="I41" s="9" t="s">
        <v>27</v>
      </c>
      <c r="J41" s="9" t="s">
        <v>26</v>
      </c>
      <c r="K41" s="9" t="s">
        <v>27</v>
      </c>
      <c r="L41" s="9" t="s">
        <v>29</v>
      </c>
      <c r="M41" s="9" t="s">
        <v>27</v>
      </c>
      <c r="N41" s="9" t="s">
        <v>36</v>
      </c>
    </row>
    <row r="42" spans="2:14" ht="15.6" x14ac:dyDescent="0.3">
      <c r="B42" s="9">
        <v>40</v>
      </c>
      <c r="C42" s="9" t="s">
        <v>27</v>
      </c>
      <c r="D42" s="9" t="s">
        <v>28</v>
      </c>
      <c r="E42" s="9" t="s">
        <v>27</v>
      </c>
      <c r="F42" s="9" t="s">
        <v>27</v>
      </c>
      <c r="G42" s="9" t="s">
        <v>29</v>
      </c>
      <c r="H42" s="9" t="s">
        <v>27</v>
      </c>
      <c r="I42" s="9" t="s">
        <v>28</v>
      </c>
      <c r="J42" s="9" t="s">
        <v>27</v>
      </c>
      <c r="K42" s="9" t="s">
        <v>27</v>
      </c>
      <c r="L42" s="9" t="s">
        <v>27</v>
      </c>
      <c r="M42" s="9" t="s">
        <v>27</v>
      </c>
      <c r="N42" s="9" t="s">
        <v>37</v>
      </c>
    </row>
    <row r="43" spans="2:14" ht="15.6" x14ac:dyDescent="0.3">
      <c r="B43" s="9">
        <v>41</v>
      </c>
      <c r="C43" s="9" t="s">
        <v>27</v>
      </c>
      <c r="D43" s="9" t="s">
        <v>28</v>
      </c>
      <c r="E43" s="9" t="s">
        <v>26</v>
      </c>
      <c r="F43" s="9" t="s">
        <v>30</v>
      </c>
      <c r="G43" s="9" t="s">
        <v>27</v>
      </c>
      <c r="H43" s="9" t="s">
        <v>26</v>
      </c>
      <c r="I43" s="9" t="s">
        <v>28</v>
      </c>
      <c r="J43" s="9" t="s">
        <v>26</v>
      </c>
      <c r="K43" s="9" t="s">
        <v>26</v>
      </c>
      <c r="L43" s="9" t="s">
        <v>27</v>
      </c>
      <c r="M43" s="9" t="s">
        <v>27</v>
      </c>
      <c r="N43" s="9" t="s">
        <v>36</v>
      </c>
    </row>
    <row r="44" spans="2:14" ht="15.6" x14ac:dyDescent="0.3">
      <c r="B44" s="9">
        <v>42</v>
      </c>
      <c r="C44" s="9" t="s">
        <v>27</v>
      </c>
      <c r="D44" s="9" t="s">
        <v>26</v>
      </c>
      <c r="E44" s="9" t="s">
        <v>28</v>
      </c>
      <c r="F44" s="9" t="s">
        <v>27</v>
      </c>
      <c r="G44" s="9" t="s">
        <v>26</v>
      </c>
      <c r="H44" s="9" t="s">
        <v>27</v>
      </c>
      <c r="I44" s="9" t="s">
        <v>26</v>
      </c>
      <c r="J44" s="9" t="s">
        <v>28</v>
      </c>
      <c r="K44" s="9" t="s">
        <v>27</v>
      </c>
      <c r="L44" s="9" t="s">
        <v>26</v>
      </c>
      <c r="M44" s="9" t="s">
        <v>27</v>
      </c>
      <c r="N44" s="9" t="s">
        <v>37</v>
      </c>
    </row>
    <row r="45" spans="2:14" ht="15.6" x14ac:dyDescent="0.3">
      <c r="B45" s="9">
        <v>43</v>
      </c>
      <c r="C45" s="9" t="s">
        <v>26</v>
      </c>
      <c r="D45" s="9" t="s">
        <v>27</v>
      </c>
      <c r="E45" s="9" t="s">
        <v>26</v>
      </c>
      <c r="F45" s="9" t="s">
        <v>29</v>
      </c>
      <c r="G45" s="9" t="s">
        <v>27</v>
      </c>
      <c r="H45" s="9" t="s">
        <v>27</v>
      </c>
      <c r="I45" s="9" t="s">
        <v>27</v>
      </c>
      <c r="J45" s="9" t="s">
        <v>26</v>
      </c>
      <c r="K45" s="9" t="s">
        <v>27</v>
      </c>
      <c r="L45" s="9" t="s">
        <v>29</v>
      </c>
      <c r="M45" s="9" t="s">
        <v>26</v>
      </c>
      <c r="N45" s="9" t="s">
        <v>36</v>
      </c>
    </row>
    <row r="46" spans="2:14" ht="15.6" x14ac:dyDescent="0.3">
      <c r="B46" s="9">
        <v>44</v>
      </c>
      <c r="C46" s="9" t="s">
        <v>29</v>
      </c>
      <c r="D46" s="9" t="s">
        <v>28</v>
      </c>
      <c r="E46" s="9" t="s">
        <v>27</v>
      </c>
      <c r="F46" s="9" t="s">
        <v>27</v>
      </c>
      <c r="G46" s="9" t="s">
        <v>29</v>
      </c>
      <c r="H46" s="9" t="s">
        <v>27</v>
      </c>
      <c r="I46" s="9" t="s">
        <v>28</v>
      </c>
      <c r="J46" s="9" t="s">
        <v>27</v>
      </c>
      <c r="K46" s="9" t="s">
        <v>27</v>
      </c>
      <c r="L46" s="9" t="s">
        <v>27</v>
      </c>
      <c r="M46" s="9" t="s">
        <v>29</v>
      </c>
      <c r="N46" s="9" t="s">
        <v>36</v>
      </c>
    </row>
    <row r="47" spans="2:14" ht="15.6" x14ac:dyDescent="0.3">
      <c r="B47" s="9">
        <v>45</v>
      </c>
      <c r="C47" s="9" t="s">
        <v>27</v>
      </c>
      <c r="D47" s="9" t="s">
        <v>28</v>
      </c>
      <c r="E47" s="9" t="s">
        <v>26</v>
      </c>
      <c r="F47" s="9" t="s">
        <v>30</v>
      </c>
      <c r="G47" s="9" t="s">
        <v>27</v>
      </c>
      <c r="H47" s="9" t="s">
        <v>26</v>
      </c>
      <c r="I47" s="9" t="s">
        <v>27</v>
      </c>
      <c r="J47" s="9" t="s">
        <v>27</v>
      </c>
      <c r="K47" s="9" t="s">
        <v>27</v>
      </c>
      <c r="L47" s="9" t="s">
        <v>27</v>
      </c>
      <c r="M47" s="9" t="s">
        <v>29</v>
      </c>
      <c r="N47" s="9" t="s">
        <v>36</v>
      </c>
    </row>
    <row r="48" spans="2:14" ht="15.6" x14ac:dyDescent="0.3">
      <c r="B48" s="9">
        <v>46</v>
      </c>
      <c r="C48" s="9" t="s">
        <v>27</v>
      </c>
      <c r="D48" s="9" t="s">
        <v>27</v>
      </c>
      <c r="E48" s="9" t="s">
        <v>28</v>
      </c>
      <c r="F48" s="9" t="s">
        <v>27</v>
      </c>
      <c r="G48" s="9" t="s">
        <v>27</v>
      </c>
      <c r="H48" s="9" t="s">
        <v>27</v>
      </c>
      <c r="I48" s="9" t="s">
        <v>26</v>
      </c>
      <c r="J48" s="9" t="s">
        <v>27</v>
      </c>
      <c r="K48" s="9" t="s">
        <v>26</v>
      </c>
      <c r="L48" s="9" t="s">
        <v>28</v>
      </c>
      <c r="M48" s="9" t="s">
        <v>27</v>
      </c>
      <c r="N48" s="9" t="s">
        <v>36</v>
      </c>
    </row>
    <row r="49" spans="2:14" ht="15.6" x14ac:dyDescent="0.3">
      <c r="B49" s="9">
        <v>47</v>
      </c>
      <c r="C49" s="9" t="s">
        <v>28</v>
      </c>
      <c r="D49" s="9" t="s">
        <v>27</v>
      </c>
      <c r="E49" s="9" t="s">
        <v>27</v>
      </c>
      <c r="F49" s="9" t="s">
        <v>27</v>
      </c>
      <c r="G49" s="9" t="s">
        <v>27</v>
      </c>
      <c r="H49" s="9" t="s">
        <v>28</v>
      </c>
      <c r="I49" s="9" t="s">
        <v>27</v>
      </c>
      <c r="J49" s="9" t="s">
        <v>27</v>
      </c>
      <c r="K49" s="9" t="s">
        <v>27</v>
      </c>
      <c r="L49" s="9" t="s">
        <v>26</v>
      </c>
      <c r="M49" s="9" t="s">
        <v>27</v>
      </c>
      <c r="N49" s="9" t="s">
        <v>36</v>
      </c>
    </row>
    <row r="50" spans="2:14" ht="15.6" x14ac:dyDescent="0.3">
      <c r="B50" s="9">
        <v>48</v>
      </c>
      <c r="C50" s="9" t="s">
        <v>27</v>
      </c>
      <c r="D50" s="9" t="s">
        <v>29</v>
      </c>
      <c r="E50" s="9" t="s">
        <v>27</v>
      </c>
      <c r="F50" s="9" t="s">
        <v>27</v>
      </c>
      <c r="G50" s="9" t="s">
        <v>28</v>
      </c>
      <c r="H50" s="9" t="s">
        <v>28</v>
      </c>
      <c r="I50" s="9" t="s">
        <v>27</v>
      </c>
      <c r="J50" s="9" t="s">
        <v>27</v>
      </c>
      <c r="K50" s="9" t="s">
        <v>28</v>
      </c>
      <c r="L50" s="9" t="s">
        <v>27</v>
      </c>
      <c r="M50" s="9" t="s">
        <v>27</v>
      </c>
      <c r="N50" s="9" t="s">
        <v>37</v>
      </c>
    </row>
    <row r="51" spans="2:14" ht="15.6" x14ac:dyDescent="0.3">
      <c r="B51" s="9">
        <v>49</v>
      </c>
      <c r="C51" s="9" t="s">
        <v>28</v>
      </c>
      <c r="D51" s="9" t="s">
        <v>27</v>
      </c>
      <c r="E51" s="9" t="s">
        <v>29</v>
      </c>
      <c r="F51" s="9" t="s">
        <v>27</v>
      </c>
      <c r="G51" s="9" t="s">
        <v>27</v>
      </c>
      <c r="H51" s="9" t="s">
        <v>27</v>
      </c>
      <c r="I51" s="9" t="s">
        <v>27</v>
      </c>
      <c r="J51" s="9" t="s">
        <v>26</v>
      </c>
      <c r="K51" s="9" t="s">
        <v>28</v>
      </c>
      <c r="L51" s="9" t="s">
        <v>26</v>
      </c>
      <c r="M51" s="9" t="s">
        <v>26</v>
      </c>
      <c r="N51" s="9" t="s">
        <v>36</v>
      </c>
    </row>
    <row r="52" spans="2:14" ht="15.6" x14ac:dyDescent="0.3">
      <c r="B52" s="9">
        <v>50</v>
      </c>
      <c r="C52" s="9" t="s">
        <v>27</v>
      </c>
      <c r="D52" s="9" t="s">
        <v>30</v>
      </c>
      <c r="E52" s="9" t="s">
        <v>27</v>
      </c>
      <c r="F52" s="9" t="s">
        <v>26</v>
      </c>
      <c r="G52" s="9" t="s">
        <v>28</v>
      </c>
      <c r="H52" s="9" t="s">
        <v>28</v>
      </c>
      <c r="I52" s="9" t="s">
        <v>26</v>
      </c>
      <c r="J52" s="9" t="s">
        <v>27</v>
      </c>
      <c r="K52" s="9" t="s">
        <v>26</v>
      </c>
      <c r="L52" s="9" t="s">
        <v>28</v>
      </c>
      <c r="M52" s="9" t="s">
        <v>27</v>
      </c>
      <c r="N52" s="9" t="s">
        <v>36</v>
      </c>
    </row>
    <row r="53" spans="2:14" ht="15.6" x14ac:dyDescent="0.3">
      <c r="B53" s="9">
        <v>51</v>
      </c>
      <c r="C53" s="9" t="s">
        <v>27</v>
      </c>
      <c r="D53" s="9" t="s">
        <v>28</v>
      </c>
      <c r="E53" s="9" t="s">
        <v>28</v>
      </c>
      <c r="F53" s="9" t="s">
        <v>28</v>
      </c>
      <c r="G53" s="9" t="s">
        <v>28</v>
      </c>
      <c r="H53" s="9" t="s">
        <v>27</v>
      </c>
      <c r="I53" s="9" t="s">
        <v>28</v>
      </c>
      <c r="J53" s="9" t="s">
        <v>27</v>
      </c>
      <c r="K53" s="9" t="s">
        <v>27</v>
      </c>
      <c r="L53" s="9" t="s">
        <v>27</v>
      </c>
      <c r="M53" s="9" t="s">
        <v>27</v>
      </c>
      <c r="N53" s="9" t="s">
        <v>37</v>
      </c>
    </row>
    <row r="54" spans="2:14" ht="15.6" x14ac:dyDescent="0.3">
      <c r="B54" s="9">
        <v>52</v>
      </c>
      <c r="C54" s="9" t="s">
        <v>27</v>
      </c>
      <c r="D54" s="9" t="s">
        <v>27</v>
      </c>
      <c r="E54" s="9" t="s">
        <v>27</v>
      </c>
      <c r="F54" s="9" t="s">
        <v>27</v>
      </c>
      <c r="G54" s="9" t="s">
        <v>27</v>
      </c>
      <c r="H54" s="9" t="s">
        <v>27</v>
      </c>
      <c r="I54" s="9" t="s">
        <v>27</v>
      </c>
      <c r="J54" s="9" t="s">
        <v>27</v>
      </c>
      <c r="K54" s="9" t="s">
        <v>27</v>
      </c>
      <c r="L54" s="9" t="s">
        <v>28</v>
      </c>
      <c r="M54" s="9" t="s">
        <v>27</v>
      </c>
      <c r="N54" s="9" t="s">
        <v>36</v>
      </c>
    </row>
    <row r="55" spans="2:14" ht="15.6" x14ac:dyDescent="0.3">
      <c r="B55" s="9">
        <v>53</v>
      </c>
      <c r="C55" s="9" t="s">
        <v>27</v>
      </c>
      <c r="D55" s="9" t="s">
        <v>27</v>
      </c>
      <c r="E55" s="9" t="s">
        <v>27</v>
      </c>
      <c r="F55" s="9" t="s">
        <v>27</v>
      </c>
      <c r="G55" s="9" t="s">
        <v>27</v>
      </c>
      <c r="H55" s="9" t="s">
        <v>27</v>
      </c>
      <c r="I55" s="9" t="s">
        <v>28</v>
      </c>
      <c r="J55" s="9" t="s">
        <v>28</v>
      </c>
      <c r="K55" s="9" t="s">
        <v>27</v>
      </c>
      <c r="L55" s="9" t="s">
        <v>27</v>
      </c>
      <c r="M55" s="9" t="s">
        <v>28</v>
      </c>
      <c r="N55" s="9" t="s">
        <v>37</v>
      </c>
    </row>
    <row r="56" spans="2:14" ht="15.6" x14ac:dyDescent="0.3">
      <c r="B56" s="9">
        <v>54</v>
      </c>
      <c r="C56" s="9" t="s">
        <v>26</v>
      </c>
      <c r="D56" s="9" t="s">
        <v>27</v>
      </c>
      <c r="E56" s="9" t="s">
        <v>26</v>
      </c>
      <c r="F56" s="9" t="s">
        <v>27</v>
      </c>
      <c r="G56" s="9" t="s">
        <v>26</v>
      </c>
      <c r="H56" s="9" t="s">
        <v>27</v>
      </c>
      <c r="I56" s="9" t="s">
        <v>28</v>
      </c>
      <c r="J56" s="9" t="s">
        <v>28</v>
      </c>
      <c r="K56" s="9" t="s">
        <v>28</v>
      </c>
      <c r="L56" s="9" t="s">
        <v>27</v>
      </c>
      <c r="M56" s="9" t="s">
        <v>27</v>
      </c>
      <c r="N56" s="9" t="s">
        <v>41</v>
      </c>
    </row>
    <row r="57" spans="2:14" ht="15.6" x14ac:dyDescent="0.3">
      <c r="B57" s="9">
        <v>55</v>
      </c>
      <c r="C57" s="9" t="s">
        <v>27</v>
      </c>
      <c r="D57" s="9" t="s">
        <v>27</v>
      </c>
      <c r="E57" s="9" t="s">
        <v>26</v>
      </c>
      <c r="F57" s="9" t="s">
        <v>27</v>
      </c>
      <c r="G57" s="9" t="s">
        <v>26</v>
      </c>
      <c r="H57" s="9" t="s">
        <v>27</v>
      </c>
      <c r="I57" s="9" t="s">
        <v>27</v>
      </c>
      <c r="J57" s="9" t="s">
        <v>27</v>
      </c>
      <c r="K57" s="9" t="s">
        <v>27</v>
      </c>
      <c r="L57" s="9" t="s">
        <v>27</v>
      </c>
      <c r="M57" s="9" t="s">
        <v>27</v>
      </c>
      <c r="N57" s="9" t="s">
        <v>36</v>
      </c>
    </row>
    <row r="58" spans="2:14" ht="15.6" x14ac:dyDescent="0.3">
      <c r="B58" s="9">
        <v>56</v>
      </c>
      <c r="C58" s="9" t="s">
        <v>27</v>
      </c>
      <c r="D58" s="9" t="s">
        <v>27</v>
      </c>
      <c r="E58" s="9" t="s">
        <v>27</v>
      </c>
      <c r="F58" s="9" t="s">
        <v>27</v>
      </c>
      <c r="G58" s="9" t="s">
        <v>27</v>
      </c>
      <c r="H58" s="9" t="s">
        <v>27</v>
      </c>
      <c r="I58" s="9" t="s">
        <v>28</v>
      </c>
      <c r="J58" s="9" t="s">
        <v>27</v>
      </c>
      <c r="K58" s="9" t="s">
        <v>28</v>
      </c>
      <c r="L58" s="9" t="s">
        <v>27</v>
      </c>
      <c r="M58" s="9" t="s">
        <v>27</v>
      </c>
      <c r="N58" s="9" t="s">
        <v>36</v>
      </c>
    </row>
    <row r="59" spans="2:14" ht="15.6" x14ac:dyDescent="0.3">
      <c r="B59" s="9">
        <v>57</v>
      </c>
      <c r="C59" s="9" t="s">
        <v>27</v>
      </c>
      <c r="D59" s="9" t="s">
        <v>27</v>
      </c>
      <c r="E59" s="9" t="s">
        <v>27</v>
      </c>
      <c r="F59" s="9" t="s">
        <v>28</v>
      </c>
      <c r="G59" s="9" t="s">
        <v>27</v>
      </c>
      <c r="H59" s="9" t="s">
        <v>27</v>
      </c>
      <c r="I59" s="9" t="s">
        <v>27</v>
      </c>
      <c r="J59" s="9" t="s">
        <v>27</v>
      </c>
      <c r="K59" s="9" t="s">
        <v>27</v>
      </c>
      <c r="L59" s="9" t="s">
        <v>28</v>
      </c>
      <c r="M59" s="9" t="s">
        <v>28</v>
      </c>
      <c r="N59" s="9" t="s">
        <v>36</v>
      </c>
    </row>
    <row r="60" spans="2:14" ht="15.6" x14ac:dyDescent="0.3">
      <c r="B60" s="9">
        <v>58</v>
      </c>
      <c r="C60" s="9" t="s">
        <v>27</v>
      </c>
      <c r="D60" s="9" t="s">
        <v>27</v>
      </c>
      <c r="E60" s="9" t="s">
        <v>27</v>
      </c>
      <c r="F60" s="9" t="s">
        <v>27</v>
      </c>
      <c r="G60" s="9" t="s">
        <v>26</v>
      </c>
      <c r="H60" s="9" t="s">
        <v>27</v>
      </c>
      <c r="I60" s="9" t="s">
        <v>27</v>
      </c>
      <c r="J60" s="9" t="s">
        <v>27</v>
      </c>
      <c r="K60" s="9" t="s">
        <v>27</v>
      </c>
      <c r="L60" s="9" t="s">
        <v>27</v>
      </c>
      <c r="M60" s="9" t="s">
        <v>27</v>
      </c>
      <c r="N60" s="9" t="s">
        <v>36</v>
      </c>
    </row>
    <row r="61" spans="2:14" ht="15.6" x14ac:dyDescent="0.3">
      <c r="B61" s="9">
        <v>59</v>
      </c>
      <c r="C61" s="9" t="s">
        <v>26</v>
      </c>
      <c r="D61" s="9" t="s">
        <v>27</v>
      </c>
      <c r="E61" s="9" t="s">
        <v>27</v>
      </c>
      <c r="F61" s="9" t="s">
        <v>27</v>
      </c>
      <c r="G61" s="9" t="s">
        <v>27</v>
      </c>
      <c r="H61" s="9" t="s">
        <v>28</v>
      </c>
      <c r="I61" s="9" t="s">
        <v>27</v>
      </c>
      <c r="J61" s="9" t="s">
        <v>26</v>
      </c>
      <c r="K61" s="9" t="s">
        <v>27</v>
      </c>
      <c r="L61" s="9" t="s">
        <v>28</v>
      </c>
      <c r="M61" s="9" t="s">
        <v>28</v>
      </c>
      <c r="N61" s="9" t="s">
        <v>41</v>
      </c>
    </row>
    <row r="62" spans="2:14" ht="15.6" x14ac:dyDescent="0.3">
      <c r="B62" s="9">
        <v>60</v>
      </c>
      <c r="C62" s="9" t="s">
        <v>26</v>
      </c>
      <c r="D62" s="9" t="s">
        <v>27</v>
      </c>
      <c r="E62" s="9" t="s">
        <v>27</v>
      </c>
      <c r="F62" s="9" t="s">
        <v>27</v>
      </c>
      <c r="G62" s="9" t="s">
        <v>27</v>
      </c>
      <c r="H62" s="9" t="s">
        <v>28</v>
      </c>
      <c r="I62" s="9" t="s">
        <v>28</v>
      </c>
      <c r="J62" s="9" t="s">
        <v>27</v>
      </c>
      <c r="K62" s="9" t="s">
        <v>27</v>
      </c>
      <c r="L62" s="9" t="s">
        <v>28</v>
      </c>
      <c r="M62" s="9" t="s">
        <v>27</v>
      </c>
      <c r="N62" s="9" t="s">
        <v>36</v>
      </c>
    </row>
    <row r="63" spans="2:14" ht="15.6" x14ac:dyDescent="0.3">
      <c r="B63" s="9">
        <v>61</v>
      </c>
      <c r="C63" s="9" t="s">
        <v>27</v>
      </c>
      <c r="D63" s="9" t="s">
        <v>27</v>
      </c>
      <c r="E63" s="9" t="s">
        <v>26</v>
      </c>
      <c r="F63" s="9" t="s">
        <v>27</v>
      </c>
      <c r="G63" s="9" t="s">
        <v>27</v>
      </c>
      <c r="H63" s="9" t="s">
        <v>28</v>
      </c>
      <c r="I63" s="9" t="s">
        <v>27</v>
      </c>
      <c r="J63" s="9" t="s">
        <v>27</v>
      </c>
      <c r="K63" s="9" t="s">
        <v>27</v>
      </c>
      <c r="L63" s="9" t="s">
        <v>28</v>
      </c>
      <c r="M63" s="9" t="s">
        <v>27</v>
      </c>
      <c r="N63" s="9" t="s">
        <v>41</v>
      </c>
    </row>
    <row r="64" spans="2:14" ht="15.6" x14ac:dyDescent="0.3">
      <c r="B64" s="9">
        <v>62</v>
      </c>
      <c r="C64" s="9" t="s">
        <v>27</v>
      </c>
      <c r="D64" s="9" t="s">
        <v>28</v>
      </c>
      <c r="E64" s="9" t="s">
        <v>27</v>
      </c>
      <c r="F64" s="9" t="s">
        <v>28</v>
      </c>
      <c r="G64" s="9" t="s">
        <v>27</v>
      </c>
      <c r="H64" s="9" t="s">
        <v>27</v>
      </c>
      <c r="I64" s="9" t="s">
        <v>27</v>
      </c>
      <c r="J64" s="9" t="s">
        <v>27</v>
      </c>
      <c r="K64" s="9" t="s">
        <v>27</v>
      </c>
      <c r="L64" s="9" t="s">
        <v>28</v>
      </c>
      <c r="M64" s="9" t="s">
        <v>27</v>
      </c>
      <c r="N64" s="9" t="s">
        <v>37</v>
      </c>
    </row>
    <row r="65" spans="2:14" ht="15.6" x14ac:dyDescent="0.3">
      <c r="B65" s="9">
        <v>63</v>
      </c>
      <c r="C65" s="9" t="s">
        <v>27</v>
      </c>
      <c r="D65" s="9" t="s">
        <v>27</v>
      </c>
      <c r="E65" s="9" t="s">
        <v>27</v>
      </c>
      <c r="F65" s="9" t="s">
        <v>28</v>
      </c>
      <c r="G65" s="9" t="s">
        <v>27</v>
      </c>
      <c r="H65" s="9" t="s">
        <v>28</v>
      </c>
      <c r="I65" s="9" t="s">
        <v>28</v>
      </c>
      <c r="J65" s="9" t="s">
        <v>27</v>
      </c>
      <c r="K65" s="9" t="s">
        <v>27</v>
      </c>
      <c r="L65" s="9" t="s">
        <v>27</v>
      </c>
      <c r="M65" s="9" t="s">
        <v>28</v>
      </c>
      <c r="N65" s="9" t="s">
        <v>36</v>
      </c>
    </row>
    <row r="66" spans="2:14" ht="15.6" x14ac:dyDescent="0.3">
      <c r="B66" s="9">
        <v>64</v>
      </c>
      <c r="C66" s="9" t="s">
        <v>27</v>
      </c>
      <c r="D66" s="9" t="s">
        <v>27</v>
      </c>
      <c r="E66" s="9" t="s">
        <v>27</v>
      </c>
      <c r="F66" s="9" t="s">
        <v>27</v>
      </c>
      <c r="G66" s="9" t="s">
        <v>27</v>
      </c>
      <c r="H66" s="9" t="s">
        <v>27</v>
      </c>
      <c r="I66" s="9" t="s">
        <v>27</v>
      </c>
      <c r="J66" s="9" t="s">
        <v>27</v>
      </c>
      <c r="K66" s="9" t="s">
        <v>28</v>
      </c>
      <c r="L66" s="9" t="s">
        <v>26</v>
      </c>
      <c r="M66" s="9" t="s">
        <v>30</v>
      </c>
      <c r="N66" s="9" t="s">
        <v>36</v>
      </c>
    </row>
    <row r="67" spans="2:14" ht="15.6" x14ac:dyDescent="0.3">
      <c r="B67" s="9">
        <v>65</v>
      </c>
      <c r="C67" s="9" t="s">
        <v>27</v>
      </c>
      <c r="D67" s="9" t="s">
        <v>27</v>
      </c>
      <c r="E67" s="9" t="s">
        <v>27</v>
      </c>
      <c r="F67" s="9" t="s">
        <v>27</v>
      </c>
      <c r="G67" s="9" t="s">
        <v>27</v>
      </c>
      <c r="H67" s="9" t="s">
        <v>27</v>
      </c>
      <c r="I67" s="9" t="s">
        <v>27</v>
      </c>
      <c r="J67" s="9" t="s">
        <v>29</v>
      </c>
      <c r="K67" s="9" t="s">
        <v>27</v>
      </c>
      <c r="L67" s="9" t="s">
        <v>27</v>
      </c>
      <c r="M67" s="9" t="s">
        <v>27</v>
      </c>
      <c r="N67" s="9" t="s">
        <v>37</v>
      </c>
    </row>
    <row r="68" spans="2:14" ht="15.6" x14ac:dyDescent="0.3">
      <c r="B68" s="9">
        <v>66</v>
      </c>
      <c r="C68" s="9" t="s">
        <v>27</v>
      </c>
      <c r="D68" s="9" t="s">
        <v>27</v>
      </c>
      <c r="E68" s="9" t="s">
        <v>27</v>
      </c>
      <c r="F68" s="9" t="s">
        <v>27</v>
      </c>
      <c r="G68" s="9" t="s">
        <v>28</v>
      </c>
      <c r="H68" s="9" t="s">
        <v>27</v>
      </c>
      <c r="I68" s="9" t="s">
        <v>27</v>
      </c>
      <c r="J68" s="9" t="s">
        <v>27</v>
      </c>
      <c r="K68" s="9" t="s">
        <v>27</v>
      </c>
      <c r="L68" s="9" t="s">
        <v>28</v>
      </c>
      <c r="M68" s="9" t="s">
        <v>27</v>
      </c>
      <c r="N68" s="9" t="s">
        <v>36</v>
      </c>
    </row>
    <row r="69" spans="2:14" ht="15.6" x14ac:dyDescent="0.3">
      <c r="B69" s="9">
        <v>67</v>
      </c>
      <c r="C69" s="9" t="s">
        <v>29</v>
      </c>
      <c r="D69" s="9" t="s">
        <v>27</v>
      </c>
      <c r="E69" s="9" t="s">
        <v>27</v>
      </c>
      <c r="F69" s="9" t="s">
        <v>28</v>
      </c>
      <c r="G69" s="9" t="s">
        <v>28</v>
      </c>
      <c r="H69" s="9" t="s">
        <v>27</v>
      </c>
      <c r="I69" s="9" t="s">
        <v>27</v>
      </c>
      <c r="J69" s="9" t="s">
        <v>28</v>
      </c>
      <c r="K69" s="9" t="s">
        <v>27</v>
      </c>
      <c r="L69" s="9" t="s">
        <v>26</v>
      </c>
      <c r="M69" s="9" t="s">
        <v>27</v>
      </c>
      <c r="N69" s="9" t="s">
        <v>36</v>
      </c>
    </row>
    <row r="70" spans="2:14" ht="15.6" x14ac:dyDescent="0.3">
      <c r="B70" s="9">
        <v>68</v>
      </c>
      <c r="C70" s="9" t="s">
        <v>27</v>
      </c>
      <c r="D70" s="9" t="s">
        <v>29</v>
      </c>
      <c r="E70" s="9" t="s">
        <v>27</v>
      </c>
      <c r="F70" s="9" t="s">
        <v>27</v>
      </c>
      <c r="G70" s="9" t="s">
        <v>27</v>
      </c>
      <c r="H70" s="9" t="s">
        <v>27</v>
      </c>
      <c r="I70" s="9" t="s">
        <v>26</v>
      </c>
      <c r="J70" s="9" t="s">
        <v>28</v>
      </c>
      <c r="K70" s="9" t="s">
        <v>27</v>
      </c>
      <c r="L70" s="9" t="s">
        <v>27</v>
      </c>
      <c r="M70" s="9" t="s">
        <v>27</v>
      </c>
      <c r="N70" s="9" t="s">
        <v>36</v>
      </c>
    </row>
    <row r="71" spans="2:14" ht="15.6" x14ac:dyDescent="0.3">
      <c r="B71" s="9">
        <v>69</v>
      </c>
      <c r="C71" s="9" t="s">
        <v>30</v>
      </c>
      <c r="D71" s="9" t="s">
        <v>27</v>
      </c>
      <c r="E71" s="9" t="s">
        <v>26</v>
      </c>
      <c r="F71" s="9" t="s">
        <v>28</v>
      </c>
      <c r="G71" s="9" t="s">
        <v>28</v>
      </c>
      <c r="H71" s="9" t="s">
        <v>26</v>
      </c>
      <c r="I71" s="9" t="s">
        <v>27</v>
      </c>
      <c r="J71" s="9" t="s">
        <v>26</v>
      </c>
      <c r="K71" s="9" t="s">
        <v>27</v>
      </c>
      <c r="L71" s="9" t="s">
        <v>26</v>
      </c>
      <c r="M71" s="9" t="s">
        <v>28</v>
      </c>
      <c r="N71" s="9" t="s">
        <v>36</v>
      </c>
    </row>
    <row r="72" spans="2:14" ht="15.6" x14ac:dyDescent="0.3">
      <c r="B72" s="9">
        <v>70</v>
      </c>
      <c r="C72" s="9" t="s">
        <v>28</v>
      </c>
      <c r="D72" s="9" t="s">
        <v>28</v>
      </c>
      <c r="E72" s="9" t="s">
        <v>28</v>
      </c>
      <c r="F72" s="9" t="s">
        <v>28</v>
      </c>
      <c r="G72" s="9" t="s">
        <v>27</v>
      </c>
      <c r="H72" s="9" t="s">
        <v>28</v>
      </c>
      <c r="I72" s="9" t="s">
        <v>27</v>
      </c>
      <c r="J72" s="9" t="s">
        <v>27</v>
      </c>
      <c r="K72" s="9" t="s">
        <v>27</v>
      </c>
      <c r="L72" s="9" t="s">
        <v>27</v>
      </c>
      <c r="M72" s="9" t="s">
        <v>26</v>
      </c>
      <c r="N72" s="9" t="s">
        <v>36</v>
      </c>
    </row>
    <row r="73" spans="2:14" ht="15.6" x14ac:dyDescent="0.3">
      <c r="B73" s="9">
        <v>71</v>
      </c>
      <c r="C73" s="9" t="s">
        <v>27</v>
      </c>
      <c r="D73" s="9" t="s">
        <v>27</v>
      </c>
      <c r="E73" s="9" t="s">
        <v>28</v>
      </c>
      <c r="F73" s="9" t="s">
        <v>27</v>
      </c>
      <c r="G73" s="9" t="s">
        <v>28</v>
      </c>
      <c r="H73" s="9" t="s">
        <v>28</v>
      </c>
      <c r="I73" s="9" t="s">
        <v>27</v>
      </c>
      <c r="J73" s="9" t="s">
        <v>27</v>
      </c>
      <c r="K73" s="9" t="s">
        <v>27</v>
      </c>
      <c r="L73" s="9" t="s">
        <v>28</v>
      </c>
      <c r="M73" s="9" t="s">
        <v>29</v>
      </c>
      <c r="N73" s="9" t="s">
        <v>36</v>
      </c>
    </row>
    <row r="74" spans="2:14" ht="15.6" x14ac:dyDescent="0.3">
      <c r="B74" s="9">
        <v>72</v>
      </c>
      <c r="C74" s="9" t="s">
        <v>27</v>
      </c>
      <c r="D74" s="9" t="s">
        <v>27</v>
      </c>
      <c r="E74" s="9" t="s">
        <v>27</v>
      </c>
      <c r="F74" s="9" t="s">
        <v>27</v>
      </c>
      <c r="G74" s="9" t="s">
        <v>27</v>
      </c>
      <c r="H74" s="9" t="s">
        <v>27</v>
      </c>
      <c r="I74" s="9" t="s">
        <v>27</v>
      </c>
      <c r="J74" s="9" t="s">
        <v>28</v>
      </c>
      <c r="K74" s="9" t="s">
        <v>26</v>
      </c>
      <c r="L74" s="9" t="s">
        <v>29</v>
      </c>
      <c r="M74" s="9" t="s">
        <v>27</v>
      </c>
      <c r="N74" s="9" t="s">
        <v>36</v>
      </c>
    </row>
    <row r="75" spans="2:14" ht="15.6" x14ac:dyDescent="0.3">
      <c r="B75" s="9">
        <v>73</v>
      </c>
      <c r="C75" s="9" t="s">
        <v>27</v>
      </c>
      <c r="D75" s="9" t="s">
        <v>27</v>
      </c>
      <c r="E75" s="9" t="s">
        <v>27</v>
      </c>
      <c r="F75" s="9" t="s">
        <v>27</v>
      </c>
      <c r="G75" s="9" t="s">
        <v>27</v>
      </c>
      <c r="H75" s="9" t="s">
        <v>27</v>
      </c>
      <c r="I75" s="9" t="s">
        <v>29</v>
      </c>
      <c r="J75" s="9" t="s">
        <v>27</v>
      </c>
      <c r="K75" s="9" t="s">
        <v>27</v>
      </c>
      <c r="L75" s="9" t="s">
        <v>27</v>
      </c>
      <c r="M75" s="9" t="s">
        <v>29</v>
      </c>
      <c r="N75" s="9" t="s">
        <v>37</v>
      </c>
    </row>
    <row r="76" spans="2:14" ht="15.6" x14ac:dyDescent="0.3">
      <c r="B76" s="9">
        <v>74</v>
      </c>
      <c r="C76" s="9" t="s">
        <v>27</v>
      </c>
      <c r="D76" s="9" t="s">
        <v>27</v>
      </c>
      <c r="E76" s="9" t="s">
        <v>27</v>
      </c>
      <c r="F76" s="9" t="s">
        <v>27</v>
      </c>
      <c r="G76" s="9" t="s">
        <v>27</v>
      </c>
      <c r="H76" s="9" t="s">
        <v>26</v>
      </c>
      <c r="I76" s="9" t="s">
        <v>28</v>
      </c>
      <c r="J76" s="9" t="s">
        <v>26</v>
      </c>
      <c r="K76" s="9" t="s">
        <v>26</v>
      </c>
      <c r="L76" s="9" t="s">
        <v>27</v>
      </c>
      <c r="M76" s="9" t="s">
        <v>27</v>
      </c>
      <c r="N76" s="9" t="s">
        <v>36</v>
      </c>
    </row>
    <row r="77" spans="2:14" ht="15.6" x14ac:dyDescent="0.3">
      <c r="B77" s="9">
        <v>75</v>
      </c>
      <c r="C77" s="9" t="s">
        <v>27</v>
      </c>
      <c r="D77" s="9" t="s">
        <v>27</v>
      </c>
      <c r="E77" s="9" t="s">
        <v>28</v>
      </c>
      <c r="F77" s="9" t="s">
        <v>28</v>
      </c>
      <c r="G77" s="9" t="s">
        <v>26</v>
      </c>
      <c r="H77" s="9" t="s">
        <v>27</v>
      </c>
      <c r="I77" s="9" t="s">
        <v>26</v>
      </c>
      <c r="J77" s="9" t="s">
        <v>28</v>
      </c>
      <c r="K77" s="9" t="s">
        <v>27</v>
      </c>
      <c r="L77" s="9" t="s">
        <v>27</v>
      </c>
      <c r="M77" s="9" t="s">
        <v>27</v>
      </c>
      <c r="N77" s="9" t="s">
        <v>36</v>
      </c>
    </row>
    <row r="78" spans="2:14" ht="15.6" x14ac:dyDescent="0.3">
      <c r="B78" s="9">
        <v>76</v>
      </c>
      <c r="C78" s="9" t="s">
        <v>29</v>
      </c>
      <c r="D78" s="9" t="s">
        <v>27</v>
      </c>
      <c r="E78" s="9" t="s">
        <v>28</v>
      </c>
      <c r="F78" s="9" t="s">
        <v>27</v>
      </c>
      <c r="G78" s="9" t="s">
        <v>28</v>
      </c>
      <c r="H78" s="9" t="s">
        <v>27</v>
      </c>
      <c r="I78" s="9" t="s">
        <v>27</v>
      </c>
      <c r="J78" s="9" t="s">
        <v>27</v>
      </c>
      <c r="K78" s="9" t="s">
        <v>28</v>
      </c>
      <c r="L78" s="9" t="s">
        <v>27</v>
      </c>
      <c r="M78" s="9" t="s">
        <v>27</v>
      </c>
      <c r="N78" s="9" t="s">
        <v>37</v>
      </c>
    </row>
    <row r="79" spans="2:14" ht="15.6" x14ac:dyDescent="0.3">
      <c r="B79" s="9">
        <v>77</v>
      </c>
      <c r="C79" s="9" t="s">
        <v>27</v>
      </c>
      <c r="D79" s="9" t="s">
        <v>26</v>
      </c>
      <c r="E79" s="9" t="s">
        <v>27</v>
      </c>
      <c r="F79" s="9" t="s">
        <v>27</v>
      </c>
      <c r="G79" s="9" t="s">
        <v>27</v>
      </c>
      <c r="H79" s="9" t="s">
        <v>27</v>
      </c>
      <c r="I79" s="9" t="s">
        <v>27</v>
      </c>
      <c r="J79" s="9" t="s">
        <v>28</v>
      </c>
      <c r="K79" s="9" t="s">
        <v>28</v>
      </c>
      <c r="L79" s="9" t="s">
        <v>27</v>
      </c>
      <c r="M79" s="9" t="s">
        <v>27</v>
      </c>
      <c r="N79" s="9" t="s">
        <v>36</v>
      </c>
    </row>
    <row r="80" spans="2:14" ht="15.6" x14ac:dyDescent="0.3">
      <c r="B80" s="9">
        <v>78</v>
      </c>
      <c r="C80" s="9" t="s">
        <v>28</v>
      </c>
      <c r="D80" s="9" t="s">
        <v>28</v>
      </c>
      <c r="E80" s="9" t="s">
        <v>27</v>
      </c>
      <c r="F80" s="9" t="s">
        <v>27</v>
      </c>
      <c r="G80" s="9" t="s">
        <v>28</v>
      </c>
      <c r="H80" s="9" t="s">
        <v>29</v>
      </c>
      <c r="I80" s="9" t="s">
        <v>27</v>
      </c>
      <c r="J80" s="9" t="s">
        <v>27</v>
      </c>
      <c r="K80" s="9" t="s">
        <v>27</v>
      </c>
      <c r="L80" s="9" t="s">
        <v>27</v>
      </c>
      <c r="M80" s="9" t="s">
        <v>26</v>
      </c>
      <c r="N80" s="9" t="s">
        <v>36</v>
      </c>
    </row>
    <row r="81" spans="2:14" ht="15.6" x14ac:dyDescent="0.3">
      <c r="B81" s="9">
        <v>79</v>
      </c>
      <c r="C81" s="9" t="s">
        <v>27</v>
      </c>
      <c r="D81" s="9" t="s">
        <v>26</v>
      </c>
      <c r="E81" s="9" t="s">
        <v>26</v>
      </c>
      <c r="F81" s="9" t="s">
        <v>27</v>
      </c>
      <c r="G81" s="9" t="s">
        <v>28</v>
      </c>
      <c r="H81" s="9" t="s">
        <v>27</v>
      </c>
      <c r="I81" s="9" t="s">
        <v>26</v>
      </c>
      <c r="J81" s="9" t="s">
        <v>28</v>
      </c>
      <c r="K81" s="9" t="s">
        <v>28</v>
      </c>
      <c r="L81" s="9" t="s">
        <v>26</v>
      </c>
      <c r="M81" s="9" t="s">
        <v>27</v>
      </c>
      <c r="N81" s="9" t="s">
        <v>36</v>
      </c>
    </row>
    <row r="82" spans="2:14" ht="15.6" x14ac:dyDescent="0.3">
      <c r="B82" s="9">
        <v>80</v>
      </c>
      <c r="C82" s="9" t="s">
        <v>26</v>
      </c>
      <c r="D82" s="9" t="s">
        <v>27</v>
      </c>
      <c r="E82" s="9" t="s">
        <v>26</v>
      </c>
      <c r="F82" s="9" t="s">
        <v>27</v>
      </c>
      <c r="G82" s="9" t="s">
        <v>27</v>
      </c>
      <c r="H82" s="9" t="s">
        <v>27</v>
      </c>
      <c r="I82" s="9" t="s">
        <v>27</v>
      </c>
      <c r="J82" s="9" t="s">
        <v>27</v>
      </c>
      <c r="K82" s="9" t="s">
        <v>27</v>
      </c>
      <c r="L82" s="9" t="s">
        <v>27</v>
      </c>
      <c r="M82" s="9" t="s">
        <v>28</v>
      </c>
      <c r="N82" s="9" t="s">
        <v>36</v>
      </c>
    </row>
    <row r="83" spans="2:14" ht="15.6" x14ac:dyDescent="0.3">
      <c r="B83" s="9">
        <v>81</v>
      </c>
      <c r="C83" s="9" t="s">
        <v>27</v>
      </c>
      <c r="D83" s="9" t="s">
        <v>27</v>
      </c>
      <c r="E83" s="9" t="s">
        <v>26</v>
      </c>
      <c r="F83" s="9" t="s">
        <v>27</v>
      </c>
      <c r="G83" s="9" t="s">
        <v>26</v>
      </c>
      <c r="H83" s="9" t="s">
        <v>27</v>
      </c>
      <c r="I83" s="9" t="s">
        <v>27</v>
      </c>
      <c r="J83" s="9" t="s">
        <v>27</v>
      </c>
      <c r="K83" s="9" t="s">
        <v>28</v>
      </c>
      <c r="L83" s="9" t="s">
        <v>26</v>
      </c>
      <c r="M83" s="9" t="s">
        <v>27</v>
      </c>
      <c r="N83" s="9" t="s">
        <v>41</v>
      </c>
    </row>
    <row r="84" spans="2:14" ht="15.6" x14ac:dyDescent="0.3">
      <c r="B84" s="9">
        <v>82</v>
      </c>
      <c r="C84" s="9" t="s">
        <v>27</v>
      </c>
      <c r="D84" s="9" t="s">
        <v>28</v>
      </c>
      <c r="E84" s="9" t="s">
        <v>27</v>
      </c>
      <c r="F84" s="9" t="s">
        <v>27</v>
      </c>
      <c r="G84" s="9" t="s">
        <v>28</v>
      </c>
      <c r="H84" s="9" t="s">
        <v>27</v>
      </c>
      <c r="I84" s="9" t="s">
        <v>27</v>
      </c>
      <c r="J84" s="9" t="s">
        <v>27</v>
      </c>
      <c r="K84" s="9" t="s">
        <v>27</v>
      </c>
      <c r="L84" s="9" t="s">
        <v>27</v>
      </c>
      <c r="M84" s="9" t="s">
        <v>28</v>
      </c>
      <c r="N84" s="9" t="s">
        <v>41</v>
      </c>
    </row>
    <row r="85" spans="2:14" ht="15.6" x14ac:dyDescent="0.3">
      <c r="B85" s="9">
        <v>83</v>
      </c>
      <c r="C85" s="9" t="s">
        <v>27</v>
      </c>
      <c r="D85" s="9" t="s">
        <v>27</v>
      </c>
      <c r="E85" s="9" t="s">
        <v>27</v>
      </c>
      <c r="F85" s="9" t="s">
        <v>27</v>
      </c>
      <c r="G85" s="9" t="s">
        <v>27</v>
      </c>
      <c r="H85" s="9" t="s">
        <v>27</v>
      </c>
      <c r="I85" s="9" t="s">
        <v>27</v>
      </c>
      <c r="J85" s="9" t="s">
        <v>27</v>
      </c>
      <c r="K85" s="9" t="s">
        <v>27</v>
      </c>
      <c r="L85" s="9" t="s">
        <v>26</v>
      </c>
      <c r="M85" s="9" t="s">
        <v>27</v>
      </c>
      <c r="N85" s="9" t="s">
        <v>36</v>
      </c>
    </row>
    <row r="86" spans="2:14" ht="15.6" x14ac:dyDescent="0.3">
      <c r="B86" s="9">
        <v>84</v>
      </c>
      <c r="C86" s="9" t="s">
        <v>27</v>
      </c>
      <c r="D86" s="9" t="s">
        <v>27</v>
      </c>
      <c r="E86" s="9" t="s">
        <v>27</v>
      </c>
      <c r="F86" s="9" t="s">
        <v>27</v>
      </c>
      <c r="G86" s="9" t="s">
        <v>27</v>
      </c>
      <c r="H86" s="9" t="s">
        <v>27</v>
      </c>
      <c r="I86" s="9" t="s">
        <v>27</v>
      </c>
      <c r="J86" s="9" t="s">
        <v>27</v>
      </c>
      <c r="K86" s="9" t="s">
        <v>27</v>
      </c>
      <c r="L86" s="9" t="s">
        <v>27</v>
      </c>
      <c r="M86" s="9" t="s">
        <v>27</v>
      </c>
      <c r="N86" s="9" t="s">
        <v>36</v>
      </c>
    </row>
    <row r="87" spans="2:14" ht="15.6" x14ac:dyDescent="0.3">
      <c r="B87" s="9">
        <v>85</v>
      </c>
      <c r="C87" s="9" t="s">
        <v>27</v>
      </c>
      <c r="D87" s="9" t="s">
        <v>27</v>
      </c>
      <c r="E87" s="9" t="s">
        <v>27</v>
      </c>
      <c r="F87" s="9" t="s">
        <v>27</v>
      </c>
      <c r="G87" s="9" t="s">
        <v>27</v>
      </c>
      <c r="H87" s="9" t="s">
        <v>27</v>
      </c>
      <c r="I87" s="9" t="s">
        <v>28</v>
      </c>
      <c r="J87" s="9" t="s">
        <v>27</v>
      </c>
      <c r="K87" s="9" t="s">
        <v>28</v>
      </c>
      <c r="L87" s="9" t="s">
        <v>27</v>
      </c>
      <c r="M87" s="9" t="s">
        <v>27</v>
      </c>
      <c r="N87" s="9" t="s">
        <v>36</v>
      </c>
    </row>
    <row r="88" spans="2:14" ht="15.6" x14ac:dyDescent="0.3">
      <c r="B88" s="9">
        <v>86</v>
      </c>
      <c r="C88" s="9" t="s">
        <v>26</v>
      </c>
      <c r="D88" s="9" t="s">
        <v>27</v>
      </c>
      <c r="E88" s="9" t="s">
        <v>27</v>
      </c>
      <c r="F88" s="9" t="s">
        <v>28</v>
      </c>
      <c r="G88" s="9" t="s">
        <v>27</v>
      </c>
      <c r="H88" s="9" t="s">
        <v>27</v>
      </c>
      <c r="I88" s="9" t="s">
        <v>27</v>
      </c>
      <c r="J88" s="9" t="s">
        <v>27</v>
      </c>
      <c r="K88" s="9" t="s">
        <v>27</v>
      </c>
      <c r="L88" s="9" t="s">
        <v>27</v>
      </c>
      <c r="M88" s="9" t="s">
        <v>27</v>
      </c>
      <c r="N88" s="9" t="s">
        <v>36</v>
      </c>
    </row>
    <row r="89" spans="2:14" ht="15.6" x14ac:dyDescent="0.3">
      <c r="B89" s="9">
        <v>87</v>
      </c>
      <c r="C89" s="9" t="s">
        <v>27</v>
      </c>
      <c r="D89" s="9" t="s">
        <v>28</v>
      </c>
      <c r="E89" s="9" t="s">
        <v>28</v>
      </c>
      <c r="F89" s="9" t="s">
        <v>29</v>
      </c>
      <c r="G89" s="9" t="s">
        <v>29</v>
      </c>
      <c r="H89" s="9" t="s">
        <v>29</v>
      </c>
      <c r="I89" s="9" t="s">
        <v>27</v>
      </c>
      <c r="J89" s="9" t="s">
        <v>29</v>
      </c>
      <c r="K89" s="9" t="s">
        <v>28</v>
      </c>
      <c r="L89" s="9" t="s">
        <v>29</v>
      </c>
      <c r="M89" s="9" t="s">
        <v>29</v>
      </c>
      <c r="N89" s="9" t="s">
        <v>37</v>
      </c>
    </row>
    <row r="90" spans="2:14" ht="15.6" x14ac:dyDescent="0.3">
      <c r="B90" s="9">
        <v>88</v>
      </c>
      <c r="C90" s="9" t="s">
        <v>27</v>
      </c>
      <c r="D90" s="9" t="s">
        <v>28</v>
      </c>
      <c r="E90" s="9" t="s">
        <v>27</v>
      </c>
      <c r="F90" s="9" t="s">
        <v>29</v>
      </c>
      <c r="G90" s="9" t="s">
        <v>29</v>
      </c>
      <c r="H90" s="9" t="s">
        <v>29</v>
      </c>
      <c r="I90" s="9" t="s">
        <v>27</v>
      </c>
      <c r="J90" s="9" t="s">
        <v>29</v>
      </c>
      <c r="K90" s="9" t="s">
        <v>28</v>
      </c>
      <c r="L90" s="9" t="s">
        <v>29</v>
      </c>
      <c r="M90" s="9" t="s">
        <v>29</v>
      </c>
      <c r="N90" s="9" t="s">
        <v>37</v>
      </c>
    </row>
    <row r="91" spans="2:14" ht="15.6" x14ac:dyDescent="0.3">
      <c r="B91" s="9">
        <v>89</v>
      </c>
      <c r="C91" s="9" t="s">
        <v>27</v>
      </c>
      <c r="D91" s="9" t="s">
        <v>28</v>
      </c>
      <c r="E91" s="9" t="s">
        <v>28</v>
      </c>
      <c r="F91" s="9" t="s">
        <v>30</v>
      </c>
      <c r="G91" s="9" t="s">
        <v>28</v>
      </c>
      <c r="H91" s="9" t="s">
        <v>28</v>
      </c>
      <c r="I91" s="9" t="s">
        <v>28</v>
      </c>
      <c r="J91" s="9" t="s">
        <v>29</v>
      </c>
      <c r="K91" s="9" t="s">
        <v>29</v>
      </c>
      <c r="L91" s="9" t="s">
        <v>30</v>
      </c>
      <c r="M91" s="9" t="s">
        <v>28</v>
      </c>
      <c r="N91" s="9" t="s">
        <v>37</v>
      </c>
    </row>
    <row r="92" spans="2:14" ht="15.6" x14ac:dyDescent="0.3">
      <c r="B92" s="9">
        <v>90</v>
      </c>
      <c r="C92" s="9" t="s">
        <v>27</v>
      </c>
      <c r="D92" s="9" t="s">
        <v>27</v>
      </c>
      <c r="E92" s="9" t="s">
        <v>27</v>
      </c>
      <c r="F92" s="9" t="s">
        <v>28</v>
      </c>
      <c r="G92" s="9" t="s">
        <v>27</v>
      </c>
      <c r="H92" s="9" t="s">
        <v>28</v>
      </c>
      <c r="I92" s="9" t="s">
        <v>27</v>
      </c>
      <c r="J92" s="9" t="s">
        <v>27</v>
      </c>
      <c r="K92" s="9" t="s">
        <v>27</v>
      </c>
      <c r="L92" s="9" t="s">
        <v>28</v>
      </c>
      <c r="M92" s="9" t="s">
        <v>28</v>
      </c>
      <c r="N92" s="9" t="s">
        <v>36</v>
      </c>
    </row>
    <row r="93" spans="2:14" ht="15.6" x14ac:dyDescent="0.3">
      <c r="B93" s="9">
        <v>91</v>
      </c>
      <c r="C93" s="9" t="s">
        <v>27</v>
      </c>
      <c r="D93" s="9" t="s">
        <v>27</v>
      </c>
      <c r="E93" s="9" t="s">
        <v>27</v>
      </c>
      <c r="F93" s="9" t="s">
        <v>28</v>
      </c>
      <c r="G93" s="9" t="s">
        <v>28</v>
      </c>
      <c r="H93" s="9" t="s">
        <v>28</v>
      </c>
      <c r="I93" s="9" t="s">
        <v>27</v>
      </c>
      <c r="J93" s="9" t="s">
        <v>27</v>
      </c>
      <c r="K93" s="9" t="s">
        <v>27</v>
      </c>
      <c r="L93" s="9" t="s">
        <v>27</v>
      </c>
      <c r="M93" s="9" t="s">
        <v>28</v>
      </c>
      <c r="N93" s="9" t="s">
        <v>36</v>
      </c>
    </row>
    <row r="94" spans="2:14" ht="15.6" x14ac:dyDescent="0.3">
      <c r="B94" s="9">
        <v>92</v>
      </c>
      <c r="C94" s="9" t="s">
        <v>26</v>
      </c>
      <c r="D94" s="9" t="s">
        <v>27</v>
      </c>
      <c r="E94" s="9" t="s">
        <v>29</v>
      </c>
      <c r="F94" s="9" t="s">
        <v>29</v>
      </c>
      <c r="G94" s="9" t="s">
        <v>27</v>
      </c>
      <c r="H94" s="9" t="s">
        <v>27</v>
      </c>
      <c r="I94" s="9" t="s">
        <v>27</v>
      </c>
      <c r="J94" s="9" t="s">
        <v>27</v>
      </c>
      <c r="K94" s="9" t="s">
        <v>28</v>
      </c>
      <c r="L94" s="9" t="s">
        <v>27</v>
      </c>
      <c r="M94" s="9" t="s">
        <v>27</v>
      </c>
      <c r="N94" s="9" t="s">
        <v>36</v>
      </c>
    </row>
    <row r="95" spans="2:14" ht="15.6" x14ac:dyDescent="0.3">
      <c r="B95" s="9">
        <v>93</v>
      </c>
      <c r="C95" s="9" t="s">
        <v>27</v>
      </c>
      <c r="D95" s="9" t="s">
        <v>27</v>
      </c>
      <c r="E95" s="9" t="s">
        <v>27</v>
      </c>
      <c r="F95" s="9" t="s">
        <v>28</v>
      </c>
      <c r="G95" s="9" t="s">
        <v>27</v>
      </c>
      <c r="H95" s="9" t="s">
        <v>28</v>
      </c>
      <c r="I95" s="9" t="s">
        <v>27</v>
      </c>
      <c r="J95" s="9" t="s">
        <v>27</v>
      </c>
      <c r="K95" s="9" t="s">
        <v>27</v>
      </c>
      <c r="L95" s="9" t="s">
        <v>27</v>
      </c>
      <c r="M95" s="9" t="s">
        <v>28</v>
      </c>
      <c r="N95" s="9" t="s">
        <v>36</v>
      </c>
    </row>
    <row r="96" spans="2:14" ht="15.6" x14ac:dyDescent="0.3">
      <c r="B96" s="9">
        <v>94</v>
      </c>
      <c r="C96" s="9" t="s">
        <v>27</v>
      </c>
      <c r="D96" s="9" t="s">
        <v>27</v>
      </c>
      <c r="E96" s="9" t="s">
        <v>27</v>
      </c>
      <c r="F96" s="9" t="s">
        <v>28</v>
      </c>
      <c r="G96" s="9" t="s">
        <v>27</v>
      </c>
      <c r="H96" s="9" t="s">
        <v>28</v>
      </c>
      <c r="I96" s="9" t="s">
        <v>27</v>
      </c>
      <c r="J96" s="9" t="s">
        <v>28</v>
      </c>
      <c r="K96" s="9" t="s">
        <v>27</v>
      </c>
      <c r="L96" s="9" t="s">
        <v>28</v>
      </c>
      <c r="M96" s="9" t="s">
        <v>28</v>
      </c>
      <c r="N96" s="9" t="s">
        <v>36</v>
      </c>
    </row>
    <row r="97" spans="2:14" ht="15.6" x14ac:dyDescent="0.3">
      <c r="B97" s="9">
        <v>95</v>
      </c>
      <c r="C97" s="9" t="s">
        <v>27</v>
      </c>
      <c r="D97" s="9" t="s">
        <v>27</v>
      </c>
      <c r="E97" s="9" t="s">
        <v>27</v>
      </c>
      <c r="F97" s="9" t="s">
        <v>29</v>
      </c>
      <c r="G97" s="9" t="s">
        <v>28</v>
      </c>
      <c r="H97" s="9" t="s">
        <v>28</v>
      </c>
      <c r="I97" s="9" t="s">
        <v>27</v>
      </c>
      <c r="J97" s="9" t="s">
        <v>27</v>
      </c>
      <c r="K97" s="9" t="s">
        <v>27</v>
      </c>
      <c r="L97" s="9" t="s">
        <v>28</v>
      </c>
      <c r="M97" s="9" t="s">
        <v>28</v>
      </c>
      <c r="N97" s="9" t="s">
        <v>36</v>
      </c>
    </row>
    <row r="98" spans="2:14" ht="15.6" x14ac:dyDescent="0.3">
      <c r="B98" s="9">
        <v>96</v>
      </c>
      <c r="C98" s="9" t="s">
        <v>28</v>
      </c>
      <c r="D98" s="9" t="s">
        <v>28</v>
      </c>
      <c r="E98" s="9" t="s">
        <v>27</v>
      </c>
      <c r="F98" s="9" t="s">
        <v>27</v>
      </c>
      <c r="G98" s="9" t="s">
        <v>28</v>
      </c>
      <c r="H98" s="9" t="s">
        <v>27</v>
      </c>
      <c r="I98" s="9" t="s">
        <v>28</v>
      </c>
      <c r="J98" s="9" t="s">
        <v>28</v>
      </c>
      <c r="K98" s="9" t="s">
        <v>27</v>
      </c>
      <c r="L98" s="9" t="s">
        <v>27</v>
      </c>
      <c r="M98" s="9" t="s">
        <v>28</v>
      </c>
      <c r="N98" s="9" t="s">
        <v>36</v>
      </c>
    </row>
    <row r="99" spans="2:14" ht="15.6" x14ac:dyDescent="0.3">
      <c r="B99" s="9">
        <v>97</v>
      </c>
      <c r="C99" s="9" t="s">
        <v>27</v>
      </c>
      <c r="D99" s="9" t="s">
        <v>27</v>
      </c>
      <c r="E99" s="9" t="s">
        <v>27</v>
      </c>
      <c r="F99" s="9" t="s">
        <v>27</v>
      </c>
      <c r="G99" s="9" t="s">
        <v>27</v>
      </c>
      <c r="H99" s="9" t="s">
        <v>27</v>
      </c>
      <c r="I99" s="9" t="s">
        <v>28</v>
      </c>
      <c r="J99" s="9" t="s">
        <v>28</v>
      </c>
      <c r="K99" s="9" t="s">
        <v>28</v>
      </c>
      <c r="L99" s="9" t="s">
        <v>28</v>
      </c>
      <c r="M99" s="9" t="s">
        <v>28</v>
      </c>
      <c r="N99" s="9" t="s">
        <v>36</v>
      </c>
    </row>
    <row r="100" spans="2:14" ht="15.6" x14ac:dyDescent="0.3">
      <c r="B100" s="9">
        <v>98</v>
      </c>
      <c r="C100" s="9" t="s">
        <v>27</v>
      </c>
      <c r="D100" s="9" t="s">
        <v>28</v>
      </c>
      <c r="E100" s="9" t="s">
        <v>28</v>
      </c>
      <c r="F100" s="9" t="s">
        <v>27</v>
      </c>
      <c r="G100" s="9" t="s">
        <v>27</v>
      </c>
      <c r="H100" s="9" t="s">
        <v>28</v>
      </c>
      <c r="I100" s="9" t="s">
        <v>28</v>
      </c>
      <c r="J100" s="9" t="s">
        <v>27</v>
      </c>
      <c r="K100" s="9" t="s">
        <v>28</v>
      </c>
      <c r="L100" s="9" t="s">
        <v>28</v>
      </c>
      <c r="M100" s="9" t="s">
        <v>28</v>
      </c>
      <c r="N100" s="9" t="s">
        <v>36</v>
      </c>
    </row>
    <row r="101" spans="2:14" ht="15.6" x14ac:dyDescent="0.3">
      <c r="B101" s="9">
        <v>99</v>
      </c>
      <c r="C101" s="9" t="s">
        <v>27</v>
      </c>
      <c r="D101" s="9" t="s">
        <v>27</v>
      </c>
      <c r="E101" s="9" t="s">
        <v>27</v>
      </c>
      <c r="F101" s="9" t="s">
        <v>27</v>
      </c>
      <c r="G101" s="9" t="s">
        <v>27</v>
      </c>
      <c r="H101" s="9" t="s">
        <v>27</v>
      </c>
      <c r="I101" s="9" t="s">
        <v>27</v>
      </c>
      <c r="J101" s="9" t="s">
        <v>27</v>
      </c>
      <c r="K101" s="9" t="s">
        <v>27</v>
      </c>
      <c r="L101" s="9" t="s">
        <v>27</v>
      </c>
      <c r="M101" s="9" t="s">
        <v>27</v>
      </c>
      <c r="N101" s="9" t="s">
        <v>36</v>
      </c>
    </row>
    <row r="102" spans="2:14" ht="15.6" x14ac:dyDescent="0.3">
      <c r="B102" s="9">
        <v>100</v>
      </c>
      <c r="C102" s="9" t="s">
        <v>27</v>
      </c>
      <c r="D102" s="9" t="s">
        <v>28</v>
      </c>
      <c r="E102" s="9" t="s">
        <v>28</v>
      </c>
      <c r="F102" s="9" t="s">
        <v>27</v>
      </c>
      <c r="G102" s="9" t="s">
        <v>27</v>
      </c>
      <c r="H102" s="9" t="s">
        <v>28</v>
      </c>
      <c r="I102" s="9" t="s">
        <v>28</v>
      </c>
      <c r="J102" s="9" t="s">
        <v>27</v>
      </c>
      <c r="K102" s="9" t="s">
        <v>28</v>
      </c>
      <c r="L102" s="9" t="s">
        <v>28</v>
      </c>
      <c r="M102" s="9" t="s">
        <v>28</v>
      </c>
      <c r="N102" s="9" t="s">
        <v>36</v>
      </c>
    </row>
  </sheetData>
  <mergeCells count="1"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61AD-A762-45BC-919E-84BF407C6EB2}">
  <dimension ref="B2:N107"/>
  <sheetViews>
    <sheetView workbookViewId="0">
      <selection activeCell="S98" sqref="S98"/>
    </sheetView>
  </sheetViews>
  <sheetFormatPr defaultRowHeight="14.4" x14ac:dyDescent="0.3"/>
  <cols>
    <col min="2" max="2" width="13.44140625" customWidth="1"/>
    <col min="14" max="14" width="12.33203125" customWidth="1"/>
  </cols>
  <sheetData>
    <row r="2" spans="2:14" ht="15.6" x14ac:dyDescent="0.3">
      <c r="B2" s="33" t="s">
        <v>38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2:14" ht="15.6" x14ac:dyDescent="0.3">
      <c r="B3" s="2" t="s">
        <v>13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</row>
    <row r="4" spans="2:14" ht="15.6" x14ac:dyDescent="0.3">
      <c r="B4" s="9">
        <v>1</v>
      </c>
      <c r="C4" s="9" t="s">
        <v>27</v>
      </c>
      <c r="D4" s="9" t="s">
        <v>27</v>
      </c>
      <c r="E4" s="9" t="s">
        <v>27</v>
      </c>
      <c r="F4" s="9" t="s">
        <v>26</v>
      </c>
      <c r="G4" s="9" t="s">
        <v>27</v>
      </c>
      <c r="H4" s="9" t="s">
        <v>26</v>
      </c>
      <c r="I4" s="9" t="s">
        <v>27</v>
      </c>
      <c r="J4" s="9" t="s">
        <v>29</v>
      </c>
      <c r="K4" s="9" t="s">
        <v>29</v>
      </c>
      <c r="L4" s="9" t="s">
        <v>28</v>
      </c>
      <c r="M4" s="9" t="s">
        <v>28</v>
      </c>
      <c r="N4" s="9" t="s">
        <v>36</v>
      </c>
    </row>
    <row r="5" spans="2:14" ht="15.6" x14ac:dyDescent="0.3">
      <c r="B5" s="9">
        <v>2</v>
      </c>
      <c r="C5" s="9" t="s">
        <v>27</v>
      </c>
      <c r="D5" s="9" t="s">
        <v>27</v>
      </c>
      <c r="E5" s="9" t="s">
        <v>28</v>
      </c>
      <c r="F5" s="9" t="s">
        <v>27</v>
      </c>
      <c r="G5" s="9" t="s">
        <v>26</v>
      </c>
      <c r="H5" s="9" t="s">
        <v>27</v>
      </c>
      <c r="I5" s="9" t="s">
        <v>26</v>
      </c>
      <c r="J5" s="9" t="s">
        <v>27</v>
      </c>
      <c r="K5" s="9" t="s">
        <v>27</v>
      </c>
      <c r="L5" s="9" t="s">
        <v>28</v>
      </c>
      <c r="M5" s="9" t="s">
        <v>27</v>
      </c>
      <c r="N5" s="9" t="s">
        <v>36</v>
      </c>
    </row>
    <row r="6" spans="2:14" ht="15.6" x14ac:dyDescent="0.3">
      <c r="B6" s="9">
        <v>3</v>
      </c>
      <c r="C6" s="9" t="s">
        <v>28</v>
      </c>
      <c r="D6" s="9" t="s">
        <v>27</v>
      </c>
      <c r="E6" s="9" t="s">
        <v>27</v>
      </c>
      <c r="F6" s="9" t="s">
        <v>28</v>
      </c>
      <c r="G6" s="9" t="s">
        <v>28</v>
      </c>
      <c r="H6" s="9" t="s">
        <v>26</v>
      </c>
      <c r="I6" s="9" t="s">
        <v>27</v>
      </c>
      <c r="J6" s="9" t="s">
        <v>28</v>
      </c>
      <c r="K6" s="9" t="s">
        <v>27</v>
      </c>
      <c r="L6" s="9" t="s">
        <v>27</v>
      </c>
      <c r="M6" s="9" t="s">
        <v>27</v>
      </c>
      <c r="N6" s="9" t="s">
        <v>36</v>
      </c>
    </row>
    <row r="7" spans="2:14" ht="15.6" x14ac:dyDescent="0.3">
      <c r="B7" s="9">
        <v>4</v>
      </c>
      <c r="C7" s="9" t="s">
        <v>26</v>
      </c>
      <c r="D7" s="9" t="s">
        <v>27</v>
      </c>
      <c r="E7" s="9" t="s">
        <v>27</v>
      </c>
      <c r="F7" s="9" t="s">
        <v>28</v>
      </c>
      <c r="G7" s="9" t="s">
        <v>27</v>
      </c>
      <c r="H7" s="9" t="s">
        <v>27</v>
      </c>
      <c r="I7" s="9" t="s">
        <v>28</v>
      </c>
      <c r="J7" s="9" t="s">
        <v>27</v>
      </c>
      <c r="K7" s="9" t="s">
        <v>27</v>
      </c>
      <c r="L7" s="9" t="s">
        <v>27</v>
      </c>
      <c r="M7" s="9" t="s">
        <v>28</v>
      </c>
      <c r="N7" s="9" t="s">
        <v>36</v>
      </c>
    </row>
    <row r="8" spans="2:14" ht="15.6" x14ac:dyDescent="0.3">
      <c r="B8" s="9">
        <v>5</v>
      </c>
      <c r="C8" s="9" t="s">
        <v>27</v>
      </c>
      <c r="D8" s="9" t="s">
        <v>28</v>
      </c>
      <c r="E8" s="9" t="s">
        <v>27</v>
      </c>
      <c r="F8" s="9" t="s">
        <v>27</v>
      </c>
      <c r="G8" s="9" t="s">
        <v>29</v>
      </c>
      <c r="H8" s="9" t="s">
        <v>28</v>
      </c>
      <c r="I8" s="9" t="s">
        <v>28</v>
      </c>
      <c r="J8" s="9" t="s">
        <v>27</v>
      </c>
      <c r="K8" s="9" t="s">
        <v>26</v>
      </c>
      <c r="L8" s="9" t="s">
        <v>27</v>
      </c>
      <c r="M8" s="9" t="s">
        <v>27</v>
      </c>
      <c r="N8" s="9" t="s">
        <v>36</v>
      </c>
    </row>
    <row r="9" spans="2:14" ht="15.6" x14ac:dyDescent="0.3">
      <c r="B9" s="9">
        <v>6</v>
      </c>
      <c r="C9" s="9" t="s">
        <v>26</v>
      </c>
      <c r="D9" s="9" t="s">
        <v>28</v>
      </c>
      <c r="E9" s="9" t="s">
        <v>27</v>
      </c>
      <c r="F9" s="9" t="s">
        <v>27</v>
      </c>
      <c r="G9" s="9" t="s">
        <v>27</v>
      </c>
      <c r="H9" s="9" t="s">
        <v>28</v>
      </c>
      <c r="I9" s="9" t="s">
        <v>27</v>
      </c>
      <c r="J9" s="9" t="s">
        <v>27</v>
      </c>
      <c r="K9" s="9" t="s">
        <v>29</v>
      </c>
      <c r="L9" s="9" t="s">
        <v>27</v>
      </c>
      <c r="M9" s="9" t="s">
        <v>27</v>
      </c>
      <c r="N9" s="9" t="s">
        <v>37</v>
      </c>
    </row>
    <row r="10" spans="2:14" ht="15.6" x14ac:dyDescent="0.3">
      <c r="B10" s="9">
        <v>7</v>
      </c>
      <c r="C10" s="9" t="s">
        <v>27</v>
      </c>
      <c r="D10" s="9" t="s">
        <v>27</v>
      </c>
      <c r="E10" s="9" t="s">
        <v>26</v>
      </c>
      <c r="F10" s="9" t="s">
        <v>29</v>
      </c>
      <c r="G10" s="9" t="s">
        <v>27</v>
      </c>
      <c r="H10" s="9" t="s">
        <v>27</v>
      </c>
      <c r="I10" s="9" t="s">
        <v>27</v>
      </c>
      <c r="J10" s="9" t="s">
        <v>27</v>
      </c>
      <c r="K10" s="9" t="s">
        <v>27</v>
      </c>
      <c r="L10" s="9" t="s">
        <v>27</v>
      </c>
      <c r="M10" s="9" t="s">
        <v>27</v>
      </c>
      <c r="N10" s="9" t="s">
        <v>36</v>
      </c>
    </row>
    <row r="11" spans="2:14" ht="15.6" x14ac:dyDescent="0.3">
      <c r="B11" s="9">
        <v>8</v>
      </c>
      <c r="C11" s="9" t="s">
        <v>28</v>
      </c>
      <c r="D11" s="9" t="s">
        <v>27</v>
      </c>
      <c r="E11" s="9" t="s">
        <v>27</v>
      </c>
      <c r="F11" s="9" t="s">
        <v>27</v>
      </c>
      <c r="G11" s="9" t="s">
        <v>27</v>
      </c>
      <c r="H11" s="9" t="s">
        <v>27</v>
      </c>
      <c r="I11" s="9" t="s">
        <v>29</v>
      </c>
      <c r="J11" s="9" t="s">
        <v>27</v>
      </c>
      <c r="K11" s="9" t="s">
        <v>27</v>
      </c>
      <c r="L11" s="9" t="s">
        <v>27</v>
      </c>
      <c r="M11" s="9" t="s">
        <v>28</v>
      </c>
      <c r="N11" s="9" t="s">
        <v>36</v>
      </c>
    </row>
    <row r="12" spans="2:14" ht="15.6" x14ac:dyDescent="0.3">
      <c r="B12" s="9">
        <v>9</v>
      </c>
      <c r="C12" s="9" t="s">
        <v>28</v>
      </c>
      <c r="D12" s="9" t="s">
        <v>26</v>
      </c>
      <c r="E12" s="9" t="s">
        <v>27</v>
      </c>
      <c r="F12" s="9" t="s">
        <v>28</v>
      </c>
      <c r="G12" s="9" t="s">
        <v>27</v>
      </c>
      <c r="H12" s="9" t="s">
        <v>26</v>
      </c>
      <c r="I12" s="9" t="s">
        <v>27</v>
      </c>
      <c r="J12" s="9" t="s">
        <v>28</v>
      </c>
      <c r="K12" s="9" t="s">
        <v>27</v>
      </c>
      <c r="L12" s="9" t="s">
        <v>27</v>
      </c>
      <c r="M12" s="9" t="s">
        <v>29</v>
      </c>
      <c r="N12" s="9" t="s">
        <v>36</v>
      </c>
    </row>
    <row r="13" spans="2:14" ht="15.6" x14ac:dyDescent="0.3">
      <c r="B13" s="9">
        <v>10</v>
      </c>
      <c r="C13" s="9" t="s">
        <v>27</v>
      </c>
      <c r="D13" s="9" t="s">
        <v>26</v>
      </c>
      <c r="E13" s="9" t="s">
        <v>27</v>
      </c>
      <c r="F13" s="9" t="s">
        <v>29</v>
      </c>
      <c r="G13" s="9" t="s">
        <v>30</v>
      </c>
      <c r="H13" s="9" t="s">
        <v>27</v>
      </c>
      <c r="I13" s="9" t="s">
        <v>28</v>
      </c>
      <c r="J13" s="9" t="s">
        <v>29</v>
      </c>
      <c r="K13" s="9" t="s">
        <v>27</v>
      </c>
      <c r="L13" s="9" t="s">
        <v>27</v>
      </c>
      <c r="M13" s="9" t="s">
        <v>27</v>
      </c>
      <c r="N13" s="9" t="s">
        <v>37</v>
      </c>
    </row>
    <row r="14" spans="2:14" ht="15.6" x14ac:dyDescent="0.3">
      <c r="B14" s="9">
        <v>11</v>
      </c>
      <c r="C14" s="9" t="s">
        <v>27</v>
      </c>
      <c r="D14" s="9" t="s">
        <v>27</v>
      </c>
      <c r="E14" s="9" t="s">
        <v>27</v>
      </c>
      <c r="F14" s="9" t="s">
        <v>27</v>
      </c>
      <c r="G14" s="9" t="s">
        <v>27</v>
      </c>
      <c r="H14" s="9" t="s">
        <v>28</v>
      </c>
      <c r="I14" s="9" t="s">
        <v>29</v>
      </c>
      <c r="J14" s="9" t="s">
        <v>27</v>
      </c>
      <c r="K14" s="9" t="s">
        <v>27</v>
      </c>
      <c r="L14" s="9" t="s">
        <v>27</v>
      </c>
      <c r="M14" s="9" t="s">
        <v>27</v>
      </c>
      <c r="N14" s="9" t="s">
        <v>36</v>
      </c>
    </row>
    <row r="15" spans="2:14" ht="15.6" x14ac:dyDescent="0.3">
      <c r="B15" s="9">
        <v>12</v>
      </c>
      <c r="C15" s="9" t="s">
        <v>27</v>
      </c>
      <c r="D15" s="9" t="s">
        <v>27</v>
      </c>
      <c r="E15" s="9" t="s">
        <v>28</v>
      </c>
      <c r="F15" s="9" t="s">
        <v>27</v>
      </c>
      <c r="G15" s="9" t="s">
        <v>27</v>
      </c>
      <c r="H15" s="9" t="s">
        <v>29</v>
      </c>
      <c r="I15" s="9" t="s">
        <v>27</v>
      </c>
      <c r="J15" s="9" t="s">
        <v>28</v>
      </c>
      <c r="K15" s="9" t="s">
        <v>27</v>
      </c>
      <c r="L15" s="9" t="s">
        <v>27</v>
      </c>
      <c r="M15" s="9" t="s">
        <v>29</v>
      </c>
      <c r="N15" s="9" t="s">
        <v>36</v>
      </c>
    </row>
    <row r="16" spans="2:14" ht="15.6" x14ac:dyDescent="0.3">
      <c r="B16" s="9">
        <v>13</v>
      </c>
      <c r="C16" s="9" t="s">
        <v>27</v>
      </c>
      <c r="D16" s="9" t="s">
        <v>27</v>
      </c>
      <c r="E16" s="9" t="s">
        <v>27</v>
      </c>
      <c r="F16" s="9" t="s">
        <v>28</v>
      </c>
      <c r="G16" s="9" t="s">
        <v>27</v>
      </c>
      <c r="H16" s="9" t="s">
        <v>27</v>
      </c>
      <c r="I16" s="9" t="s">
        <v>27</v>
      </c>
      <c r="J16" s="9" t="s">
        <v>27</v>
      </c>
      <c r="K16" s="9" t="s">
        <v>28</v>
      </c>
      <c r="L16" s="9" t="s">
        <v>27</v>
      </c>
      <c r="M16" s="9" t="s">
        <v>27</v>
      </c>
      <c r="N16" s="9" t="s">
        <v>36</v>
      </c>
    </row>
    <row r="17" spans="2:14" ht="15.6" x14ac:dyDescent="0.3">
      <c r="B17" s="9">
        <v>14</v>
      </c>
      <c r="C17" s="9" t="s">
        <v>28</v>
      </c>
      <c r="D17" s="9" t="s">
        <v>27</v>
      </c>
      <c r="E17" s="9" t="s">
        <v>28</v>
      </c>
      <c r="F17" s="9" t="s">
        <v>27</v>
      </c>
      <c r="G17" s="9" t="s">
        <v>27</v>
      </c>
      <c r="H17" s="9" t="s">
        <v>27</v>
      </c>
      <c r="I17" s="9" t="s">
        <v>27</v>
      </c>
      <c r="J17" s="9" t="s">
        <v>28</v>
      </c>
      <c r="K17" s="9" t="s">
        <v>29</v>
      </c>
      <c r="L17" s="9" t="s">
        <v>27</v>
      </c>
      <c r="M17" s="9" t="s">
        <v>27</v>
      </c>
      <c r="N17" s="9" t="s">
        <v>37</v>
      </c>
    </row>
    <row r="18" spans="2:14" ht="15.6" x14ac:dyDescent="0.3">
      <c r="B18" s="9">
        <v>15</v>
      </c>
      <c r="C18" s="9" t="s">
        <v>29</v>
      </c>
      <c r="D18" s="9" t="s">
        <v>28</v>
      </c>
      <c r="E18" s="9" t="s">
        <v>29</v>
      </c>
      <c r="F18" s="9" t="s">
        <v>27</v>
      </c>
      <c r="G18" s="9" t="s">
        <v>27</v>
      </c>
      <c r="H18" s="9" t="s">
        <v>27</v>
      </c>
      <c r="I18" s="9" t="s">
        <v>28</v>
      </c>
      <c r="J18" s="9" t="s">
        <v>29</v>
      </c>
      <c r="K18" s="9" t="s">
        <v>27</v>
      </c>
      <c r="L18" s="9" t="s">
        <v>27</v>
      </c>
      <c r="M18" s="9" t="s">
        <v>27</v>
      </c>
      <c r="N18" s="9" t="s">
        <v>37</v>
      </c>
    </row>
    <row r="19" spans="2:14" ht="15.6" x14ac:dyDescent="0.3">
      <c r="B19" s="9">
        <v>16</v>
      </c>
      <c r="C19" s="9" t="s">
        <v>27</v>
      </c>
      <c r="D19" s="9" t="s">
        <v>26</v>
      </c>
      <c r="E19" s="9" t="s">
        <v>27</v>
      </c>
      <c r="F19" s="9" t="s">
        <v>28</v>
      </c>
      <c r="G19" s="9" t="s">
        <v>27</v>
      </c>
      <c r="H19" s="9" t="s">
        <v>27</v>
      </c>
      <c r="I19" s="9" t="s">
        <v>26</v>
      </c>
      <c r="J19" s="9" t="s">
        <v>27</v>
      </c>
      <c r="K19" s="9" t="s">
        <v>28</v>
      </c>
      <c r="L19" s="9" t="s">
        <v>27</v>
      </c>
      <c r="M19" s="9" t="s">
        <v>27</v>
      </c>
      <c r="N19" s="9" t="s">
        <v>36</v>
      </c>
    </row>
    <row r="20" spans="2:14" ht="15.6" x14ac:dyDescent="0.3">
      <c r="B20" s="9">
        <v>17</v>
      </c>
      <c r="C20" s="9" t="s">
        <v>27</v>
      </c>
      <c r="D20" s="9" t="s">
        <v>27</v>
      </c>
      <c r="E20" s="9" t="s">
        <v>27</v>
      </c>
      <c r="F20" s="9" t="s">
        <v>29</v>
      </c>
      <c r="G20" s="9" t="s">
        <v>27</v>
      </c>
      <c r="H20" s="9" t="s">
        <v>27</v>
      </c>
      <c r="I20" s="9" t="s">
        <v>27</v>
      </c>
      <c r="J20" s="9" t="s">
        <v>27</v>
      </c>
      <c r="K20" s="9" t="s">
        <v>29</v>
      </c>
      <c r="L20" s="9" t="s">
        <v>27</v>
      </c>
      <c r="M20" s="9" t="s">
        <v>27</v>
      </c>
      <c r="N20" s="9" t="s">
        <v>36</v>
      </c>
    </row>
    <row r="21" spans="2:14" ht="15.6" x14ac:dyDescent="0.3">
      <c r="B21" s="9">
        <v>18</v>
      </c>
      <c r="C21" s="9" t="s">
        <v>27</v>
      </c>
      <c r="D21" s="9" t="s">
        <v>26</v>
      </c>
      <c r="E21" s="9" t="s">
        <v>28</v>
      </c>
      <c r="F21" s="9" t="s">
        <v>27</v>
      </c>
      <c r="G21" s="9" t="s">
        <v>26</v>
      </c>
      <c r="H21" s="9" t="s">
        <v>27</v>
      </c>
      <c r="I21" s="9" t="s">
        <v>26</v>
      </c>
      <c r="J21" s="9" t="s">
        <v>28</v>
      </c>
      <c r="K21" s="9" t="s">
        <v>27</v>
      </c>
      <c r="L21" s="9" t="s">
        <v>26</v>
      </c>
      <c r="M21" s="9" t="s">
        <v>27</v>
      </c>
      <c r="N21" s="9" t="s">
        <v>36</v>
      </c>
    </row>
    <row r="22" spans="2:14" ht="15.6" x14ac:dyDescent="0.3">
      <c r="B22" s="9">
        <v>19</v>
      </c>
      <c r="C22" s="9" t="s">
        <v>26</v>
      </c>
      <c r="D22" s="9" t="s">
        <v>27</v>
      </c>
      <c r="E22" s="9" t="s">
        <v>26</v>
      </c>
      <c r="F22" s="9" t="s">
        <v>29</v>
      </c>
      <c r="G22" s="9" t="s">
        <v>27</v>
      </c>
      <c r="H22" s="9" t="s">
        <v>27</v>
      </c>
      <c r="I22" s="9" t="s">
        <v>27</v>
      </c>
      <c r="J22" s="9" t="s">
        <v>26</v>
      </c>
      <c r="K22" s="9" t="s">
        <v>27</v>
      </c>
      <c r="L22" s="9" t="s">
        <v>27</v>
      </c>
      <c r="M22" s="9" t="s">
        <v>26</v>
      </c>
      <c r="N22" s="9" t="s">
        <v>36</v>
      </c>
    </row>
    <row r="23" spans="2:14" ht="15.6" x14ac:dyDescent="0.3">
      <c r="B23" s="9">
        <v>20</v>
      </c>
      <c r="C23" s="9" t="s">
        <v>29</v>
      </c>
      <c r="D23" s="9" t="s">
        <v>28</v>
      </c>
      <c r="E23" s="9" t="s">
        <v>27</v>
      </c>
      <c r="F23" s="9" t="s">
        <v>27</v>
      </c>
      <c r="G23" s="9" t="s">
        <v>27</v>
      </c>
      <c r="H23" s="9" t="s">
        <v>27</v>
      </c>
      <c r="I23" s="9" t="s">
        <v>28</v>
      </c>
      <c r="J23" s="9" t="s">
        <v>27</v>
      </c>
      <c r="K23" s="9" t="s">
        <v>27</v>
      </c>
      <c r="L23" s="9" t="s">
        <v>27</v>
      </c>
      <c r="M23" s="9" t="s">
        <v>27</v>
      </c>
      <c r="N23" s="9" t="s">
        <v>36</v>
      </c>
    </row>
    <row r="24" spans="2:14" ht="15.6" x14ac:dyDescent="0.3">
      <c r="B24" s="9">
        <v>21</v>
      </c>
      <c r="C24" s="9" t="s">
        <v>28</v>
      </c>
      <c r="D24" s="9" t="s">
        <v>28</v>
      </c>
      <c r="E24" s="9" t="s">
        <v>26</v>
      </c>
      <c r="F24" s="9" t="s">
        <v>30</v>
      </c>
      <c r="G24" s="9" t="s">
        <v>27</v>
      </c>
      <c r="H24" s="9" t="s">
        <v>26</v>
      </c>
      <c r="I24" s="9" t="s">
        <v>28</v>
      </c>
      <c r="J24" s="9" t="s">
        <v>26</v>
      </c>
      <c r="K24" s="9" t="s">
        <v>26</v>
      </c>
      <c r="L24" s="9" t="s">
        <v>27</v>
      </c>
      <c r="M24" s="9" t="s">
        <v>27</v>
      </c>
      <c r="N24" s="9" t="s">
        <v>36</v>
      </c>
    </row>
    <row r="25" spans="2:14" ht="15.6" x14ac:dyDescent="0.3">
      <c r="B25" s="9">
        <v>22</v>
      </c>
      <c r="C25" s="9" t="s">
        <v>29</v>
      </c>
      <c r="D25" s="9" t="s">
        <v>27</v>
      </c>
      <c r="E25" s="9" t="s">
        <v>27</v>
      </c>
      <c r="F25" s="9" t="s">
        <v>27</v>
      </c>
      <c r="G25" s="9" t="s">
        <v>28</v>
      </c>
      <c r="H25" s="9" t="s">
        <v>29</v>
      </c>
      <c r="I25" s="9" t="s">
        <v>28</v>
      </c>
      <c r="J25" s="9" t="s">
        <v>27</v>
      </c>
      <c r="K25" s="9" t="s">
        <v>27</v>
      </c>
      <c r="L25" s="9" t="s">
        <v>29</v>
      </c>
      <c r="M25" s="9" t="s">
        <v>27</v>
      </c>
      <c r="N25" s="9" t="s">
        <v>36</v>
      </c>
    </row>
    <row r="26" spans="2:14" ht="15.6" x14ac:dyDescent="0.3">
      <c r="B26" s="9">
        <v>23</v>
      </c>
      <c r="C26" s="9" t="s">
        <v>27</v>
      </c>
      <c r="D26" s="9" t="s">
        <v>27</v>
      </c>
      <c r="E26" s="9" t="s">
        <v>27</v>
      </c>
      <c r="F26" s="9" t="s">
        <v>27</v>
      </c>
      <c r="G26" s="9" t="s">
        <v>27</v>
      </c>
      <c r="H26" s="9" t="s">
        <v>27</v>
      </c>
      <c r="I26" s="9" t="s">
        <v>28</v>
      </c>
      <c r="J26" s="9" t="s">
        <v>26</v>
      </c>
      <c r="K26" s="9" t="s">
        <v>30</v>
      </c>
      <c r="L26" s="9" t="s">
        <v>27</v>
      </c>
      <c r="M26" s="9" t="s">
        <v>26</v>
      </c>
      <c r="N26" s="9" t="s">
        <v>36</v>
      </c>
    </row>
    <row r="27" spans="2:14" ht="15.6" x14ac:dyDescent="0.3">
      <c r="B27" s="9">
        <v>24</v>
      </c>
      <c r="C27" s="9" t="s">
        <v>27</v>
      </c>
      <c r="D27" s="9" t="s">
        <v>27</v>
      </c>
      <c r="E27" s="9" t="s">
        <v>27</v>
      </c>
      <c r="F27" s="9" t="s">
        <v>27</v>
      </c>
      <c r="G27" s="9" t="s">
        <v>27</v>
      </c>
      <c r="H27" s="9" t="s">
        <v>29</v>
      </c>
      <c r="I27" s="9" t="s">
        <v>27</v>
      </c>
      <c r="J27" s="9" t="s">
        <v>27</v>
      </c>
      <c r="K27" s="9" t="s">
        <v>27</v>
      </c>
      <c r="L27" s="9" t="s">
        <v>28</v>
      </c>
      <c r="M27" s="9" t="s">
        <v>29</v>
      </c>
      <c r="N27" s="9" t="s">
        <v>36</v>
      </c>
    </row>
    <row r="28" spans="2:14" ht="15.6" x14ac:dyDescent="0.3">
      <c r="B28" s="9">
        <v>25</v>
      </c>
      <c r="C28" s="9" t="s">
        <v>30</v>
      </c>
      <c r="D28" s="9" t="s">
        <v>27</v>
      </c>
      <c r="E28" s="9" t="s">
        <v>28</v>
      </c>
      <c r="F28" s="9" t="s">
        <v>29</v>
      </c>
      <c r="G28" s="9" t="s">
        <v>27</v>
      </c>
      <c r="H28" s="9" t="s">
        <v>27</v>
      </c>
      <c r="I28" s="9" t="s">
        <v>27</v>
      </c>
      <c r="J28" s="9" t="s">
        <v>28</v>
      </c>
      <c r="K28" s="9" t="s">
        <v>27</v>
      </c>
      <c r="L28" s="9" t="s">
        <v>27</v>
      </c>
      <c r="M28" s="9" t="s">
        <v>27</v>
      </c>
      <c r="N28" s="9" t="s">
        <v>36</v>
      </c>
    </row>
    <row r="29" spans="2:14" ht="15.6" x14ac:dyDescent="0.3">
      <c r="B29" s="9">
        <v>26</v>
      </c>
      <c r="C29" s="9" t="s">
        <v>27</v>
      </c>
      <c r="D29" s="9" t="s">
        <v>27</v>
      </c>
      <c r="E29" s="9" t="s">
        <v>26</v>
      </c>
      <c r="F29" s="9" t="s">
        <v>27</v>
      </c>
      <c r="G29" s="9" t="s">
        <v>28</v>
      </c>
      <c r="H29" s="9" t="s">
        <v>27</v>
      </c>
      <c r="I29" s="9" t="s">
        <v>27</v>
      </c>
      <c r="J29" s="9" t="s">
        <v>26</v>
      </c>
      <c r="K29" s="9" t="s">
        <v>27</v>
      </c>
      <c r="L29" s="9" t="s">
        <v>28</v>
      </c>
      <c r="M29" s="9" t="s">
        <v>27</v>
      </c>
      <c r="N29" s="9" t="s">
        <v>36</v>
      </c>
    </row>
    <row r="30" spans="2:14" ht="15.6" x14ac:dyDescent="0.3">
      <c r="B30" s="9">
        <v>27</v>
      </c>
      <c r="C30" s="9" t="s">
        <v>29</v>
      </c>
      <c r="D30" s="9" t="s">
        <v>27</v>
      </c>
      <c r="E30" s="9" t="s">
        <v>27</v>
      </c>
      <c r="F30" s="9" t="s">
        <v>27</v>
      </c>
      <c r="G30" s="9" t="s">
        <v>29</v>
      </c>
      <c r="H30" s="9" t="s">
        <v>27</v>
      </c>
      <c r="I30" s="9" t="s">
        <v>27</v>
      </c>
      <c r="J30" s="9" t="s">
        <v>27</v>
      </c>
      <c r="K30" s="9" t="s">
        <v>27</v>
      </c>
      <c r="L30" s="9" t="s">
        <v>27</v>
      </c>
      <c r="M30" s="9" t="s">
        <v>27</v>
      </c>
      <c r="N30" s="9" t="s">
        <v>36</v>
      </c>
    </row>
    <row r="31" spans="2:14" ht="15.6" x14ac:dyDescent="0.3">
      <c r="B31" s="9">
        <v>28</v>
      </c>
      <c r="C31" s="9" t="s">
        <v>27</v>
      </c>
      <c r="D31" s="9" t="s">
        <v>27</v>
      </c>
      <c r="E31" s="9" t="s">
        <v>26</v>
      </c>
      <c r="F31" s="9" t="s">
        <v>28</v>
      </c>
      <c r="G31" s="9" t="s">
        <v>27</v>
      </c>
      <c r="H31" s="9" t="s">
        <v>26</v>
      </c>
      <c r="I31" s="9" t="s">
        <v>27</v>
      </c>
      <c r="J31" s="9" t="s">
        <v>26</v>
      </c>
      <c r="K31" s="9" t="s">
        <v>28</v>
      </c>
      <c r="L31" s="9" t="s">
        <v>27</v>
      </c>
      <c r="M31" s="9" t="s">
        <v>27</v>
      </c>
      <c r="N31" s="9" t="s">
        <v>36</v>
      </c>
    </row>
    <row r="32" spans="2:14" ht="15.6" x14ac:dyDescent="0.3">
      <c r="B32" s="9">
        <v>29</v>
      </c>
      <c r="C32" s="9" t="s">
        <v>28</v>
      </c>
      <c r="D32" s="9" t="s">
        <v>26</v>
      </c>
      <c r="E32" s="9" t="s">
        <v>27</v>
      </c>
      <c r="F32" s="9" t="s">
        <v>26</v>
      </c>
      <c r="G32" s="9" t="s">
        <v>27</v>
      </c>
      <c r="H32" s="9" t="s">
        <v>27</v>
      </c>
      <c r="I32" s="9" t="s">
        <v>27</v>
      </c>
      <c r="J32" s="9" t="s">
        <v>27</v>
      </c>
      <c r="K32" s="9" t="s">
        <v>26</v>
      </c>
      <c r="L32" s="9" t="s">
        <v>27</v>
      </c>
      <c r="M32" s="9" t="s">
        <v>28</v>
      </c>
      <c r="N32" s="9" t="s">
        <v>36</v>
      </c>
    </row>
    <row r="33" spans="2:14" ht="15.6" x14ac:dyDescent="0.3">
      <c r="B33" s="9">
        <v>30</v>
      </c>
      <c r="C33" s="9" t="s">
        <v>27</v>
      </c>
      <c r="D33" s="9" t="s">
        <v>27</v>
      </c>
      <c r="E33" s="9" t="s">
        <v>28</v>
      </c>
      <c r="F33" s="9" t="s">
        <v>27</v>
      </c>
      <c r="G33" s="9" t="s">
        <v>27</v>
      </c>
      <c r="H33" s="9" t="s">
        <v>29</v>
      </c>
      <c r="I33" s="9" t="s">
        <v>27</v>
      </c>
      <c r="J33" s="9" t="s">
        <v>28</v>
      </c>
      <c r="K33" s="9" t="s">
        <v>29</v>
      </c>
      <c r="L33" s="9" t="s">
        <v>28</v>
      </c>
      <c r="M33" s="9" t="s">
        <v>27</v>
      </c>
      <c r="N33" s="9" t="s">
        <v>37</v>
      </c>
    </row>
    <row r="34" spans="2:14" ht="15.6" x14ac:dyDescent="0.3">
      <c r="B34" s="9">
        <v>31</v>
      </c>
      <c r="C34" s="9" t="s">
        <v>27</v>
      </c>
      <c r="D34" s="9" t="s">
        <v>27</v>
      </c>
      <c r="E34" s="9" t="s">
        <v>27</v>
      </c>
      <c r="F34" s="9" t="s">
        <v>27</v>
      </c>
      <c r="G34" s="9" t="s">
        <v>27</v>
      </c>
      <c r="H34" s="9" t="s">
        <v>28</v>
      </c>
      <c r="I34" s="9" t="s">
        <v>29</v>
      </c>
      <c r="J34" s="9" t="s">
        <v>29</v>
      </c>
      <c r="K34" s="9" t="s">
        <v>27</v>
      </c>
      <c r="L34" s="9" t="s">
        <v>28</v>
      </c>
      <c r="M34" s="9" t="s">
        <v>26</v>
      </c>
      <c r="N34" s="9" t="s">
        <v>36</v>
      </c>
    </row>
    <row r="35" spans="2:14" ht="15.6" x14ac:dyDescent="0.3">
      <c r="B35" s="9">
        <v>32</v>
      </c>
      <c r="C35" s="9" t="s">
        <v>27</v>
      </c>
      <c r="D35" s="9" t="s">
        <v>28</v>
      </c>
      <c r="E35" s="9" t="s">
        <v>27</v>
      </c>
      <c r="F35" s="9" t="s">
        <v>27</v>
      </c>
      <c r="G35" s="9" t="s">
        <v>27</v>
      </c>
      <c r="H35" s="9" t="s">
        <v>27</v>
      </c>
      <c r="I35" s="9" t="s">
        <v>27</v>
      </c>
      <c r="J35" s="9" t="s">
        <v>27</v>
      </c>
      <c r="K35" s="9" t="s">
        <v>29</v>
      </c>
      <c r="L35" s="9" t="s">
        <v>27</v>
      </c>
      <c r="M35" s="9" t="s">
        <v>27</v>
      </c>
      <c r="N35" s="9" t="s">
        <v>36</v>
      </c>
    </row>
    <row r="36" spans="2:14" ht="15.6" x14ac:dyDescent="0.3">
      <c r="B36" s="9">
        <v>33</v>
      </c>
      <c r="C36" s="9" t="s">
        <v>27</v>
      </c>
      <c r="D36" s="9" t="s">
        <v>29</v>
      </c>
      <c r="E36" s="9" t="s">
        <v>27</v>
      </c>
      <c r="F36" s="9" t="s">
        <v>27</v>
      </c>
      <c r="G36" s="9" t="s">
        <v>27</v>
      </c>
      <c r="H36" s="9" t="s">
        <v>27</v>
      </c>
      <c r="I36" s="9" t="s">
        <v>29</v>
      </c>
      <c r="J36" s="9" t="s">
        <v>27</v>
      </c>
      <c r="K36" s="9" t="s">
        <v>27</v>
      </c>
      <c r="L36" s="9" t="s">
        <v>27</v>
      </c>
      <c r="M36" s="9" t="s">
        <v>28</v>
      </c>
      <c r="N36" s="9" t="s">
        <v>37</v>
      </c>
    </row>
    <row r="37" spans="2:14" ht="15.6" x14ac:dyDescent="0.3">
      <c r="B37" s="9">
        <v>34</v>
      </c>
      <c r="C37" s="9" t="s">
        <v>27</v>
      </c>
      <c r="D37" s="9" t="s">
        <v>27</v>
      </c>
      <c r="E37" s="9" t="s">
        <v>27</v>
      </c>
      <c r="F37" s="9" t="s">
        <v>28</v>
      </c>
      <c r="G37" s="9" t="s">
        <v>29</v>
      </c>
      <c r="H37" s="9" t="s">
        <v>27</v>
      </c>
      <c r="I37" s="9" t="s">
        <v>27</v>
      </c>
      <c r="J37" s="9" t="s">
        <v>28</v>
      </c>
      <c r="K37" s="9" t="s">
        <v>27</v>
      </c>
      <c r="L37" s="9" t="s">
        <v>27</v>
      </c>
      <c r="M37" s="9" t="s">
        <v>26</v>
      </c>
      <c r="N37" s="9" t="s">
        <v>36</v>
      </c>
    </row>
    <row r="38" spans="2:14" ht="15.6" x14ac:dyDescent="0.3">
      <c r="B38" s="9">
        <v>35</v>
      </c>
      <c r="C38" s="9" t="s">
        <v>28</v>
      </c>
      <c r="D38" s="9" t="s">
        <v>27</v>
      </c>
      <c r="E38" s="9" t="s">
        <v>28</v>
      </c>
      <c r="F38" s="9" t="s">
        <v>29</v>
      </c>
      <c r="G38" s="9" t="s">
        <v>27</v>
      </c>
      <c r="H38" s="9" t="s">
        <v>27</v>
      </c>
      <c r="I38" s="9" t="s">
        <v>27</v>
      </c>
      <c r="J38" s="9" t="s">
        <v>29</v>
      </c>
      <c r="K38" s="9" t="s">
        <v>27</v>
      </c>
      <c r="L38" s="9" t="s">
        <v>27</v>
      </c>
      <c r="M38" s="9" t="s">
        <v>27</v>
      </c>
      <c r="N38" s="9" t="s">
        <v>36</v>
      </c>
    </row>
    <row r="39" spans="2:14" ht="15.6" x14ac:dyDescent="0.3">
      <c r="B39" s="9">
        <v>36</v>
      </c>
      <c r="C39" s="9" t="s">
        <v>27</v>
      </c>
      <c r="D39" s="9" t="s">
        <v>26</v>
      </c>
      <c r="E39" s="9" t="s">
        <v>27</v>
      </c>
      <c r="F39" s="9" t="s">
        <v>28</v>
      </c>
      <c r="G39" s="9" t="s">
        <v>27</v>
      </c>
      <c r="H39" s="9" t="s">
        <v>27</v>
      </c>
      <c r="I39" s="9" t="s">
        <v>26</v>
      </c>
      <c r="J39" s="9" t="s">
        <v>27</v>
      </c>
      <c r="K39" s="9" t="s">
        <v>26</v>
      </c>
      <c r="L39" s="9" t="s">
        <v>27</v>
      </c>
      <c r="M39" s="9" t="s">
        <v>26</v>
      </c>
      <c r="N39" s="9" t="s">
        <v>36</v>
      </c>
    </row>
    <row r="40" spans="2:14" ht="15.6" x14ac:dyDescent="0.3">
      <c r="B40" s="9">
        <v>37</v>
      </c>
      <c r="C40" s="9" t="s">
        <v>28</v>
      </c>
      <c r="D40" s="9" t="s">
        <v>27</v>
      </c>
      <c r="E40" s="9" t="s">
        <v>27</v>
      </c>
      <c r="F40" s="9" t="s">
        <v>29</v>
      </c>
      <c r="G40" s="9" t="s">
        <v>27</v>
      </c>
      <c r="H40" s="9" t="s">
        <v>27</v>
      </c>
      <c r="I40" s="9" t="s">
        <v>27</v>
      </c>
      <c r="J40" s="9" t="s">
        <v>27</v>
      </c>
      <c r="K40" s="9" t="s">
        <v>29</v>
      </c>
      <c r="L40" s="9" t="s">
        <v>27</v>
      </c>
      <c r="M40" s="9" t="s">
        <v>29</v>
      </c>
      <c r="N40" s="9" t="s">
        <v>36</v>
      </c>
    </row>
    <row r="41" spans="2:14" ht="15.6" x14ac:dyDescent="0.3">
      <c r="B41" s="9">
        <v>38</v>
      </c>
      <c r="C41" s="9" t="s">
        <v>27</v>
      </c>
      <c r="D41" s="9" t="s">
        <v>26</v>
      </c>
      <c r="E41" s="9" t="s">
        <v>28</v>
      </c>
      <c r="F41" s="9" t="s">
        <v>27</v>
      </c>
      <c r="G41" s="9" t="s">
        <v>26</v>
      </c>
      <c r="H41" s="9" t="s">
        <v>27</v>
      </c>
      <c r="I41" s="9" t="s">
        <v>26</v>
      </c>
      <c r="J41" s="9" t="s">
        <v>28</v>
      </c>
      <c r="K41" s="9" t="s">
        <v>27</v>
      </c>
      <c r="L41" s="9" t="s">
        <v>26</v>
      </c>
      <c r="M41" s="9" t="s">
        <v>28</v>
      </c>
      <c r="N41" s="9" t="s">
        <v>41</v>
      </c>
    </row>
    <row r="42" spans="2:14" ht="15.6" x14ac:dyDescent="0.3">
      <c r="B42" s="9">
        <v>39</v>
      </c>
      <c r="C42" s="9" t="s">
        <v>27</v>
      </c>
      <c r="D42" s="9" t="s">
        <v>27</v>
      </c>
      <c r="E42" s="9" t="s">
        <v>26</v>
      </c>
      <c r="F42" s="9" t="s">
        <v>29</v>
      </c>
      <c r="G42" s="9" t="s">
        <v>27</v>
      </c>
      <c r="H42" s="9" t="s">
        <v>27</v>
      </c>
      <c r="I42" s="9" t="s">
        <v>27</v>
      </c>
      <c r="J42" s="9" t="s">
        <v>26</v>
      </c>
      <c r="K42" s="9" t="s">
        <v>27</v>
      </c>
      <c r="L42" s="9" t="s">
        <v>29</v>
      </c>
      <c r="M42" s="9" t="s">
        <v>27</v>
      </c>
      <c r="N42" s="9" t="s">
        <v>36</v>
      </c>
    </row>
    <row r="43" spans="2:14" ht="15.6" x14ac:dyDescent="0.3">
      <c r="B43" s="9">
        <v>40</v>
      </c>
      <c r="C43" s="9" t="s">
        <v>27</v>
      </c>
      <c r="D43" s="9" t="s">
        <v>28</v>
      </c>
      <c r="E43" s="9" t="s">
        <v>27</v>
      </c>
      <c r="F43" s="9" t="s">
        <v>27</v>
      </c>
      <c r="G43" s="9" t="s">
        <v>29</v>
      </c>
      <c r="H43" s="9" t="s">
        <v>27</v>
      </c>
      <c r="I43" s="9" t="s">
        <v>28</v>
      </c>
      <c r="J43" s="9" t="s">
        <v>27</v>
      </c>
      <c r="K43" s="9" t="s">
        <v>27</v>
      </c>
      <c r="L43" s="9" t="s">
        <v>27</v>
      </c>
      <c r="M43" s="9" t="s">
        <v>27</v>
      </c>
      <c r="N43" s="9" t="s">
        <v>37</v>
      </c>
    </row>
    <row r="44" spans="2:14" ht="15.6" x14ac:dyDescent="0.3">
      <c r="B44" s="9">
        <v>41</v>
      </c>
      <c r="C44" s="9" t="s">
        <v>27</v>
      </c>
      <c r="D44" s="9" t="s">
        <v>28</v>
      </c>
      <c r="E44" s="9" t="s">
        <v>26</v>
      </c>
      <c r="F44" s="9" t="s">
        <v>30</v>
      </c>
      <c r="G44" s="9" t="s">
        <v>27</v>
      </c>
      <c r="H44" s="9" t="s">
        <v>26</v>
      </c>
      <c r="I44" s="9" t="s">
        <v>28</v>
      </c>
      <c r="J44" s="9" t="s">
        <v>26</v>
      </c>
      <c r="K44" s="9" t="s">
        <v>26</v>
      </c>
      <c r="L44" s="9" t="s">
        <v>27</v>
      </c>
      <c r="M44" s="9" t="s">
        <v>27</v>
      </c>
      <c r="N44" s="9" t="s">
        <v>36</v>
      </c>
    </row>
    <row r="45" spans="2:14" ht="15.6" x14ac:dyDescent="0.3">
      <c r="B45" s="9">
        <v>42</v>
      </c>
      <c r="C45" s="9" t="s">
        <v>27</v>
      </c>
      <c r="D45" s="9" t="s">
        <v>26</v>
      </c>
      <c r="E45" s="9" t="s">
        <v>28</v>
      </c>
      <c r="F45" s="9" t="s">
        <v>27</v>
      </c>
      <c r="G45" s="9" t="s">
        <v>26</v>
      </c>
      <c r="H45" s="9" t="s">
        <v>27</v>
      </c>
      <c r="I45" s="9" t="s">
        <v>26</v>
      </c>
      <c r="J45" s="9" t="s">
        <v>28</v>
      </c>
      <c r="K45" s="9" t="s">
        <v>27</v>
      </c>
      <c r="L45" s="9" t="s">
        <v>26</v>
      </c>
      <c r="M45" s="9" t="s">
        <v>27</v>
      </c>
      <c r="N45" s="9" t="s">
        <v>37</v>
      </c>
    </row>
    <row r="46" spans="2:14" ht="15.6" x14ac:dyDescent="0.3">
      <c r="B46" s="9">
        <v>43</v>
      </c>
      <c r="C46" s="9" t="s">
        <v>26</v>
      </c>
      <c r="D46" s="9" t="s">
        <v>27</v>
      </c>
      <c r="E46" s="9" t="s">
        <v>26</v>
      </c>
      <c r="F46" s="9" t="s">
        <v>29</v>
      </c>
      <c r="G46" s="9" t="s">
        <v>27</v>
      </c>
      <c r="H46" s="9" t="s">
        <v>27</v>
      </c>
      <c r="I46" s="9" t="s">
        <v>27</v>
      </c>
      <c r="J46" s="9" t="s">
        <v>26</v>
      </c>
      <c r="K46" s="9" t="s">
        <v>27</v>
      </c>
      <c r="L46" s="9" t="s">
        <v>29</v>
      </c>
      <c r="M46" s="9" t="s">
        <v>26</v>
      </c>
      <c r="N46" s="9" t="s">
        <v>36</v>
      </c>
    </row>
    <row r="47" spans="2:14" ht="15.6" x14ac:dyDescent="0.3">
      <c r="B47" s="9">
        <v>44</v>
      </c>
      <c r="C47" s="9" t="s">
        <v>29</v>
      </c>
      <c r="D47" s="9" t="s">
        <v>28</v>
      </c>
      <c r="E47" s="9" t="s">
        <v>27</v>
      </c>
      <c r="F47" s="9" t="s">
        <v>27</v>
      </c>
      <c r="G47" s="9" t="s">
        <v>29</v>
      </c>
      <c r="H47" s="9" t="s">
        <v>27</v>
      </c>
      <c r="I47" s="9" t="s">
        <v>28</v>
      </c>
      <c r="J47" s="9" t="s">
        <v>27</v>
      </c>
      <c r="K47" s="9" t="s">
        <v>27</v>
      </c>
      <c r="L47" s="9" t="s">
        <v>27</v>
      </c>
      <c r="M47" s="9" t="s">
        <v>29</v>
      </c>
      <c r="N47" s="9" t="s">
        <v>36</v>
      </c>
    </row>
    <row r="48" spans="2:14" ht="15.6" x14ac:dyDescent="0.3">
      <c r="B48" s="9">
        <v>45</v>
      </c>
      <c r="C48" s="9" t="s">
        <v>27</v>
      </c>
      <c r="D48" s="9" t="s">
        <v>28</v>
      </c>
      <c r="E48" s="9" t="s">
        <v>26</v>
      </c>
      <c r="F48" s="9" t="s">
        <v>30</v>
      </c>
      <c r="G48" s="9" t="s">
        <v>27</v>
      </c>
      <c r="H48" s="9" t="s">
        <v>26</v>
      </c>
      <c r="I48" s="9" t="s">
        <v>27</v>
      </c>
      <c r="J48" s="9" t="s">
        <v>27</v>
      </c>
      <c r="K48" s="9" t="s">
        <v>27</v>
      </c>
      <c r="L48" s="9" t="s">
        <v>27</v>
      </c>
      <c r="M48" s="9" t="s">
        <v>29</v>
      </c>
      <c r="N48" s="9" t="s">
        <v>36</v>
      </c>
    </row>
    <row r="49" spans="2:14" ht="15.6" x14ac:dyDescent="0.3">
      <c r="B49" s="9">
        <v>46</v>
      </c>
      <c r="C49" s="9" t="s">
        <v>27</v>
      </c>
      <c r="D49" s="9" t="s">
        <v>27</v>
      </c>
      <c r="E49" s="9" t="s">
        <v>28</v>
      </c>
      <c r="F49" s="9" t="s">
        <v>27</v>
      </c>
      <c r="G49" s="9" t="s">
        <v>27</v>
      </c>
      <c r="H49" s="9" t="s">
        <v>27</v>
      </c>
      <c r="I49" s="9" t="s">
        <v>26</v>
      </c>
      <c r="J49" s="9" t="s">
        <v>27</v>
      </c>
      <c r="K49" s="9" t="s">
        <v>26</v>
      </c>
      <c r="L49" s="9" t="s">
        <v>28</v>
      </c>
      <c r="M49" s="9" t="s">
        <v>27</v>
      </c>
      <c r="N49" s="9" t="s">
        <v>36</v>
      </c>
    </row>
    <row r="50" spans="2:14" ht="15.6" x14ac:dyDescent="0.3">
      <c r="B50" s="9">
        <v>47</v>
      </c>
      <c r="C50" s="9" t="s">
        <v>28</v>
      </c>
      <c r="D50" s="9" t="s">
        <v>27</v>
      </c>
      <c r="E50" s="9" t="s">
        <v>27</v>
      </c>
      <c r="F50" s="9" t="s">
        <v>27</v>
      </c>
      <c r="G50" s="9" t="s">
        <v>27</v>
      </c>
      <c r="H50" s="9" t="s">
        <v>28</v>
      </c>
      <c r="I50" s="9" t="s">
        <v>27</v>
      </c>
      <c r="J50" s="9" t="s">
        <v>27</v>
      </c>
      <c r="K50" s="9" t="s">
        <v>27</v>
      </c>
      <c r="L50" s="9" t="s">
        <v>26</v>
      </c>
      <c r="M50" s="9" t="s">
        <v>27</v>
      </c>
      <c r="N50" s="9" t="s">
        <v>36</v>
      </c>
    </row>
    <row r="51" spans="2:14" ht="15.6" x14ac:dyDescent="0.3">
      <c r="B51" s="9">
        <v>48</v>
      </c>
      <c r="C51" s="9" t="s">
        <v>27</v>
      </c>
      <c r="D51" s="9" t="s">
        <v>29</v>
      </c>
      <c r="E51" s="9" t="s">
        <v>27</v>
      </c>
      <c r="F51" s="9" t="s">
        <v>27</v>
      </c>
      <c r="G51" s="9" t="s">
        <v>28</v>
      </c>
      <c r="H51" s="9" t="s">
        <v>28</v>
      </c>
      <c r="I51" s="9" t="s">
        <v>27</v>
      </c>
      <c r="J51" s="9" t="s">
        <v>27</v>
      </c>
      <c r="K51" s="9" t="s">
        <v>28</v>
      </c>
      <c r="L51" s="9" t="s">
        <v>27</v>
      </c>
      <c r="M51" s="9" t="s">
        <v>27</v>
      </c>
      <c r="N51" s="9" t="s">
        <v>37</v>
      </c>
    </row>
    <row r="52" spans="2:14" ht="15.6" x14ac:dyDescent="0.3">
      <c r="B52" s="9">
        <v>49</v>
      </c>
      <c r="C52" s="9" t="s">
        <v>28</v>
      </c>
      <c r="D52" s="9" t="s">
        <v>27</v>
      </c>
      <c r="E52" s="9" t="s">
        <v>29</v>
      </c>
      <c r="F52" s="9" t="s">
        <v>27</v>
      </c>
      <c r="G52" s="9" t="s">
        <v>27</v>
      </c>
      <c r="H52" s="9" t="s">
        <v>27</v>
      </c>
      <c r="I52" s="9" t="s">
        <v>27</v>
      </c>
      <c r="J52" s="9" t="s">
        <v>26</v>
      </c>
      <c r="K52" s="9" t="s">
        <v>28</v>
      </c>
      <c r="L52" s="9" t="s">
        <v>26</v>
      </c>
      <c r="M52" s="9" t="s">
        <v>26</v>
      </c>
      <c r="N52" s="9" t="s">
        <v>36</v>
      </c>
    </row>
    <row r="53" spans="2:14" ht="15.6" x14ac:dyDescent="0.3">
      <c r="B53" s="9">
        <v>50</v>
      </c>
      <c r="C53" s="9" t="s">
        <v>27</v>
      </c>
      <c r="D53" s="9" t="s">
        <v>30</v>
      </c>
      <c r="E53" s="9" t="s">
        <v>27</v>
      </c>
      <c r="F53" s="9" t="s">
        <v>26</v>
      </c>
      <c r="G53" s="9" t="s">
        <v>28</v>
      </c>
      <c r="H53" s="9" t="s">
        <v>28</v>
      </c>
      <c r="I53" s="9" t="s">
        <v>26</v>
      </c>
      <c r="J53" s="9" t="s">
        <v>27</v>
      </c>
      <c r="K53" s="9" t="s">
        <v>26</v>
      </c>
      <c r="L53" s="9" t="s">
        <v>28</v>
      </c>
      <c r="M53" s="9" t="s">
        <v>27</v>
      </c>
      <c r="N53" s="9" t="s">
        <v>36</v>
      </c>
    </row>
    <row r="54" spans="2:14" ht="15.6" x14ac:dyDescent="0.3">
      <c r="B54" s="9">
        <v>51</v>
      </c>
      <c r="C54" s="9" t="s">
        <v>27</v>
      </c>
      <c r="D54" s="9" t="s">
        <v>28</v>
      </c>
      <c r="E54" s="9" t="s">
        <v>28</v>
      </c>
      <c r="F54" s="9" t="s">
        <v>28</v>
      </c>
      <c r="G54" s="9" t="s">
        <v>28</v>
      </c>
      <c r="H54" s="9" t="s">
        <v>27</v>
      </c>
      <c r="I54" s="9" t="s">
        <v>28</v>
      </c>
      <c r="J54" s="9" t="s">
        <v>27</v>
      </c>
      <c r="K54" s="9" t="s">
        <v>27</v>
      </c>
      <c r="L54" s="9" t="s">
        <v>27</v>
      </c>
      <c r="M54" s="9" t="s">
        <v>27</v>
      </c>
      <c r="N54" s="9" t="s">
        <v>37</v>
      </c>
    </row>
    <row r="55" spans="2:14" ht="15.6" x14ac:dyDescent="0.3">
      <c r="B55" s="9">
        <v>52</v>
      </c>
      <c r="C55" s="9" t="s">
        <v>27</v>
      </c>
      <c r="D55" s="9" t="s">
        <v>27</v>
      </c>
      <c r="E55" s="9" t="s">
        <v>27</v>
      </c>
      <c r="F55" s="9" t="s">
        <v>27</v>
      </c>
      <c r="G55" s="9" t="s">
        <v>27</v>
      </c>
      <c r="H55" s="9" t="s">
        <v>27</v>
      </c>
      <c r="I55" s="9" t="s">
        <v>27</v>
      </c>
      <c r="J55" s="9" t="s">
        <v>27</v>
      </c>
      <c r="K55" s="9" t="s">
        <v>27</v>
      </c>
      <c r="L55" s="9" t="s">
        <v>28</v>
      </c>
      <c r="M55" s="9" t="s">
        <v>27</v>
      </c>
      <c r="N55" s="9" t="s">
        <v>36</v>
      </c>
    </row>
    <row r="56" spans="2:14" ht="15.6" x14ac:dyDescent="0.3">
      <c r="B56" s="9">
        <v>53</v>
      </c>
      <c r="C56" s="9" t="s">
        <v>27</v>
      </c>
      <c r="D56" s="9" t="s">
        <v>27</v>
      </c>
      <c r="E56" s="9" t="s">
        <v>27</v>
      </c>
      <c r="F56" s="9" t="s">
        <v>27</v>
      </c>
      <c r="G56" s="9" t="s">
        <v>27</v>
      </c>
      <c r="H56" s="9" t="s">
        <v>27</v>
      </c>
      <c r="I56" s="9" t="s">
        <v>28</v>
      </c>
      <c r="J56" s="9" t="s">
        <v>28</v>
      </c>
      <c r="K56" s="9" t="s">
        <v>27</v>
      </c>
      <c r="L56" s="9" t="s">
        <v>27</v>
      </c>
      <c r="M56" s="9" t="s">
        <v>28</v>
      </c>
      <c r="N56" s="9" t="s">
        <v>37</v>
      </c>
    </row>
    <row r="57" spans="2:14" ht="15.6" x14ac:dyDescent="0.3">
      <c r="B57" s="9">
        <v>54</v>
      </c>
      <c r="C57" s="9" t="s">
        <v>26</v>
      </c>
      <c r="D57" s="9" t="s">
        <v>27</v>
      </c>
      <c r="E57" s="9" t="s">
        <v>26</v>
      </c>
      <c r="F57" s="9" t="s">
        <v>27</v>
      </c>
      <c r="G57" s="9" t="s">
        <v>26</v>
      </c>
      <c r="H57" s="9" t="s">
        <v>27</v>
      </c>
      <c r="I57" s="9" t="s">
        <v>28</v>
      </c>
      <c r="J57" s="9" t="s">
        <v>28</v>
      </c>
      <c r="K57" s="9" t="s">
        <v>28</v>
      </c>
      <c r="L57" s="9" t="s">
        <v>27</v>
      </c>
      <c r="M57" s="9" t="s">
        <v>27</v>
      </c>
      <c r="N57" s="9" t="s">
        <v>41</v>
      </c>
    </row>
    <row r="58" spans="2:14" ht="15.6" x14ac:dyDescent="0.3">
      <c r="B58" s="9">
        <v>55</v>
      </c>
      <c r="C58" s="9" t="s">
        <v>27</v>
      </c>
      <c r="D58" s="9" t="s">
        <v>27</v>
      </c>
      <c r="E58" s="9" t="s">
        <v>26</v>
      </c>
      <c r="F58" s="9" t="s">
        <v>27</v>
      </c>
      <c r="G58" s="9" t="s">
        <v>26</v>
      </c>
      <c r="H58" s="9" t="s">
        <v>27</v>
      </c>
      <c r="I58" s="9" t="s">
        <v>27</v>
      </c>
      <c r="J58" s="9" t="s">
        <v>27</v>
      </c>
      <c r="K58" s="9" t="s">
        <v>27</v>
      </c>
      <c r="L58" s="9" t="s">
        <v>27</v>
      </c>
      <c r="M58" s="9" t="s">
        <v>27</v>
      </c>
      <c r="N58" s="9" t="s">
        <v>36</v>
      </c>
    </row>
    <row r="59" spans="2:14" ht="15.6" x14ac:dyDescent="0.3">
      <c r="B59" s="9">
        <v>56</v>
      </c>
      <c r="C59" s="9" t="s">
        <v>27</v>
      </c>
      <c r="D59" s="9" t="s">
        <v>27</v>
      </c>
      <c r="E59" s="9" t="s">
        <v>27</v>
      </c>
      <c r="F59" s="9" t="s">
        <v>27</v>
      </c>
      <c r="G59" s="9" t="s">
        <v>27</v>
      </c>
      <c r="H59" s="9" t="s">
        <v>27</v>
      </c>
      <c r="I59" s="9" t="s">
        <v>28</v>
      </c>
      <c r="J59" s="9" t="s">
        <v>27</v>
      </c>
      <c r="K59" s="9" t="s">
        <v>28</v>
      </c>
      <c r="L59" s="9" t="s">
        <v>27</v>
      </c>
      <c r="M59" s="9" t="s">
        <v>27</v>
      </c>
      <c r="N59" s="9" t="s">
        <v>36</v>
      </c>
    </row>
    <row r="60" spans="2:14" ht="15.6" x14ac:dyDescent="0.3">
      <c r="B60" s="9">
        <v>57</v>
      </c>
      <c r="C60" s="9" t="s">
        <v>27</v>
      </c>
      <c r="D60" s="9" t="s">
        <v>27</v>
      </c>
      <c r="E60" s="9" t="s">
        <v>27</v>
      </c>
      <c r="F60" s="9" t="s">
        <v>28</v>
      </c>
      <c r="G60" s="9" t="s">
        <v>27</v>
      </c>
      <c r="H60" s="9" t="s">
        <v>27</v>
      </c>
      <c r="I60" s="9" t="s">
        <v>27</v>
      </c>
      <c r="J60" s="9" t="s">
        <v>27</v>
      </c>
      <c r="K60" s="9" t="s">
        <v>27</v>
      </c>
      <c r="L60" s="9" t="s">
        <v>28</v>
      </c>
      <c r="M60" s="9" t="s">
        <v>28</v>
      </c>
      <c r="N60" s="9" t="s">
        <v>36</v>
      </c>
    </row>
    <row r="61" spans="2:14" ht="15.6" x14ac:dyDescent="0.3">
      <c r="B61" s="9">
        <v>58</v>
      </c>
      <c r="C61" s="9" t="s">
        <v>27</v>
      </c>
      <c r="D61" s="9" t="s">
        <v>27</v>
      </c>
      <c r="E61" s="9" t="s">
        <v>27</v>
      </c>
      <c r="F61" s="9" t="s">
        <v>27</v>
      </c>
      <c r="G61" s="9" t="s">
        <v>26</v>
      </c>
      <c r="H61" s="9" t="s">
        <v>27</v>
      </c>
      <c r="I61" s="9" t="s">
        <v>27</v>
      </c>
      <c r="J61" s="9" t="s">
        <v>27</v>
      </c>
      <c r="K61" s="9" t="s">
        <v>27</v>
      </c>
      <c r="L61" s="9" t="s">
        <v>27</v>
      </c>
      <c r="M61" s="9" t="s">
        <v>27</v>
      </c>
      <c r="N61" s="9" t="s">
        <v>36</v>
      </c>
    </row>
    <row r="62" spans="2:14" ht="15.6" x14ac:dyDescent="0.3">
      <c r="B62" s="9">
        <v>59</v>
      </c>
      <c r="C62" s="9" t="s">
        <v>26</v>
      </c>
      <c r="D62" s="9" t="s">
        <v>27</v>
      </c>
      <c r="E62" s="9" t="s">
        <v>27</v>
      </c>
      <c r="F62" s="9" t="s">
        <v>27</v>
      </c>
      <c r="G62" s="9" t="s">
        <v>27</v>
      </c>
      <c r="H62" s="9" t="s">
        <v>28</v>
      </c>
      <c r="I62" s="9" t="s">
        <v>27</v>
      </c>
      <c r="J62" s="9" t="s">
        <v>26</v>
      </c>
      <c r="K62" s="9" t="s">
        <v>27</v>
      </c>
      <c r="L62" s="9" t="s">
        <v>28</v>
      </c>
      <c r="M62" s="9" t="s">
        <v>28</v>
      </c>
      <c r="N62" s="9" t="s">
        <v>41</v>
      </c>
    </row>
    <row r="63" spans="2:14" ht="15.6" x14ac:dyDescent="0.3">
      <c r="B63" s="9">
        <v>60</v>
      </c>
      <c r="C63" s="9" t="s">
        <v>26</v>
      </c>
      <c r="D63" s="9" t="s">
        <v>27</v>
      </c>
      <c r="E63" s="9" t="s">
        <v>27</v>
      </c>
      <c r="F63" s="9" t="s">
        <v>27</v>
      </c>
      <c r="G63" s="9" t="s">
        <v>27</v>
      </c>
      <c r="H63" s="9" t="s">
        <v>28</v>
      </c>
      <c r="I63" s="9" t="s">
        <v>28</v>
      </c>
      <c r="J63" s="9" t="s">
        <v>27</v>
      </c>
      <c r="K63" s="9" t="s">
        <v>27</v>
      </c>
      <c r="L63" s="9" t="s">
        <v>28</v>
      </c>
      <c r="M63" s="9" t="s">
        <v>27</v>
      </c>
      <c r="N63" s="9" t="s">
        <v>36</v>
      </c>
    </row>
    <row r="64" spans="2:14" ht="15.6" x14ac:dyDescent="0.3">
      <c r="B64" s="9">
        <v>61</v>
      </c>
      <c r="C64" s="9" t="s">
        <v>27</v>
      </c>
      <c r="D64" s="9" t="s">
        <v>27</v>
      </c>
      <c r="E64" s="9" t="s">
        <v>26</v>
      </c>
      <c r="F64" s="9" t="s">
        <v>27</v>
      </c>
      <c r="G64" s="9" t="s">
        <v>27</v>
      </c>
      <c r="H64" s="9" t="s">
        <v>28</v>
      </c>
      <c r="I64" s="9" t="s">
        <v>27</v>
      </c>
      <c r="J64" s="9" t="s">
        <v>27</v>
      </c>
      <c r="K64" s="9" t="s">
        <v>27</v>
      </c>
      <c r="L64" s="9" t="s">
        <v>28</v>
      </c>
      <c r="M64" s="9" t="s">
        <v>27</v>
      </c>
      <c r="N64" s="9" t="s">
        <v>41</v>
      </c>
    </row>
    <row r="65" spans="2:14" ht="15.6" x14ac:dyDescent="0.3">
      <c r="B65" s="9">
        <v>62</v>
      </c>
      <c r="C65" s="9" t="s">
        <v>27</v>
      </c>
      <c r="D65" s="9" t="s">
        <v>28</v>
      </c>
      <c r="E65" s="9" t="s">
        <v>27</v>
      </c>
      <c r="F65" s="9" t="s">
        <v>28</v>
      </c>
      <c r="G65" s="9" t="s">
        <v>27</v>
      </c>
      <c r="H65" s="9" t="s">
        <v>27</v>
      </c>
      <c r="I65" s="9" t="s">
        <v>27</v>
      </c>
      <c r="J65" s="9" t="s">
        <v>27</v>
      </c>
      <c r="K65" s="9" t="s">
        <v>27</v>
      </c>
      <c r="L65" s="9" t="s">
        <v>28</v>
      </c>
      <c r="M65" s="9" t="s">
        <v>27</v>
      </c>
      <c r="N65" s="9" t="s">
        <v>37</v>
      </c>
    </row>
    <row r="66" spans="2:14" ht="15.6" x14ac:dyDescent="0.3">
      <c r="B66" s="9">
        <v>63</v>
      </c>
      <c r="C66" s="9" t="s">
        <v>27</v>
      </c>
      <c r="D66" s="9" t="s">
        <v>27</v>
      </c>
      <c r="E66" s="9" t="s">
        <v>27</v>
      </c>
      <c r="F66" s="9" t="s">
        <v>28</v>
      </c>
      <c r="G66" s="9" t="s">
        <v>27</v>
      </c>
      <c r="H66" s="9" t="s">
        <v>28</v>
      </c>
      <c r="I66" s="9" t="s">
        <v>28</v>
      </c>
      <c r="J66" s="9" t="s">
        <v>27</v>
      </c>
      <c r="K66" s="9" t="s">
        <v>27</v>
      </c>
      <c r="L66" s="9" t="s">
        <v>27</v>
      </c>
      <c r="M66" s="9" t="s">
        <v>28</v>
      </c>
      <c r="N66" s="9" t="s">
        <v>36</v>
      </c>
    </row>
    <row r="67" spans="2:14" ht="15.6" x14ac:dyDescent="0.3">
      <c r="B67" s="9">
        <v>64</v>
      </c>
      <c r="C67" s="9" t="s">
        <v>27</v>
      </c>
      <c r="D67" s="9" t="s">
        <v>27</v>
      </c>
      <c r="E67" s="9" t="s">
        <v>27</v>
      </c>
      <c r="F67" s="9" t="s">
        <v>27</v>
      </c>
      <c r="G67" s="9" t="s">
        <v>27</v>
      </c>
      <c r="H67" s="9" t="s">
        <v>27</v>
      </c>
      <c r="I67" s="9" t="s">
        <v>27</v>
      </c>
      <c r="J67" s="9" t="s">
        <v>27</v>
      </c>
      <c r="K67" s="9" t="s">
        <v>28</v>
      </c>
      <c r="L67" s="9" t="s">
        <v>26</v>
      </c>
      <c r="M67" s="9" t="s">
        <v>30</v>
      </c>
      <c r="N67" s="9" t="s">
        <v>36</v>
      </c>
    </row>
    <row r="68" spans="2:14" ht="15.6" x14ac:dyDescent="0.3">
      <c r="B68" s="9">
        <v>65</v>
      </c>
      <c r="C68" s="9" t="s">
        <v>27</v>
      </c>
      <c r="D68" s="9" t="s">
        <v>27</v>
      </c>
      <c r="E68" s="9" t="s">
        <v>27</v>
      </c>
      <c r="F68" s="9" t="s">
        <v>27</v>
      </c>
      <c r="G68" s="9" t="s">
        <v>27</v>
      </c>
      <c r="H68" s="9" t="s">
        <v>27</v>
      </c>
      <c r="I68" s="9" t="s">
        <v>27</v>
      </c>
      <c r="J68" s="9" t="s">
        <v>29</v>
      </c>
      <c r="K68" s="9" t="s">
        <v>27</v>
      </c>
      <c r="L68" s="9" t="s">
        <v>27</v>
      </c>
      <c r="M68" s="9" t="s">
        <v>27</v>
      </c>
      <c r="N68" s="9" t="s">
        <v>37</v>
      </c>
    </row>
    <row r="69" spans="2:14" ht="15.6" x14ac:dyDescent="0.3">
      <c r="B69" s="9">
        <v>66</v>
      </c>
      <c r="C69" s="9" t="s">
        <v>27</v>
      </c>
      <c r="D69" s="9" t="s">
        <v>27</v>
      </c>
      <c r="E69" s="9" t="s">
        <v>27</v>
      </c>
      <c r="F69" s="9" t="s">
        <v>27</v>
      </c>
      <c r="G69" s="9" t="s">
        <v>28</v>
      </c>
      <c r="H69" s="9" t="s">
        <v>27</v>
      </c>
      <c r="I69" s="9" t="s">
        <v>27</v>
      </c>
      <c r="J69" s="9" t="s">
        <v>27</v>
      </c>
      <c r="K69" s="9" t="s">
        <v>27</v>
      </c>
      <c r="L69" s="9" t="s">
        <v>28</v>
      </c>
      <c r="M69" s="9" t="s">
        <v>27</v>
      </c>
      <c r="N69" s="9" t="s">
        <v>36</v>
      </c>
    </row>
    <row r="70" spans="2:14" ht="15.6" x14ac:dyDescent="0.3">
      <c r="B70" s="9">
        <v>67</v>
      </c>
      <c r="C70" s="9" t="s">
        <v>29</v>
      </c>
      <c r="D70" s="9" t="s">
        <v>27</v>
      </c>
      <c r="E70" s="9" t="s">
        <v>27</v>
      </c>
      <c r="F70" s="9" t="s">
        <v>28</v>
      </c>
      <c r="G70" s="9" t="s">
        <v>28</v>
      </c>
      <c r="H70" s="9" t="s">
        <v>27</v>
      </c>
      <c r="I70" s="9" t="s">
        <v>27</v>
      </c>
      <c r="J70" s="9" t="s">
        <v>28</v>
      </c>
      <c r="K70" s="9" t="s">
        <v>27</v>
      </c>
      <c r="L70" s="9" t="s">
        <v>26</v>
      </c>
      <c r="M70" s="9" t="s">
        <v>27</v>
      </c>
      <c r="N70" s="9" t="s">
        <v>36</v>
      </c>
    </row>
    <row r="71" spans="2:14" ht="15.6" x14ac:dyDescent="0.3">
      <c r="B71" s="9">
        <v>68</v>
      </c>
      <c r="C71" s="9" t="s">
        <v>27</v>
      </c>
      <c r="D71" s="9" t="s">
        <v>29</v>
      </c>
      <c r="E71" s="9" t="s">
        <v>27</v>
      </c>
      <c r="F71" s="9" t="s">
        <v>27</v>
      </c>
      <c r="G71" s="9" t="s">
        <v>27</v>
      </c>
      <c r="H71" s="9" t="s">
        <v>27</v>
      </c>
      <c r="I71" s="9" t="s">
        <v>26</v>
      </c>
      <c r="J71" s="9" t="s">
        <v>28</v>
      </c>
      <c r="K71" s="9" t="s">
        <v>27</v>
      </c>
      <c r="L71" s="9" t="s">
        <v>27</v>
      </c>
      <c r="M71" s="9" t="s">
        <v>27</v>
      </c>
      <c r="N71" s="9" t="s">
        <v>36</v>
      </c>
    </row>
    <row r="72" spans="2:14" ht="15.6" x14ac:dyDescent="0.3">
      <c r="B72" s="9">
        <v>69</v>
      </c>
      <c r="C72" s="9" t="s">
        <v>30</v>
      </c>
      <c r="D72" s="9" t="s">
        <v>27</v>
      </c>
      <c r="E72" s="9" t="s">
        <v>26</v>
      </c>
      <c r="F72" s="9" t="s">
        <v>28</v>
      </c>
      <c r="G72" s="9" t="s">
        <v>28</v>
      </c>
      <c r="H72" s="9" t="s">
        <v>26</v>
      </c>
      <c r="I72" s="9" t="s">
        <v>27</v>
      </c>
      <c r="J72" s="9" t="s">
        <v>26</v>
      </c>
      <c r="K72" s="9" t="s">
        <v>27</v>
      </c>
      <c r="L72" s="9" t="s">
        <v>26</v>
      </c>
      <c r="M72" s="9" t="s">
        <v>28</v>
      </c>
      <c r="N72" s="9" t="s">
        <v>36</v>
      </c>
    </row>
    <row r="73" spans="2:14" ht="15.6" x14ac:dyDescent="0.3">
      <c r="B73" s="9">
        <v>70</v>
      </c>
      <c r="C73" s="9" t="s">
        <v>28</v>
      </c>
      <c r="D73" s="9" t="s">
        <v>28</v>
      </c>
      <c r="E73" s="9" t="s">
        <v>28</v>
      </c>
      <c r="F73" s="9" t="s">
        <v>28</v>
      </c>
      <c r="G73" s="9" t="s">
        <v>27</v>
      </c>
      <c r="H73" s="9" t="s">
        <v>28</v>
      </c>
      <c r="I73" s="9" t="s">
        <v>27</v>
      </c>
      <c r="J73" s="9" t="s">
        <v>27</v>
      </c>
      <c r="K73" s="9" t="s">
        <v>27</v>
      </c>
      <c r="L73" s="9" t="s">
        <v>27</v>
      </c>
      <c r="M73" s="9" t="s">
        <v>26</v>
      </c>
      <c r="N73" s="9" t="s">
        <v>36</v>
      </c>
    </row>
    <row r="74" spans="2:14" ht="15.6" x14ac:dyDescent="0.3">
      <c r="B74" s="9">
        <v>71</v>
      </c>
      <c r="C74" s="9" t="s">
        <v>27</v>
      </c>
      <c r="D74" s="9" t="s">
        <v>27</v>
      </c>
      <c r="E74" s="9" t="s">
        <v>28</v>
      </c>
      <c r="F74" s="9" t="s">
        <v>27</v>
      </c>
      <c r="G74" s="9" t="s">
        <v>28</v>
      </c>
      <c r="H74" s="9" t="s">
        <v>28</v>
      </c>
      <c r="I74" s="9" t="s">
        <v>27</v>
      </c>
      <c r="J74" s="9" t="s">
        <v>27</v>
      </c>
      <c r="K74" s="9" t="s">
        <v>27</v>
      </c>
      <c r="L74" s="9" t="s">
        <v>28</v>
      </c>
      <c r="M74" s="9" t="s">
        <v>29</v>
      </c>
      <c r="N74" s="9" t="s">
        <v>36</v>
      </c>
    </row>
    <row r="75" spans="2:14" ht="15.6" x14ac:dyDescent="0.3">
      <c r="B75" s="9">
        <v>72</v>
      </c>
      <c r="C75" s="9" t="s">
        <v>27</v>
      </c>
      <c r="D75" s="9" t="s">
        <v>27</v>
      </c>
      <c r="E75" s="9" t="s">
        <v>27</v>
      </c>
      <c r="F75" s="9" t="s">
        <v>27</v>
      </c>
      <c r="G75" s="9" t="s">
        <v>27</v>
      </c>
      <c r="H75" s="9" t="s">
        <v>27</v>
      </c>
      <c r="I75" s="9" t="s">
        <v>27</v>
      </c>
      <c r="J75" s="9" t="s">
        <v>28</v>
      </c>
      <c r="K75" s="9" t="s">
        <v>26</v>
      </c>
      <c r="L75" s="9" t="s">
        <v>29</v>
      </c>
      <c r="M75" s="9" t="s">
        <v>27</v>
      </c>
      <c r="N75" s="9" t="s">
        <v>36</v>
      </c>
    </row>
    <row r="76" spans="2:14" ht="15.6" x14ac:dyDescent="0.3">
      <c r="B76" s="9">
        <v>73</v>
      </c>
      <c r="C76" s="9" t="s">
        <v>27</v>
      </c>
      <c r="D76" s="9" t="s">
        <v>27</v>
      </c>
      <c r="E76" s="9" t="s">
        <v>27</v>
      </c>
      <c r="F76" s="9" t="s">
        <v>27</v>
      </c>
      <c r="G76" s="9" t="s">
        <v>27</v>
      </c>
      <c r="H76" s="9" t="s">
        <v>27</v>
      </c>
      <c r="I76" s="9" t="s">
        <v>29</v>
      </c>
      <c r="J76" s="9" t="s">
        <v>27</v>
      </c>
      <c r="K76" s="9" t="s">
        <v>27</v>
      </c>
      <c r="L76" s="9" t="s">
        <v>27</v>
      </c>
      <c r="M76" s="9" t="s">
        <v>29</v>
      </c>
      <c r="N76" s="9" t="s">
        <v>37</v>
      </c>
    </row>
    <row r="77" spans="2:14" ht="15.6" x14ac:dyDescent="0.3">
      <c r="B77" s="9">
        <v>74</v>
      </c>
      <c r="C77" s="9" t="s">
        <v>27</v>
      </c>
      <c r="D77" s="9" t="s">
        <v>27</v>
      </c>
      <c r="E77" s="9" t="s">
        <v>27</v>
      </c>
      <c r="F77" s="9" t="s">
        <v>27</v>
      </c>
      <c r="G77" s="9" t="s">
        <v>27</v>
      </c>
      <c r="H77" s="9" t="s">
        <v>26</v>
      </c>
      <c r="I77" s="9" t="s">
        <v>28</v>
      </c>
      <c r="J77" s="9" t="s">
        <v>26</v>
      </c>
      <c r="K77" s="9" t="s">
        <v>26</v>
      </c>
      <c r="L77" s="9" t="s">
        <v>27</v>
      </c>
      <c r="M77" s="9" t="s">
        <v>27</v>
      </c>
      <c r="N77" s="9" t="s">
        <v>36</v>
      </c>
    </row>
    <row r="78" spans="2:14" ht="15.6" x14ac:dyDescent="0.3">
      <c r="B78" s="9">
        <v>75</v>
      </c>
      <c r="C78" s="9" t="s">
        <v>27</v>
      </c>
      <c r="D78" s="9" t="s">
        <v>27</v>
      </c>
      <c r="E78" s="9" t="s">
        <v>28</v>
      </c>
      <c r="F78" s="9" t="s">
        <v>28</v>
      </c>
      <c r="G78" s="9" t="s">
        <v>26</v>
      </c>
      <c r="H78" s="9" t="s">
        <v>27</v>
      </c>
      <c r="I78" s="9" t="s">
        <v>26</v>
      </c>
      <c r="J78" s="9" t="s">
        <v>28</v>
      </c>
      <c r="K78" s="9" t="s">
        <v>27</v>
      </c>
      <c r="L78" s="9" t="s">
        <v>27</v>
      </c>
      <c r="M78" s="9" t="s">
        <v>27</v>
      </c>
      <c r="N78" s="9" t="s">
        <v>36</v>
      </c>
    </row>
    <row r="79" spans="2:14" ht="15.6" x14ac:dyDescent="0.3">
      <c r="B79" s="9">
        <v>76</v>
      </c>
      <c r="C79" s="9" t="s">
        <v>29</v>
      </c>
      <c r="D79" s="9" t="s">
        <v>27</v>
      </c>
      <c r="E79" s="9" t="s">
        <v>28</v>
      </c>
      <c r="F79" s="9" t="s">
        <v>27</v>
      </c>
      <c r="G79" s="9" t="s">
        <v>28</v>
      </c>
      <c r="H79" s="9" t="s">
        <v>27</v>
      </c>
      <c r="I79" s="9" t="s">
        <v>27</v>
      </c>
      <c r="J79" s="9" t="s">
        <v>27</v>
      </c>
      <c r="K79" s="9" t="s">
        <v>28</v>
      </c>
      <c r="L79" s="9" t="s">
        <v>27</v>
      </c>
      <c r="M79" s="9" t="s">
        <v>27</v>
      </c>
      <c r="N79" s="9" t="s">
        <v>37</v>
      </c>
    </row>
    <row r="80" spans="2:14" ht="15.6" x14ac:dyDescent="0.3">
      <c r="B80" s="9">
        <v>77</v>
      </c>
      <c r="C80" s="9" t="s">
        <v>27</v>
      </c>
      <c r="D80" s="9" t="s">
        <v>26</v>
      </c>
      <c r="E80" s="9" t="s">
        <v>27</v>
      </c>
      <c r="F80" s="9" t="s">
        <v>27</v>
      </c>
      <c r="G80" s="9" t="s">
        <v>27</v>
      </c>
      <c r="H80" s="9" t="s">
        <v>27</v>
      </c>
      <c r="I80" s="9" t="s">
        <v>27</v>
      </c>
      <c r="J80" s="9" t="s">
        <v>28</v>
      </c>
      <c r="K80" s="9" t="s">
        <v>28</v>
      </c>
      <c r="L80" s="9" t="s">
        <v>27</v>
      </c>
      <c r="M80" s="9" t="s">
        <v>27</v>
      </c>
      <c r="N80" s="9" t="s">
        <v>36</v>
      </c>
    </row>
    <row r="81" spans="2:14" ht="15.6" x14ac:dyDescent="0.3">
      <c r="B81" s="9">
        <v>78</v>
      </c>
      <c r="C81" s="9" t="s">
        <v>28</v>
      </c>
      <c r="D81" s="9" t="s">
        <v>28</v>
      </c>
      <c r="E81" s="9" t="s">
        <v>27</v>
      </c>
      <c r="F81" s="9" t="s">
        <v>27</v>
      </c>
      <c r="G81" s="9" t="s">
        <v>28</v>
      </c>
      <c r="H81" s="9" t="s">
        <v>29</v>
      </c>
      <c r="I81" s="9" t="s">
        <v>27</v>
      </c>
      <c r="J81" s="9" t="s">
        <v>27</v>
      </c>
      <c r="K81" s="9" t="s">
        <v>27</v>
      </c>
      <c r="L81" s="9" t="s">
        <v>27</v>
      </c>
      <c r="M81" s="9" t="s">
        <v>26</v>
      </c>
      <c r="N81" s="9" t="s">
        <v>36</v>
      </c>
    </row>
    <row r="82" spans="2:14" ht="15.6" x14ac:dyDescent="0.3">
      <c r="B82" s="9">
        <v>79</v>
      </c>
      <c r="C82" s="9" t="s">
        <v>27</v>
      </c>
      <c r="D82" s="9" t="s">
        <v>26</v>
      </c>
      <c r="E82" s="9" t="s">
        <v>26</v>
      </c>
      <c r="F82" s="9" t="s">
        <v>27</v>
      </c>
      <c r="G82" s="9" t="s">
        <v>28</v>
      </c>
      <c r="H82" s="9" t="s">
        <v>27</v>
      </c>
      <c r="I82" s="9" t="s">
        <v>26</v>
      </c>
      <c r="J82" s="9" t="s">
        <v>28</v>
      </c>
      <c r="K82" s="9" t="s">
        <v>28</v>
      </c>
      <c r="L82" s="9" t="s">
        <v>26</v>
      </c>
      <c r="M82" s="9" t="s">
        <v>27</v>
      </c>
      <c r="N82" s="9" t="s">
        <v>36</v>
      </c>
    </row>
    <row r="83" spans="2:14" ht="15.6" x14ac:dyDescent="0.3">
      <c r="B83" s="9">
        <v>80</v>
      </c>
      <c r="C83" s="9" t="s">
        <v>26</v>
      </c>
      <c r="D83" s="9" t="s">
        <v>27</v>
      </c>
      <c r="E83" s="9" t="s">
        <v>26</v>
      </c>
      <c r="F83" s="9" t="s">
        <v>27</v>
      </c>
      <c r="G83" s="9" t="s">
        <v>27</v>
      </c>
      <c r="H83" s="9" t="s">
        <v>27</v>
      </c>
      <c r="I83" s="9" t="s">
        <v>27</v>
      </c>
      <c r="J83" s="9" t="s">
        <v>27</v>
      </c>
      <c r="K83" s="9" t="s">
        <v>27</v>
      </c>
      <c r="L83" s="9" t="s">
        <v>27</v>
      </c>
      <c r="M83" s="9" t="s">
        <v>28</v>
      </c>
      <c r="N83" s="9" t="s">
        <v>36</v>
      </c>
    </row>
    <row r="86" spans="2:14" x14ac:dyDescent="0.3">
      <c r="B86" s="35" t="s">
        <v>46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</row>
    <row r="87" spans="2:14" ht="15.6" x14ac:dyDescent="0.3">
      <c r="B87" s="2" t="s">
        <v>13</v>
      </c>
      <c r="C87" s="2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2" t="s">
        <v>7</v>
      </c>
      <c r="J87" s="2" t="s">
        <v>8</v>
      </c>
      <c r="K87" s="2" t="s">
        <v>9</v>
      </c>
      <c r="L87" s="2" t="s">
        <v>10</v>
      </c>
      <c r="M87" s="2" t="s">
        <v>11</v>
      </c>
      <c r="N87" s="2" t="s">
        <v>12</v>
      </c>
    </row>
    <row r="88" spans="2:14" ht="15.6" x14ac:dyDescent="0.3">
      <c r="B88" s="9">
        <v>1</v>
      </c>
      <c r="C88" s="9" t="s">
        <v>27</v>
      </c>
      <c r="D88" s="9" t="s">
        <v>27</v>
      </c>
      <c r="E88" s="9" t="s">
        <v>26</v>
      </c>
      <c r="F88" s="9" t="s">
        <v>27</v>
      </c>
      <c r="G88" s="9" t="s">
        <v>26</v>
      </c>
      <c r="H88" s="9" t="s">
        <v>27</v>
      </c>
      <c r="I88" s="9" t="s">
        <v>27</v>
      </c>
      <c r="J88" s="9" t="s">
        <v>27</v>
      </c>
      <c r="K88" s="9" t="s">
        <v>28</v>
      </c>
      <c r="L88" s="9" t="s">
        <v>26</v>
      </c>
      <c r="M88" s="9" t="s">
        <v>27</v>
      </c>
      <c r="N88" s="9" t="s">
        <v>41</v>
      </c>
    </row>
    <row r="89" spans="2:14" ht="15.6" x14ac:dyDescent="0.3">
      <c r="B89" s="9">
        <v>2</v>
      </c>
      <c r="C89" s="9" t="s">
        <v>27</v>
      </c>
      <c r="D89" s="9" t="s">
        <v>28</v>
      </c>
      <c r="E89" s="9" t="s">
        <v>27</v>
      </c>
      <c r="F89" s="9" t="s">
        <v>27</v>
      </c>
      <c r="G89" s="9" t="s">
        <v>28</v>
      </c>
      <c r="H89" s="9" t="s">
        <v>27</v>
      </c>
      <c r="I89" s="9" t="s">
        <v>27</v>
      </c>
      <c r="J89" s="9" t="s">
        <v>27</v>
      </c>
      <c r="K89" s="9" t="s">
        <v>27</v>
      </c>
      <c r="L89" s="9" t="s">
        <v>27</v>
      </c>
      <c r="M89" s="9" t="s">
        <v>28</v>
      </c>
      <c r="N89" s="9" t="s">
        <v>41</v>
      </c>
    </row>
    <row r="90" spans="2:14" ht="15.6" x14ac:dyDescent="0.3">
      <c r="B90" s="9">
        <v>3</v>
      </c>
      <c r="C90" s="9" t="s">
        <v>27</v>
      </c>
      <c r="D90" s="9" t="s">
        <v>27</v>
      </c>
      <c r="E90" s="9" t="s">
        <v>27</v>
      </c>
      <c r="F90" s="9" t="s">
        <v>27</v>
      </c>
      <c r="G90" s="9" t="s">
        <v>27</v>
      </c>
      <c r="H90" s="9" t="s">
        <v>27</v>
      </c>
      <c r="I90" s="9" t="s">
        <v>27</v>
      </c>
      <c r="J90" s="9" t="s">
        <v>27</v>
      </c>
      <c r="K90" s="9" t="s">
        <v>27</v>
      </c>
      <c r="L90" s="9" t="s">
        <v>26</v>
      </c>
      <c r="M90" s="9" t="s">
        <v>27</v>
      </c>
      <c r="N90" s="9" t="s">
        <v>36</v>
      </c>
    </row>
    <row r="91" spans="2:14" ht="15.6" x14ac:dyDescent="0.3">
      <c r="B91" s="9">
        <v>4</v>
      </c>
      <c r="C91" s="9" t="s">
        <v>27</v>
      </c>
      <c r="D91" s="9" t="s">
        <v>27</v>
      </c>
      <c r="E91" s="9" t="s">
        <v>27</v>
      </c>
      <c r="F91" s="9" t="s">
        <v>27</v>
      </c>
      <c r="G91" s="9" t="s">
        <v>27</v>
      </c>
      <c r="H91" s="9" t="s">
        <v>27</v>
      </c>
      <c r="I91" s="9" t="s">
        <v>27</v>
      </c>
      <c r="J91" s="9" t="s">
        <v>27</v>
      </c>
      <c r="K91" s="9" t="s">
        <v>27</v>
      </c>
      <c r="L91" s="9" t="s">
        <v>27</v>
      </c>
      <c r="M91" s="9" t="s">
        <v>27</v>
      </c>
      <c r="N91" s="9" t="s">
        <v>36</v>
      </c>
    </row>
    <row r="92" spans="2:14" ht="15.6" x14ac:dyDescent="0.3">
      <c r="B92" s="9">
        <v>5</v>
      </c>
      <c r="C92" s="9" t="s">
        <v>27</v>
      </c>
      <c r="D92" s="9" t="s">
        <v>27</v>
      </c>
      <c r="E92" s="9" t="s">
        <v>27</v>
      </c>
      <c r="F92" s="9" t="s">
        <v>27</v>
      </c>
      <c r="G92" s="9" t="s">
        <v>27</v>
      </c>
      <c r="H92" s="9" t="s">
        <v>27</v>
      </c>
      <c r="I92" s="9" t="s">
        <v>28</v>
      </c>
      <c r="J92" s="9" t="s">
        <v>27</v>
      </c>
      <c r="K92" s="9" t="s">
        <v>28</v>
      </c>
      <c r="L92" s="9" t="s">
        <v>27</v>
      </c>
      <c r="M92" s="9" t="s">
        <v>27</v>
      </c>
      <c r="N92" s="9" t="s">
        <v>36</v>
      </c>
    </row>
    <row r="93" spans="2:14" ht="15.6" x14ac:dyDescent="0.3">
      <c r="B93" s="9">
        <v>6</v>
      </c>
      <c r="C93" s="9" t="s">
        <v>26</v>
      </c>
      <c r="D93" s="9" t="s">
        <v>27</v>
      </c>
      <c r="E93" s="9" t="s">
        <v>27</v>
      </c>
      <c r="F93" s="9" t="s">
        <v>28</v>
      </c>
      <c r="G93" s="9" t="s">
        <v>27</v>
      </c>
      <c r="H93" s="9" t="s">
        <v>27</v>
      </c>
      <c r="I93" s="9" t="s">
        <v>27</v>
      </c>
      <c r="J93" s="9" t="s">
        <v>27</v>
      </c>
      <c r="K93" s="9" t="s">
        <v>27</v>
      </c>
      <c r="L93" s="9" t="s">
        <v>27</v>
      </c>
      <c r="M93" s="9" t="s">
        <v>27</v>
      </c>
      <c r="N93" s="9" t="s">
        <v>36</v>
      </c>
    </row>
    <row r="94" spans="2:14" ht="15.6" x14ac:dyDescent="0.3">
      <c r="B94" s="9">
        <v>7</v>
      </c>
      <c r="C94" s="9" t="s">
        <v>27</v>
      </c>
      <c r="D94" s="9" t="s">
        <v>28</v>
      </c>
      <c r="E94" s="9" t="s">
        <v>28</v>
      </c>
      <c r="F94" s="9" t="s">
        <v>29</v>
      </c>
      <c r="G94" s="9" t="s">
        <v>29</v>
      </c>
      <c r="H94" s="9" t="s">
        <v>29</v>
      </c>
      <c r="I94" s="9" t="s">
        <v>27</v>
      </c>
      <c r="J94" s="9" t="s">
        <v>29</v>
      </c>
      <c r="K94" s="9" t="s">
        <v>28</v>
      </c>
      <c r="L94" s="9" t="s">
        <v>29</v>
      </c>
      <c r="M94" s="9" t="s">
        <v>29</v>
      </c>
      <c r="N94" s="9" t="s">
        <v>37</v>
      </c>
    </row>
    <row r="95" spans="2:14" ht="15.6" x14ac:dyDescent="0.3">
      <c r="B95" s="9">
        <v>8</v>
      </c>
      <c r="C95" s="9" t="s">
        <v>27</v>
      </c>
      <c r="D95" s="9" t="s">
        <v>28</v>
      </c>
      <c r="E95" s="9" t="s">
        <v>27</v>
      </c>
      <c r="F95" s="9" t="s">
        <v>29</v>
      </c>
      <c r="G95" s="9" t="s">
        <v>29</v>
      </c>
      <c r="H95" s="9" t="s">
        <v>29</v>
      </c>
      <c r="I95" s="9" t="s">
        <v>27</v>
      </c>
      <c r="J95" s="9" t="s">
        <v>29</v>
      </c>
      <c r="K95" s="9" t="s">
        <v>28</v>
      </c>
      <c r="L95" s="9" t="s">
        <v>29</v>
      </c>
      <c r="M95" s="9" t="s">
        <v>29</v>
      </c>
      <c r="N95" s="9" t="s">
        <v>37</v>
      </c>
    </row>
    <row r="96" spans="2:14" ht="15.6" x14ac:dyDescent="0.3">
      <c r="B96" s="9">
        <v>9</v>
      </c>
      <c r="C96" s="9" t="s">
        <v>27</v>
      </c>
      <c r="D96" s="9" t="s">
        <v>28</v>
      </c>
      <c r="E96" s="9" t="s">
        <v>28</v>
      </c>
      <c r="F96" s="9" t="s">
        <v>30</v>
      </c>
      <c r="G96" s="9" t="s">
        <v>28</v>
      </c>
      <c r="H96" s="9" t="s">
        <v>28</v>
      </c>
      <c r="I96" s="9" t="s">
        <v>28</v>
      </c>
      <c r="J96" s="9" t="s">
        <v>29</v>
      </c>
      <c r="K96" s="9" t="s">
        <v>29</v>
      </c>
      <c r="L96" s="9" t="s">
        <v>30</v>
      </c>
      <c r="M96" s="9" t="s">
        <v>28</v>
      </c>
      <c r="N96" s="9" t="s">
        <v>37</v>
      </c>
    </row>
    <row r="97" spans="2:14" ht="15.6" x14ac:dyDescent="0.3">
      <c r="B97" s="9">
        <v>10</v>
      </c>
      <c r="C97" s="9" t="s">
        <v>27</v>
      </c>
      <c r="D97" s="9" t="s">
        <v>27</v>
      </c>
      <c r="E97" s="9" t="s">
        <v>27</v>
      </c>
      <c r="F97" s="9" t="s">
        <v>28</v>
      </c>
      <c r="G97" s="9" t="s">
        <v>27</v>
      </c>
      <c r="H97" s="9" t="s">
        <v>28</v>
      </c>
      <c r="I97" s="9" t="s">
        <v>27</v>
      </c>
      <c r="J97" s="9" t="s">
        <v>27</v>
      </c>
      <c r="K97" s="9" t="s">
        <v>27</v>
      </c>
      <c r="L97" s="9" t="s">
        <v>28</v>
      </c>
      <c r="M97" s="9" t="s">
        <v>28</v>
      </c>
      <c r="N97" s="9" t="s">
        <v>36</v>
      </c>
    </row>
    <row r="98" spans="2:14" ht="15.6" x14ac:dyDescent="0.3">
      <c r="B98" s="9">
        <v>11</v>
      </c>
      <c r="C98" s="9" t="s">
        <v>27</v>
      </c>
      <c r="D98" s="9" t="s">
        <v>27</v>
      </c>
      <c r="E98" s="9" t="s">
        <v>27</v>
      </c>
      <c r="F98" s="9" t="s">
        <v>28</v>
      </c>
      <c r="G98" s="9" t="s">
        <v>28</v>
      </c>
      <c r="H98" s="9" t="s">
        <v>28</v>
      </c>
      <c r="I98" s="9" t="s">
        <v>27</v>
      </c>
      <c r="J98" s="9" t="s">
        <v>27</v>
      </c>
      <c r="K98" s="9" t="s">
        <v>27</v>
      </c>
      <c r="L98" s="9" t="s">
        <v>27</v>
      </c>
      <c r="M98" s="9" t="s">
        <v>28</v>
      </c>
      <c r="N98" s="9" t="s">
        <v>36</v>
      </c>
    </row>
    <row r="99" spans="2:14" ht="15.6" x14ac:dyDescent="0.3">
      <c r="B99" s="9">
        <v>12</v>
      </c>
      <c r="C99" s="9" t="s">
        <v>26</v>
      </c>
      <c r="D99" s="9" t="s">
        <v>27</v>
      </c>
      <c r="E99" s="9" t="s">
        <v>29</v>
      </c>
      <c r="F99" s="9" t="s">
        <v>29</v>
      </c>
      <c r="G99" s="9" t="s">
        <v>27</v>
      </c>
      <c r="H99" s="9" t="s">
        <v>27</v>
      </c>
      <c r="I99" s="9" t="s">
        <v>27</v>
      </c>
      <c r="J99" s="9" t="s">
        <v>27</v>
      </c>
      <c r="K99" s="9" t="s">
        <v>28</v>
      </c>
      <c r="L99" s="9" t="s">
        <v>27</v>
      </c>
      <c r="M99" s="9" t="s">
        <v>27</v>
      </c>
      <c r="N99" s="9" t="s">
        <v>36</v>
      </c>
    </row>
    <row r="100" spans="2:14" ht="15.6" x14ac:dyDescent="0.3">
      <c r="B100" s="9">
        <v>13</v>
      </c>
      <c r="C100" s="9" t="s">
        <v>27</v>
      </c>
      <c r="D100" s="9" t="s">
        <v>27</v>
      </c>
      <c r="E100" s="9" t="s">
        <v>27</v>
      </c>
      <c r="F100" s="9" t="s">
        <v>28</v>
      </c>
      <c r="G100" s="9" t="s">
        <v>27</v>
      </c>
      <c r="H100" s="9" t="s">
        <v>28</v>
      </c>
      <c r="I100" s="9" t="s">
        <v>27</v>
      </c>
      <c r="J100" s="9" t="s">
        <v>27</v>
      </c>
      <c r="K100" s="9" t="s">
        <v>27</v>
      </c>
      <c r="L100" s="9" t="s">
        <v>27</v>
      </c>
      <c r="M100" s="9" t="s">
        <v>28</v>
      </c>
      <c r="N100" s="9" t="s">
        <v>36</v>
      </c>
    </row>
    <row r="101" spans="2:14" ht="15.6" x14ac:dyDescent="0.3">
      <c r="B101" s="9">
        <v>14</v>
      </c>
      <c r="C101" s="9" t="s">
        <v>27</v>
      </c>
      <c r="D101" s="9" t="s">
        <v>27</v>
      </c>
      <c r="E101" s="9" t="s">
        <v>27</v>
      </c>
      <c r="F101" s="9" t="s">
        <v>28</v>
      </c>
      <c r="G101" s="9" t="s">
        <v>27</v>
      </c>
      <c r="H101" s="9" t="s">
        <v>28</v>
      </c>
      <c r="I101" s="9" t="s">
        <v>27</v>
      </c>
      <c r="J101" s="9" t="s">
        <v>28</v>
      </c>
      <c r="K101" s="9" t="s">
        <v>27</v>
      </c>
      <c r="L101" s="9" t="s">
        <v>28</v>
      </c>
      <c r="M101" s="9" t="s">
        <v>28</v>
      </c>
      <c r="N101" s="9" t="s">
        <v>36</v>
      </c>
    </row>
    <row r="102" spans="2:14" ht="15.6" x14ac:dyDescent="0.3">
      <c r="B102" s="9">
        <v>15</v>
      </c>
      <c r="C102" s="9" t="s">
        <v>27</v>
      </c>
      <c r="D102" s="9" t="s">
        <v>27</v>
      </c>
      <c r="E102" s="9" t="s">
        <v>27</v>
      </c>
      <c r="F102" s="9" t="s">
        <v>29</v>
      </c>
      <c r="G102" s="9" t="s">
        <v>28</v>
      </c>
      <c r="H102" s="9" t="s">
        <v>28</v>
      </c>
      <c r="I102" s="9" t="s">
        <v>27</v>
      </c>
      <c r="J102" s="9" t="s">
        <v>27</v>
      </c>
      <c r="K102" s="9" t="s">
        <v>27</v>
      </c>
      <c r="L102" s="9" t="s">
        <v>28</v>
      </c>
      <c r="M102" s="9" t="s">
        <v>28</v>
      </c>
      <c r="N102" s="9" t="s">
        <v>36</v>
      </c>
    </row>
    <row r="103" spans="2:14" ht="15.6" x14ac:dyDescent="0.3">
      <c r="B103" s="9">
        <v>16</v>
      </c>
      <c r="C103" s="9" t="s">
        <v>28</v>
      </c>
      <c r="D103" s="9" t="s">
        <v>28</v>
      </c>
      <c r="E103" s="9" t="s">
        <v>27</v>
      </c>
      <c r="F103" s="9" t="s">
        <v>27</v>
      </c>
      <c r="G103" s="9" t="s">
        <v>28</v>
      </c>
      <c r="H103" s="9" t="s">
        <v>27</v>
      </c>
      <c r="I103" s="9" t="s">
        <v>28</v>
      </c>
      <c r="J103" s="9" t="s">
        <v>28</v>
      </c>
      <c r="K103" s="9" t="s">
        <v>27</v>
      </c>
      <c r="L103" s="9" t="s">
        <v>27</v>
      </c>
      <c r="M103" s="9" t="s">
        <v>28</v>
      </c>
      <c r="N103" s="9" t="s">
        <v>36</v>
      </c>
    </row>
    <row r="104" spans="2:14" ht="15.6" x14ac:dyDescent="0.3">
      <c r="B104" s="9">
        <v>17</v>
      </c>
      <c r="C104" s="9" t="s">
        <v>27</v>
      </c>
      <c r="D104" s="9" t="s">
        <v>27</v>
      </c>
      <c r="E104" s="9" t="s">
        <v>27</v>
      </c>
      <c r="F104" s="9" t="s">
        <v>27</v>
      </c>
      <c r="G104" s="9" t="s">
        <v>27</v>
      </c>
      <c r="H104" s="9" t="s">
        <v>27</v>
      </c>
      <c r="I104" s="9" t="s">
        <v>28</v>
      </c>
      <c r="J104" s="9" t="s">
        <v>28</v>
      </c>
      <c r="K104" s="9" t="s">
        <v>28</v>
      </c>
      <c r="L104" s="9" t="s">
        <v>28</v>
      </c>
      <c r="M104" s="9" t="s">
        <v>28</v>
      </c>
      <c r="N104" s="9" t="s">
        <v>36</v>
      </c>
    </row>
    <row r="105" spans="2:14" ht="15.6" x14ac:dyDescent="0.3">
      <c r="B105" s="9">
        <v>18</v>
      </c>
      <c r="C105" s="9" t="s">
        <v>27</v>
      </c>
      <c r="D105" s="9" t="s">
        <v>28</v>
      </c>
      <c r="E105" s="9" t="s">
        <v>28</v>
      </c>
      <c r="F105" s="9" t="s">
        <v>27</v>
      </c>
      <c r="G105" s="9" t="s">
        <v>27</v>
      </c>
      <c r="H105" s="9" t="s">
        <v>28</v>
      </c>
      <c r="I105" s="9" t="s">
        <v>28</v>
      </c>
      <c r="J105" s="9" t="s">
        <v>27</v>
      </c>
      <c r="K105" s="9" t="s">
        <v>28</v>
      </c>
      <c r="L105" s="9" t="s">
        <v>28</v>
      </c>
      <c r="M105" s="9" t="s">
        <v>28</v>
      </c>
      <c r="N105" s="9" t="s">
        <v>36</v>
      </c>
    </row>
    <row r="106" spans="2:14" ht="15.6" x14ac:dyDescent="0.3">
      <c r="B106" s="9">
        <v>19</v>
      </c>
      <c r="C106" s="9" t="s">
        <v>27</v>
      </c>
      <c r="D106" s="9" t="s">
        <v>27</v>
      </c>
      <c r="E106" s="9" t="s">
        <v>27</v>
      </c>
      <c r="F106" s="9" t="s">
        <v>27</v>
      </c>
      <c r="G106" s="9" t="s">
        <v>27</v>
      </c>
      <c r="H106" s="9" t="s">
        <v>27</v>
      </c>
      <c r="I106" s="9" t="s">
        <v>27</v>
      </c>
      <c r="J106" s="9" t="s">
        <v>27</v>
      </c>
      <c r="K106" s="9" t="s">
        <v>27</v>
      </c>
      <c r="L106" s="9" t="s">
        <v>27</v>
      </c>
      <c r="M106" s="9" t="s">
        <v>27</v>
      </c>
      <c r="N106" s="9" t="s">
        <v>36</v>
      </c>
    </row>
    <row r="107" spans="2:14" ht="15.6" x14ac:dyDescent="0.3">
      <c r="B107" s="9">
        <v>20</v>
      </c>
      <c r="C107" s="9" t="s">
        <v>27</v>
      </c>
      <c r="D107" s="9" t="s">
        <v>28</v>
      </c>
      <c r="E107" s="9" t="s">
        <v>28</v>
      </c>
      <c r="F107" s="9" t="s">
        <v>27</v>
      </c>
      <c r="G107" s="9" t="s">
        <v>27</v>
      </c>
      <c r="H107" s="9" t="s">
        <v>28</v>
      </c>
      <c r="I107" s="9" t="s">
        <v>28</v>
      </c>
      <c r="J107" s="9" t="s">
        <v>27</v>
      </c>
      <c r="K107" s="9" t="s">
        <v>28</v>
      </c>
      <c r="L107" s="9" t="s">
        <v>28</v>
      </c>
      <c r="M107" s="9" t="s">
        <v>28</v>
      </c>
      <c r="N107" s="9" t="s">
        <v>36</v>
      </c>
    </row>
  </sheetData>
  <mergeCells count="2">
    <mergeCell ref="B2:N2"/>
    <mergeCell ref="B86:N8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16A3-FB1B-408C-A70A-A8B41159F0E3}">
  <dimension ref="B2:AF176"/>
  <sheetViews>
    <sheetView tabSelected="1" topLeftCell="C85" zoomScale="109" zoomScaleNormal="72" workbookViewId="0">
      <selection activeCell="P92" sqref="P92"/>
    </sheetView>
  </sheetViews>
  <sheetFormatPr defaultRowHeight="15.6" x14ac:dyDescent="0.3"/>
  <cols>
    <col min="1" max="1" width="8.88671875" style="1"/>
    <col min="2" max="2" width="13.5546875" style="1" customWidth="1"/>
    <col min="3" max="10" width="8.88671875" style="1"/>
    <col min="11" max="11" width="8.88671875" style="1" customWidth="1"/>
    <col min="12" max="13" width="8.88671875" style="1"/>
    <col min="14" max="14" width="13.88671875" style="1" customWidth="1"/>
    <col min="15" max="15" width="8.88671875" style="1"/>
    <col min="16" max="16" width="16.6640625" style="1" customWidth="1"/>
    <col min="17" max="17" width="20.5546875" style="1" customWidth="1"/>
    <col min="18" max="18" width="22.21875" style="1" customWidth="1"/>
    <col min="19" max="19" width="12.88671875" style="1" customWidth="1"/>
    <col min="20" max="20" width="8.88671875" style="1"/>
    <col min="21" max="21" width="16" style="1" customWidth="1"/>
    <col min="22" max="22" width="12.33203125" style="1" customWidth="1"/>
    <col min="23" max="24" width="8.88671875" style="1"/>
    <col min="25" max="25" width="10.88671875" style="1" customWidth="1"/>
    <col min="26" max="26" width="13.77734375" style="1" customWidth="1"/>
    <col min="27" max="28" width="8.88671875" style="1"/>
    <col min="29" max="29" width="12.33203125" style="1" customWidth="1"/>
    <col min="30" max="30" width="14.109375" style="1" customWidth="1"/>
    <col min="31" max="16384" width="8.88671875" style="1"/>
  </cols>
  <sheetData>
    <row r="2" spans="2:32" ht="17.399999999999999" x14ac:dyDescent="0.3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2:32" ht="17.399999999999999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P3" s="32" t="s">
        <v>14</v>
      </c>
      <c r="Q3" s="32"/>
    </row>
    <row r="4" spans="2:32" x14ac:dyDescent="0.3">
      <c r="B4" s="33" t="s">
        <v>38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P4" s="5" t="s">
        <v>1</v>
      </c>
      <c r="Q4" s="6" t="s">
        <v>15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2:32" x14ac:dyDescent="0.3">
      <c r="B5" s="2" t="s">
        <v>13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P5" s="4" t="s">
        <v>2</v>
      </c>
      <c r="Q5" s="1" t="s">
        <v>16</v>
      </c>
    </row>
    <row r="6" spans="2:32" x14ac:dyDescent="0.3">
      <c r="B6" s="9">
        <v>1</v>
      </c>
      <c r="C6" s="9" t="s">
        <v>27</v>
      </c>
      <c r="D6" s="9" t="s">
        <v>27</v>
      </c>
      <c r="E6" s="9" t="s">
        <v>27</v>
      </c>
      <c r="F6" s="9" t="s">
        <v>26</v>
      </c>
      <c r="G6" s="9" t="s">
        <v>27</v>
      </c>
      <c r="H6" s="9" t="s">
        <v>26</v>
      </c>
      <c r="I6" s="9" t="s">
        <v>27</v>
      </c>
      <c r="J6" s="9" t="s">
        <v>29</v>
      </c>
      <c r="K6" s="9" t="s">
        <v>29</v>
      </c>
      <c r="L6" s="9" t="s">
        <v>28</v>
      </c>
      <c r="M6" s="9" t="s">
        <v>28</v>
      </c>
      <c r="N6" s="9" t="s">
        <v>36</v>
      </c>
      <c r="O6" s="4"/>
      <c r="P6" s="5" t="s">
        <v>3</v>
      </c>
      <c r="Q6" s="6" t="s">
        <v>17</v>
      </c>
      <c r="R6" s="6"/>
      <c r="S6" s="6"/>
      <c r="T6" s="6"/>
      <c r="U6" s="6"/>
      <c r="V6" s="6"/>
      <c r="AF6" s="1" t="s">
        <v>45</v>
      </c>
    </row>
    <row r="7" spans="2:32" x14ac:dyDescent="0.3">
      <c r="B7" s="9">
        <v>2</v>
      </c>
      <c r="C7" s="9" t="s">
        <v>27</v>
      </c>
      <c r="D7" s="9" t="s">
        <v>27</v>
      </c>
      <c r="E7" s="9" t="s">
        <v>28</v>
      </c>
      <c r="F7" s="9" t="s">
        <v>27</v>
      </c>
      <c r="G7" s="9" t="s">
        <v>26</v>
      </c>
      <c r="H7" s="9" t="s">
        <v>27</v>
      </c>
      <c r="I7" s="9" t="s">
        <v>26</v>
      </c>
      <c r="J7" s="9" t="s">
        <v>27</v>
      </c>
      <c r="K7" s="9" t="s">
        <v>27</v>
      </c>
      <c r="L7" s="9" t="s">
        <v>28</v>
      </c>
      <c r="M7" s="9" t="s">
        <v>27</v>
      </c>
      <c r="N7" s="9" t="s">
        <v>36</v>
      </c>
      <c r="O7" s="4"/>
      <c r="P7" s="4" t="s">
        <v>4</v>
      </c>
      <c r="Q7" s="1" t="s">
        <v>18</v>
      </c>
    </row>
    <row r="8" spans="2:32" x14ac:dyDescent="0.3">
      <c r="B8" s="9">
        <v>3</v>
      </c>
      <c r="C8" s="9" t="s">
        <v>28</v>
      </c>
      <c r="D8" s="9" t="s">
        <v>27</v>
      </c>
      <c r="E8" s="9" t="s">
        <v>27</v>
      </c>
      <c r="F8" s="9" t="s">
        <v>28</v>
      </c>
      <c r="G8" s="9" t="s">
        <v>28</v>
      </c>
      <c r="H8" s="9" t="s">
        <v>26</v>
      </c>
      <c r="I8" s="9" t="s">
        <v>27</v>
      </c>
      <c r="J8" s="9" t="s">
        <v>28</v>
      </c>
      <c r="K8" s="9" t="s">
        <v>27</v>
      </c>
      <c r="L8" s="9" t="s">
        <v>27</v>
      </c>
      <c r="M8" s="9" t="s">
        <v>27</v>
      </c>
      <c r="N8" s="9" t="s">
        <v>36</v>
      </c>
      <c r="O8" s="4"/>
      <c r="P8" s="5" t="s">
        <v>5</v>
      </c>
      <c r="Q8" s="6" t="s">
        <v>19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2:32" x14ac:dyDescent="0.3">
      <c r="B9" s="9">
        <v>4</v>
      </c>
      <c r="C9" s="9" t="s">
        <v>26</v>
      </c>
      <c r="D9" s="9" t="s">
        <v>27</v>
      </c>
      <c r="E9" s="9" t="s">
        <v>27</v>
      </c>
      <c r="F9" s="9" t="s">
        <v>28</v>
      </c>
      <c r="G9" s="9" t="s">
        <v>27</v>
      </c>
      <c r="H9" s="9" t="s">
        <v>27</v>
      </c>
      <c r="I9" s="9" t="s">
        <v>28</v>
      </c>
      <c r="J9" s="9" t="s">
        <v>27</v>
      </c>
      <c r="K9" s="9" t="s">
        <v>27</v>
      </c>
      <c r="L9" s="9" t="s">
        <v>27</v>
      </c>
      <c r="M9" s="9" t="s">
        <v>28</v>
      </c>
      <c r="N9" s="9" t="s">
        <v>36</v>
      </c>
      <c r="O9" s="4"/>
      <c r="P9" s="4" t="s">
        <v>6</v>
      </c>
      <c r="Q9" s="1" t="s">
        <v>20</v>
      </c>
    </row>
    <row r="10" spans="2:32" x14ac:dyDescent="0.3">
      <c r="B10" s="9">
        <v>5</v>
      </c>
      <c r="C10" s="9" t="s">
        <v>27</v>
      </c>
      <c r="D10" s="9" t="s">
        <v>28</v>
      </c>
      <c r="E10" s="9" t="s">
        <v>27</v>
      </c>
      <c r="F10" s="9" t="s">
        <v>27</v>
      </c>
      <c r="G10" s="9" t="s">
        <v>29</v>
      </c>
      <c r="H10" s="9" t="s">
        <v>28</v>
      </c>
      <c r="I10" s="9" t="s">
        <v>28</v>
      </c>
      <c r="J10" s="9" t="s">
        <v>27</v>
      </c>
      <c r="K10" s="9" t="s">
        <v>26</v>
      </c>
      <c r="L10" s="9" t="s">
        <v>27</v>
      </c>
      <c r="M10" s="9" t="s">
        <v>27</v>
      </c>
      <c r="N10" s="9" t="s">
        <v>36</v>
      </c>
      <c r="O10" s="4"/>
      <c r="P10" s="5" t="s">
        <v>7</v>
      </c>
      <c r="Q10" s="6" t="s">
        <v>21</v>
      </c>
      <c r="R10" s="6"/>
      <c r="S10" s="6"/>
      <c r="T10" s="6"/>
      <c r="U10" s="6"/>
      <c r="V10" s="6"/>
      <c r="W10" s="6"/>
      <c r="X10" s="6"/>
      <c r="Y10" s="6"/>
    </row>
    <row r="11" spans="2:32" x14ac:dyDescent="0.3">
      <c r="B11" s="9">
        <v>6</v>
      </c>
      <c r="C11" s="9" t="s">
        <v>26</v>
      </c>
      <c r="D11" s="9" t="s">
        <v>28</v>
      </c>
      <c r="E11" s="9" t="s">
        <v>27</v>
      </c>
      <c r="F11" s="9" t="s">
        <v>27</v>
      </c>
      <c r="G11" s="9" t="s">
        <v>27</v>
      </c>
      <c r="H11" s="9" t="s">
        <v>28</v>
      </c>
      <c r="I11" s="9" t="s">
        <v>27</v>
      </c>
      <c r="J11" s="9" t="s">
        <v>27</v>
      </c>
      <c r="K11" s="9" t="s">
        <v>29</v>
      </c>
      <c r="L11" s="9" t="s">
        <v>27</v>
      </c>
      <c r="M11" s="9" t="s">
        <v>27</v>
      </c>
      <c r="N11" s="9" t="s">
        <v>37</v>
      </c>
      <c r="O11" s="4"/>
      <c r="P11" s="4" t="s">
        <v>8</v>
      </c>
      <c r="Q11" s="1" t="s">
        <v>22</v>
      </c>
    </row>
    <row r="12" spans="2:32" x14ac:dyDescent="0.3">
      <c r="B12" s="9">
        <v>7</v>
      </c>
      <c r="C12" s="9" t="s">
        <v>27</v>
      </c>
      <c r="D12" s="9" t="s">
        <v>27</v>
      </c>
      <c r="E12" s="9" t="s">
        <v>26</v>
      </c>
      <c r="F12" s="9" t="s">
        <v>29</v>
      </c>
      <c r="G12" s="9" t="s">
        <v>27</v>
      </c>
      <c r="H12" s="9" t="s">
        <v>27</v>
      </c>
      <c r="I12" s="9" t="s">
        <v>27</v>
      </c>
      <c r="J12" s="9" t="s">
        <v>27</v>
      </c>
      <c r="K12" s="9" t="s">
        <v>27</v>
      </c>
      <c r="L12" s="9" t="s">
        <v>27</v>
      </c>
      <c r="M12" s="9" t="s">
        <v>27</v>
      </c>
      <c r="N12" s="9" t="s">
        <v>36</v>
      </c>
      <c r="O12" s="4"/>
      <c r="P12" s="5" t="s">
        <v>9</v>
      </c>
      <c r="Q12" s="6" t="s">
        <v>23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2:32" x14ac:dyDescent="0.3">
      <c r="B13" s="9">
        <v>8</v>
      </c>
      <c r="C13" s="9" t="s">
        <v>28</v>
      </c>
      <c r="D13" s="9" t="s">
        <v>27</v>
      </c>
      <c r="E13" s="9" t="s">
        <v>27</v>
      </c>
      <c r="F13" s="9" t="s">
        <v>27</v>
      </c>
      <c r="G13" s="9" t="s">
        <v>27</v>
      </c>
      <c r="H13" s="9" t="s">
        <v>27</v>
      </c>
      <c r="I13" s="9" t="s">
        <v>29</v>
      </c>
      <c r="J13" s="9" t="s">
        <v>27</v>
      </c>
      <c r="K13" s="9" t="s">
        <v>27</v>
      </c>
      <c r="L13" s="9" t="s">
        <v>27</v>
      </c>
      <c r="M13" s="9" t="s">
        <v>28</v>
      </c>
      <c r="N13" s="9" t="s">
        <v>36</v>
      </c>
      <c r="P13" s="4" t="s">
        <v>10</v>
      </c>
      <c r="Q13" s="1" t="s">
        <v>24</v>
      </c>
    </row>
    <row r="14" spans="2:32" x14ac:dyDescent="0.3">
      <c r="B14" s="9">
        <v>9</v>
      </c>
      <c r="C14" s="9" t="s">
        <v>28</v>
      </c>
      <c r="D14" s="9" t="s">
        <v>26</v>
      </c>
      <c r="E14" s="9" t="s">
        <v>27</v>
      </c>
      <c r="F14" s="9" t="s">
        <v>28</v>
      </c>
      <c r="G14" s="9" t="s">
        <v>27</v>
      </c>
      <c r="H14" s="9" t="s">
        <v>26</v>
      </c>
      <c r="I14" s="9" t="s">
        <v>27</v>
      </c>
      <c r="J14" s="9" t="s">
        <v>28</v>
      </c>
      <c r="K14" s="9" t="s">
        <v>27</v>
      </c>
      <c r="L14" s="9" t="s">
        <v>27</v>
      </c>
      <c r="M14" s="9" t="s">
        <v>29</v>
      </c>
      <c r="N14" s="9" t="s">
        <v>36</v>
      </c>
      <c r="P14" s="5" t="s">
        <v>11</v>
      </c>
      <c r="Q14" s="6" t="s">
        <v>25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2:32" x14ac:dyDescent="0.3">
      <c r="B15" s="9">
        <v>10</v>
      </c>
      <c r="C15" s="9" t="s">
        <v>27</v>
      </c>
      <c r="D15" s="9" t="s">
        <v>26</v>
      </c>
      <c r="E15" s="9" t="s">
        <v>27</v>
      </c>
      <c r="F15" s="9" t="s">
        <v>29</v>
      </c>
      <c r="G15" s="9" t="s">
        <v>30</v>
      </c>
      <c r="H15" s="9" t="s">
        <v>27</v>
      </c>
      <c r="I15" s="9" t="s">
        <v>28</v>
      </c>
      <c r="J15" s="9" t="s">
        <v>29</v>
      </c>
      <c r="K15" s="9" t="s">
        <v>27</v>
      </c>
      <c r="L15" s="9" t="s">
        <v>27</v>
      </c>
      <c r="M15" s="9" t="s">
        <v>27</v>
      </c>
      <c r="N15" s="9" t="s">
        <v>37</v>
      </c>
    </row>
    <row r="16" spans="2:32" x14ac:dyDescent="0.3">
      <c r="B16" s="9">
        <v>11</v>
      </c>
      <c r="C16" s="9" t="s">
        <v>27</v>
      </c>
      <c r="D16" s="9" t="s">
        <v>27</v>
      </c>
      <c r="E16" s="9" t="s">
        <v>27</v>
      </c>
      <c r="F16" s="9" t="s">
        <v>27</v>
      </c>
      <c r="G16" s="9" t="s">
        <v>27</v>
      </c>
      <c r="H16" s="9" t="s">
        <v>28</v>
      </c>
      <c r="I16" s="9" t="s">
        <v>29</v>
      </c>
      <c r="J16" s="9" t="s">
        <v>27</v>
      </c>
      <c r="K16" s="9" t="s">
        <v>27</v>
      </c>
      <c r="L16" s="9" t="s">
        <v>27</v>
      </c>
      <c r="M16" s="9" t="s">
        <v>27</v>
      </c>
      <c r="N16" s="9" t="s">
        <v>36</v>
      </c>
      <c r="P16" s="7" t="s">
        <v>26</v>
      </c>
      <c r="Q16" s="8" t="s">
        <v>31</v>
      </c>
      <c r="R16" s="8"/>
    </row>
    <row r="17" spans="2:30" x14ac:dyDescent="0.3">
      <c r="B17" s="9">
        <v>12</v>
      </c>
      <c r="C17" s="9" t="s">
        <v>27</v>
      </c>
      <c r="D17" s="9" t="s">
        <v>27</v>
      </c>
      <c r="E17" s="9" t="s">
        <v>28</v>
      </c>
      <c r="F17" s="9" t="s">
        <v>27</v>
      </c>
      <c r="G17" s="9" t="s">
        <v>27</v>
      </c>
      <c r="H17" s="9" t="s">
        <v>29</v>
      </c>
      <c r="I17" s="9" t="s">
        <v>27</v>
      </c>
      <c r="J17" s="9" t="s">
        <v>28</v>
      </c>
      <c r="K17" s="9" t="s">
        <v>27</v>
      </c>
      <c r="L17" s="9" t="s">
        <v>27</v>
      </c>
      <c r="M17" s="9" t="s">
        <v>29</v>
      </c>
      <c r="N17" s="9" t="s">
        <v>36</v>
      </c>
      <c r="P17" s="4" t="s">
        <v>27</v>
      </c>
      <c r="Q17" s="1" t="s">
        <v>32</v>
      </c>
    </row>
    <row r="18" spans="2:30" x14ac:dyDescent="0.3">
      <c r="B18" s="9">
        <v>13</v>
      </c>
      <c r="C18" s="9" t="s">
        <v>27</v>
      </c>
      <c r="D18" s="9" t="s">
        <v>27</v>
      </c>
      <c r="E18" s="9" t="s">
        <v>27</v>
      </c>
      <c r="F18" s="9" t="s">
        <v>28</v>
      </c>
      <c r="G18" s="9" t="s">
        <v>27</v>
      </c>
      <c r="H18" s="9" t="s">
        <v>27</v>
      </c>
      <c r="I18" s="9" t="s">
        <v>27</v>
      </c>
      <c r="J18" s="9" t="s">
        <v>27</v>
      </c>
      <c r="K18" s="9" t="s">
        <v>28</v>
      </c>
      <c r="L18" s="9" t="s">
        <v>27</v>
      </c>
      <c r="M18" s="9" t="s">
        <v>27</v>
      </c>
      <c r="N18" s="9" t="s">
        <v>36</v>
      </c>
      <c r="P18" s="7" t="s">
        <v>28</v>
      </c>
      <c r="Q18" s="8" t="s">
        <v>33</v>
      </c>
    </row>
    <row r="19" spans="2:30" x14ac:dyDescent="0.3">
      <c r="B19" s="9">
        <v>14</v>
      </c>
      <c r="C19" s="9" t="s">
        <v>28</v>
      </c>
      <c r="D19" s="9" t="s">
        <v>27</v>
      </c>
      <c r="E19" s="9" t="s">
        <v>28</v>
      </c>
      <c r="F19" s="9" t="s">
        <v>27</v>
      </c>
      <c r="G19" s="9" t="s">
        <v>27</v>
      </c>
      <c r="H19" s="9" t="s">
        <v>27</v>
      </c>
      <c r="I19" s="9" t="s">
        <v>27</v>
      </c>
      <c r="J19" s="9" t="s">
        <v>28</v>
      </c>
      <c r="K19" s="9" t="s">
        <v>29</v>
      </c>
      <c r="L19" s="9" t="s">
        <v>27</v>
      </c>
      <c r="M19" s="9" t="s">
        <v>27</v>
      </c>
      <c r="N19" s="9" t="s">
        <v>37</v>
      </c>
      <c r="P19" s="4" t="s">
        <v>29</v>
      </c>
      <c r="Q19" s="1" t="s">
        <v>34</v>
      </c>
    </row>
    <row r="20" spans="2:30" x14ac:dyDescent="0.3">
      <c r="B20" s="9">
        <v>15</v>
      </c>
      <c r="C20" s="9" t="s">
        <v>29</v>
      </c>
      <c r="D20" s="9" t="s">
        <v>28</v>
      </c>
      <c r="E20" s="9" t="s">
        <v>29</v>
      </c>
      <c r="F20" s="9" t="s">
        <v>27</v>
      </c>
      <c r="G20" s="9" t="s">
        <v>27</v>
      </c>
      <c r="H20" s="9" t="s">
        <v>27</v>
      </c>
      <c r="I20" s="9" t="s">
        <v>28</v>
      </c>
      <c r="J20" s="9" t="s">
        <v>29</v>
      </c>
      <c r="K20" s="9" t="s">
        <v>27</v>
      </c>
      <c r="L20" s="9" t="s">
        <v>27</v>
      </c>
      <c r="M20" s="9" t="s">
        <v>27</v>
      </c>
      <c r="N20" s="9" t="s">
        <v>37</v>
      </c>
      <c r="P20" s="7" t="s">
        <v>30</v>
      </c>
      <c r="Q20" s="8" t="s">
        <v>35</v>
      </c>
      <c r="R20" s="8"/>
    </row>
    <row r="21" spans="2:30" x14ac:dyDescent="0.3">
      <c r="B21" s="9">
        <v>16</v>
      </c>
      <c r="C21" s="9" t="s">
        <v>27</v>
      </c>
      <c r="D21" s="9" t="s">
        <v>26</v>
      </c>
      <c r="E21" s="9" t="s">
        <v>27</v>
      </c>
      <c r="F21" s="9" t="s">
        <v>28</v>
      </c>
      <c r="G21" s="9" t="s">
        <v>27</v>
      </c>
      <c r="H21" s="9" t="s">
        <v>27</v>
      </c>
      <c r="I21" s="9" t="s">
        <v>26</v>
      </c>
      <c r="J21" s="9" t="s">
        <v>27</v>
      </c>
      <c r="K21" s="9" t="s">
        <v>28</v>
      </c>
      <c r="L21" s="9" t="s">
        <v>27</v>
      </c>
      <c r="M21" s="9" t="s">
        <v>27</v>
      </c>
      <c r="N21" s="9" t="s">
        <v>36</v>
      </c>
      <c r="P21" s="4"/>
    </row>
    <row r="22" spans="2:30" x14ac:dyDescent="0.3">
      <c r="B22" s="9">
        <v>17</v>
      </c>
      <c r="C22" s="9" t="s">
        <v>27</v>
      </c>
      <c r="D22" s="9" t="s">
        <v>27</v>
      </c>
      <c r="E22" s="9" t="s">
        <v>27</v>
      </c>
      <c r="F22" s="9" t="s">
        <v>29</v>
      </c>
      <c r="G22" s="9" t="s">
        <v>27</v>
      </c>
      <c r="H22" s="9" t="s">
        <v>27</v>
      </c>
      <c r="I22" s="9" t="s">
        <v>27</v>
      </c>
      <c r="J22" s="9" t="s">
        <v>27</v>
      </c>
      <c r="K22" s="9" t="s">
        <v>29</v>
      </c>
      <c r="L22" s="9" t="s">
        <v>27</v>
      </c>
      <c r="M22" s="9" t="s">
        <v>27</v>
      </c>
      <c r="N22" s="9" t="s">
        <v>36</v>
      </c>
      <c r="P22" s="4"/>
      <c r="U22" s="22"/>
    </row>
    <row r="23" spans="2:30" x14ac:dyDescent="0.3">
      <c r="B23" s="9">
        <v>18</v>
      </c>
      <c r="C23" s="9" t="s">
        <v>27</v>
      </c>
      <c r="D23" s="9" t="s">
        <v>26</v>
      </c>
      <c r="E23" s="9" t="s">
        <v>28</v>
      </c>
      <c r="F23" s="9" t="s">
        <v>27</v>
      </c>
      <c r="G23" s="9" t="s">
        <v>26</v>
      </c>
      <c r="H23" s="9" t="s">
        <v>27</v>
      </c>
      <c r="I23" s="9" t="s">
        <v>26</v>
      </c>
      <c r="J23" s="9" t="s">
        <v>28</v>
      </c>
      <c r="K23" s="9" t="s">
        <v>27</v>
      </c>
      <c r="L23" s="9" t="s">
        <v>26</v>
      </c>
      <c r="M23" s="9" t="s">
        <v>27</v>
      </c>
      <c r="N23" s="9" t="s">
        <v>36</v>
      </c>
      <c r="P23" s="40" t="s">
        <v>39</v>
      </c>
      <c r="Q23" s="40"/>
      <c r="R23" s="19">
        <f>COUNTIF(N6:N85,Q26)/COUNTA(N6:N85)</f>
        <v>0.76249999999999996</v>
      </c>
      <c r="S23" s="19">
        <f>COUNTIF(N6:N85,R26)/COUNTA(N6:N85)</f>
        <v>0.1875</v>
      </c>
    </row>
    <row r="24" spans="2:30" x14ac:dyDescent="0.3">
      <c r="B24" s="9">
        <v>19</v>
      </c>
      <c r="C24" s="9" t="s">
        <v>26</v>
      </c>
      <c r="D24" s="9" t="s">
        <v>27</v>
      </c>
      <c r="E24" s="9" t="s">
        <v>26</v>
      </c>
      <c r="F24" s="9" t="s">
        <v>29</v>
      </c>
      <c r="G24" s="9" t="s">
        <v>27</v>
      </c>
      <c r="H24" s="9" t="s">
        <v>27</v>
      </c>
      <c r="I24" s="9" t="s">
        <v>27</v>
      </c>
      <c r="J24" s="9" t="s">
        <v>26</v>
      </c>
      <c r="K24" s="9" t="s">
        <v>27</v>
      </c>
      <c r="L24" s="9" t="s">
        <v>27</v>
      </c>
      <c r="M24" s="9" t="s">
        <v>26</v>
      </c>
      <c r="N24" s="9" t="s">
        <v>36</v>
      </c>
      <c r="P24" s="4"/>
      <c r="Q24" s="4"/>
      <c r="U24" s="24"/>
    </row>
    <row r="25" spans="2:30" x14ac:dyDescent="0.3">
      <c r="B25" s="9">
        <v>20</v>
      </c>
      <c r="C25" s="9" t="s">
        <v>29</v>
      </c>
      <c r="D25" s="9" t="s">
        <v>28</v>
      </c>
      <c r="E25" s="9" t="s">
        <v>27</v>
      </c>
      <c r="F25" s="9" t="s">
        <v>27</v>
      </c>
      <c r="G25" s="9" t="s">
        <v>27</v>
      </c>
      <c r="H25" s="9" t="s">
        <v>27</v>
      </c>
      <c r="I25" s="9" t="s">
        <v>28</v>
      </c>
      <c r="J25" s="9" t="s">
        <v>27</v>
      </c>
      <c r="K25" s="9" t="s">
        <v>27</v>
      </c>
      <c r="L25" s="9" t="s">
        <v>27</v>
      </c>
      <c r="M25" s="9" t="s">
        <v>27</v>
      </c>
      <c r="N25" s="9" t="s">
        <v>36</v>
      </c>
    </row>
    <row r="26" spans="2:30" x14ac:dyDescent="0.3">
      <c r="B26" s="9">
        <v>21</v>
      </c>
      <c r="C26" s="9" t="s">
        <v>28</v>
      </c>
      <c r="D26" s="9" t="s">
        <v>28</v>
      </c>
      <c r="E26" s="9" t="s">
        <v>26</v>
      </c>
      <c r="F26" s="9" t="s">
        <v>30</v>
      </c>
      <c r="G26" s="9" t="s">
        <v>27</v>
      </c>
      <c r="H26" s="9" t="s">
        <v>26</v>
      </c>
      <c r="I26" s="9" t="s">
        <v>28</v>
      </c>
      <c r="J26" s="9" t="s">
        <v>26</v>
      </c>
      <c r="K26" s="9" t="s">
        <v>26</v>
      </c>
      <c r="L26" s="9" t="s">
        <v>27</v>
      </c>
      <c r="M26" s="9" t="s">
        <v>27</v>
      </c>
      <c r="N26" s="9" t="s">
        <v>36</v>
      </c>
      <c r="P26" s="13" t="s">
        <v>1</v>
      </c>
      <c r="Q26" s="13" t="s">
        <v>36</v>
      </c>
      <c r="R26" s="13" t="s">
        <v>37</v>
      </c>
      <c r="T26" s="15" t="s">
        <v>4</v>
      </c>
      <c r="U26" s="15" t="s">
        <v>36</v>
      </c>
      <c r="V26" s="15" t="s">
        <v>37</v>
      </c>
      <c r="X26" s="17" t="s">
        <v>7</v>
      </c>
      <c r="Y26" s="17" t="s">
        <v>36</v>
      </c>
      <c r="Z26" s="17" t="s">
        <v>37</v>
      </c>
      <c r="AB26" s="13" t="s">
        <v>10</v>
      </c>
      <c r="AC26" s="13" t="s">
        <v>36</v>
      </c>
      <c r="AD26" s="13" t="s">
        <v>37</v>
      </c>
    </row>
    <row r="27" spans="2:30" x14ac:dyDescent="0.3">
      <c r="B27" s="9">
        <v>22</v>
      </c>
      <c r="C27" s="9" t="s">
        <v>29</v>
      </c>
      <c r="D27" s="9" t="s">
        <v>27</v>
      </c>
      <c r="E27" s="9" t="s">
        <v>27</v>
      </c>
      <c r="F27" s="9" t="s">
        <v>27</v>
      </c>
      <c r="G27" s="9" t="s">
        <v>28</v>
      </c>
      <c r="H27" s="9" t="s">
        <v>29</v>
      </c>
      <c r="I27" s="9" t="s">
        <v>28</v>
      </c>
      <c r="J27" s="9" t="s">
        <v>27</v>
      </c>
      <c r="K27" s="9" t="s">
        <v>27</v>
      </c>
      <c r="L27" s="9" t="s">
        <v>29</v>
      </c>
      <c r="M27" s="9" t="s">
        <v>27</v>
      </c>
      <c r="N27" s="9" t="s">
        <v>36</v>
      </c>
      <c r="P27" s="13" t="s">
        <v>26</v>
      </c>
      <c r="Q27" s="11">
        <f>COUNTIFS($C$6:$C$85,$P$27,$N$6:$N$85,$Q$26)/COUNTIF($N$6:$N$85,$Q$26)</f>
        <v>8.1967213114754092E-2</v>
      </c>
      <c r="R27" s="11">
        <f>COUNTIFS($C$6:$C$85,$P$27,$N$6:$N$85,$R$26)/COUNTIF($N$6:$N$85,$R$26)</f>
        <v>6.6666666666666666E-2</v>
      </c>
      <c r="T27" s="15" t="s">
        <v>26</v>
      </c>
      <c r="U27" s="11">
        <f>COUNTIFS($F$6:$F$85,$P$27,$N$6:$N$85,$Q$26)/COUNTIF($N$6:$N$85,$Q$26)</f>
        <v>4.9180327868852458E-2</v>
      </c>
      <c r="V27" s="11">
        <f>COUNTIFS($F$6:$F$85,$P$27,$N$6:$N$85,$R$26)/COUNTIF($N$6:$N$85,$R$26)</f>
        <v>0</v>
      </c>
      <c r="X27" s="17" t="s">
        <v>26</v>
      </c>
      <c r="Y27" s="11">
        <f>COUNTIFS($I$6:$I$85,$P$27,$N$6:$N$85,$Q$26)/COUNTIF($N$6:$N$85,$Q$26)</f>
        <v>0.14754098360655737</v>
      </c>
      <c r="Z27" s="11">
        <f>COUNTIFS($I$6:$I$85,$P$27,$N$6:$N$85,$R$26)/COUNTIF($N$6:$N$85,$R$26)</f>
        <v>6.6666666666666666E-2</v>
      </c>
      <c r="AB27" s="13" t="s">
        <v>26</v>
      </c>
      <c r="AC27" s="11">
        <f>COUNTIFS($L$6:$L$85,$P$27,$N$6:$N$85,$Q$26)/COUNTIF($N$6:$N$85,$Q$26)</f>
        <v>0.11475409836065574</v>
      </c>
      <c r="AD27" s="11">
        <f>COUNTIFS($L$6:$L$85,$P$27,$N$6:$N$85,$R$26)/COUNTIF($N$6:$N$85,$R$26)</f>
        <v>6.6666666666666666E-2</v>
      </c>
    </row>
    <row r="28" spans="2:30" x14ac:dyDescent="0.3">
      <c r="B28" s="9">
        <v>23</v>
      </c>
      <c r="C28" s="9" t="s">
        <v>27</v>
      </c>
      <c r="D28" s="9" t="s">
        <v>27</v>
      </c>
      <c r="E28" s="9" t="s">
        <v>27</v>
      </c>
      <c r="F28" s="9" t="s">
        <v>27</v>
      </c>
      <c r="G28" s="9" t="s">
        <v>27</v>
      </c>
      <c r="H28" s="9" t="s">
        <v>27</v>
      </c>
      <c r="I28" s="9" t="s">
        <v>28</v>
      </c>
      <c r="J28" s="9" t="s">
        <v>26</v>
      </c>
      <c r="K28" s="9" t="s">
        <v>30</v>
      </c>
      <c r="L28" s="9" t="s">
        <v>27</v>
      </c>
      <c r="M28" s="9" t="s">
        <v>26</v>
      </c>
      <c r="N28" s="9" t="s">
        <v>36</v>
      </c>
      <c r="P28" s="13" t="s">
        <v>27</v>
      </c>
      <c r="Q28" s="11">
        <f>COUNTIFS($C$6:$C$85,$P$28,$N$6:$N$85,$Q$26)/COUNTIF($N$6:$N$85,$Q$26)</f>
        <v>0.62295081967213117</v>
      </c>
      <c r="R28" s="11">
        <f>COUNTIFS($C$6:$C$85,$P$28,$N$6:$N$85,$R$26)/COUNTIF($N$6:$N$85,$R$26)</f>
        <v>0.73333333333333328</v>
      </c>
      <c r="T28" s="15" t="s">
        <v>27</v>
      </c>
      <c r="U28" s="11">
        <f>COUNTIFS($F$6:$F$85,$P$28,$N$6:$N$85,$Q$26)/COUNTIF($N$6:$N$85,$Q$26)</f>
        <v>0.54098360655737709</v>
      </c>
      <c r="V28" s="11">
        <f>COUNTIFS($F$6:$F$85,$P$28,$N$6:$N$85,$R$26)/COUNTIF($N$6:$N$85,$R$26)</f>
        <v>0.8</v>
      </c>
      <c r="X28" s="17" t="s">
        <v>27</v>
      </c>
      <c r="Y28" s="11">
        <f>COUNTIFS($I$6:$I$85,$P$28,$N$6:$N$85,$Q$26)/COUNTIF($N$6:$N$85,$Q$26)</f>
        <v>0.60655737704918034</v>
      </c>
      <c r="Z28" s="11">
        <f>COUNTIFS($I$6:$I$85,$P$28,$N$6:$N$85,$R$26)/COUNTIF($N$6:$N$85,$R$26)</f>
        <v>0.46666666666666667</v>
      </c>
      <c r="AB28" s="13" t="s">
        <v>27</v>
      </c>
      <c r="AC28" s="11">
        <f>COUNTIFS($L$6:$L$85,$P$28,$N$6:$N$85,$Q$26)/COUNTIF($N$6:$N$85,$Q$26)</f>
        <v>0.62295081967213117</v>
      </c>
      <c r="AD28" s="11">
        <f>COUNTIFS($L$6:$L$85,$P$28,$N$6:$N$85,$R$26)/COUNTIF($N$6:$N$85,$R$26)</f>
        <v>0.8</v>
      </c>
    </row>
    <row r="29" spans="2:30" x14ac:dyDescent="0.3">
      <c r="B29" s="9">
        <v>24</v>
      </c>
      <c r="C29" s="9" t="s">
        <v>27</v>
      </c>
      <c r="D29" s="9" t="s">
        <v>27</v>
      </c>
      <c r="E29" s="9" t="s">
        <v>27</v>
      </c>
      <c r="F29" s="9" t="s">
        <v>27</v>
      </c>
      <c r="G29" s="9" t="s">
        <v>27</v>
      </c>
      <c r="H29" s="9" t="s">
        <v>29</v>
      </c>
      <c r="I29" s="9" t="s">
        <v>27</v>
      </c>
      <c r="J29" s="9" t="s">
        <v>27</v>
      </c>
      <c r="K29" s="9" t="s">
        <v>27</v>
      </c>
      <c r="L29" s="9" t="s">
        <v>28</v>
      </c>
      <c r="M29" s="9" t="s">
        <v>29</v>
      </c>
      <c r="N29" s="9" t="s">
        <v>36</v>
      </c>
      <c r="P29" s="13" t="s">
        <v>28</v>
      </c>
      <c r="Q29" s="11">
        <f>COUNTIFS($C$6:$C$85,$P$29,$N$6:$N$85,$Q$26)/COUNTIF($N$6:$N$85,$Q$26)</f>
        <v>0.18032786885245902</v>
      </c>
      <c r="R29" s="11">
        <f>COUNTIFS($C$6:$C$85,$P$29,$N$6:$N$85,$R$26)/COUNTIF($N$6:$N$85,$R$26)</f>
        <v>6.6666666666666666E-2</v>
      </c>
      <c r="T29" s="15" t="s">
        <v>28</v>
      </c>
      <c r="U29" s="11">
        <f>COUNTIFS($F$6:$F$85,$P$29,$N$6:$N$85,$Q$26)/COUNTIF($N$6:$N$85,$Q$26)</f>
        <v>0.22950819672131148</v>
      </c>
      <c r="V29" s="11">
        <f>COUNTIFS($F$6:$F$85,$P$29,$N$6:$N$85,$R$26)/COUNTIF($N$6:$N$85,$R$26)</f>
        <v>0.13333333333333333</v>
      </c>
      <c r="X29" s="17" t="s">
        <v>28</v>
      </c>
      <c r="Y29" s="11">
        <f>COUNTIFS($I$6:$I$85,$P$29,$N$6:$N$85,$Q$26)/COUNTIF($N$6:$N$85,$Q$26)</f>
        <v>0.19672131147540983</v>
      </c>
      <c r="Z29" s="11">
        <f>COUNTIFS($I$6:$I$85,$P$29,$N$6:$N$85,$R$26)/COUNTIF($N$6:$N$85,$R$26)</f>
        <v>0.33333333333333331</v>
      </c>
      <c r="AB29" s="13" t="s">
        <v>28</v>
      </c>
      <c r="AC29" s="11">
        <f>COUNTIFS($L$6:$L$85,$P$29,$N$6:$N$85,$Q$26)/COUNTIF($N$6:$N$85,$Q$26)</f>
        <v>0.19672131147540983</v>
      </c>
      <c r="AD29" s="11">
        <f>COUNTIFS($L$6:$L$85,$P$29,$N$6:$N$85,$R$26)/COUNTIF($N$6:$N$85,$R$26)</f>
        <v>0.13333333333333333</v>
      </c>
    </row>
    <row r="30" spans="2:30" x14ac:dyDescent="0.3">
      <c r="B30" s="9">
        <v>25</v>
      </c>
      <c r="C30" s="9" t="s">
        <v>30</v>
      </c>
      <c r="D30" s="9" t="s">
        <v>27</v>
      </c>
      <c r="E30" s="9" t="s">
        <v>28</v>
      </c>
      <c r="F30" s="9" t="s">
        <v>29</v>
      </c>
      <c r="G30" s="9" t="s">
        <v>27</v>
      </c>
      <c r="H30" s="9" t="s">
        <v>27</v>
      </c>
      <c r="I30" s="9" t="s">
        <v>27</v>
      </c>
      <c r="J30" s="9" t="s">
        <v>28</v>
      </c>
      <c r="K30" s="9" t="s">
        <v>27</v>
      </c>
      <c r="L30" s="9" t="s">
        <v>27</v>
      </c>
      <c r="M30" s="9" t="s">
        <v>27</v>
      </c>
      <c r="N30" s="9" t="s">
        <v>36</v>
      </c>
      <c r="P30" s="13" t="s">
        <v>29</v>
      </c>
      <c r="Q30" s="11">
        <f>COUNTIFS($C$6:$C$85,$P$30,$N$6:$N$85,$Q$26)/COUNTIF($N$6:$N$85,$Q$26)</f>
        <v>8.1967213114754092E-2</v>
      </c>
      <c r="R30" s="11">
        <f>COUNTIFS($C$6:$C$85,$P$30,$N$6:$N$85,$R$26)/COUNTIF($N$6:$N$85,$R$26)</f>
        <v>0.13333333333333333</v>
      </c>
      <c r="T30" s="15" t="s">
        <v>29</v>
      </c>
      <c r="U30" s="11">
        <f>COUNTIFS($F$6:$F$85,$P$30,$N$6:$N$85,$Q$26)/COUNTIF($N$6:$N$85,$Q$26)</f>
        <v>0.13114754098360656</v>
      </c>
      <c r="V30" s="11">
        <f>COUNTIFS($F$6:$F$85,$P$30,$N$6:$N$85,$R$26)/COUNTIF($N$6:$N$85,$R$26)</f>
        <v>6.6666666666666666E-2</v>
      </c>
      <c r="X30" s="17" t="s">
        <v>29</v>
      </c>
      <c r="Y30" s="11">
        <f>COUNTIFS($I$6:$I$85,$P$30,$N$6:$N$85,$Q$26)/COUNTIF($N$6:$N$85,$Q$26)</f>
        <v>4.9180327868852458E-2</v>
      </c>
      <c r="Z30" s="11">
        <f>COUNTIFS($I$6:$I$85,$P$30,$N$6:$N$85,$R$26)/COUNTIF($N$6:$N$85,$R$26)</f>
        <v>0.13333333333333333</v>
      </c>
      <c r="AB30" s="13" t="s">
        <v>29</v>
      </c>
      <c r="AC30" s="11">
        <f>COUNTIFS($L$6:$L$85,$P$30,$N$6:$N$85,$Q$26)/COUNTIF($N$6:$N$85,$Q$26)</f>
        <v>6.5573770491803282E-2</v>
      </c>
      <c r="AD30" s="11">
        <f>COUNTIFS($L$6:$L$85,$P$30,$N$6:$N$85,$R$26)/COUNTIF($N$6:$N$85,$R$26)</f>
        <v>0</v>
      </c>
    </row>
    <row r="31" spans="2:30" x14ac:dyDescent="0.3">
      <c r="B31" s="9">
        <v>26</v>
      </c>
      <c r="C31" s="9" t="s">
        <v>27</v>
      </c>
      <c r="D31" s="9" t="s">
        <v>27</v>
      </c>
      <c r="E31" s="9" t="s">
        <v>26</v>
      </c>
      <c r="F31" s="9" t="s">
        <v>27</v>
      </c>
      <c r="G31" s="9" t="s">
        <v>28</v>
      </c>
      <c r="H31" s="9" t="s">
        <v>27</v>
      </c>
      <c r="I31" s="9" t="s">
        <v>27</v>
      </c>
      <c r="J31" s="9" t="s">
        <v>26</v>
      </c>
      <c r="K31" s="9" t="s">
        <v>27</v>
      </c>
      <c r="L31" s="9" t="s">
        <v>28</v>
      </c>
      <c r="M31" s="9" t="s">
        <v>27</v>
      </c>
      <c r="N31" s="9" t="s">
        <v>36</v>
      </c>
      <c r="P31" s="13" t="s">
        <v>30</v>
      </c>
      <c r="Q31" s="11">
        <f>COUNTIFS($C$6:$C$85,$P$31,$N$6:$N$85,$Q$26)/COUNTIF($N$6:$N$85,$Q$26)</f>
        <v>3.2786885245901641E-2</v>
      </c>
      <c r="R31" s="11">
        <f>COUNTIFS($C$6:$C$85,$P$31,$N$6:$N$85,$R$26)/COUNTIF($N$6:$N$85,$R$26)</f>
        <v>0</v>
      </c>
      <c r="T31" s="15" t="s">
        <v>30</v>
      </c>
      <c r="U31" s="11">
        <f>COUNTIFS($F$6:$F$85,$P$31,$N$6:$N$85,$Q$26)/COUNTIF($N$6:$N$85,$Q$26)</f>
        <v>4.9180327868852458E-2</v>
      </c>
      <c r="V31" s="11">
        <f>COUNTIFS($F$6:$F$85,$P$31,$N$6:$N$85,$R$26)/COUNTIF($N$6:$N$85,$R$26)</f>
        <v>0</v>
      </c>
      <c r="X31" s="17" t="s">
        <v>30</v>
      </c>
      <c r="Y31" s="11">
        <f>COUNTIFS($I$6:$I$85,$P$31,$N$6:$N$85,$Q$26)/COUNTIF($N$6:$N$85,$Q$26)</f>
        <v>0</v>
      </c>
      <c r="Z31" s="11">
        <f>COUNTIFS($I$6:$I$85,$P$31,$N$6:$N$85,$R$26)/COUNTIF($N$6:$N$85,$R$26)</f>
        <v>0</v>
      </c>
      <c r="AB31" s="13" t="s">
        <v>30</v>
      </c>
      <c r="AC31" s="11">
        <f>COUNTIFS($L$6:$L$85,$P$31,$N$6:$N$85,$Q$26)/COUNTIF($N$6:$N$85,$Q$26)</f>
        <v>0</v>
      </c>
      <c r="AD31" s="11">
        <f>COUNTIFS($L$6:$L$85,$P$31,$N$6:$N$85,$R$26)/COUNTIF($N$6:$N$85,$R$26)</f>
        <v>0</v>
      </c>
    </row>
    <row r="32" spans="2:30" x14ac:dyDescent="0.3">
      <c r="B32" s="9">
        <v>27</v>
      </c>
      <c r="C32" s="9" t="s">
        <v>29</v>
      </c>
      <c r="D32" s="9" t="s">
        <v>27</v>
      </c>
      <c r="E32" s="9" t="s">
        <v>27</v>
      </c>
      <c r="F32" s="9" t="s">
        <v>27</v>
      </c>
      <c r="G32" s="9" t="s">
        <v>29</v>
      </c>
      <c r="H32" s="9" t="s">
        <v>27</v>
      </c>
      <c r="I32" s="9" t="s">
        <v>27</v>
      </c>
      <c r="J32" s="9" t="s">
        <v>27</v>
      </c>
      <c r="K32" s="9" t="s">
        <v>27</v>
      </c>
      <c r="L32" s="9" t="s">
        <v>27</v>
      </c>
      <c r="M32" s="9" t="s">
        <v>27</v>
      </c>
      <c r="N32" s="9" t="s">
        <v>36</v>
      </c>
      <c r="Q32" s="12"/>
      <c r="R32" s="12"/>
      <c r="U32" s="12"/>
      <c r="V32" s="12"/>
      <c r="Y32" s="12"/>
      <c r="Z32" s="12"/>
      <c r="AC32" s="12"/>
      <c r="AD32" s="12"/>
    </row>
    <row r="33" spans="2:30" x14ac:dyDescent="0.3">
      <c r="B33" s="9">
        <v>28</v>
      </c>
      <c r="C33" s="9" t="s">
        <v>27</v>
      </c>
      <c r="D33" s="9" t="s">
        <v>27</v>
      </c>
      <c r="E33" s="9" t="s">
        <v>26</v>
      </c>
      <c r="F33" s="9" t="s">
        <v>28</v>
      </c>
      <c r="G33" s="9" t="s">
        <v>27</v>
      </c>
      <c r="H33" s="9" t="s">
        <v>26</v>
      </c>
      <c r="I33" s="9" t="s">
        <v>27</v>
      </c>
      <c r="J33" s="9" t="s">
        <v>26</v>
      </c>
      <c r="K33" s="9" t="s">
        <v>28</v>
      </c>
      <c r="L33" s="9" t="s">
        <v>27</v>
      </c>
      <c r="M33" s="9" t="s">
        <v>27</v>
      </c>
      <c r="N33" s="9" t="s">
        <v>36</v>
      </c>
      <c r="P33" s="14" t="s">
        <v>2</v>
      </c>
      <c r="Q33" s="14" t="s">
        <v>36</v>
      </c>
      <c r="R33" s="14" t="s">
        <v>37</v>
      </c>
      <c r="T33" s="16" t="s">
        <v>5</v>
      </c>
      <c r="U33" s="16" t="s">
        <v>36</v>
      </c>
      <c r="V33" s="16" t="s">
        <v>37</v>
      </c>
      <c r="X33" s="15" t="s">
        <v>8</v>
      </c>
      <c r="Y33" s="15" t="s">
        <v>36</v>
      </c>
      <c r="Z33" s="15" t="s">
        <v>37</v>
      </c>
      <c r="AB33" s="18" t="s">
        <v>11</v>
      </c>
      <c r="AC33" s="18" t="s">
        <v>36</v>
      </c>
      <c r="AD33" s="18" t="s">
        <v>37</v>
      </c>
    </row>
    <row r="34" spans="2:30" x14ac:dyDescent="0.3">
      <c r="B34" s="9">
        <v>29</v>
      </c>
      <c r="C34" s="9" t="s">
        <v>28</v>
      </c>
      <c r="D34" s="9" t="s">
        <v>26</v>
      </c>
      <c r="E34" s="9" t="s">
        <v>27</v>
      </c>
      <c r="F34" s="9" t="s">
        <v>26</v>
      </c>
      <c r="G34" s="9" t="s">
        <v>27</v>
      </c>
      <c r="H34" s="9" t="s">
        <v>27</v>
      </c>
      <c r="I34" s="9" t="s">
        <v>27</v>
      </c>
      <c r="J34" s="9" t="s">
        <v>27</v>
      </c>
      <c r="K34" s="9" t="s">
        <v>26</v>
      </c>
      <c r="L34" s="9" t="s">
        <v>27</v>
      </c>
      <c r="M34" s="9" t="s">
        <v>28</v>
      </c>
      <c r="N34" s="9" t="s">
        <v>36</v>
      </c>
      <c r="P34" s="14" t="s">
        <v>26</v>
      </c>
      <c r="Q34" s="11">
        <f>COUNTIFS($D$6:$D$85,$P$27,$N$6:$N$85,$Q$26)/COUNTIF($N$6:$N$85,$Q$26)</f>
        <v>0.11475409836065574</v>
      </c>
      <c r="R34" s="11">
        <f>COUNTIFS($D$6:$D$85,$P$27,$N$6:$N$85,$R$26)/COUNTIF($N$6:$N$85,$R$26)</f>
        <v>0.13333333333333333</v>
      </c>
      <c r="T34" s="16" t="s">
        <v>26</v>
      </c>
      <c r="U34" s="11">
        <f>COUNTIFS($G$6:$G$85,$P$27,$N$6:$N$85,$Q$26)/COUNTIF($N$6:$N$85,$Q$26)</f>
        <v>8.1967213114754092E-2</v>
      </c>
      <c r="V34" s="11">
        <f>COUNTIFS($G$6:$G$85,$P$27,$N$6:$N$85,$R$26)/COUNTIF($N$6:$N$85,$R$26)</f>
        <v>6.6666666666666666E-2</v>
      </c>
      <c r="X34" s="15" t="s">
        <v>26</v>
      </c>
      <c r="Y34" s="11">
        <f>COUNTIFS($J$6:$J$85,$P$27,$N$6:$N$85,$Q$26)/COUNTIF($N$6:$N$85,$Q$26)</f>
        <v>0.18032786885245902</v>
      </c>
      <c r="Z34" s="11">
        <f>COUNTIFS($J$6:$J$85,$P$27,$N$6:$N$85,$R$26)/COUNTIF($N$6:$N$85,$R$26)</f>
        <v>0</v>
      </c>
      <c r="AB34" s="18" t="s">
        <v>26</v>
      </c>
      <c r="AC34" s="11">
        <f>COUNTIFS($M$6:$M$85,$P$27,$N$6:$N$85,$Q$26)/COUNTIF($N$6:$N$85,$Q$26)</f>
        <v>0.14754098360655737</v>
      </c>
      <c r="AD34" s="11">
        <f>COUNTIFS($M$6:$M$85,$P$27,$N$6:$N$85,$R$26)/COUNTIF($N$6:$N$85,$R$26)</f>
        <v>0</v>
      </c>
    </row>
    <row r="35" spans="2:30" x14ac:dyDescent="0.3">
      <c r="B35" s="9">
        <v>30</v>
      </c>
      <c r="C35" s="9" t="s">
        <v>27</v>
      </c>
      <c r="D35" s="9" t="s">
        <v>27</v>
      </c>
      <c r="E35" s="9" t="s">
        <v>28</v>
      </c>
      <c r="F35" s="9" t="s">
        <v>27</v>
      </c>
      <c r="G35" s="9" t="s">
        <v>27</v>
      </c>
      <c r="H35" s="9" t="s">
        <v>29</v>
      </c>
      <c r="I35" s="9" t="s">
        <v>27</v>
      </c>
      <c r="J35" s="9" t="s">
        <v>28</v>
      </c>
      <c r="K35" s="9" t="s">
        <v>29</v>
      </c>
      <c r="L35" s="9" t="s">
        <v>28</v>
      </c>
      <c r="M35" s="9" t="s">
        <v>27</v>
      </c>
      <c r="N35" s="9" t="s">
        <v>37</v>
      </c>
      <c r="P35" s="14" t="s">
        <v>27</v>
      </c>
      <c r="Q35" s="11">
        <f>COUNTIFS($D$6:$D$85,$P$28,$N$6:$N$85,$Q$26)/COUNTIF($N$6:$N$85,$Q$26)</f>
        <v>0.70491803278688525</v>
      </c>
      <c r="R35" s="11">
        <f>COUNTIFS($D$6:$D$85,$P$28,$N$6:$N$85,$R$26)/COUNTIF($N$6:$N$85,$R$26)</f>
        <v>0.4</v>
      </c>
      <c r="T35" s="16" t="s">
        <v>27</v>
      </c>
      <c r="U35" s="11">
        <f>COUNTIFS($G$6:$G$85,$P$28,$N$6:$N$85,$Q$26)/COUNTIF($N$6:$N$85,$Q$26)</f>
        <v>0.68852459016393441</v>
      </c>
      <c r="V35" s="11">
        <f>COUNTIFS($G$6:$G$85,$P$28,$N$6:$N$85,$R$26)/COUNTIF($N$6:$N$85,$R$26)</f>
        <v>0.6</v>
      </c>
      <c r="X35" s="15" t="s">
        <v>27</v>
      </c>
      <c r="Y35" s="11">
        <f>COUNTIFS($J$6:$J$85,$P$28,$N$6:$N$85,$Q$26)/COUNTIF($N$6:$N$85,$Q$26)</f>
        <v>0.57377049180327866</v>
      </c>
      <c r="Z35" s="11">
        <f>COUNTIFS($J$6:$J$85,$P$28,$N$6:$N$85,$R$26)/COUNTIF($N$6:$N$85,$R$26)</f>
        <v>0.53333333333333333</v>
      </c>
      <c r="AB35" s="18" t="s">
        <v>27</v>
      </c>
      <c r="AC35" s="11">
        <f>COUNTIFS($M$6:$M$85,$P$28,$N$6:$N$85,$Q$26)/COUNTIF($N$6:$N$85,$Q$26)</f>
        <v>0.5901639344262295</v>
      </c>
      <c r="AD35" s="11">
        <f>COUNTIFS($M$6:$M$85,$P$28,$N$6:$N$85,$R$26)/COUNTIF($N$6:$N$85,$R$26)</f>
        <v>0.8</v>
      </c>
    </row>
    <row r="36" spans="2:30" x14ac:dyDescent="0.3">
      <c r="B36" s="9">
        <v>31</v>
      </c>
      <c r="C36" s="9" t="s">
        <v>27</v>
      </c>
      <c r="D36" s="9" t="s">
        <v>27</v>
      </c>
      <c r="E36" s="9" t="s">
        <v>27</v>
      </c>
      <c r="F36" s="9" t="s">
        <v>27</v>
      </c>
      <c r="G36" s="9" t="s">
        <v>27</v>
      </c>
      <c r="H36" s="9" t="s">
        <v>28</v>
      </c>
      <c r="I36" s="9" t="s">
        <v>29</v>
      </c>
      <c r="J36" s="9" t="s">
        <v>29</v>
      </c>
      <c r="K36" s="9" t="s">
        <v>27</v>
      </c>
      <c r="L36" s="9" t="s">
        <v>28</v>
      </c>
      <c r="M36" s="9" t="s">
        <v>26</v>
      </c>
      <c r="N36" s="9" t="s">
        <v>36</v>
      </c>
      <c r="P36" s="14" t="s">
        <v>28</v>
      </c>
      <c r="Q36" s="11">
        <f>COUNTIFS($D$6:$D$85,$P$29,$N$6:$N$85,$Q$26)/COUNTIF($N$6:$N$85,$Q$26)</f>
        <v>0.14754098360655737</v>
      </c>
      <c r="R36" s="11">
        <f>COUNTIFS($D$6:$D$85,$P$29,$N$6:$N$85,$R$26)/COUNTIF($N$6:$N$85,$R$26)</f>
        <v>0.33333333333333331</v>
      </c>
      <c r="T36" s="16" t="s">
        <v>28</v>
      </c>
      <c r="U36" s="11">
        <f>COUNTIFS($G$6:$G$85,$P$29,$N$6:$N$85,$Q$26)/COUNTIF($N$6:$N$85,$Q$26)</f>
        <v>0.16393442622950818</v>
      </c>
      <c r="V36" s="11">
        <f>COUNTIFS($G$6:$G$85,$P$29,$N$6:$N$85,$R$26)/COUNTIF($N$6:$N$85,$R$26)</f>
        <v>0.2</v>
      </c>
      <c r="X36" s="15" t="s">
        <v>28</v>
      </c>
      <c r="Y36" s="11">
        <f>COUNTIFS($J$6:$J$85,$P$29,$N$6:$N$85,$Q$26)/COUNTIF($N$6:$N$85,$Q$26)</f>
        <v>0.19672131147540983</v>
      </c>
      <c r="Z36" s="11">
        <f>COUNTIFS($J$6:$J$85,$P$29,$N$6:$N$85,$R$26)/COUNTIF($N$6:$N$85,$R$26)</f>
        <v>0.26666666666666666</v>
      </c>
      <c r="AB36" s="18" t="s">
        <v>28</v>
      </c>
      <c r="AC36" s="11">
        <f>COUNTIFS($M$6:$M$85,$P$29,$N$6:$N$85,$Q$26)/COUNTIF($N$6:$N$85,$Q$26)</f>
        <v>0.13114754098360656</v>
      </c>
      <c r="AD36" s="11">
        <f>COUNTIFS($M$6:$M$85,$P$29,$N$6:$N$85,$R$26)/COUNTIF($N$6:$N$85,$R$26)</f>
        <v>0.13333333333333333</v>
      </c>
    </row>
    <row r="37" spans="2:30" x14ac:dyDescent="0.3">
      <c r="B37" s="9">
        <v>32</v>
      </c>
      <c r="C37" s="9" t="s">
        <v>27</v>
      </c>
      <c r="D37" s="9" t="s">
        <v>28</v>
      </c>
      <c r="E37" s="9" t="s">
        <v>27</v>
      </c>
      <c r="F37" s="9" t="s">
        <v>27</v>
      </c>
      <c r="G37" s="9" t="s">
        <v>27</v>
      </c>
      <c r="H37" s="9" t="s">
        <v>27</v>
      </c>
      <c r="I37" s="9" t="s">
        <v>27</v>
      </c>
      <c r="J37" s="9" t="s">
        <v>27</v>
      </c>
      <c r="K37" s="9" t="s">
        <v>29</v>
      </c>
      <c r="L37" s="9" t="s">
        <v>27</v>
      </c>
      <c r="M37" s="9" t="s">
        <v>27</v>
      </c>
      <c r="N37" s="9" t="s">
        <v>36</v>
      </c>
      <c r="P37" s="14" t="s">
        <v>29</v>
      </c>
      <c r="Q37" s="11">
        <f>COUNTIFS($D$6:$D$85,$P$30,$N$6:$N$85,$Q$26)/COUNTIF($N$6:$N$85,$Q$26)</f>
        <v>1.6393442622950821E-2</v>
      </c>
      <c r="R37" s="11">
        <f>COUNTIFS($D$6:$D$85,$P$30,$N$6:$N$85,$R$26)/COUNTIF($N$6:$N$85,$R$26)</f>
        <v>0.13333333333333333</v>
      </c>
      <c r="T37" s="16" t="s">
        <v>29</v>
      </c>
      <c r="U37" s="11">
        <f>COUNTIFS($G$6:$G$85,$P$30,$N$6:$N$85,$Q$26)/COUNTIF($N$6:$N$85,$Q$26)</f>
        <v>6.5573770491803282E-2</v>
      </c>
      <c r="V37" s="11">
        <f>COUNTIFS($G$6:$G$85,$P$30,$N$6:$N$85,$R$26)/COUNTIF($N$6:$N$85,$R$26)</f>
        <v>6.6666666666666666E-2</v>
      </c>
      <c r="X37" s="15" t="s">
        <v>29</v>
      </c>
      <c r="Y37" s="11">
        <f>COUNTIFS($J$6:$J$85,$P$30,$N$6:$N$85,$Q$26)/COUNTIF($N$6:$N$85,$Q$26)</f>
        <v>4.9180327868852458E-2</v>
      </c>
      <c r="Z37" s="11">
        <f>COUNTIFS($J$6:$J$85,$P$30,$N$6:$N$85,$R$26)/COUNTIF($N$6:$N$85,$R$26)</f>
        <v>0.2</v>
      </c>
      <c r="AB37" s="18" t="s">
        <v>29</v>
      </c>
      <c r="AC37" s="11">
        <f>COUNTIFS($M$6:$M$85,$P$30,$N$6:$N$85,$Q$26)/COUNTIF($N$6:$N$85,$Q$26)</f>
        <v>0.11475409836065574</v>
      </c>
      <c r="AD37" s="11">
        <f>COUNTIFS($M$6:$M$85,$P$30,$N$6:$N$85,$R$26)/COUNTIF($N$6:$N$85,$R$26)</f>
        <v>6.6666666666666666E-2</v>
      </c>
    </row>
    <row r="38" spans="2:30" x14ac:dyDescent="0.3">
      <c r="B38" s="9">
        <v>33</v>
      </c>
      <c r="C38" s="9" t="s">
        <v>27</v>
      </c>
      <c r="D38" s="9" t="s">
        <v>29</v>
      </c>
      <c r="E38" s="9" t="s">
        <v>27</v>
      </c>
      <c r="F38" s="9" t="s">
        <v>27</v>
      </c>
      <c r="G38" s="9" t="s">
        <v>27</v>
      </c>
      <c r="H38" s="9" t="s">
        <v>27</v>
      </c>
      <c r="I38" s="9" t="s">
        <v>29</v>
      </c>
      <c r="J38" s="9" t="s">
        <v>27</v>
      </c>
      <c r="K38" s="9" t="s">
        <v>27</v>
      </c>
      <c r="L38" s="9" t="s">
        <v>27</v>
      </c>
      <c r="M38" s="9" t="s">
        <v>28</v>
      </c>
      <c r="N38" s="9" t="s">
        <v>37</v>
      </c>
      <c r="P38" s="14" t="s">
        <v>30</v>
      </c>
      <c r="Q38" s="11">
        <f>COUNTIFS(C13:C58,P38,N13:N58,Q33)/COUNTIF(N13:N58,Q33)</f>
        <v>2.8571428571428571E-2</v>
      </c>
      <c r="R38" s="11">
        <f>COUNTIFS($D$6:$D$85,$P$31,$N$6:$N$85,$R$26)/COUNTIF($N$6:$N$85,$R$26)</f>
        <v>0</v>
      </c>
      <c r="T38" s="16" t="s">
        <v>30</v>
      </c>
      <c r="U38" s="11">
        <f>COUNTIFS($G$6:$G$85,$P$31,$N$6:$N$85,$Q$26)/COUNTIF($N$6:$N$85,$Q$26)</f>
        <v>0</v>
      </c>
      <c r="V38" s="11">
        <f>COUNTIFS($G$6:$G$85,$P$31,$N$6:$N$85,$R$26)/COUNTIF($N$6:$N$85,$R$26)</f>
        <v>6.6666666666666666E-2</v>
      </c>
      <c r="X38" s="15" t="s">
        <v>30</v>
      </c>
      <c r="Y38" s="11">
        <f>COUNTIFS($J$6:$J$85,$P$31,$N$6:$N$85,$Q$26)/COUNTIF($N$6:$N$85,$Q$26)</f>
        <v>0</v>
      </c>
      <c r="Z38" s="11">
        <f>COUNTIFS($J$6:$J$85,$P$31,$N$6:$N$85,$R$26)/COUNTIF($N$6:$N$85,$R$26)</f>
        <v>0</v>
      </c>
      <c r="AB38" s="18" t="s">
        <v>30</v>
      </c>
      <c r="AC38" s="11">
        <f>COUNTIFS($M$6:$M$85,$P$31,$N$6:$N$85,$Q$26)/COUNTIF($N$6:$N$85,$Q$26)</f>
        <v>1.6393442622950821E-2</v>
      </c>
      <c r="AD38" s="11">
        <f>COUNTIFS($M$6:$M$85,$P$31,$N$6:$N$85,$R$26)/COUNTIF($N$6:$N$85,$R$26)</f>
        <v>0</v>
      </c>
    </row>
    <row r="39" spans="2:30" x14ac:dyDescent="0.3">
      <c r="B39" s="9">
        <v>34</v>
      </c>
      <c r="C39" s="9" t="s">
        <v>27</v>
      </c>
      <c r="D39" s="9" t="s">
        <v>27</v>
      </c>
      <c r="E39" s="9" t="s">
        <v>27</v>
      </c>
      <c r="F39" s="9" t="s">
        <v>28</v>
      </c>
      <c r="G39" s="9" t="s">
        <v>29</v>
      </c>
      <c r="H39" s="9" t="s">
        <v>27</v>
      </c>
      <c r="I39" s="9" t="s">
        <v>27</v>
      </c>
      <c r="J39" s="9" t="s">
        <v>28</v>
      </c>
      <c r="K39" s="9" t="s">
        <v>27</v>
      </c>
      <c r="L39" s="9" t="s">
        <v>27</v>
      </c>
      <c r="M39" s="9" t="s">
        <v>26</v>
      </c>
      <c r="N39" s="9" t="s">
        <v>36</v>
      </c>
      <c r="Q39" s="12"/>
      <c r="R39" s="12"/>
      <c r="U39" s="12"/>
      <c r="V39" s="12"/>
      <c r="Y39" s="12"/>
      <c r="Z39" s="12"/>
      <c r="AC39" s="12"/>
      <c r="AD39" s="12"/>
    </row>
    <row r="40" spans="2:30" x14ac:dyDescent="0.3">
      <c r="B40" s="9">
        <v>35</v>
      </c>
      <c r="C40" s="9" t="s">
        <v>28</v>
      </c>
      <c r="D40" s="9" t="s">
        <v>27</v>
      </c>
      <c r="E40" s="9" t="s">
        <v>28</v>
      </c>
      <c r="F40" s="9" t="s">
        <v>29</v>
      </c>
      <c r="G40" s="9" t="s">
        <v>27</v>
      </c>
      <c r="H40" s="9" t="s">
        <v>27</v>
      </c>
      <c r="I40" s="9" t="s">
        <v>27</v>
      </c>
      <c r="J40" s="9" t="s">
        <v>29</v>
      </c>
      <c r="K40" s="9" t="s">
        <v>27</v>
      </c>
      <c r="L40" s="9" t="s">
        <v>27</v>
      </c>
      <c r="M40" s="9" t="s">
        <v>27</v>
      </c>
      <c r="N40" s="9" t="s">
        <v>36</v>
      </c>
      <c r="P40" s="15" t="s">
        <v>3</v>
      </c>
      <c r="Q40" s="15" t="s">
        <v>36</v>
      </c>
      <c r="R40" s="15" t="s">
        <v>37</v>
      </c>
      <c r="T40" s="17" t="s">
        <v>6</v>
      </c>
      <c r="U40" s="17" t="s">
        <v>36</v>
      </c>
      <c r="V40" s="17" t="s">
        <v>37</v>
      </c>
      <c r="X40" s="16" t="s">
        <v>9</v>
      </c>
      <c r="Y40" s="16" t="s">
        <v>36</v>
      </c>
      <c r="Z40" s="16" t="s">
        <v>37</v>
      </c>
    </row>
    <row r="41" spans="2:30" x14ac:dyDescent="0.3">
      <c r="B41" s="9">
        <v>36</v>
      </c>
      <c r="C41" s="9" t="s">
        <v>27</v>
      </c>
      <c r="D41" s="9" t="s">
        <v>26</v>
      </c>
      <c r="E41" s="9" t="s">
        <v>27</v>
      </c>
      <c r="F41" s="9" t="s">
        <v>28</v>
      </c>
      <c r="G41" s="9" t="s">
        <v>27</v>
      </c>
      <c r="H41" s="9" t="s">
        <v>27</v>
      </c>
      <c r="I41" s="9" t="s">
        <v>26</v>
      </c>
      <c r="J41" s="9" t="s">
        <v>27</v>
      </c>
      <c r="K41" s="9" t="s">
        <v>26</v>
      </c>
      <c r="L41" s="9" t="s">
        <v>27</v>
      </c>
      <c r="M41" s="9" t="s">
        <v>26</v>
      </c>
      <c r="N41" s="9" t="s">
        <v>36</v>
      </c>
      <c r="P41" s="15" t="s">
        <v>26</v>
      </c>
      <c r="Q41" s="11">
        <f>COUNTIFS($E$6:$E$85,$P$27,$N$6:$N$85,$Q$26)/COUNTIF($N$6:$N$85,$Q$26)</f>
        <v>0.21311475409836064</v>
      </c>
      <c r="R41" s="11">
        <f>COUNTIFS($E$6:$E$85,$P$27,$N$6:$N$85,$R$26)/COUNTIF($N$6:$N$85,$R$26)</f>
        <v>0</v>
      </c>
      <c r="T41" s="17" t="s">
        <v>26</v>
      </c>
      <c r="U41" s="11">
        <f>COUNTIFS($H$6:$H$85,$P$27,$N$6:$N$85,$Q$26)/COUNTIF($N$6:$N$85,$Q$26)</f>
        <v>0.14754098360655737</v>
      </c>
      <c r="V41" s="11">
        <f>COUNTIFS($H$6:$H$85,$P$27,$N$6:$N$85,$R$26)/COUNTIF($N$6:$N$85,$R$26)</f>
        <v>0</v>
      </c>
      <c r="X41" s="16" t="s">
        <v>26</v>
      </c>
      <c r="Y41" s="11">
        <f>COUNTIFS($K$6:$K$85,$P$27,$N$6:$N$85,$Q$26)/COUNTIF($N$6:$N$85,$Q$26)</f>
        <v>0.14754098360655737</v>
      </c>
      <c r="Z41" s="11">
        <f>COUNTIFS($K$6:$K$85,$P$27,$N$6:$N$85,$R$26)/COUNTIF($N$6:$N$85,$R$26)</f>
        <v>0</v>
      </c>
    </row>
    <row r="42" spans="2:30" x14ac:dyDescent="0.3">
      <c r="B42" s="9">
        <v>37</v>
      </c>
      <c r="C42" s="9" t="s">
        <v>28</v>
      </c>
      <c r="D42" s="9" t="s">
        <v>27</v>
      </c>
      <c r="E42" s="9" t="s">
        <v>27</v>
      </c>
      <c r="F42" s="9" t="s">
        <v>29</v>
      </c>
      <c r="G42" s="9" t="s">
        <v>27</v>
      </c>
      <c r="H42" s="9" t="s">
        <v>27</v>
      </c>
      <c r="I42" s="9" t="s">
        <v>27</v>
      </c>
      <c r="J42" s="9" t="s">
        <v>27</v>
      </c>
      <c r="K42" s="9" t="s">
        <v>29</v>
      </c>
      <c r="L42" s="9" t="s">
        <v>27</v>
      </c>
      <c r="M42" s="9" t="s">
        <v>29</v>
      </c>
      <c r="N42" s="9" t="s">
        <v>36</v>
      </c>
      <c r="P42" s="15" t="s">
        <v>27</v>
      </c>
      <c r="Q42" s="11">
        <f>COUNTIFS($E$6:$E$85,$P$28,$N$6:$N$85,$Q$26)/COUNTIF($N$6:$N$85,$Q$26)</f>
        <v>0.62295081967213117</v>
      </c>
      <c r="R42" s="11">
        <f>COUNTIFS($E$6:$E$85,$P$28,$N$6:$N$85,$R$26)/COUNTIF($N$6:$N$85,$R$26)</f>
        <v>0.6</v>
      </c>
      <c r="T42" s="17" t="s">
        <v>27</v>
      </c>
      <c r="U42" s="11">
        <f>COUNTIFS($H$6:$H$85,$P$28,$N$6:$N$85,$Q$26)/COUNTIF($N$6:$N$85,$Q$26)</f>
        <v>0.63934426229508201</v>
      </c>
      <c r="V42" s="11">
        <f>COUNTIFS($H$6:$H$85,$P$28,$N$6:$N$85,$R$26)/COUNTIF($N$6:$N$85,$R$26)</f>
        <v>0.8</v>
      </c>
      <c r="X42" s="16" t="s">
        <v>27</v>
      </c>
      <c r="Y42" s="11">
        <f>COUNTIFS($K$6:$K$85,$P$28,$N$6:$N$85,$Q$26)/COUNTIF($N$6:$N$85,$Q$26)</f>
        <v>0.63934426229508201</v>
      </c>
      <c r="Z42" s="11">
        <f>COUNTIFS($K$6:$K$85,$P$28,$N$6:$N$85,$R$26)/COUNTIF($N$6:$N$85,$R$26)</f>
        <v>0.66666666666666663</v>
      </c>
    </row>
    <row r="43" spans="2:30" x14ac:dyDescent="0.3">
      <c r="B43" s="9">
        <v>38</v>
      </c>
      <c r="C43" s="9" t="s">
        <v>27</v>
      </c>
      <c r="D43" s="9" t="s">
        <v>26</v>
      </c>
      <c r="E43" s="9" t="s">
        <v>28</v>
      </c>
      <c r="F43" s="9" t="s">
        <v>27</v>
      </c>
      <c r="G43" s="9" t="s">
        <v>26</v>
      </c>
      <c r="H43" s="9" t="s">
        <v>27</v>
      </c>
      <c r="I43" s="9" t="s">
        <v>26</v>
      </c>
      <c r="J43" s="9" t="s">
        <v>28</v>
      </c>
      <c r="K43" s="9" t="s">
        <v>27</v>
      </c>
      <c r="L43" s="9" t="s">
        <v>26</v>
      </c>
      <c r="M43" s="9" t="s">
        <v>28</v>
      </c>
      <c r="N43" s="9" t="s">
        <v>41</v>
      </c>
      <c r="P43" s="15" t="s">
        <v>28</v>
      </c>
      <c r="Q43" s="11">
        <f>COUNTIFS($E$6:$E$85,$P$29,$N$6:$N$85,$Q$26)/COUNTIF($N$6:$N$85,$Q$26)</f>
        <v>0.14754098360655737</v>
      </c>
      <c r="R43" s="11">
        <f>COUNTIFS($E$6:$E$85,$P$29,$N$6:$N$85,$R$26)/COUNTIF($N$6:$N$85,$R$26)</f>
        <v>0.33333333333333331</v>
      </c>
      <c r="T43" s="17" t="s">
        <v>28</v>
      </c>
      <c r="U43" s="11">
        <f>COUNTIFS($H$6:$H$85,$P$29,$N$6:$N$85,$Q$26)/COUNTIF($N$6:$N$85,$Q$26)</f>
        <v>0.14754098360655737</v>
      </c>
      <c r="V43" s="11">
        <f>COUNTIFS($H$6:$H$85,$P$29,$N$6:$N$85,$R$26)/COUNTIF($N$6:$N$85,$R$26)</f>
        <v>0.13333333333333333</v>
      </c>
      <c r="X43" s="16" t="s">
        <v>28</v>
      </c>
      <c r="Y43" s="11">
        <f>COUNTIFS($K$6:$K$85,$P$29,$N$6:$N$85,$Q$26)/COUNTIF($N$6:$N$85,$Q$26)</f>
        <v>0.13114754098360656</v>
      </c>
      <c r="Z43" s="11">
        <f>COUNTIFS($K$6:$K$85,$P$29,$N$6:$N$85,$R$26)/COUNTIF($N$6:$N$85,$R$26)</f>
        <v>0.13333333333333333</v>
      </c>
    </row>
    <row r="44" spans="2:30" x14ac:dyDescent="0.3">
      <c r="B44" s="9">
        <v>39</v>
      </c>
      <c r="C44" s="9" t="s">
        <v>27</v>
      </c>
      <c r="D44" s="9" t="s">
        <v>27</v>
      </c>
      <c r="E44" s="9" t="s">
        <v>26</v>
      </c>
      <c r="F44" s="9" t="s">
        <v>29</v>
      </c>
      <c r="G44" s="9" t="s">
        <v>27</v>
      </c>
      <c r="H44" s="9" t="s">
        <v>27</v>
      </c>
      <c r="I44" s="9" t="s">
        <v>27</v>
      </c>
      <c r="J44" s="9" t="s">
        <v>26</v>
      </c>
      <c r="K44" s="9" t="s">
        <v>27</v>
      </c>
      <c r="L44" s="9" t="s">
        <v>29</v>
      </c>
      <c r="M44" s="9" t="s">
        <v>27</v>
      </c>
      <c r="N44" s="9" t="s">
        <v>36</v>
      </c>
      <c r="P44" s="15" t="s">
        <v>29</v>
      </c>
      <c r="Q44" s="11">
        <f>COUNTIFS($E$6:$E$85,$P$30,$N$6:$N$85,$Q$26)/COUNTIF($N$6:$N$85,$Q$26)</f>
        <v>1.6393442622950821E-2</v>
      </c>
      <c r="R44" s="11">
        <f>COUNTIFS($E$6:$E$85,$P$30,$N$6:$N$85,$R$26)/COUNTIF($N$6:$N$85,$R$26)</f>
        <v>6.6666666666666666E-2</v>
      </c>
      <c r="T44" s="17" t="s">
        <v>29</v>
      </c>
      <c r="U44" s="11">
        <f>COUNTIFS($H$6:$H$85,$P$30,$N$6:$N$85,$Q$26)/COUNTIF($N$6:$N$85,$Q$26)</f>
        <v>6.5573770491803282E-2</v>
      </c>
      <c r="V44" s="11">
        <f>COUNTIFS($H$6:$H$85,$P$30,$N$6:$N$85,$R$26)/COUNTIF($N$6:$N$85,$R$26)</f>
        <v>6.6666666666666666E-2</v>
      </c>
      <c r="X44" s="16" t="s">
        <v>29</v>
      </c>
      <c r="Y44" s="11">
        <f>COUNTIFS($K$6:$K$85,$P$30,$N$6:$N$85,$Q$26)/COUNTIF($N$6:$N$85,$Q$26)</f>
        <v>6.5573770491803282E-2</v>
      </c>
      <c r="Z44" s="11">
        <f>COUNTIFS($K$6:$K$85,$P$30,$N$6:$N$85,$R$26)/COUNTIF($N$6:$N$85,$R$26)</f>
        <v>0.2</v>
      </c>
    </row>
    <row r="45" spans="2:30" x14ac:dyDescent="0.3">
      <c r="B45" s="9">
        <v>40</v>
      </c>
      <c r="C45" s="9" t="s">
        <v>27</v>
      </c>
      <c r="D45" s="9" t="s">
        <v>28</v>
      </c>
      <c r="E45" s="9" t="s">
        <v>27</v>
      </c>
      <c r="F45" s="9" t="s">
        <v>27</v>
      </c>
      <c r="G45" s="9" t="s">
        <v>29</v>
      </c>
      <c r="H45" s="9" t="s">
        <v>27</v>
      </c>
      <c r="I45" s="9" t="s">
        <v>28</v>
      </c>
      <c r="J45" s="9" t="s">
        <v>27</v>
      </c>
      <c r="K45" s="9" t="s">
        <v>27</v>
      </c>
      <c r="L45" s="9" t="s">
        <v>27</v>
      </c>
      <c r="M45" s="9" t="s">
        <v>27</v>
      </c>
      <c r="N45" s="9" t="s">
        <v>37</v>
      </c>
      <c r="P45" s="15" t="s">
        <v>30</v>
      </c>
      <c r="Q45" s="11">
        <f>COUNTIFS($E$6:$E$85,$P$31,$N$6:$N$85,$Q$26)/COUNTIF($N$6:$N$85,$Q$26)</f>
        <v>0</v>
      </c>
      <c r="R45" s="11">
        <f>COUNTIFS($E$6:$E$85,$P$31,$N$6:$N$85,$R$26)/COUNTIF($N$6:$N$85,$R$26)</f>
        <v>0</v>
      </c>
      <c r="T45" s="17" t="s">
        <v>30</v>
      </c>
      <c r="U45" s="11">
        <f>COUNTIFS($H$6:$H$85,$P$31,$N$6:$N$85,$Q$26)/COUNTIF($N$6:$N$85,$Q$26)</f>
        <v>0</v>
      </c>
      <c r="V45" s="11">
        <f>COUNTIFS($H$6:$H$85,$P$31,$N$6:$N$85,$R$26)/COUNTIF($N$6:$N$85,$R$26)</f>
        <v>0</v>
      </c>
      <c r="X45" s="16" t="s">
        <v>30</v>
      </c>
      <c r="Y45" s="11">
        <f>COUNTIFS($K$6:$K$85,$P$31,$N$6:$N$85,$Q$26)/COUNTIF($N$6:$N$85,$Q$26)</f>
        <v>1.6393442622950821E-2</v>
      </c>
      <c r="Z45" s="11">
        <f>COUNTIFS($K$6:$K$85,$P$31,$N$6:$N$85,$R$26)/COUNTIF($N$6:$N$85,$R$26)</f>
        <v>0</v>
      </c>
    </row>
    <row r="46" spans="2:30" x14ac:dyDescent="0.3">
      <c r="B46" s="9">
        <v>41</v>
      </c>
      <c r="C46" s="9" t="s">
        <v>27</v>
      </c>
      <c r="D46" s="9" t="s">
        <v>28</v>
      </c>
      <c r="E46" s="9" t="s">
        <v>26</v>
      </c>
      <c r="F46" s="9" t="s">
        <v>30</v>
      </c>
      <c r="G46" s="9" t="s">
        <v>27</v>
      </c>
      <c r="H46" s="9" t="s">
        <v>26</v>
      </c>
      <c r="I46" s="9" t="s">
        <v>28</v>
      </c>
      <c r="J46" s="9" t="s">
        <v>26</v>
      </c>
      <c r="K46" s="9" t="s">
        <v>26</v>
      </c>
      <c r="L46" s="9" t="s">
        <v>27</v>
      </c>
      <c r="M46" s="9" t="s">
        <v>27</v>
      </c>
      <c r="N46" s="9" t="s">
        <v>36</v>
      </c>
      <c r="Q46" s="12"/>
      <c r="R46" s="12"/>
      <c r="U46" s="12"/>
      <c r="V46" s="12"/>
      <c r="Y46" s="20"/>
      <c r="Z46" s="12"/>
    </row>
    <row r="47" spans="2:30" x14ac:dyDescent="0.3">
      <c r="B47" s="9">
        <v>42</v>
      </c>
      <c r="C47" s="9" t="s">
        <v>27</v>
      </c>
      <c r="D47" s="9" t="s">
        <v>26</v>
      </c>
      <c r="E47" s="9" t="s">
        <v>28</v>
      </c>
      <c r="F47" s="9" t="s">
        <v>27</v>
      </c>
      <c r="G47" s="9" t="s">
        <v>26</v>
      </c>
      <c r="H47" s="9" t="s">
        <v>27</v>
      </c>
      <c r="I47" s="9" t="s">
        <v>26</v>
      </c>
      <c r="J47" s="9" t="s">
        <v>28</v>
      </c>
      <c r="K47" s="9" t="s">
        <v>27</v>
      </c>
      <c r="L47" s="9" t="s">
        <v>26</v>
      </c>
      <c r="M47" s="9" t="s">
        <v>27</v>
      </c>
      <c r="N47" s="9" t="s">
        <v>37</v>
      </c>
    </row>
    <row r="48" spans="2:30" x14ac:dyDescent="0.3">
      <c r="B48" s="9">
        <v>43</v>
      </c>
      <c r="C48" s="9" t="s">
        <v>26</v>
      </c>
      <c r="D48" s="9" t="s">
        <v>27</v>
      </c>
      <c r="E48" s="9" t="s">
        <v>26</v>
      </c>
      <c r="F48" s="9" t="s">
        <v>29</v>
      </c>
      <c r="G48" s="9" t="s">
        <v>27</v>
      </c>
      <c r="H48" s="9" t="s">
        <v>27</v>
      </c>
      <c r="I48" s="9" t="s">
        <v>27</v>
      </c>
      <c r="J48" s="9" t="s">
        <v>26</v>
      </c>
      <c r="K48" s="9" t="s">
        <v>27</v>
      </c>
      <c r="L48" s="9" t="s">
        <v>29</v>
      </c>
      <c r="M48" s="9" t="s">
        <v>26</v>
      </c>
      <c r="N48" s="9" t="s">
        <v>36</v>
      </c>
    </row>
    <row r="49" spans="2:14" x14ac:dyDescent="0.3">
      <c r="B49" s="9">
        <v>44</v>
      </c>
      <c r="C49" s="9" t="s">
        <v>29</v>
      </c>
      <c r="D49" s="9" t="s">
        <v>28</v>
      </c>
      <c r="E49" s="9" t="s">
        <v>27</v>
      </c>
      <c r="F49" s="9" t="s">
        <v>27</v>
      </c>
      <c r="G49" s="9" t="s">
        <v>29</v>
      </c>
      <c r="H49" s="9" t="s">
        <v>27</v>
      </c>
      <c r="I49" s="9" t="s">
        <v>28</v>
      </c>
      <c r="J49" s="9" t="s">
        <v>27</v>
      </c>
      <c r="K49" s="9" t="s">
        <v>27</v>
      </c>
      <c r="L49" s="9" t="s">
        <v>27</v>
      </c>
      <c r="M49" s="9" t="s">
        <v>29</v>
      </c>
      <c r="N49" s="9" t="s">
        <v>36</v>
      </c>
    </row>
    <row r="50" spans="2:14" x14ac:dyDescent="0.3">
      <c r="B50" s="9">
        <v>45</v>
      </c>
      <c r="C50" s="9" t="s">
        <v>27</v>
      </c>
      <c r="D50" s="9" t="s">
        <v>28</v>
      </c>
      <c r="E50" s="9" t="s">
        <v>26</v>
      </c>
      <c r="F50" s="9" t="s">
        <v>30</v>
      </c>
      <c r="G50" s="9" t="s">
        <v>27</v>
      </c>
      <c r="H50" s="9" t="s">
        <v>26</v>
      </c>
      <c r="I50" s="9" t="s">
        <v>27</v>
      </c>
      <c r="J50" s="9" t="s">
        <v>27</v>
      </c>
      <c r="K50" s="9" t="s">
        <v>27</v>
      </c>
      <c r="L50" s="9" t="s">
        <v>27</v>
      </c>
      <c r="M50" s="9" t="s">
        <v>29</v>
      </c>
      <c r="N50" s="9" t="s">
        <v>36</v>
      </c>
    </row>
    <row r="51" spans="2:14" x14ac:dyDescent="0.3">
      <c r="B51" s="9">
        <v>46</v>
      </c>
      <c r="C51" s="9" t="s">
        <v>27</v>
      </c>
      <c r="D51" s="9" t="s">
        <v>27</v>
      </c>
      <c r="E51" s="9" t="s">
        <v>28</v>
      </c>
      <c r="F51" s="9" t="s">
        <v>27</v>
      </c>
      <c r="G51" s="9" t="s">
        <v>27</v>
      </c>
      <c r="H51" s="9" t="s">
        <v>27</v>
      </c>
      <c r="I51" s="9" t="s">
        <v>26</v>
      </c>
      <c r="J51" s="9" t="s">
        <v>27</v>
      </c>
      <c r="K51" s="9" t="s">
        <v>26</v>
      </c>
      <c r="L51" s="9" t="s">
        <v>28</v>
      </c>
      <c r="M51" s="9" t="s">
        <v>27</v>
      </c>
      <c r="N51" s="9" t="s">
        <v>36</v>
      </c>
    </row>
    <row r="52" spans="2:14" x14ac:dyDescent="0.3">
      <c r="B52" s="9">
        <v>47</v>
      </c>
      <c r="C52" s="9" t="s">
        <v>28</v>
      </c>
      <c r="D52" s="9" t="s">
        <v>27</v>
      </c>
      <c r="E52" s="9" t="s">
        <v>27</v>
      </c>
      <c r="F52" s="9" t="s">
        <v>27</v>
      </c>
      <c r="G52" s="9" t="s">
        <v>27</v>
      </c>
      <c r="H52" s="9" t="s">
        <v>28</v>
      </c>
      <c r="I52" s="9" t="s">
        <v>27</v>
      </c>
      <c r="J52" s="9" t="s">
        <v>27</v>
      </c>
      <c r="K52" s="9" t="s">
        <v>27</v>
      </c>
      <c r="L52" s="9" t="s">
        <v>26</v>
      </c>
      <c r="M52" s="9" t="s">
        <v>27</v>
      </c>
      <c r="N52" s="9" t="s">
        <v>36</v>
      </c>
    </row>
    <row r="53" spans="2:14" x14ac:dyDescent="0.3">
      <c r="B53" s="9">
        <v>48</v>
      </c>
      <c r="C53" s="9" t="s">
        <v>27</v>
      </c>
      <c r="D53" s="9" t="s">
        <v>29</v>
      </c>
      <c r="E53" s="9" t="s">
        <v>27</v>
      </c>
      <c r="F53" s="9" t="s">
        <v>27</v>
      </c>
      <c r="G53" s="9" t="s">
        <v>28</v>
      </c>
      <c r="H53" s="9" t="s">
        <v>28</v>
      </c>
      <c r="I53" s="9" t="s">
        <v>27</v>
      </c>
      <c r="J53" s="9" t="s">
        <v>27</v>
      </c>
      <c r="K53" s="9" t="s">
        <v>28</v>
      </c>
      <c r="L53" s="9" t="s">
        <v>27</v>
      </c>
      <c r="M53" s="9" t="s">
        <v>27</v>
      </c>
      <c r="N53" s="9" t="s">
        <v>37</v>
      </c>
    </row>
    <row r="54" spans="2:14" x14ac:dyDescent="0.3">
      <c r="B54" s="9">
        <v>49</v>
      </c>
      <c r="C54" s="9" t="s">
        <v>28</v>
      </c>
      <c r="D54" s="9" t="s">
        <v>27</v>
      </c>
      <c r="E54" s="9" t="s">
        <v>29</v>
      </c>
      <c r="F54" s="9" t="s">
        <v>27</v>
      </c>
      <c r="G54" s="9" t="s">
        <v>27</v>
      </c>
      <c r="H54" s="9" t="s">
        <v>27</v>
      </c>
      <c r="I54" s="9" t="s">
        <v>27</v>
      </c>
      <c r="J54" s="9" t="s">
        <v>26</v>
      </c>
      <c r="K54" s="9" t="s">
        <v>28</v>
      </c>
      <c r="L54" s="9" t="s">
        <v>26</v>
      </c>
      <c r="M54" s="9" t="s">
        <v>26</v>
      </c>
      <c r="N54" s="9" t="s">
        <v>36</v>
      </c>
    </row>
    <row r="55" spans="2:14" x14ac:dyDescent="0.3">
      <c r="B55" s="9">
        <v>50</v>
      </c>
      <c r="C55" s="9" t="s">
        <v>27</v>
      </c>
      <c r="D55" s="9" t="s">
        <v>30</v>
      </c>
      <c r="E55" s="9" t="s">
        <v>27</v>
      </c>
      <c r="F55" s="9" t="s">
        <v>26</v>
      </c>
      <c r="G55" s="9" t="s">
        <v>28</v>
      </c>
      <c r="H55" s="9" t="s">
        <v>28</v>
      </c>
      <c r="I55" s="9" t="s">
        <v>26</v>
      </c>
      <c r="J55" s="9" t="s">
        <v>27</v>
      </c>
      <c r="K55" s="9" t="s">
        <v>26</v>
      </c>
      <c r="L55" s="9" t="s">
        <v>28</v>
      </c>
      <c r="M55" s="9" t="s">
        <v>27</v>
      </c>
      <c r="N55" s="9" t="s">
        <v>36</v>
      </c>
    </row>
    <row r="56" spans="2:14" x14ac:dyDescent="0.3">
      <c r="B56" s="9">
        <v>51</v>
      </c>
      <c r="C56" s="9" t="s">
        <v>27</v>
      </c>
      <c r="D56" s="9" t="s">
        <v>28</v>
      </c>
      <c r="E56" s="9" t="s">
        <v>28</v>
      </c>
      <c r="F56" s="9" t="s">
        <v>28</v>
      </c>
      <c r="G56" s="9" t="s">
        <v>28</v>
      </c>
      <c r="H56" s="9" t="s">
        <v>27</v>
      </c>
      <c r="I56" s="9" t="s">
        <v>28</v>
      </c>
      <c r="J56" s="9" t="s">
        <v>27</v>
      </c>
      <c r="K56" s="9" t="s">
        <v>27</v>
      </c>
      <c r="L56" s="9" t="s">
        <v>27</v>
      </c>
      <c r="M56" s="9" t="s">
        <v>27</v>
      </c>
      <c r="N56" s="9" t="s">
        <v>37</v>
      </c>
    </row>
    <row r="57" spans="2:14" x14ac:dyDescent="0.3">
      <c r="B57" s="9">
        <v>52</v>
      </c>
      <c r="C57" s="9" t="s">
        <v>27</v>
      </c>
      <c r="D57" s="9" t="s">
        <v>27</v>
      </c>
      <c r="E57" s="9" t="s">
        <v>27</v>
      </c>
      <c r="F57" s="9" t="s">
        <v>27</v>
      </c>
      <c r="G57" s="9" t="s">
        <v>27</v>
      </c>
      <c r="H57" s="9" t="s">
        <v>27</v>
      </c>
      <c r="I57" s="9" t="s">
        <v>27</v>
      </c>
      <c r="J57" s="9" t="s">
        <v>27</v>
      </c>
      <c r="K57" s="9" t="s">
        <v>27</v>
      </c>
      <c r="L57" s="9" t="s">
        <v>28</v>
      </c>
      <c r="M57" s="9" t="s">
        <v>27</v>
      </c>
      <c r="N57" s="9" t="s">
        <v>36</v>
      </c>
    </row>
    <row r="58" spans="2:14" x14ac:dyDescent="0.3">
      <c r="B58" s="9">
        <v>53</v>
      </c>
      <c r="C58" s="9" t="s">
        <v>27</v>
      </c>
      <c r="D58" s="9" t="s">
        <v>27</v>
      </c>
      <c r="E58" s="9" t="s">
        <v>27</v>
      </c>
      <c r="F58" s="9" t="s">
        <v>27</v>
      </c>
      <c r="G58" s="9" t="s">
        <v>27</v>
      </c>
      <c r="H58" s="9" t="s">
        <v>27</v>
      </c>
      <c r="I58" s="9" t="s">
        <v>28</v>
      </c>
      <c r="J58" s="9" t="s">
        <v>28</v>
      </c>
      <c r="K58" s="9" t="s">
        <v>27</v>
      </c>
      <c r="L58" s="9" t="s">
        <v>27</v>
      </c>
      <c r="M58" s="9" t="s">
        <v>28</v>
      </c>
      <c r="N58" s="9" t="s">
        <v>37</v>
      </c>
    </row>
    <row r="59" spans="2:14" x14ac:dyDescent="0.3">
      <c r="B59" s="9">
        <v>54</v>
      </c>
      <c r="C59" s="9" t="s">
        <v>26</v>
      </c>
      <c r="D59" s="9" t="s">
        <v>27</v>
      </c>
      <c r="E59" s="9" t="s">
        <v>26</v>
      </c>
      <c r="F59" s="9" t="s">
        <v>27</v>
      </c>
      <c r="G59" s="9" t="s">
        <v>26</v>
      </c>
      <c r="H59" s="9" t="s">
        <v>27</v>
      </c>
      <c r="I59" s="9" t="s">
        <v>28</v>
      </c>
      <c r="J59" s="9" t="s">
        <v>28</v>
      </c>
      <c r="K59" s="9" t="s">
        <v>28</v>
      </c>
      <c r="L59" s="9" t="s">
        <v>27</v>
      </c>
      <c r="M59" s="9" t="s">
        <v>27</v>
      </c>
      <c r="N59" s="9" t="s">
        <v>41</v>
      </c>
    </row>
    <row r="60" spans="2:14" x14ac:dyDescent="0.3">
      <c r="B60" s="9">
        <v>55</v>
      </c>
      <c r="C60" s="9" t="s">
        <v>27</v>
      </c>
      <c r="D60" s="9" t="s">
        <v>27</v>
      </c>
      <c r="E60" s="9" t="s">
        <v>26</v>
      </c>
      <c r="F60" s="9" t="s">
        <v>27</v>
      </c>
      <c r="G60" s="9" t="s">
        <v>26</v>
      </c>
      <c r="H60" s="9" t="s">
        <v>27</v>
      </c>
      <c r="I60" s="9" t="s">
        <v>27</v>
      </c>
      <c r="J60" s="9" t="s">
        <v>27</v>
      </c>
      <c r="K60" s="9" t="s">
        <v>27</v>
      </c>
      <c r="L60" s="9" t="s">
        <v>27</v>
      </c>
      <c r="M60" s="9" t="s">
        <v>27</v>
      </c>
      <c r="N60" s="9" t="s">
        <v>36</v>
      </c>
    </row>
    <row r="61" spans="2:14" x14ac:dyDescent="0.3">
      <c r="B61" s="9">
        <v>56</v>
      </c>
      <c r="C61" s="9" t="s">
        <v>27</v>
      </c>
      <c r="D61" s="9" t="s">
        <v>27</v>
      </c>
      <c r="E61" s="9" t="s">
        <v>27</v>
      </c>
      <c r="F61" s="9" t="s">
        <v>27</v>
      </c>
      <c r="G61" s="9" t="s">
        <v>27</v>
      </c>
      <c r="H61" s="9" t="s">
        <v>27</v>
      </c>
      <c r="I61" s="9" t="s">
        <v>28</v>
      </c>
      <c r="J61" s="9" t="s">
        <v>27</v>
      </c>
      <c r="K61" s="9" t="s">
        <v>28</v>
      </c>
      <c r="L61" s="9" t="s">
        <v>27</v>
      </c>
      <c r="M61" s="9" t="s">
        <v>27</v>
      </c>
      <c r="N61" s="9" t="s">
        <v>36</v>
      </c>
    </row>
    <row r="62" spans="2:14" x14ac:dyDescent="0.3">
      <c r="B62" s="9">
        <v>57</v>
      </c>
      <c r="C62" s="9" t="s">
        <v>27</v>
      </c>
      <c r="D62" s="9" t="s">
        <v>27</v>
      </c>
      <c r="E62" s="9" t="s">
        <v>27</v>
      </c>
      <c r="F62" s="9" t="s">
        <v>28</v>
      </c>
      <c r="G62" s="9" t="s">
        <v>27</v>
      </c>
      <c r="H62" s="9" t="s">
        <v>27</v>
      </c>
      <c r="I62" s="9" t="s">
        <v>27</v>
      </c>
      <c r="J62" s="9" t="s">
        <v>27</v>
      </c>
      <c r="K62" s="9" t="s">
        <v>27</v>
      </c>
      <c r="L62" s="9" t="s">
        <v>28</v>
      </c>
      <c r="M62" s="9" t="s">
        <v>28</v>
      </c>
      <c r="N62" s="9" t="s">
        <v>36</v>
      </c>
    </row>
    <row r="63" spans="2:14" x14ac:dyDescent="0.3">
      <c r="B63" s="9">
        <v>58</v>
      </c>
      <c r="C63" s="9" t="s">
        <v>27</v>
      </c>
      <c r="D63" s="9" t="s">
        <v>27</v>
      </c>
      <c r="E63" s="9" t="s">
        <v>27</v>
      </c>
      <c r="F63" s="9" t="s">
        <v>27</v>
      </c>
      <c r="G63" s="9" t="s">
        <v>26</v>
      </c>
      <c r="H63" s="9" t="s">
        <v>27</v>
      </c>
      <c r="I63" s="9" t="s">
        <v>27</v>
      </c>
      <c r="J63" s="9" t="s">
        <v>27</v>
      </c>
      <c r="K63" s="9" t="s">
        <v>27</v>
      </c>
      <c r="L63" s="9" t="s">
        <v>27</v>
      </c>
      <c r="M63" s="9" t="s">
        <v>27</v>
      </c>
      <c r="N63" s="9" t="s">
        <v>36</v>
      </c>
    </row>
    <row r="64" spans="2:14" x14ac:dyDescent="0.3">
      <c r="B64" s="9">
        <v>59</v>
      </c>
      <c r="C64" s="9" t="s">
        <v>26</v>
      </c>
      <c r="D64" s="9" t="s">
        <v>27</v>
      </c>
      <c r="E64" s="9" t="s">
        <v>27</v>
      </c>
      <c r="F64" s="9" t="s">
        <v>27</v>
      </c>
      <c r="G64" s="9" t="s">
        <v>27</v>
      </c>
      <c r="H64" s="9" t="s">
        <v>28</v>
      </c>
      <c r="I64" s="9" t="s">
        <v>27</v>
      </c>
      <c r="J64" s="9" t="s">
        <v>26</v>
      </c>
      <c r="K64" s="9" t="s">
        <v>27</v>
      </c>
      <c r="L64" s="9" t="s">
        <v>28</v>
      </c>
      <c r="M64" s="9" t="s">
        <v>28</v>
      </c>
      <c r="N64" s="9" t="s">
        <v>41</v>
      </c>
    </row>
    <row r="65" spans="2:14" x14ac:dyDescent="0.3">
      <c r="B65" s="9">
        <v>60</v>
      </c>
      <c r="C65" s="9" t="s">
        <v>26</v>
      </c>
      <c r="D65" s="9" t="s">
        <v>27</v>
      </c>
      <c r="E65" s="9" t="s">
        <v>27</v>
      </c>
      <c r="F65" s="9" t="s">
        <v>27</v>
      </c>
      <c r="G65" s="9" t="s">
        <v>27</v>
      </c>
      <c r="H65" s="9" t="s">
        <v>28</v>
      </c>
      <c r="I65" s="9" t="s">
        <v>28</v>
      </c>
      <c r="J65" s="9" t="s">
        <v>27</v>
      </c>
      <c r="K65" s="9" t="s">
        <v>27</v>
      </c>
      <c r="L65" s="9" t="s">
        <v>28</v>
      </c>
      <c r="M65" s="9" t="s">
        <v>27</v>
      </c>
      <c r="N65" s="9" t="s">
        <v>36</v>
      </c>
    </row>
    <row r="66" spans="2:14" x14ac:dyDescent="0.3">
      <c r="B66" s="9">
        <v>61</v>
      </c>
      <c r="C66" s="9" t="s">
        <v>27</v>
      </c>
      <c r="D66" s="9" t="s">
        <v>27</v>
      </c>
      <c r="E66" s="9" t="s">
        <v>26</v>
      </c>
      <c r="F66" s="9" t="s">
        <v>27</v>
      </c>
      <c r="G66" s="9" t="s">
        <v>27</v>
      </c>
      <c r="H66" s="9" t="s">
        <v>28</v>
      </c>
      <c r="I66" s="9" t="s">
        <v>27</v>
      </c>
      <c r="J66" s="9" t="s">
        <v>27</v>
      </c>
      <c r="K66" s="9" t="s">
        <v>27</v>
      </c>
      <c r="L66" s="9" t="s">
        <v>28</v>
      </c>
      <c r="M66" s="9" t="s">
        <v>27</v>
      </c>
      <c r="N66" s="9" t="s">
        <v>41</v>
      </c>
    </row>
    <row r="67" spans="2:14" x14ac:dyDescent="0.3">
      <c r="B67" s="9">
        <v>62</v>
      </c>
      <c r="C67" s="9" t="s">
        <v>27</v>
      </c>
      <c r="D67" s="9" t="s">
        <v>28</v>
      </c>
      <c r="E67" s="9" t="s">
        <v>27</v>
      </c>
      <c r="F67" s="9" t="s">
        <v>28</v>
      </c>
      <c r="G67" s="9" t="s">
        <v>27</v>
      </c>
      <c r="H67" s="9" t="s">
        <v>27</v>
      </c>
      <c r="I67" s="9" t="s">
        <v>27</v>
      </c>
      <c r="J67" s="9" t="s">
        <v>27</v>
      </c>
      <c r="K67" s="9" t="s">
        <v>27</v>
      </c>
      <c r="L67" s="9" t="s">
        <v>28</v>
      </c>
      <c r="M67" s="9" t="s">
        <v>27</v>
      </c>
      <c r="N67" s="9" t="s">
        <v>37</v>
      </c>
    </row>
    <row r="68" spans="2:14" x14ac:dyDescent="0.3">
      <c r="B68" s="9">
        <v>63</v>
      </c>
      <c r="C68" s="9" t="s">
        <v>27</v>
      </c>
      <c r="D68" s="9" t="s">
        <v>27</v>
      </c>
      <c r="E68" s="9" t="s">
        <v>27</v>
      </c>
      <c r="F68" s="9" t="s">
        <v>28</v>
      </c>
      <c r="G68" s="9" t="s">
        <v>27</v>
      </c>
      <c r="H68" s="9" t="s">
        <v>28</v>
      </c>
      <c r="I68" s="9" t="s">
        <v>28</v>
      </c>
      <c r="J68" s="9" t="s">
        <v>27</v>
      </c>
      <c r="K68" s="9" t="s">
        <v>27</v>
      </c>
      <c r="L68" s="9" t="s">
        <v>27</v>
      </c>
      <c r="M68" s="9" t="s">
        <v>28</v>
      </c>
      <c r="N68" s="9" t="s">
        <v>36</v>
      </c>
    </row>
    <row r="69" spans="2:14" x14ac:dyDescent="0.3">
      <c r="B69" s="9">
        <v>64</v>
      </c>
      <c r="C69" s="9" t="s">
        <v>27</v>
      </c>
      <c r="D69" s="9" t="s">
        <v>27</v>
      </c>
      <c r="E69" s="9" t="s">
        <v>27</v>
      </c>
      <c r="F69" s="9" t="s">
        <v>27</v>
      </c>
      <c r="G69" s="9" t="s">
        <v>27</v>
      </c>
      <c r="H69" s="9" t="s">
        <v>27</v>
      </c>
      <c r="I69" s="9" t="s">
        <v>27</v>
      </c>
      <c r="J69" s="9" t="s">
        <v>27</v>
      </c>
      <c r="K69" s="9" t="s">
        <v>28</v>
      </c>
      <c r="L69" s="9" t="s">
        <v>26</v>
      </c>
      <c r="M69" s="9" t="s">
        <v>30</v>
      </c>
      <c r="N69" s="9" t="s">
        <v>36</v>
      </c>
    </row>
    <row r="70" spans="2:14" x14ac:dyDescent="0.3">
      <c r="B70" s="9">
        <v>65</v>
      </c>
      <c r="C70" s="9" t="s">
        <v>27</v>
      </c>
      <c r="D70" s="9" t="s">
        <v>27</v>
      </c>
      <c r="E70" s="9" t="s">
        <v>27</v>
      </c>
      <c r="F70" s="9" t="s">
        <v>27</v>
      </c>
      <c r="G70" s="9" t="s">
        <v>27</v>
      </c>
      <c r="H70" s="9" t="s">
        <v>27</v>
      </c>
      <c r="I70" s="9" t="s">
        <v>27</v>
      </c>
      <c r="J70" s="9" t="s">
        <v>29</v>
      </c>
      <c r="K70" s="9" t="s">
        <v>27</v>
      </c>
      <c r="L70" s="9" t="s">
        <v>27</v>
      </c>
      <c r="M70" s="9" t="s">
        <v>27</v>
      </c>
      <c r="N70" s="9" t="s">
        <v>37</v>
      </c>
    </row>
    <row r="71" spans="2:14" x14ac:dyDescent="0.3">
      <c r="B71" s="9">
        <v>66</v>
      </c>
      <c r="C71" s="9" t="s">
        <v>27</v>
      </c>
      <c r="D71" s="9" t="s">
        <v>27</v>
      </c>
      <c r="E71" s="9" t="s">
        <v>27</v>
      </c>
      <c r="F71" s="9" t="s">
        <v>27</v>
      </c>
      <c r="G71" s="9" t="s">
        <v>28</v>
      </c>
      <c r="H71" s="9" t="s">
        <v>27</v>
      </c>
      <c r="I71" s="9" t="s">
        <v>27</v>
      </c>
      <c r="J71" s="9" t="s">
        <v>27</v>
      </c>
      <c r="K71" s="9" t="s">
        <v>27</v>
      </c>
      <c r="L71" s="9" t="s">
        <v>28</v>
      </c>
      <c r="M71" s="9" t="s">
        <v>27</v>
      </c>
      <c r="N71" s="9" t="s">
        <v>36</v>
      </c>
    </row>
    <row r="72" spans="2:14" x14ac:dyDescent="0.3">
      <c r="B72" s="9">
        <v>67</v>
      </c>
      <c r="C72" s="9" t="s">
        <v>29</v>
      </c>
      <c r="D72" s="9" t="s">
        <v>27</v>
      </c>
      <c r="E72" s="9" t="s">
        <v>27</v>
      </c>
      <c r="F72" s="9" t="s">
        <v>28</v>
      </c>
      <c r="G72" s="9" t="s">
        <v>28</v>
      </c>
      <c r="H72" s="9" t="s">
        <v>27</v>
      </c>
      <c r="I72" s="9" t="s">
        <v>27</v>
      </c>
      <c r="J72" s="9" t="s">
        <v>28</v>
      </c>
      <c r="K72" s="9" t="s">
        <v>27</v>
      </c>
      <c r="L72" s="9" t="s">
        <v>26</v>
      </c>
      <c r="M72" s="9" t="s">
        <v>27</v>
      </c>
      <c r="N72" s="9" t="s">
        <v>36</v>
      </c>
    </row>
    <row r="73" spans="2:14" x14ac:dyDescent="0.3">
      <c r="B73" s="9">
        <v>68</v>
      </c>
      <c r="C73" s="9" t="s">
        <v>27</v>
      </c>
      <c r="D73" s="9" t="s">
        <v>29</v>
      </c>
      <c r="E73" s="9" t="s">
        <v>27</v>
      </c>
      <c r="F73" s="9" t="s">
        <v>27</v>
      </c>
      <c r="G73" s="9" t="s">
        <v>27</v>
      </c>
      <c r="H73" s="9" t="s">
        <v>27</v>
      </c>
      <c r="I73" s="9" t="s">
        <v>26</v>
      </c>
      <c r="J73" s="9" t="s">
        <v>28</v>
      </c>
      <c r="K73" s="9" t="s">
        <v>27</v>
      </c>
      <c r="L73" s="9" t="s">
        <v>27</v>
      </c>
      <c r="M73" s="9" t="s">
        <v>27</v>
      </c>
      <c r="N73" s="9" t="s">
        <v>36</v>
      </c>
    </row>
    <row r="74" spans="2:14" x14ac:dyDescent="0.3">
      <c r="B74" s="9">
        <v>69</v>
      </c>
      <c r="C74" s="9" t="s">
        <v>30</v>
      </c>
      <c r="D74" s="9" t="s">
        <v>27</v>
      </c>
      <c r="E74" s="9" t="s">
        <v>26</v>
      </c>
      <c r="F74" s="9" t="s">
        <v>28</v>
      </c>
      <c r="G74" s="9" t="s">
        <v>28</v>
      </c>
      <c r="H74" s="9" t="s">
        <v>26</v>
      </c>
      <c r="I74" s="9" t="s">
        <v>27</v>
      </c>
      <c r="J74" s="9" t="s">
        <v>26</v>
      </c>
      <c r="K74" s="9" t="s">
        <v>27</v>
      </c>
      <c r="L74" s="9" t="s">
        <v>26</v>
      </c>
      <c r="M74" s="9" t="s">
        <v>28</v>
      </c>
      <c r="N74" s="9" t="s">
        <v>36</v>
      </c>
    </row>
    <row r="75" spans="2:14" x14ac:dyDescent="0.3">
      <c r="B75" s="9">
        <v>70</v>
      </c>
      <c r="C75" s="9" t="s">
        <v>28</v>
      </c>
      <c r="D75" s="9" t="s">
        <v>28</v>
      </c>
      <c r="E75" s="9" t="s">
        <v>28</v>
      </c>
      <c r="F75" s="9" t="s">
        <v>28</v>
      </c>
      <c r="G75" s="9" t="s">
        <v>27</v>
      </c>
      <c r="H75" s="9" t="s">
        <v>28</v>
      </c>
      <c r="I75" s="9" t="s">
        <v>27</v>
      </c>
      <c r="J75" s="9" t="s">
        <v>27</v>
      </c>
      <c r="K75" s="9" t="s">
        <v>27</v>
      </c>
      <c r="L75" s="9" t="s">
        <v>27</v>
      </c>
      <c r="M75" s="9" t="s">
        <v>26</v>
      </c>
      <c r="N75" s="9" t="s">
        <v>36</v>
      </c>
    </row>
    <row r="76" spans="2:14" x14ac:dyDescent="0.3">
      <c r="B76" s="9">
        <v>71</v>
      </c>
      <c r="C76" s="9" t="s">
        <v>27</v>
      </c>
      <c r="D76" s="9" t="s">
        <v>27</v>
      </c>
      <c r="E76" s="9" t="s">
        <v>28</v>
      </c>
      <c r="F76" s="9" t="s">
        <v>27</v>
      </c>
      <c r="G76" s="9" t="s">
        <v>28</v>
      </c>
      <c r="H76" s="9" t="s">
        <v>28</v>
      </c>
      <c r="I76" s="9" t="s">
        <v>27</v>
      </c>
      <c r="J76" s="9" t="s">
        <v>27</v>
      </c>
      <c r="K76" s="9" t="s">
        <v>27</v>
      </c>
      <c r="L76" s="9" t="s">
        <v>28</v>
      </c>
      <c r="M76" s="9" t="s">
        <v>29</v>
      </c>
      <c r="N76" s="9" t="s">
        <v>36</v>
      </c>
    </row>
    <row r="77" spans="2:14" x14ac:dyDescent="0.3">
      <c r="B77" s="9">
        <v>72</v>
      </c>
      <c r="C77" s="9" t="s">
        <v>27</v>
      </c>
      <c r="D77" s="9" t="s">
        <v>27</v>
      </c>
      <c r="E77" s="9" t="s">
        <v>27</v>
      </c>
      <c r="F77" s="9" t="s">
        <v>27</v>
      </c>
      <c r="G77" s="9" t="s">
        <v>27</v>
      </c>
      <c r="H77" s="9" t="s">
        <v>27</v>
      </c>
      <c r="I77" s="9" t="s">
        <v>27</v>
      </c>
      <c r="J77" s="9" t="s">
        <v>28</v>
      </c>
      <c r="K77" s="9" t="s">
        <v>26</v>
      </c>
      <c r="L77" s="9" t="s">
        <v>29</v>
      </c>
      <c r="M77" s="9" t="s">
        <v>27</v>
      </c>
      <c r="N77" s="9" t="s">
        <v>36</v>
      </c>
    </row>
    <row r="78" spans="2:14" x14ac:dyDescent="0.3">
      <c r="B78" s="9">
        <v>73</v>
      </c>
      <c r="C78" s="9" t="s">
        <v>27</v>
      </c>
      <c r="D78" s="9" t="s">
        <v>27</v>
      </c>
      <c r="E78" s="9" t="s">
        <v>27</v>
      </c>
      <c r="F78" s="9" t="s">
        <v>27</v>
      </c>
      <c r="G78" s="9" t="s">
        <v>27</v>
      </c>
      <c r="H78" s="9" t="s">
        <v>27</v>
      </c>
      <c r="I78" s="9" t="s">
        <v>29</v>
      </c>
      <c r="J78" s="9" t="s">
        <v>27</v>
      </c>
      <c r="K78" s="9" t="s">
        <v>27</v>
      </c>
      <c r="L78" s="9" t="s">
        <v>27</v>
      </c>
      <c r="M78" s="9" t="s">
        <v>29</v>
      </c>
      <c r="N78" s="9" t="s">
        <v>37</v>
      </c>
    </row>
    <row r="79" spans="2:14" x14ac:dyDescent="0.3">
      <c r="B79" s="9">
        <v>74</v>
      </c>
      <c r="C79" s="9" t="s">
        <v>27</v>
      </c>
      <c r="D79" s="9" t="s">
        <v>27</v>
      </c>
      <c r="E79" s="9" t="s">
        <v>27</v>
      </c>
      <c r="F79" s="9" t="s">
        <v>27</v>
      </c>
      <c r="G79" s="9" t="s">
        <v>27</v>
      </c>
      <c r="H79" s="9" t="s">
        <v>26</v>
      </c>
      <c r="I79" s="9" t="s">
        <v>28</v>
      </c>
      <c r="J79" s="9" t="s">
        <v>26</v>
      </c>
      <c r="K79" s="9" t="s">
        <v>26</v>
      </c>
      <c r="L79" s="9" t="s">
        <v>27</v>
      </c>
      <c r="M79" s="9" t="s">
        <v>27</v>
      </c>
      <c r="N79" s="9" t="s">
        <v>36</v>
      </c>
    </row>
    <row r="80" spans="2:14" x14ac:dyDescent="0.3">
      <c r="B80" s="9">
        <v>75</v>
      </c>
      <c r="C80" s="9" t="s">
        <v>27</v>
      </c>
      <c r="D80" s="9" t="s">
        <v>27</v>
      </c>
      <c r="E80" s="9" t="s">
        <v>28</v>
      </c>
      <c r="F80" s="9" t="s">
        <v>28</v>
      </c>
      <c r="G80" s="9" t="s">
        <v>26</v>
      </c>
      <c r="H80" s="9" t="s">
        <v>27</v>
      </c>
      <c r="I80" s="9" t="s">
        <v>26</v>
      </c>
      <c r="J80" s="9" t="s">
        <v>28</v>
      </c>
      <c r="K80" s="9" t="s">
        <v>27</v>
      </c>
      <c r="L80" s="9" t="s">
        <v>27</v>
      </c>
      <c r="M80" s="9" t="s">
        <v>27</v>
      </c>
      <c r="N80" s="9" t="s">
        <v>36</v>
      </c>
    </row>
    <row r="81" spans="2:20" x14ac:dyDescent="0.3">
      <c r="B81" s="9">
        <v>76</v>
      </c>
      <c r="C81" s="9" t="s">
        <v>29</v>
      </c>
      <c r="D81" s="9" t="s">
        <v>27</v>
      </c>
      <c r="E81" s="9" t="s">
        <v>28</v>
      </c>
      <c r="F81" s="9" t="s">
        <v>27</v>
      </c>
      <c r="G81" s="9" t="s">
        <v>28</v>
      </c>
      <c r="H81" s="9" t="s">
        <v>27</v>
      </c>
      <c r="I81" s="9" t="s">
        <v>27</v>
      </c>
      <c r="J81" s="9" t="s">
        <v>27</v>
      </c>
      <c r="K81" s="9" t="s">
        <v>28</v>
      </c>
      <c r="L81" s="9" t="s">
        <v>27</v>
      </c>
      <c r="M81" s="9" t="s">
        <v>27</v>
      </c>
      <c r="N81" s="9" t="s">
        <v>37</v>
      </c>
    </row>
    <row r="82" spans="2:20" x14ac:dyDescent="0.3">
      <c r="B82" s="9">
        <v>77</v>
      </c>
      <c r="C82" s="9" t="s">
        <v>27</v>
      </c>
      <c r="D82" s="9" t="s">
        <v>26</v>
      </c>
      <c r="E82" s="9" t="s">
        <v>27</v>
      </c>
      <c r="F82" s="9" t="s">
        <v>27</v>
      </c>
      <c r="G82" s="9" t="s">
        <v>27</v>
      </c>
      <c r="H82" s="9" t="s">
        <v>27</v>
      </c>
      <c r="I82" s="9" t="s">
        <v>27</v>
      </c>
      <c r="J82" s="9" t="s">
        <v>28</v>
      </c>
      <c r="K82" s="9" t="s">
        <v>28</v>
      </c>
      <c r="L82" s="9" t="s">
        <v>27</v>
      </c>
      <c r="M82" s="9" t="s">
        <v>27</v>
      </c>
      <c r="N82" s="9" t="s">
        <v>36</v>
      </c>
    </row>
    <row r="83" spans="2:20" x14ac:dyDescent="0.3">
      <c r="B83" s="9">
        <v>78</v>
      </c>
      <c r="C83" s="9" t="s">
        <v>28</v>
      </c>
      <c r="D83" s="9" t="s">
        <v>28</v>
      </c>
      <c r="E83" s="9" t="s">
        <v>27</v>
      </c>
      <c r="F83" s="9" t="s">
        <v>27</v>
      </c>
      <c r="G83" s="9" t="s">
        <v>28</v>
      </c>
      <c r="H83" s="9" t="s">
        <v>29</v>
      </c>
      <c r="I83" s="9" t="s">
        <v>27</v>
      </c>
      <c r="J83" s="9" t="s">
        <v>27</v>
      </c>
      <c r="K83" s="9" t="s">
        <v>27</v>
      </c>
      <c r="L83" s="9" t="s">
        <v>27</v>
      </c>
      <c r="M83" s="9" t="s">
        <v>26</v>
      </c>
      <c r="N83" s="9" t="s">
        <v>36</v>
      </c>
    </row>
    <row r="84" spans="2:20" x14ac:dyDescent="0.3">
      <c r="B84" s="9">
        <v>79</v>
      </c>
      <c r="C84" s="9" t="s">
        <v>27</v>
      </c>
      <c r="D84" s="9" t="s">
        <v>26</v>
      </c>
      <c r="E84" s="9" t="s">
        <v>26</v>
      </c>
      <c r="F84" s="9" t="s">
        <v>27</v>
      </c>
      <c r="G84" s="9" t="s">
        <v>28</v>
      </c>
      <c r="H84" s="9" t="s">
        <v>27</v>
      </c>
      <c r="I84" s="9" t="s">
        <v>26</v>
      </c>
      <c r="J84" s="9" t="s">
        <v>28</v>
      </c>
      <c r="K84" s="9" t="s">
        <v>28</v>
      </c>
      <c r="L84" s="9" t="s">
        <v>26</v>
      </c>
      <c r="M84" s="9" t="s">
        <v>27</v>
      </c>
      <c r="N84" s="9" t="s">
        <v>36</v>
      </c>
      <c r="Q84" s="24"/>
    </row>
    <row r="85" spans="2:20" x14ac:dyDescent="0.3">
      <c r="B85" s="9">
        <v>80</v>
      </c>
      <c r="C85" s="9" t="s">
        <v>26</v>
      </c>
      <c r="D85" s="9" t="s">
        <v>27</v>
      </c>
      <c r="E85" s="9" t="s">
        <v>26</v>
      </c>
      <c r="F85" s="9" t="s">
        <v>27</v>
      </c>
      <c r="G85" s="9" t="s">
        <v>27</v>
      </c>
      <c r="H85" s="9" t="s">
        <v>27</v>
      </c>
      <c r="I85" s="9" t="s">
        <v>27</v>
      </c>
      <c r="J85" s="9" t="s">
        <v>27</v>
      </c>
      <c r="K85" s="9" t="s">
        <v>27</v>
      </c>
      <c r="L85" s="9" t="s">
        <v>27</v>
      </c>
      <c r="M85" s="9" t="s">
        <v>28</v>
      </c>
      <c r="N85" s="9" t="s">
        <v>36</v>
      </c>
    </row>
    <row r="86" spans="2:20" x14ac:dyDescent="0.3">
      <c r="Q86" s="24"/>
    </row>
    <row r="88" spans="2:20" x14ac:dyDescent="0.3">
      <c r="B88" s="41" t="s">
        <v>47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T88" s="24"/>
    </row>
    <row r="89" spans="2:20" x14ac:dyDescent="0.3">
      <c r="B89" s="2" t="s">
        <v>13</v>
      </c>
      <c r="C89" s="2" t="s">
        <v>1</v>
      </c>
      <c r="D89" s="2" t="s">
        <v>2</v>
      </c>
      <c r="E89" s="2" t="s">
        <v>3</v>
      </c>
      <c r="F89" s="2" t="s">
        <v>4</v>
      </c>
      <c r="G89" s="2" t="s">
        <v>5</v>
      </c>
      <c r="H89" s="2" t="s">
        <v>6</v>
      </c>
      <c r="I89" s="2" t="s">
        <v>7</v>
      </c>
      <c r="J89" s="2" t="s">
        <v>8</v>
      </c>
      <c r="K89" s="2" t="s">
        <v>9</v>
      </c>
      <c r="L89" s="2" t="s">
        <v>10</v>
      </c>
      <c r="M89" s="2" t="s">
        <v>11</v>
      </c>
      <c r="N89" s="2" t="s">
        <v>12</v>
      </c>
      <c r="O89" s="21"/>
      <c r="P89" s="2" t="s">
        <v>40</v>
      </c>
      <c r="Q89" s="2" t="s">
        <v>36</v>
      </c>
      <c r="R89" s="2" t="s">
        <v>37</v>
      </c>
    </row>
    <row r="90" spans="2:20" x14ac:dyDescent="0.3">
      <c r="B90" s="9">
        <v>1</v>
      </c>
      <c r="C90" s="9" t="s">
        <v>27</v>
      </c>
      <c r="D90" s="9" t="s">
        <v>27</v>
      </c>
      <c r="E90" s="9" t="s">
        <v>27</v>
      </c>
      <c r="F90" s="9" t="s">
        <v>26</v>
      </c>
      <c r="G90" s="9" t="s">
        <v>27</v>
      </c>
      <c r="H90" s="9" t="s">
        <v>26</v>
      </c>
      <c r="I90" s="9" t="s">
        <v>27</v>
      </c>
      <c r="J90" s="9" t="s">
        <v>29</v>
      </c>
      <c r="K90" s="9" t="s">
        <v>29</v>
      </c>
      <c r="L90" s="9" t="s">
        <v>28</v>
      </c>
      <c r="M90" s="9" t="s">
        <v>28</v>
      </c>
      <c r="N90" s="9" t="s">
        <v>36</v>
      </c>
      <c r="O90" s="3"/>
      <c r="P90" s="26" t="str">
        <f>IF(Q90&gt;R90,"Puas","Tidak Puas")</f>
        <v>Puas</v>
      </c>
      <c r="Q90" s="23">
        <f>VLOOKUP(C90,$P$27:$R$31,2,)*VLOOKUP(D90,$P$34:$R$38,2,)*VLOOKUP(E90,$P$41:$R$45,2,)*VLOOKUP(F90,$T$27:$V$31,2,)*VLOOKUP(G90,$T$34:$V$38,2,)*VLOOKUP(H90,$T$41:$V$45,2,)*VLOOKUP(I90,$X$27:$Z$31,2,)*VLOOKUP(J90,$X$34:$Z$38,2,)*VLOOKUP(K90,$X$41:$Z$45,2,)*VLOOKUP(L90,$AB$27:$AD$31,2,)*VLOOKUP(M90,$AB$34:$AD$38,2,)*$R$23</f>
        <v>5.2591380309571881E-8</v>
      </c>
      <c r="R90" s="23">
        <f>VLOOKUP(C90,$P$27:$R$31,3,)*VLOOKUP(D90,$P$34:$R$38,3,)*VLOOKUP(E90,$P$41:$R$45,3,)*VLOOKUP(F90,$T$27:$V$31,3,)*VLOOKUP(G90,$T$34:$V$38,3,)*VLOOKUP(H90,$T$41:$V$45,3,)*VLOOKUP(I90,$X$27:$Z$31,3,)*VLOOKUP(J90,$X$33:$Z$38,3,)*VLOOKUP(K90,$X$41:$Z$45,3,)*VLOOKUP(L90,$AB$27:$AD$31,3,)*VLOOKUP(M90,$AB$34:$AD$38,3,)*$S$23</f>
        <v>0</v>
      </c>
    </row>
    <row r="91" spans="2:20" x14ac:dyDescent="0.3">
      <c r="B91" s="9">
        <v>2</v>
      </c>
      <c r="C91" s="9" t="s">
        <v>27</v>
      </c>
      <c r="D91" s="9" t="s">
        <v>27</v>
      </c>
      <c r="E91" s="9" t="s">
        <v>28</v>
      </c>
      <c r="F91" s="9" t="s">
        <v>27</v>
      </c>
      <c r="G91" s="9" t="s">
        <v>26</v>
      </c>
      <c r="H91" s="9" t="s">
        <v>27</v>
      </c>
      <c r="I91" s="9" t="s">
        <v>26</v>
      </c>
      <c r="J91" s="9" t="s">
        <v>27</v>
      </c>
      <c r="K91" s="9" t="s">
        <v>27</v>
      </c>
      <c r="L91" s="9" t="s">
        <v>28</v>
      </c>
      <c r="M91" s="9" t="s">
        <v>27</v>
      </c>
      <c r="N91" s="9" t="s">
        <v>36</v>
      </c>
      <c r="O91" s="3"/>
      <c r="P91" s="26" t="str">
        <f t="shared" ref="P91:P154" si="0">IF(Q91&gt;R91,"Puas","Tidak Puas")</f>
        <v>Puas</v>
      </c>
      <c r="Q91" s="23">
        <f>VLOOKUP(C91,$P$27:$R$31,2,)*VLOOKUP(D91,$P$34:$R$38,2,)*VLOOKUP(E91,$P$41:$R$45,2,)*VLOOKUP(F91,$T$27:$V$31,2,)*VLOOKUP(G91,$T$34:$V$38,2,)*VLOOKUP(H91,$T$41:$V$45,2,)*VLOOKUP(I91,$X$27:$Z$31,2,)*VLOOKUP(J91,$X$34:$Z$38,2,)*VLOOKUP(K91,$X$41:$Z$45,2,)*VLOOKUP(L91,$AB$27:$AD$31,2,)*VLOOKUP(M91,$AB$34:$AD$38,2,)*$R$23</f>
        <v>8.8006283957537152E-6</v>
      </c>
      <c r="R91" s="23">
        <f t="shared" ref="R91:R154" si="1">VLOOKUP(C91,$P$27:$R$31,3,)*VLOOKUP(D91,$P$34:$R$38,3,)*VLOOKUP(E91,$P$41:$R$45,3,)*VLOOKUP(F91,$T$27:$V$31,3,)*VLOOKUP(G91,$T$34:$V$38,3,)*VLOOKUP(H91,$T$41:$V$45,3,)*VLOOKUP(I91,$X$27:$Z$31,3,)*VLOOKUP(J91,$X$33:$Z$38,3,)*VLOOKUP(K91,$X$41:$Z$45,3,)*VLOOKUP(L91,$AB$27:$AD$31,3,)*VLOOKUP(M91,$AB$34:$AD$38,3,)*$S$23</f>
        <v>1.9777668038408775E-6</v>
      </c>
    </row>
    <row r="92" spans="2:20" x14ac:dyDescent="0.3">
      <c r="B92" s="9">
        <v>3</v>
      </c>
      <c r="C92" s="9" t="s">
        <v>28</v>
      </c>
      <c r="D92" s="9" t="s">
        <v>27</v>
      </c>
      <c r="E92" s="9" t="s">
        <v>27</v>
      </c>
      <c r="F92" s="9" t="s">
        <v>28</v>
      </c>
      <c r="G92" s="9" t="s">
        <v>28</v>
      </c>
      <c r="H92" s="9" t="s">
        <v>26</v>
      </c>
      <c r="I92" s="9" t="s">
        <v>27</v>
      </c>
      <c r="J92" s="9" t="s">
        <v>28</v>
      </c>
      <c r="K92" s="9" t="s">
        <v>27</v>
      </c>
      <c r="L92" s="9" t="s">
        <v>27</v>
      </c>
      <c r="M92" s="9" t="s">
        <v>27</v>
      </c>
      <c r="N92" s="9" t="s">
        <v>36</v>
      </c>
      <c r="O92" s="3"/>
      <c r="P92" s="26" t="str">
        <f t="shared" si="0"/>
        <v>Puas</v>
      </c>
      <c r="Q92" s="23">
        <f t="shared" ref="Q92:Q154" si="2">VLOOKUP(C92,$P$27:$R$31,2,)*VLOOKUP(D92,$P$34:$R$38,2,)*VLOOKUP(E92,$P$41:$R$45,2,)*VLOOKUP(F92,$T$27:$V$31,2,)*VLOOKUP(G92,$T$34:$V$38,2,)*VLOOKUP(H92,$T$41:$V$45,2,)*VLOOKUP(I92,$X$27:$Z$31,2,)*VLOOKUP(J92,$X$34:$Z$38,2,)*VLOOKUP(K92,$X$41:$Z$45,2,)*VLOOKUP(L92,$AB$27:$AD$31,2,)*VLOOKUP(M92,$AB$34:$AD$38,2,)*$R$23</f>
        <v>9.4007092303359742E-6</v>
      </c>
      <c r="R92" s="23">
        <f t="shared" si="1"/>
        <v>0</v>
      </c>
    </row>
    <row r="93" spans="2:20" x14ac:dyDescent="0.3">
      <c r="B93" s="9">
        <v>4</v>
      </c>
      <c r="C93" s="9" t="s">
        <v>26</v>
      </c>
      <c r="D93" s="9" t="s">
        <v>27</v>
      </c>
      <c r="E93" s="9" t="s">
        <v>27</v>
      </c>
      <c r="F93" s="9" t="s">
        <v>28</v>
      </c>
      <c r="G93" s="9" t="s">
        <v>27</v>
      </c>
      <c r="H93" s="9" t="s">
        <v>27</v>
      </c>
      <c r="I93" s="9" t="s">
        <v>28</v>
      </c>
      <c r="J93" s="9" t="s">
        <v>27</v>
      </c>
      <c r="K93" s="9" t="s">
        <v>27</v>
      </c>
      <c r="L93" s="9" t="s">
        <v>27</v>
      </c>
      <c r="M93" s="9" t="s">
        <v>28</v>
      </c>
      <c r="N93" s="9" t="s">
        <v>36</v>
      </c>
      <c r="O93" s="3"/>
      <c r="P93" s="26" t="str">
        <f>IF(Q93&gt;R93,"Puas","Tidak Puas")</f>
        <v>Puas</v>
      </c>
      <c r="Q93" s="23">
        <f t="shared" si="2"/>
        <v>1.6347943706590274E-5</v>
      </c>
      <c r="R93" s="23">
        <f t="shared" si="1"/>
        <v>2.4272592592592596E-6</v>
      </c>
    </row>
    <row r="94" spans="2:20" x14ac:dyDescent="0.3">
      <c r="B94" s="9">
        <v>5</v>
      </c>
      <c r="C94" s="9" t="s">
        <v>27</v>
      </c>
      <c r="D94" s="9" t="s">
        <v>28</v>
      </c>
      <c r="E94" s="9" t="s">
        <v>27</v>
      </c>
      <c r="F94" s="9" t="s">
        <v>27</v>
      </c>
      <c r="G94" s="9" t="s">
        <v>29</v>
      </c>
      <c r="H94" s="9" t="s">
        <v>28</v>
      </c>
      <c r="I94" s="9" t="s">
        <v>28</v>
      </c>
      <c r="J94" s="9" t="s">
        <v>27</v>
      </c>
      <c r="K94" s="9" t="s">
        <v>26</v>
      </c>
      <c r="L94" s="9" t="s">
        <v>27</v>
      </c>
      <c r="M94" s="9" t="s">
        <v>27</v>
      </c>
      <c r="N94" s="9" t="s">
        <v>36</v>
      </c>
      <c r="O94" s="3"/>
      <c r="P94" s="26" t="str">
        <f t="shared" si="0"/>
        <v>Puas</v>
      </c>
      <c r="Q94" s="23">
        <f t="shared" si="2"/>
        <v>1.3989935217799223E-6</v>
      </c>
      <c r="R94" s="23">
        <f t="shared" si="1"/>
        <v>0</v>
      </c>
    </row>
    <row r="95" spans="2:20" x14ac:dyDescent="0.3">
      <c r="B95" s="9">
        <v>6</v>
      </c>
      <c r="C95" s="9" t="s">
        <v>26</v>
      </c>
      <c r="D95" s="9" t="s">
        <v>28</v>
      </c>
      <c r="E95" s="9" t="s">
        <v>27</v>
      </c>
      <c r="F95" s="9" t="s">
        <v>27</v>
      </c>
      <c r="G95" s="9" t="s">
        <v>27</v>
      </c>
      <c r="H95" s="9" t="s">
        <v>28</v>
      </c>
      <c r="I95" s="9" t="s">
        <v>27</v>
      </c>
      <c r="J95" s="9" t="s">
        <v>27</v>
      </c>
      <c r="K95" s="9" t="s">
        <v>29</v>
      </c>
      <c r="L95" s="9" t="s">
        <v>27</v>
      </c>
      <c r="M95" s="9" t="s">
        <v>27</v>
      </c>
      <c r="N95" s="9" t="s">
        <v>37</v>
      </c>
      <c r="O95" s="3"/>
      <c r="P95" s="27" t="str">
        <f t="shared" si="0"/>
        <v>Tidak Puas</v>
      </c>
      <c r="Q95" s="23">
        <f t="shared" si="2"/>
        <v>2.6486792554166648E-6</v>
      </c>
      <c r="R95" s="23">
        <f t="shared" si="1"/>
        <v>5.0972444444444449E-6</v>
      </c>
    </row>
    <row r="96" spans="2:20" x14ac:dyDescent="0.3">
      <c r="B96" s="9">
        <v>7</v>
      </c>
      <c r="C96" s="9" t="s">
        <v>27</v>
      </c>
      <c r="D96" s="9" t="s">
        <v>27</v>
      </c>
      <c r="E96" s="9" t="s">
        <v>26</v>
      </c>
      <c r="F96" s="9" t="s">
        <v>29</v>
      </c>
      <c r="G96" s="9" t="s">
        <v>27</v>
      </c>
      <c r="H96" s="9" t="s">
        <v>27</v>
      </c>
      <c r="I96" s="9" t="s">
        <v>27</v>
      </c>
      <c r="J96" s="9" t="s">
        <v>27</v>
      </c>
      <c r="K96" s="9" t="s">
        <v>27</v>
      </c>
      <c r="L96" s="9" t="s">
        <v>27</v>
      </c>
      <c r="M96" s="9" t="s">
        <v>27</v>
      </c>
      <c r="N96" s="9" t="s">
        <v>36</v>
      </c>
      <c r="O96" s="3"/>
      <c r="P96" s="26" t="str">
        <f t="shared" si="0"/>
        <v>Puas</v>
      </c>
      <c r="Q96" s="23">
        <f t="shared" si="2"/>
        <v>3.3700118240871088E-4</v>
      </c>
      <c r="R96" s="23">
        <f t="shared" si="1"/>
        <v>0</v>
      </c>
    </row>
    <row r="97" spans="2:18" x14ac:dyDescent="0.3">
      <c r="B97" s="9">
        <v>8</v>
      </c>
      <c r="C97" s="9" t="s">
        <v>28</v>
      </c>
      <c r="D97" s="9" t="s">
        <v>27</v>
      </c>
      <c r="E97" s="9" t="s">
        <v>27</v>
      </c>
      <c r="F97" s="9" t="s">
        <v>27</v>
      </c>
      <c r="G97" s="9" t="s">
        <v>27</v>
      </c>
      <c r="H97" s="9" t="s">
        <v>27</v>
      </c>
      <c r="I97" s="9" t="s">
        <v>29</v>
      </c>
      <c r="J97" s="9" t="s">
        <v>27</v>
      </c>
      <c r="K97" s="9" t="s">
        <v>27</v>
      </c>
      <c r="L97" s="9" t="s">
        <v>27</v>
      </c>
      <c r="M97" s="9" t="s">
        <v>28</v>
      </c>
      <c r="N97" s="9" t="s">
        <v>36</v>
      </c>
      <c r="O97" s="3"/>
      <c r="P97" s="26" t="str">
        <f t="shared" si="0"/>
        <v>Puas</v>
      </c>
      <c r="Q97" s="23">
        <f t="shared" si="2"/>
        <v>2.1193941305329535E-5</v>
      </c>
      <c r="R97" s="23">
        <f t="shared" si="1"/>
        <v>5.8254222222222213E-6</v>
      </c>
    </row>
    <row r="98" spans="2:18" x14ac:dyDescent="0.3">
      <c r="B98" s="9">
        <v>9</v>
      </c>
      <c r="C98" s="9" t="s">
        <v>28</v>
      </c>
      <c r="D98" s="9" t="s">
        <v>26</v>
      </c>
      <c r="E98" s="9" t="s">
        <v>27</v>
      </c>
      <c r="F98" s="9" t="s">
        <v>28</v>
      </c>
      <c r="G98" s="9" t="s">
        <v>27</v>
      </c>
      <c r="H98" s="9" t="s">
        <v>26</v>
      </c>
      <c r="I98" s="9" t="s">
        <v>27</v>
      </c>
      <c r="J98" s="9" t="s">
        <v>28</v>
      </c>
      <c r="K98" s="9" t="s">
        <v>27</v>
      </c>
      <c r="L98" s="9" t="s">
        <v>27</v>
      </c>
      <c r="M98" s="9" t="s">
        <v>29</v>
      </c>
      <c r="N98" s="9" t="s">
        <v>36</v>
      </c>
      <c r="O98" s="3"/>
      <c r="P98" s="26" t="str">
        <f>IF(Q98&gt;R98,"Puas","Tidak Puas")</f>
        <v>Puas</v>
      </c>
      <c r="Q98" s="23">
        <f t="shared" si="2"/>
        <v>1.2497842116299376E-6</v>
      </c>
      <c r="R98" s="23">
        <f t="shared" si="1"/>
        <v>0</v>
      </c>
    </row>
    <row r="99" spans="2:18" x14ac:dyDescent="0.3">
      <c r="B99" s="9">
        <v>10</v>
      </c>
      <c r="C99" s="9" t="s">
        <v>27</v>
      </c>
      <c r="D99" s="9" t="s">
        <v>26</v>
      </c>
      <c r="E99" s="9" t="s">
        <v>27</v>
      </c>
      <c r="F99" s="9" t="s">
        <v>29</v>
      </c>
      <c r="G99" s="9" t="s">
        <v>30</v>
      </c>
      <c r="H99" s="9" t="s">
        <v>27</v>
      </c>
      <c r="I99" s="9" t="s">
        <v>28</v>
      </c>
      <c r="J99" s="9" t="s">
        <v>29</v>
      </c>
      <c r="K99" s="9" t="s">
        <v>27</v>
      </c>
      <c r="L99" s="9" t="s">
        <v>27</v>
      </c>
      <c r="M99" s="9" t="s">
        <v>27</v>
      </c>
      <c r="N99" s="9" t="s">
        <v>37</v>
      </c>
      <c r="O99" s="3"/>
      <c r="P99" s="27" t="str">
        <f t="shared" si="0"/>
        <v>Tidak Puas</v>
      </c>
      <c r="Q99" s="23">
        <f t="shared" si="2"/>
        <v>0</v>
      </c>
      <c r="R99" s="23">
        <f t="shared" si="1"/>
        <v>1.1124938271604938E-6</v>
      </c>
    </row>
    <row r="100" spans="2:18" x14ac:dyDescent="0.3">
      <c r="B100" s="9">
        <v>11</v>
      </c>
      <c r="C100" s="9" t="s">
        <v>27</v>
      </c>
      <c r="D100" s="9" t="s">
        <v>27</v>
      </c>
      <c r="E100" s="9" t="s">
        <v>27</v>
      </c>
      <c r="F100" s="9" t="s">
        <v>27</v>
      </c>
      <c r="G100" s="9" t="s">
        <v>27</v>
      </c>
      <c r="H100" s="9" t="s">
        <v>28</v>
      </c>
      <c r="I100" s="9" t="s">
        <v>29</v>
      </c>
      <c r="J100" s="9" t="s">
        <v>27</v>
      </c>
      <c r="K100" s="9" t="s">
        <v>27</v>
      </c>
      <c r="L100" s="9" t="s">
        <v>27</v>
      </c>
      <c r="M100" s="9" t="s">
        <v>27</v>
      </c>
      <c r="N100" s="9" t="s">
        <v>36</v>
      </c>
      <c r="O100" s="3"/>
      <c r="P100" s="26" t="str">
        <f t="shared" si="0"/>
        <v>Puas</v>
      </c>
      <c r="Q100" s="23">
        <f t="shared" si="2"/>
        <v>7.6031411815622718E-5</v>
      </c>
      <c r="R100" s="23">
        <f t="shared" si="1"/>
        <v>6.4079644444444445E-5</v>
      </c>
    </row>
    <row r="101" spans="2:18" x14ac:dyDescent="0.3">
      <c r="B101" s="9">
        <v>12</v>
      </c>
      <c r="C101" s="9" t="s">
        <v>27</v>
      </c>
      <c r="D101" s="9" t="s">
        <v>27</v>
      </c>
      <c r="E101" s="9" t="s">
        <v>28</v>
      </c>
      <c r="F101" s="9" t="s">
        <v>27</v>
      </c>
      <c r="G101" s="9" t="s">
        <v>27</v>
      </c>
      <c r="H101" s="9" t="s">
        <v>29</v>
      </c>
      <c r="I101" s="9" t="s">
        <v>27</v>
      </c>
      <c r="J101" s="9" t="s">
        <v>28</v>
      </c>
      <c r="K101" s="9" t="s">
        <v>27</v>
      </c>
      <c r="L101" s="9" t="s">
        <v>27</v>
      </c>
      <c r="M101" s="9" t="s">
        <v>29</v>
      </c>
      <c r="N101" s="9" t="s">
        <v>36</v>
      </c>
      <c r="O101" s="3"/>
      <c r="P101" s="26" t="str">
        <f t="shared" si="0"/>
        <v>Puas</v>
      </c>
      <c r="Q101" s="23">
        <f t="shared" si="2"/>
        <v>6.5804964612351826E-6</v>
      </c>
      <c r="R101" s="23">
        <f t="shared" si="1"/>
        <v>2.5958189300411523E-6</v>
      </c>
    </row>
    <row r="102" spans="2:18" x14ac:dyDescent="0.3">
      <c r="B102" s="9">
        <v>13</v>
      </c>
      <c r="C102" s="9" t="s">
        <v>27</v>
      </c>
      <c r="D102" s="9" t="s">
        <v>27</v>
      </c>
      <c r="E102" s="9" t="s">
        <v>27</v>
      </c>
      <c r="F102" s="9" t="s">
        <v>28</v>
      </c>
      <c r="G102" s="9" t="s">
        <v>27</v>
      </c>
      <c r="H102" s="9" t="s">
        <v>27</v>
      </c>
      <c r="I102" s="9" t="s">
        <v>27</v>
      </c>
      <c r="J102" s="9" t="s">
        <v>27</v>
      </c>
      <c r="K102" s="9" t="s">
        <v>28</v>
      </c>
      <c r="L102" s="9" t="s">
        <v>27</v>
      </c>
      <c r="M102" s="9" t="s">
        <v>27</v>
      </c>
      <c r="N102" s="9" t="s">
        <v>36</v>
      </c>
      <c r="O102" s="3"/>
      <c r="P102" s="26" t="str">
        <f t="shared" si="0"/>
        <v>Puas</v>
      </c>
      <c r="Q102" s="23">
        <f t="shared" si="2"/>
        <v>3.536185977148604E-4</v>
      </c>
      <c r="R102" s="23">
        <f t="shared" si="1"/>
        <v>4.485575111111111E-5</v>
      </c>
    </row>
    <row r="103" spans="2:18" x14ac:dyDescent="0.3">
      <c r="B103" s="9">
        <v>14</v>
      </c>
      <c r="C103" s="9" t="s">
        <v>28</v>
      </c>
      <c r="D103" s="9" t="s">
        <v>27</v>
      </c>
      <c r="E103" s="9" t="s">
        <v>28</v>
      </c>
      <c r="F103" s="9" t="s">
        <v>27</v>
      </c>
      <c r="G103" s="9" t="s">
        <v>27</v>
      </c>
      <c r="H103" s="9" t="s">
        <v>27</v>
      </c>
      <c r="I103" s="9" t="s">
        <v>27</v>
      </c>
      <c r="J103" s="9" t="s">
        <v>28</v>
      </c>
      <c r="K103" s="9" t="s">
        <v>29</v>
      </c>
      <c r="L103" s="9" t="s">
        <v>27</v>
      </c>
      <c r="M103" s="9" t="s">
        <v>27</v>
      </c>
      <c r="N103" s="9" t="s">
        <v>37</v>
      </c>
      <c r="O103" s="3"/>
      <c r="P103" s="27" t="str">
        <f t="shared" si="0"/>
        <v>Tidak Puas</v>
      </c>
      <c r="Q103" s="23">
        <f t="shared" si="2"/>
        <v>9.7965285663501234E-6</v>
      </c>
      <c r="R103" s="23">
        <f t="shared" si="1"/>
        <v>1.0194488888888892E-5</v>
      </c>
    </row>
    <row r="104" spans="2:18" x14ac:dyDescent="0.3">
      <c r="B104" s="9">
        <v>15</v>
      </c>
      <c r="C104" s="9" t="s">
        <v>29</v>
      </c>
      <c r="D104" s="9" t="s">
        <v>28</v>
      </c>
      <c r="E104" s="9" t="s">
        <v>29</v>
      </c>
      <c r="F104" s="9" t="s">
        <v>27</v>
      </c>
      <c r="G104" s="9" t="s">
        <v>27</v>
      </c>
      <c r="H104" s="9" t="s">
        <v>27</v>
      </c>
      <c r="I104" s="9" t="s">
        <v>28</v>
      </c>
      <c r="J104" s="9" t="s">
        <v>29</v>
      </c>
      <c r="K104" s="9" t="s">
        <v>27</v>
      </c>
      <c r="L104" s="9" t="s">
        <v>27</v>
      </c>
      <c r="M104" s="9" t="s">
        <v>27</v>
      </c>
      <c r="N104" s="9" t="s">
        <v>37</v>
      </c>
      <c r="O104" s="3"/>
      <c r="P104" s="27" t="str">
        <f t="shared" si="0"/>
        <v>Tidak Puas</v>
      </c>
      <c r="Q104" s="23">
        <f t="shared" si="2"/>
        <v>8.18663106581741E-8</v>
      </c>
      <c r="R104" s="23">
        <f t="shared" si="1"/>
        <v>6.0681481481481462E-6</v>
      </c>
    </row>
    <row r="105" spans="2:18" x14ac:dyDescent="0.3">
      <c r="B105" s="9">
        <v>16</v>
      </c>
      <c r="C105" s="9" t="s">
        <v>27</v>
      </c>
      <c r="D105" s="9" t="s">
        <v>26</v>
      </c>
      <c r="E105" s="9" t="s">
        <v>27</v>
      </c>
      <c r="F105" s="9" t="s">
        <v>28</v>
      </c>
      <c r="G105" s="9" t="s">
        <v>27</v>
      </c>
      <c r="H105" s="9" t="s">
        <v>27</v>
      </c>
      <c r="I105" s="9" t="s">
        <v>26</v>
      </c>
      <c r="J105" s="9" t="s">
        <v>27</v>
      </c>
      <c r="K105" s="9" t="s">
        <v>28</v>
      </c>
      <c r="L105" s="9" t="s">
        <v>27</v>
      </c>
      <c r="M105" s="9" t="s">
        <v>27</v>
      </c>
      <c r="N105" s="9" t="s">
        <v>36</v>
      </c>
      <c r="O105" s="3"/>
      <c r="P105" s="26" t="str">
        <f t="shared" si="0"/>
        <v>Puas</v>
      </c>
      <c r="Q105" s="23">
        <f t="shared" si="2"/>
        <v>1.4002496326861218E-5</v>
      </c>
      <c r="R105" s="23">
        <f t="shared" si="1"/>
        <v>2.1359881481481483E-6</v>
      </c>
    </row>
    <row r="106" spans="2:18" x14ac:dyDescent="0.3">
      <c r="B106" s="9">
        <v>17</v>
      </c>
      <c r="C106" s="9" t="s">
        <v>27</v>
      </c>
      <c r="D106" s="9" t="s">
        <v>27</v>
      </c>
      <c r="E106" s="9" t="s">
        <v>27</v>
      </c>
      <c r="F106" s="9" t="s">
        <v>29</v>
      </c>
      <c r="G106" s="9" t="s">
        <v>27</v>
      </c>
      <c r="H106" s="9" t="s">
        <v>27</v>
      </c>
      <c r="I106" s="9" t="s">
        <v>27</v>
      </c>
      <c r="J106" s="9" t="s">
        <v>27</v>
      </c>
      <c r="K106" s="9" t="s">
        <v>29</v>
      </c>
      <c r="L106" s="9" t="s">
        <v>27</v>
      </c>
      <c r="M106" s="9" t="s">
        <v>27</v>
      </c>
      <c r="N106" s="9" t="s">
        <v>36</v>
      </c>
      <c r="O106" s="3"/>
      <c r="P106" s="26" t="str">
        <f t="shared" si="0"/>
        <v>Puas</v>
      </c>
      <c r="Q106" s="23">
        <f t="shared" si="2"/>
        <v>1.0103388506138866E-4</v>
      </c>
      <c r="R106" s="23">
        <f t="shared" si="1"/>
        <v>3.3641813333333332E-5</v>
      </c>
    </row>
    <row r="107" spans="2:18" x14ac:dyDescent="0.3">
      <c r="B107" s="9">
        <v>18</v>
      </c>
      <c r="C107" s="9" t="s">
        <v>27</v>
      </c>
      <c r="D107" s="9" t="s">
        <v>26</v>
      </c>
      <c r="E107" s="9" t="s">
        <v>28</v>
      </c>
      <c r="F107" s="9" t="s">
        <v>27</v>
      </c>
      <c r="G107" s="9" t="s">
        <v>26</v>
      </c>
      <c r="H107" s="9" t="s">
        <v>27</v>
      </c>
      <c r="I107" s="9" t="s">
        <v>26</v>
      </c>
      <c r="J107" s="9" t="s">
        <v>28</v>
      </c>
      <c r="K107" s="9" t="s">
        <v>27</v>
      </c>
      <c r="L107" s="9" t="s">
        <v>26</v>
      </c>
      <c r="M107" s="9" t="s">
        <v>27</v>
      </c>
      <c r="N107" s="9" t="s">
        <v>36</v>
      </c>
      <c r="O107" s="3"/>
      <c r="P107" s="26" t="str">
        <f t="shared" si="0"/>
        <v>Puas</v>
      </c>
      <c r="Q107" s="23">
        <f t="shared" si="2"/>
        <v>2.8653208730360944E-7</v>
      </c>
      <c r="R107" s="23">
        <f t="shared" si="1"/>
        <v>1.6481390032007315E-7</v>
      </c>
    </row>
    <row r="108" spans="2:18" x14ac:dyDescent="0.3">
      <c r="B108" s="9">
        <v>19</v>
      </c>
      <c r="C108" s="9" t="s">
        <v>26</v>
      </c>
      <c r="D108" s="9" t="s">
        <v>27</v>
      </c>
      <c r="E108" s="9" t="s">
        <v>26</v>
      </c>
      <c r="F108" s="9" t="s">
        <v>29</v>
      </c>
      <c r="G108" s="9" t="s">
        <v>27</v>
      </c>
      <c r="H108" s="9" t="s">
        <v>27</v>
      </c>
      <c r="I108" s="9" t="s">
        <v>27</v>
      </c>
      <c r="J108" s="9" t="s">
        <v>26</v>
      </c>
      <c r="K108" s="9" t="s">
        <v>27</v>
      </c>
      <c r="L108" s="9" t="s">
        <v>27</v>
      </c>
      <c r="M108" s="9" t="s">
        <v>26</v>
      </c>
      <c r="N108" s="9" t="s">
        <v>36</v>
      </c>
      <c r="O108" s="3"/>
      <c r="P108" s="26" t="str">
        <f t="shared" si="0"/>
        <v>Puas</v>
      </c>
      <c r="Q108" s="23">
        <f t="shared" si="2"/>
        <v>3.4840347805411829E-6</v>
      </c>
      <c r="R108" s="23">
        <f t="shared" si="1"/>
        <v>0</v>
      </c>
    </row>
    <row r="109" spans="2:18" x14ac:dyDescent="0.3">
      <c r="B109" s="9">
        <v>20</v>
      </c>
      <c r="C109" s="9" t="s">
        <v>29</v>
      </c>
      <c r="D109" s="9" t="s">
        <v>28</v>
      </c>
      <c r="E109" s="9" t="s">
        <v>27</v>
      </c>
      <c r="F109" s="9" t="s">
        <v>27</v>
      </c>
      <c r="G109" s="9" t="s">
        <v>27</v>
      </c>
      <c r="H109" s="9" t="s">
        <v>27</v>
      </c>
      <c r="I109" s="9" t="s">
        <v>28</v>
      </c>
      <c r="J109" s="9" t="s">
        <v>27</v>
      </c>
      <c r="K109" s="9" t="s">
        <v>27</v>
      </c>
      <c r="L109" s="9" t="s">
        <v>27</v>
      </c>
      <c r="M109" s="9" t="s">
        <v>27</v>
      </c>
      <c r="N109" s="9" t="s">
        <v>36</v>
      </c>
      <c r="O109" s="3"/>
      <c r="P109" s="28" t="str">
        <f t="shared" si="0"/>
        <v>Tidak Puas</v>
      </c>
      <c r="Q109" s="23">
        <f t="shared" si="2"/>
        <v>3.6294064391790519E-5</v>
      </c>
      <c r="R109" s="23">
        <f t="shared" si="1"/>
        <v>1.4563555555555555E-4</v>
      </c>
    </row>
    <row r="110" spans="2:18" x14ac:dyDescent="0.3">
      <c r="B110" s="9">
        <v>21</v>
      </c>
      <c r="C110" s="9" t="s">
        <v>28</v>
      </c>
      <c r="D110" s="9" t="s">
        <v>28</v>
      </c>
      <c r="E110" s="9" t="s">
        <v>26</v>
      </c>
      <c r="F110" s="9" t="s">
        <v>30</v>
      </c>
      <c r="G110" s="9" t="s">
        <v>27</v>
      </c>
      <c r="H110" s="9" t="s">
        <v>26</v>
      </c>
      <c r="I110" s="9" t="s">
        <v>28</v>
      </c>
      <c r="J110" s="9" t="s">
        <v>26</v>
      </c>
      <c r="K110" s="9" t="s">
        <v>26</v>
      </c>
      <c r="L110" s="9" t="s">
        <v>27</v>
      </c>
      <c r="M110" s="9" t="s">
        <v>27</v>
      </c>
      <c r="N110" s="9" t="s">
        <v>36</v>
      </c>
      <c r="P110" s="26" t="str">
        <f t="shared" si="0"/>
        <v>Puas</v>
      </c>
      <c r="Q110" s="23">
        <f t="shared" si="2"/>
        <v>4.156289618030378E-8</v>
      </c>
      <c r="R110" s="23">
        <f t="shared" si="1"/>
        <v>0</v>
      </c>
    </row>
    <row r="111" spans="2:18" x14ac:dyDescent="0.3">
      <c r="B111" s="9">
        <v>22</v>
      </c>
      <c r="C111" s="9" t="s">
        <v>29</v>
      </c>
      <c r="D111" s="9" t="s">
        <v>27</v>
      </c>
      <c r="E111" s="9" t="s">
        <v>27</v>
      </c>
      <c r="F111" s="9" t="s">
        <v>27</v>
      </c>
      <c r="G111" s="9" t="s">
        <v>28</v>
      </c>
      <c r="H111" s="9" t="s">
        <v>29</v>
      </c>
      <c r="I111" s="9" t="s">
        <v>28</v>
      </c>
      <c r="J111" s="9" t="s">
        <v>27</v>
      </c>
      <c r="K111" s="9" t="s">
        <v>27</v>
      </c>
      <c r="L111" s="9" t="s">
        <v>29</v>
      </c>
      <c r="M111" s="9" t="s">
        <v>27</v>
      </c>
      <c r="N111" s="9" t="s">
        <v>36</v>
      </c>
      <c r="P111" s="26" t="str">
        <f t="shared" si="0"/>
        <v>Puas</v>
      </c>
      <c r="Q111" s="23">
        <f t="shared" si="2"/>
        <v>4.4574249551142586E-7</v>
      </c>
      <c r="R111" s="23">
        <f t="shared" si="1"/>
        <v>0</v>
      </c>
    </row>
    <row r="112" spans="2:18" x14ac:dyDescent="0.3">
      <c r="B112" s="9">
        <v>23</v>
      </c>
      <c r="C112" s="9" t="s">
        <v>27</v>
      </c>
      <c r="D112" s="9" t="s">
        <v>27</v>
      </c>
      <c r="E112" s="9" t="s">
        <v>27</v>
      </c>
      <c r="F112" s="9" t="s">
        <v>27</v>
      </c>
      <c r="G112" s="9" t="s">
        <v>27</v>
      </c>
      <c r="H112" s="9" t="s">
        <v>27</v>
      </c>
      <c r="I112" s="9" t="s">
        <v>28</v>
      </c>
      <c r="J112" s="9" t="s">
        <v>26</v>
      </c>
      <c r="K112" s="9" t="s">
        <v>30</v>
      </c>
      <c r="L112" s="9" t="s">
        <v>27</v>
      </c>
      <c r="M112" s="9" t="s">
        <v>26</v>
      </c>
      <c r="N112" s="9" t="s">
        <v>36</v>
      </c>
      <c r="P112" s="26" t="str">
        <f t="shared" si="0"/>
        <v>Puas</v>
      </c>
      <c r="Q112" s="23">
        <f t="shared" si="2"/>
        <v>2.6550651745138096E-6</v>
      </c>
      <c r="R112" s="23">
        <f t="shared" si="1"/>
        <v>0</v>
      </c>
    </row>
    <row r="113" spans="2:18" x14ac:dyDescent="0.3">
      <c r="B113" s="9">
        <v>24</v>
      </c>
      <c r="C113" s="9" t="s">
        <v>27</v>
      </c>
      <c r="D113" s="9" t="s">
        <v>27</v>
      </c>
      <c r="E113" s="9" t="s">
        <v>27</v>
      </c>
      <c r="F113" s="9" t="s">
        <v>27</v>
      </c>
      <c r="G113" s="9" t="s">
        <v>27</v>
      </c>
      <c r="H113" s="9" t="s">
        <v>29</v>
      </c>
      <c r="I113" s="9" t="s">
        <v>27</v>
      </c>
      <c r="J113" s="9" t="s">
        <v>27</v>
      </c>
      <c r="K113" s="9" t="s">
        <v>27</v>
      </c>
      <c r="L113" s="9" t="s">
        <v>28</v>
      </c>
      <c r="M113" s="9" t="s">
        <v>29</v>
      </c>
      <c r="N113" s="9" t="s">
        <v>36</v>
      </c>
      <c r="P113" s="26" t="str">
        <f t="shared" si="0"/>
        <v>Puas</v>
      </c>
      <c r="Q113" s="23">
        <f t="shared" si="2"/>
        <v>2.5590819571470159E-5</v>
      </c>
      <c r="R113" s="23">
        <f t="shared" si="1"/>
        <v>1.5574913580246911E-6</v>
      </c>
    </row>
    <row r="114" spans="2:18" x14ac:dyDescent="0.3">
      <c r="B114" s="9">
        <v>25</v>
      </c>
      <c r="C114" s="9" t="s">
        <v>30</v>
      </c>
      <c r="D114" s="9" t="s">
        <v>27</v>
      </c>
      <c r="E114" s="9" t="s">
        <v>28</v>
      </c>
      <c r="F114" s="9" t="s">
        <v>29</v>
      </c>
      <c r="G114" s="9" t="s">
        <v>27</v>
      </c>
      <c r="H114" s="9" t="s">
        <v>27</v>
      </c>
      <c r="I114" s="9" t="s">
        <v>27</v>
      </c>
      <c r="J114" s="9" t="s">
        <v>28</v>
      </c>
      <c r="K114" s="9" t="s">
        <v>27</v>
      </c>
      <c r="L114" s="9" t="s">
        <v>27</v>
      </c>
      <c r="M114" s="9" t="s">
        <v>27</v>
      </c>
      <c r="N114" s="9" t="s">
        <v>36</v>
      </c>
      <c r="P114" s="26" t="str">
        <f t="shared" si="0"/>
        <v>Puas</v>
      </c>
      <c r="Q114" s="23">
        <f t="shared" si="2"/>
        <v>4.2100783921504654E-6</v>
      </c>
      <c r="R114" s="23">
        <f t="shared" si="1"/>
        <v>0</v>
      </c>
    </row>
    <row r="115" spans="2:18" x14ac:dyDescent="0.3">
      <c r="B115" s="9">
        <v>26</v>
      </c>
      <c r="C115" s="9" t="s">
        <v>27</v>
      </c>
      <c r="D115" s="9" t="s">
        <v>27</v>
      </c>
      <c r="E115" s="9" t="s">
        <v>26</v>
      </c>
      <c r="F115" s="9" t="s">
        <v>27</v>
      </c>
      <c r="G115" s="9" t="s">
        <v>28</v>
      </c>
      <c r="H115" s="9" t="s">
        <v>27</v>
      </c>
      <c r="I115" s="9" t="s">
        <v>27</v>
      </c>
      <c r="J115" s="9" t="s">
        <v>26</v>
      </c>
      <c r="K115" s="9" t="s">
        <v>27</v>
      </c>
      <c r="L115" s="9" t="s">
        <v>28</v>
      </c>
      <c r="M115" s="9" t="s">
        <v>27</v>
      </c>
      <c r="N115" s="9" t="s">
        <v>36</v>
      </c>
      <c r="P115" s="26" t="str">
        <f t="shared" si="0"/>
        <v>Puas</v>
      </c>
      <c r="Q115" s="23">
        <f t="shared" si="2"/>
        <v>3.2849470787959734E-5</v>
      </c>
      <c r="R115" s="23">
        <f t="shared" si="1"/>
        <v>0</v>
      </c>
    </row>
    <row r="116" spans="2:18" x14ac:dyDescent="0.3">
      <c r="B116" s="9">
        <v>27</v>
      </c>
      <c r="C116" s="9" t="s">
        <v>29</v>
      </c>
      <c r="D116" s="9" t="s">
        <v>27</v>
      </c>
      <c r="E116" s="9" t="s">
        <v>27</v>
      </c>
      <c r="F116" s="9" t="s">
        <v>27</v>
      </c>
      <c r="G116" s="9" t="s">
        <v>29</v>
      </c>
      <c r="H116" s="9" t="s">
        <v>27</v>
      </c>
      <c r="I116" s="9" t="s">
        <v>27</v>
      </c>
      <c r="J116" s="9" t="s">
        <v>27</v>
      </c>
      <c r="K116" s="9" t="s">
        <v>27</v>
      </c>
      <c r="L116" s="9" t="s">
        <v>27</v>
      </c>
      <c r="M116" s="9" t="s">
        <v>27</v>
      </c>
      <c r="N116" s="9" t="s">
        <v>36</v>
      </c>
      <c r="P116" s="26" t="str">
        <f t="shared" si="0"/>
        <v>Puas</v>
      </c>
      <c r="Q116" s="23">
        <f t="shared" si="2"/>
        <v>5.092050833098653E-5</v>
      </c>
      <c r="R116" s="23">
        <f t="shared" si="1"/>
        <v>2.7185303703703704E-5</v>
      </c>
    </row>
    <row r="117" spans="2:18" x14ac:dyDescent="0.3">
      <c r="B117" s="9">
        <v>28</v>
      </c>
      <c r="C117" s="9" t="s">
        <v>27</v>
      </c>
      <c r="D117" s="9" t="s">
        <v>27</v>
      </c>
      <c r="E117" s="9" t="s">
        <v>26</v>
      </c>
      <c r="F117" s="9" t="s">
        <v>28</v>
      </c>
      <c r="G117" s="9" t="s">
        <v>27</v>
      </c>
      <c r="H117" s="9" t="s">
        <v>26</v>
      </c>
      <c r="I117" s="9" t="s">
        <v>27</v>
      </c>
      <c r="J117" s="9" t="s">
        <v>26</v>
      </c>
      <c r="K117" s="9" t="s">
        <v>28</v>
      </c>
      <c r="L117" s="9" t="s">
        <v>27</v>
      </c>
      <c r="M117" s="9" t="s">
        <v>27</v>
      </c>
      <c r="N117" s="9" t="s">
        <v>36</v>
      </c>
      <c r="P117" s="26" t="str">
        <f t="shared" si="0"/>
        <v>Puas</v>
      </c>
      <c r="Q117" s="23">
        <f t="shared" si="2"/>
        <v>8.7739952816469107E-6</v>
      </c>
      <c r="R117" s="23">
        <f t="shared" si="1"/>
        <v>0</v>
      </c>
    </row>
    <row r="118" spans="2:18" x14ac:dyDescent="0.3">
      <c r="B118" s="9">
        <v>29</v>
      </c>
      <c r="C118" s="9" t="s">
        <v>28</v>
      </c>
      <c r="D118" s="9" t="s">
        <v>26</v>
      </c>
      <c r="E118" s="9" t="s">
        <v>27</v>
      </c>
      <c r="F118" s="9" t="s">
        <v>26</v>
      </c>
      <c r="G118" s="9" t="s">
        <v>27</v>
      </c>
      <c r="H118" s="9" t="s">
        <v>27</v>
      </c>
      <c r="I118" s="9" t="s">
        <v>27</v>
      </c>
      <c r="J118" s="9" t="s">
        <v>27</v>
      </c>
      <c r="K118" s="9" t="s">
        <v>26</v>
      </c>
      <c r="L118" s="9" t="s">
        <v>27</v>
      </c>
      <c r="M118" s="9" t="s">
        <v>28</v>
      </c>
      <c r="N118" s="9" t="s">
        <v>36</v>
      </c>
      <c r="P118" s="26" t="str">
        <f t="shared" si="0"/>
        <v>Puas</v>
      </c>
      <c r="Q118" s="23">
        <f t="shared" si="2"/>
        <v>8.9270300830709841E-7</v>
      </c>
      <c r="R118" s="23">
        <f t="shared" si="1"/>
        <v>0</v>
      </c>
    </row>
    <row r="119" spans="2:18" x14ac:dyDescent="0.3">
      <c r="B119" s="9">
        <v>30</v>
      </c>
      <c r="C119" s="9" t="s">
        <v>27</v>
      </c>
      <c r="D119" s="9" t="s">
        <v>27</v>
      </c>
      <c r="E119" s="9" t="s">
        <v>28</v>
      </c>
      <c r="F119" s="9" t="s">
        <v>27</v>
      </c>
      <c r="G119" s="9" t="s">
        <v>27</v>
      </c>
      <c r="H119" s="9" t="s">
        <v>29</v>
      </c>
      <c r="I119" s="9" t="s">
        <v>27</v>
      </c>
      <c r="J119" s="9" t="s">
        <v>28</v>
      </c>
      <c r="K119" s="9" t="s">
        <v>29</v>
      </c>
      <c r="L119" s="9" t="s">
        <v>28</v>
      </c>
      <c r="M119" s="9" t="s">
        <v>27</v>
      </c>
      <c r="N119" s="9" t="s">
        <v>37</v>
      </c>
      <c r="P119" s="27" t="str">
        <f t="shared" ref="P119:P123" si="3">IF(Q119&gt;R119,"Puas","Tidak Puas")</f>
        <v>Tidak Puas</v>
      </c>
      <c r="Q119" s="23">
        <f t="shared" si="2"/>
        <v>1.0961150843468668E-6</v>
      </c>
      <c r="R119" s="23">
        <f t="shared" si="1"/>
        <v>1.5574913580246918E-6</v>
      </c>
    </row>
    <row r="120" spans="2:18" x14ac:dyDescent="0.3">
      <c r="B120" s="9">
        <v>31</v>
      </c>
      <c r="C120" s="9" t="s">
        <v>27</v>
      </c>
      <c r="D120" s="9" t="s">
        <v>27</v>
      </c>
      <c r="E120" s="9" t="s">
        <v>27</v>
      </c>
      <c r="F120" s="9" t="s">
        <v>27</v>
      </c>
      <c r="G120" s="9" t="s">
        <v>27</v>
      </c>
      <c r="H120" s="9" t="s">
        <v>28</v>
      </c>
      <c r="I120" s="9" t="s">
        <v>29</v>
      </c>
      <c r="J120" s="9" t="s">
        <v>29</v>
      </c>
      <c r="K120" s="9" t="s">
        <v>27</v>
      </c>
      <c r="L120" s="9" t="s">
        <v>28</v>
      </c>
      <c r="M120" s="9" t="s">
        <v>26</v>
      </c>
      <c r="N120" s="9" t="s">
        <v>36</v>
      </c>
      <c r="P120" s="26" t="str">
        <f>IF(Q120&gt;R120,"Puas","Tidak Puas")</f>
        <v>Puas</v>
      </c>
      <c r="Q120" s="23">
        <f t="shared" si="2"/>
        <v>5.1449827544406348E-7</v>
      </c>
      <c r="R120" s="23">
        <f t="shared" si="1"/>
        <v>0</v>
      </c>
    </row>
    <row r="121" spans="2:18" x14ac:dyDescent="0.3">
      <c r="B121" s="9">
        <v>32</v>
      </c>
      <c r="C121" s="9" t="s">
        <v>27</v>
      </c>
      <c r="D121" s="9" t="s">
        <v>28</v>
      </c>
      <c r="E121" s="9" t="s">
        <v>27</v>
      </c>
      <c r="F121" s="9" t="s">
        <v>27</v>
      </c>
      <c r="G121" s="9" t="s">
        <v>27</v>
      </c>
      <c r="H121" s="9" t="s">
        <v>27</v>
      </c>
      <c r="I121" s="9" t="s">
        <v>27</v>
      </c>
      <c r="J121" s="9" t="s">
        <v>27</v>
      </c>
      <c r="K121" s="9" t="s">
        <v>29</v>
      </c>
      <c r="L121" s="9" t="s">
        <v>27</v>
      </c>
      <c r="M121" s="9" t="s">
        <v>27</v>
      </c>
      <c r="N121" s="9" t="s">
        <v>36</v>
      </c>
      <c r="P121" s="28" t="str">
        <f t="shared" si="3"/>
        <v>Tidak Puas</v>
      </c>
      <c r="Q121" s="23">
        <f t="shared" si="2"/>
        <v>8.7229836811722212E-5</v>
      </c>
      <c r="R121" s="23">
        <f t="shared" si="1"/>
        <v>3.3641813333333336E-4</v>
      </c>
    </row>
    <row r="122" spans="2:18" x14ac:dyDescent="0.3">
      <c r="B122" s="9">
        <v>33</v>
      </c>
      <c r="C122" s="9" t="s">
        <v>27</v>
      </c>
      <c r="D122" s="9" t="s">
        <v>29</v>
      </c>
      <c r="E122" s="9" t="s">
        <v>27</v>
      </c>
      <c r="F122" s="9" t="s">
        <v>27</v>
      </c>
      <c r="G122" s="9" t="s">
        <v>27</v>
      </c>
      <c r="H122" s="9" t="s">
        <v>27</v>
      </c>
      <c r="I122" s="9" t="s">
        <v>29</v>
      </c>
      <c r="J122" s="9" t="s">
        <v>27</v>
      </c>
      <c r="K122" s="9" t="s">
        <v>27</v>
      </c>
      <c r="L122" s="9" t="s">
        <v>27</v>
      </c>
      <c r="M122" s="9" t="s">
        <v>28</v>
      </c>
      <c r="N122" s="9" t="s">
        <v>37</v>
      </c>
      <c r="P122" s="27" t="str">
        <f t="shared" si="3"/>
        <v>Tidak Puas</v>
      </c>
      <c r="Q122" s="23">
        <f t="shared" si="2"/>
        <v>1.7026845023309143E-6</v>
      </c>
      <c r="R122" s="23">
        <f t="shared" si="1"/>
        <v>2.1359881481481476E-5</v>
      </c>
    </row>
    <row r="123" spans="2:18" x14ac:dyDescent="0.3">
      <c r="B123" s="9">
        <v>34</v>
      </c>
      <c r="C123" s="9" t="s">
        <v>27</v>
      </c>
      <c r="D123" s="9" t="s">
        <v>27</v>
      </c>
      <c r="E123" s="9" t="s">
        <v>27</v>
      </c>
      <c r="F123" s="9" t="s">
        <v>28</v>
      </c>
      <c r="G123" s="9" t="s">
        <v>29</v>
      </c>
      <c r="H123" s="9" t="s">
        <v>27</v>
      </c>
      <c r="I123" s="9" t="s">
        <v>27</v>
      </c>
      <c r="J123" s="9" t="s">
        <v>28</v>
      </c>
      <c r="K123" s="9" t="s">
        <v>27</v>
      </c>
      <c r="L123" s="9" t="s">
        <v>27</v>
      </c>
      <c r="M123" s="9" t="s">
        <v>26</v>
      </c>
      <c r="N123" s="9" t="s">
        <v>36</v>
      </c>
      <c r="P123" s="26" t="str">
        <f t="shared" si="3"/>
        <v>Puas</v>
      </c>
      <c r="Q123" s="23">
        <f t="shared" si="2"/>
        <v>1.4072576847836279E-5</v>
      </c>
      <c r="R123" s="23">
        <f t="shared" si="1"/>
        <v>0</v>
      </c>
    </row>
    <row r="124" spans="2:18" x14ac:dyDescent="0.3">
      <c r="B124" s="9">
        <v>35</v>
      </c>
      <c r="C124" s="9" t="s">
        <v>28</v>
      </c>
      <c r="D124" s="9" t="s">
        <v>27</v>
      </c>
      <c r="E124" s="9" t="s">
        <v>28</v>
      </c>
      <c r="F124" s="9" t="s">
        <v>29</v>
      </c>
      <c r="G124" s="9" t="s">
        <v>27</v>
      </c>
      <c r="H124" s="9" t="s">
        <v>27</v>
      </c>
      <c r="I124" s="9" t="s">
        <v>27</v>
      </c>
      <c r="J124" s="9" t="s">
        <v>29</v>
      </c>
      <c r="K124" s="9" t="s">
        <v>27</v>
      </c>
      <c r="L124" s="9" t="s">
        <v>27</v>
      </c>
      <c r="M124" s="9" t="s">
        <v>27</v>
      </c>
      <c r="N124" s="9" t="s">
        <v>36</v>
      </c>
      <c r="P124" s="26" t="str">
        <f t="shared" si="0"/>
        <v>Puas</v>
      </c>
      <c r="Q124" s="23">
        <f t="shared" si="2"/>
        <v>5.7888577892068902E-6</v>
      </c>
      <c r="R124" s="23">
        <f t="shared" si="1"/>
        <v>2.1238518518518518E-6</v>
      </c>
    </row>
    <row r="125" spans="2:18" x14ac:dyDescent="0.3">
      <c r="B125" s="9">
        <v>36</v>
      </c>
      <c r="C125" s="9" t="s">
        <v>27</v>
      </c>
      <c r="D125" s="9" t="s">
        <v>26</v>
      </c>
      <c r="E125" s="9" t="s">
        <v>27</v>
      </c>
      <c r="F125" s="9" t="s">
        <v>28</v>
      </c>
      <c r="G125" s="9" t="s">
        <v>27</v>
      </c>
      <c r="H125" s="9" t="s">
        <v>27</v>
      </c>
      <c r="I125" s="9" t="s">
        <v>26</v>
      </c>
      <c r="J125" s="9" t="s">
        <v>27</v>
      </c>
      <c r="K125" s="9" t="s">
        <v>26</v>
      </c>
      <c r="L125" s="9" t="s">
        <v>27</v>
      </c>
      <c r="M125" s="9" t="s">
        <v>26</v>
      </c>
      <c r="N125" s="9" t="s">
        <v>36</v>
      </c>
      <c r="P125" s="26" t="str">
        <f t="shared" si="0"/>
        <v>Puas</v>
      </c>
      <c r="Q125" s="23">
        <f t="shared" si="2"/>
        <v>3.9382020919297185E-6</v>
      </c>
      <c r="R125" s="23">
        <f t="shared" si="1"/>
        <v>0</v>
      </c>
    </row>
    <row r="126" spans="2:18" x14ac:dyDescent="0.3">
      <c r="B126" s="9">
        <v>37</v>
      </c>
      <c r="C126" s="9" t="s">
        <v>28</v>
      </c>
      <c r="D126" s="9" t="s">
        <v>27</v>
      </c>
      <c r="E126" s="9" t="s">
        <v>27</v>
      </c>
      <c r="F126" s="9" t="s">
        <v>29</v>
      </c>
      <c r="G126" s="9" t="s">
        <v>27</v>
      </c>
      <c r="H126" s="9" t="s">
        <v>27</v>
      </c>
      <c r="I126" s="9" t="s">
        <v>27</v>
      </c>
      <c r="J126" s="9" t="s">
        <v>27</v>
      </c>
      <c r="K126" s="9" t="s">
        <v>29</v>
      </c>
      <c r="L126" s="9" t="s">
        <v>27</v>
      </c>
      <c r="M126" s="9" t="s">
        <v>29</v>
      </c>
      <c r="N126" s="9" t="s">
        <v>36</v>
      </c>
      <c r="P126" s="26" t="str">
        <f t="shared" si="0"/>
        <v>Puas</v>
      </c>
      <c r="Q126" s="23">
        <f t="shared" si="2"/>
        <v>5.6868487936600358E-6</v>
      </c>
      <c r="R126" s="23">
        <f t="shared" si="1"/>
        <v>2.5486222222222233E-7</v>
      </c>
    </row>
    <row r="127" spans="2:18" x14ac:dyDescent="0.3">
      <c r="B127" s="9">
        <v>38</v>
      </c>
      <c r="C127" s="9" t="s">
        <v>27</v>
      </c>
      <c r="D127" s="9" t="s">
        <v>26</v>
      </c>
      <c r="E127" s="9" t="s">
        <v>28</v>
      </c>
      <c r="F127" s="9" t="s">
        <v>27</v>
      </c>
      <c r="G127" s="9" t="s">
        <v>26</v>
      </c>
      <c r="H127" s="9" t="s">
        <v>27</v>
      </c>
      <c r="I127" s="9" t="s">
        <v>26</v>
      </c>
      <c r="J127" s="9" t="s">
        <v>28</v>
      </c>
      <c r="K127" s="9" t="s">
        <v>27</v>
      </c>
      <c r="L127" s="9" t="s">
        <v>26</v>
      </c>
      <c r="M127" s="9" t="s">
        <v>28</v>
      </c>
      <c r="N127" s="9" t="s">
        <v>41</v>
      </c>
      <c r="P127" s="26" t="str">
        <f t="shared" si="0"/>
        <v>Puas</v>
      </c>
      <c r="Q127" s="23">
        <f t="shared" si="2"/>
        <v>6.3673797178579887E-8</v>
      </c>
      <c r="R127" s="23">
        <f t="shared" si="1"/>
        <v>2.7468983386678859E-8</v>
      </c>
    </row>
    <row r="128" spans="2:18" x14ac:dyDescent="0.3">
      <c r="B128" s="9">
        <v>39</v>
      </c>
      <c r="C128" s="9" t="s">
        <v>27</v>
      </c>
      <c r="D128" s="9" t="s">
        <v>27</v>
      </c>
      <c r="E128" s="9" t="s">
        <v>26</v>
      </c>
      <c r="F128" s="9" t="s">
        <v>29</v>
      </c>
      <c r="G128" s="9" t="s">
        <v>27</v>
      </c>
      <c r="H128" s="9" t="s">
        <v>27</v>
      </c>
      <c r="I128" s="9" t="s">
        <v>27</v>
      </c>
      <c r="J128" s="9" t="s">
        <v>26</v>
      </c>
      <c r="K128" s="9" t="s">
        <v>27</v>
      </c>
      <c r="L128" s="9" t="s">
        <v>29</v>
      </c>
      <c r="M128" s="9" t="s">
        <v>27</v>
      </c>
      <c r="N128" s="9" t="s">
        <v>36</v>
      </c>
      <c r="P128" s="26" t="str">
        <f t="shared" si="0"/>
        <v>Puas</v>
      </c>
      <c r="Q128" s="23">
        <f t="shared" si="2"/>
        <v>1.1148911297731789E-5</v>
      </c>
      <c r="R128" s="23">
        <f t="shared" si="1"/>
        <v>0</v>
      </c>
    </row>
    <row r="129" spans="2:18" x14ac:dyDescent="0.3">
      <c r="B129" s="9">
        <v>40</v>
      </c>
      <c r="C129" s="9" t="s">
        <v>27</v>
      </c>
      <c r="D129" s="9" t="s">
        <v>28</v>
      </c>
      <c r="E129" s="9" t="s">
        <v>27</v>
      </c>
      <c r="F129" s="9" t="s">
        <v>27</v>
      </c>
      <c r="G129" s="9" t="s">
        <v>29</v>
      </c>
      <c r="H129" s="9" t="s">
        <v>27</v>
      </c>
      <c r="I129" s="9" t="s">
        <v>28</v>
      </c>
      <c r="J129" s="9" t="s">
        <v>27</v>
      </c>
      <c r="K129" s="9" t="s">
        <v>27</v>
      </c>
      <c r="L129" s="9" t="s">
        <v>27</v>
      </c>
      <c r="M129" s="9" t="s">
        <v>27</v>
      </c>
      <c r="N129" s="9" t="s">
        <v>37</v>
      </c>
      <c r="P129" s="27" t="str">
        <f t="shared" si="0"/>
        <v>Tidak Puas</v>
      </c>
      <c r="Q129" s="23">
        <f t="shared" si="2"/>
        <v>2.6269989464534099E-5</v>
      </c>
      <c r="R129" s="23">
        <f t="shared" si="1"/>
        <v>8.8999506172839503E-5</v>
      </c>
    </row>
    <row r="130" spans="2:18" x14ac:dyDescent="0.3">
      <c r="B130" s="9">
        <v>41</v>
      </c>
      <c r="C130" s="9" t="s">
        <v>27</v>
      </c>
      <c r="D130" s="9" t="s">
        <v>28</v>
      </c>
      <c r="E130" s="9" t="s">
        <v>26</v>
      </c>
      <c r="F130" s="9" t="s">
        <v>30</v>
      </c>
      <c r="G130" s="9" t="s">
        <v>27</v>
      </c>
      <c r="H130" s="9" t="s">
        <v>26</v>
      </c>
      <c r="I130" s="9" t="s">
        <v>28</v>
      </c>
      <c r="J130" s="9" t="s">
        <v>26</v>
      </c>
      <c r="K130" s="9" t="s">
        <v>26</v>
      </c>
      <c r="L130" s="9" t="s">
        <v>27</v>
      </c>
      <c r="M130" s="9" t="s">
        <v>27</v>
      </c>
      <c r="N130" s="9" t="s">
        <v>36</v>
      </c>
      <c r="P130" s="26" t="str">
        <f t="shared" si="0"/>
        <v>Puas</v>
      </c>
      <c r="Q130" s="23">
        <f t="shared" si="2"/>
        <v>1.4358091407741304E-7</v>
      </c>
      <c r="R130" s="23">
        <f t="shared" si="1"/>
        <v>0</v>
      </c>
    </row>
    <row r="131" spans="2:18" x14ac:dyDescent="0.3">
      <c r="B131" s="9">
        <v>42</v>
      </c>
      <c r="C131" s="9" t="s">
        <v>27</v>
      </c>
      <c r="D131" s="9" t="s">
        <v>26</v>
      </c>
      <c r="E131" s="9" t="s">
        <v>28</v>
      </c>
      <c r="F131" s="9" t="s">
        <v>27</v>
      </c>
      <c r="G131" s="9" t="s">
        <v>26</v>
      </c>
      <c r="H131" s="9" t="s">
        <v>27</v>
      </c>
      <c r="I131" s="9" t="s">
        <v>26</v>
      </c>
      <c r="J131" s="9" t="s">
        <v>28</v>
      </c>
      <c r="K131" s="9" t="s">
        <v>27</v>
      </c>
      <c r="L131" s="9" t="s">
        <v>26</v>
      </c>
      <c r="M131" s="9" t="s">
        <v>27</v>
      </c>
      <c r="N131" s="9" t="s">
        <v>37</v>
      </c>
      <c r="P131" s="29" t="str">
        <f t="shared" si="0"/>
        <v>Puas</v>
      </c>
      <c r="Q131" s="23">
        <f t="shared" si="2"/>
        <v>2.8653208730360944E-7</v>
      </c>
      <c r="R131" s="23">
        <f t="shared" si="1"/>
        <v>1.6481390032007315E-7</v>
      </c>
    </row>
    <row r="132" spans="2:18" x14ac:dyDescent="0.3">
      <c r="B132" s="9">
        <v>43</v>
      </c>
      <c r="C132" s="9" t="s">
        <v>26</v>
      </c>
      <c r="D132" s="9" t="s">
        <v>27</v>
      </c>
      <c r="E132" s="9" t="s">
        <v>26</v>
      </c>
      <c r="F132" s="9" t="s">
        <v>29</v>
      </c>
      <c r="G132" s="9" t="s">
        <v>27</v>
      </c>
      <c r="H132" s="9" t="s">
        <v>27</v>
      </c>
      <c r="I132" s="9" t="s">
        <v>27</v>
      </c>
      <c r="J132" s="9" t="s">
        <v>26</v>
      </c>
      <c r="K132" s="9" t="s">
        <v>27</v>
      </c>
      <c r="L132" s="9" t="s">
        <v>29</v>
      </c>
      <c r="M132" s="9" t="s">
        <v>26</v>
      </c>
      <c r="N132" s="9" t="s">
        <v>36</v>
      </c>
      <c r="P132" s="26" t="str">
        <f t="shared" si="0"/>
        <v>Puas</v>
      </c>
      <c r="Q132" s="23">
        <f t="shared" si="2"/>
        <v>3.6674050321486143E-7</v>
      </c>
      <c r="R132" s="23">
        <f t="shared" si="1"/>
        <v>0</v>
      </c>
    </row>
    <row r="133" spans="2:18" x14ac:dyDescent="0.3">
      <c r="B133" s="9">
        <v>44</v>
      </c>
      <c r="C133" s="9" t="s">
        <v>29</v>
      </c>
      <c r="D133" s="9" t="s">
        <v>28</v>
      </c>
      <c r="E133" s="9" t="s">
        <v>27</v>
      </c>
      <c r="F133" s="9" t="s">
        <v>27</v>
      </c>
      <c r="G133" s="9" t="s">
        <v>29</v>
      </c>
      <c r="H133" s="9" t="s">
        <v>27</v>
      </c>
      <c r="I133" s="9" t="s">
        <v>28</v>
      </c>
      <c r="J133" s="9" t="s">
        <v>27</v>
      </c>
      <c r="K133" s="9" t="s">
        <v>27</v>
      </c>
      <c r="L133" s="9" t="s">
        <v>27</v>
      </c>
      <c r="M133" s="9" t="s">
        <v>29</v>
      </c>
      <c r="N133" s="9" t="s">
        <v>36</v>
      </c>
      <c r="P133" s="28" t="str">
        <f t="shared" si="0"/>
        <v>Tidak Puas</v>
      </c>
      <c r="Q133" s="23">
        <f t="shared" si="2"/>
        <v>6.7211230355167652E-7</v>
      </c>
      <c r="R133" s="23">
        <f t="shared" si="1"/>
        <v>1.3484773662551434E-6</v>
      </c>
    </row>
    <row r="134" spans="2:18" x14ac:dyDescent="0.3">
      <c r="B134" s="9">
        <v>45</v>
      </c>
      <c r="C134" s="9" t="s">
        <v>27</v>
      </c>
      <c r="D134" s="9" t="s">
        <v>28</v>
      </c>
      <c r="E134" s="9" t="s">
        <v>26</v>
      </c>
      <c r="F134" s="9" t="s">
        <v>30</v>
      </c>
      <c r="G134" s="9" t="s">
        <v>27</v>
      </c>
      <c r="H134" s="9" t="s">
        <v>26</v>
      </c>
      <c r="I134" s="9" t="s">
        <v>27</v>
      </c>
      <c r="J134" s="9" t="s">
        <v>27</v>
      </c>
      <c r="K134" s="9" t="s">
        <v>27</v>
      </c>
      <c r="L134" s="9" t="s">
        <v>27</v>
      </c>
      <c r="M134" s="9" t="s">
        <v>29</v>
      </c>
      <c r="N134" s="9" t="s">
        <v>36</v>
      </c>
      <c r="P134" s="26" t="str">
        <f t="shared" si="0"/>
        <v>Puas</v>
      </c>
      <c r="Q134" s="23">
        <f t="shared" si="2"/>
        <v>1.1868892269537556E-6</v>
      </c>
      <c r="R134" s="23">
        <f t="shared" si="1"/>
        <v>0</v>
      </c>
    </row>
    <row r="135" spans="2:18" x14ac:dyDescent="0.3">
      <c r="B135" s="9">
        <v>46</v>
      </c>
      <c r="C135" s="9" t="s">
        <v>27</v>
      </c>
      <c r="D135" s="9" t="s">
        <v>27</v>
      </c>
      <c r="E135" s="9" t="s">
        <v>28</v>
      </c>
      <c r="F135" s="9" t="s">
        <v>27</v>
      </c>
      <c r="G135" s="9" t="s">
        <v>27</v>
      </c>
      <c r="H135" s="9" t="s">
        <v>27</v>
      </c>
      <c r="I135" s="9" t="s">
        <v>26</v>
      </c>
      <c r="J135" s="9" t="s">
        <v>27</v>
      </c>
      <c r="K135" s="9" t="s">
        <v>26</v>
      </c>
      <c r="L135" s="9" t="s">
        <v>28</v>
      </c>
      <c r="M135" s="9" t="s">
        <v>27</v>
      </c>
      <c r="N135" s="9" t="s">
        <v>36</v>
      </c>
      <c r="P135" s="26" t="str">
        <f t="shared" si="0"/>
        <v>Puas</v>
      </c>
      <c r="Q135" s="23">
        <f t="shared" si="2"/>
        <v>1.7059679659461046E-5</v>
      </c>
      <c r="R135" s="23">
        <f t="shared" si="1"/>
        <v>0</v>
      </c>
    </row>
    <row r="136" spans="2:18" x14ac:dyDescent="0.3">
      <c r="B136" s="9">
        <v>47</v>
      </c>
      <c r="C136" s="9" t="s">
        <v>28</v>
      </c>
      <c r="D136" s="9" t="s">
        <v>27</v>
      </c>
      <c r="E136" s="9" t="s">
        <v>27</v>
      </c>
      <c r="F136" s="9" t="s">
        <v>27</v>
      </c>
      <c r="G136" s="9" t="s">
        <v>27</v>
      </c>
      <c r="H136" s="9" t="s">
        <v>28</v>
      </c>
      <c r="I136" s="9" t="s">
        <v>27</v>
      </c>
      <c r="J136" s="9" t="s">
        <v>27</v>
      </c>
      <c r="K136" s="9" t="s">
        <v>27</v>
      </c>
      <c r="L136" s="9" t="s">
        <v>26</v>
      </c>
      <c r="M136" s="9" t="s">
        <v>27</v>
      </c>
      <c r="N136" s="9" t="s">
        <v>36</v>
      </c>
      <c r="P136" s="26" t="str">
        <f t="shared" si="0"/>
        <v>Puas</v>
      </c>
      <c r="Q136" s="23">
        <f t="shared" si="2"/>
        <v>5.0003114557412082E-5</v>
      </c>
      <c r="R136" s="23">
        <f>VLOOKUP(C136,$P$27:$R$31,3,)*VLOOKUP(D136,$P$34:$R$38,3,)*VLOOKUP(E136,$P$41:$R$45,3,)*VLOOKUP(F136,$T$27:$V$31,3,)*VLOOKUP(G136,$T$34:$V$38,3,)*VLOOKUP(H136,$T$41:$V$45,3,)*VLOOKUP(I136,$X$27:$Z$31,3,)*VLOOKUP(J136,$X$33:$Z$38,3,)*VLOOKUP(K136,$X$41:$Z$45,3,)*VLOOKUP(L136,$AB$27:$AD$31,3,)*VLOOKUP(M136,$AB$34:$AD$38,3,)*$S$23</f>
        <v>1.6990814814814813E-6</v>
      </c>
    </row>
    <row r="137" spans="2:18" x14ac:dyDescent="0.3">
      <c r="B137" s="9">
        <v>48</v>
      </c>
      <c r="C137" s="9" t="s">
        <v>27</v>
      </c>
      <c r="D137" s="9" t="s">
        <v>29</v>
      </c>
      <c r="E137" s="9" t="s">
        <v>27</v>
      </c>
      <c r="F137" s="9" t="s">
        <v>27</v>
      </c>
      <c r="G137" s="9" t="s">
        <v>28</v>
      </c>
      <c r="H137" s="9" t="s">
        <v>28</v>
      </c>
      <c r="I137" s="9" t="s">
        <v>27</v>
      </c>
      <c r="J137" s="9" t="s">
        <v>27</v>
      </c>
      <c r="K137" s="9" t="s">
        <v>28</v>
      </c>
      <c r="L137" s="9" t="s">
        <v>27</v>
      </c>
      <c r="M137" s="9" t="s">
        <v>27</v>
      </c>
      <c r="N137" s="9" t="s">
        <v>37</v>
      </c>
      <c r="P137" s="27" t="str">
        <f t="shared" si="0"/>
        <v>Tidak Puas</v>
      </c>
      <c r="Q137" s="23">
        <f t="shared" si="2"/>
        <v>1.0650773725485007E-6</v>
      </c>
      <c r="R137" s="23">
        <f t="shared" si="1"/>
        <v>4.9839723456790121E-6</v>
      </c>
    </row>
    <row r="138" spans="2:18" x14ac:dyDescent="0.3">
      <c r="B138" s="9">
        <v>49</v>
      </c>
      <c r="C138" s="9" t="s">
        <v>28</v>
      </c>
      <c r="D138" s="9" t="s">
        <v>27</v>
      </c>
      <c r="E138" s="9" t="s">
        <v>29</v>
      </c>
      <c r="F138" s="9" t="s">
        <v>27</v>
      </c>
      <c r="G138" s="9" t="s">
        <v>27</v>
      </c>
      <c r="H138" s="9" t="s">
        <v>27</v>
      </c>
      <c r="I138" s="9" t="s">
        <v>27</v>
      </c>
      <c r="J138" s="9" t="s">
        <v>26</v>
      </c>
      <c r="K138" s="9" t="s">
        <v>28</v>
      </c>
      <c r="L138" s="9" t="s">
        <v>26</v>
      </c>
      <c r="M138" s="9" t="s">
        <v>26</v>
      </c>
      <c r="N138" s="9" t="s">
        <v>36</v>
      </c>
      <c r="P138" s="26" t="str">
        <f t="shared" si="0"/>
        <v>Puas</v>
      </c>
      <c r="Q138" s="23">
        <f t="shared" si="2"/>
        <v>9.1902132018635427E-8</v>
      </c>
      <c r="R138" s="23">
        <f t="shared" si="1"/>
        <v>0</v>
      </c>
    </row>
    <row r="139" spans="2:18" x14ac:dyDescent="0.3">
      <c r="B139" s="9">
        <v>50</v>
      </c>
      <c r="C139" s="9" t="s">
        <v>27</v>
      </c>
      <c r="D139" s="9" t="s">
        <v>30</v>
      </c>
      <c r="E139" s="9" t="s">
        <v>27</v>
      </c>
      <c r="F139" s="9" t="s">
        <v>26</v>
      </c>
      <c r="G139" s="9" t="s">
        <v>28</v>
      </c>
      <c r="H139" s="9" t="s">
        <v>28</v>
      </c>
      <c r="I139" s="9" t="s">
        <v>26</v>
      </c>
      <c r="J139" s="9" t="s">
        <v>27</v>
      </c>
      <c r="K139" s="9" t="s">
        <v>26</v>
      </c>
      <c r="L139" s="9" t="s">
        <v>28</v>
      </c>
      <c r="M139" s="9" t="s">
        <v>27</v>
      </c>
      <c r="N139" s="9" t="s">
        <v>36</v>
      </c>
      <c r="P139" s="26" t="str">
        <f t="shared" si="0"/>
        <v>Puas</v>
      </c>
      <c r="Q139" s="23">
        <f t="shared" si="2"/>
        <v>1.4582810121082577E-8</v>
      </c>
      <c r="R139" s="23">
        <f t="shared" si="1"/>
        <v>0</v>
      </c>
    </row>
    <row r="140" spans="2:18" x14ac:dyDescent="0.3">
      <c r="B140" s="9">
        <v>51</v>
      </c>
      <c r="C140" s="9" t="s">
        <v>27</v>
      </c>
      <c r="D140" s="9" t="s">
        <v>28</v>
      </c>
      <c r="E140" s="9" t="s">
        <v>28</v>
      </c>
      <c r="F140" s="9" t="s">
        <v>28</v>
      </c>
      <c r="G140" s="9" t="s">
        <v>28</v>
      </c>
      <c r="H140" s="9" t="s">
        <v>27</v>
      </c>
      <c r="I140" s="9" t="s">
        <v>28</v>
      </c>
      <c r="J140" s="9" t="s">
        <v>27</v>
      </c>
      <c r="K140" s="9" t="s">
        <v>27</v>
      </c>
      <c r="L140" s="9" t="s">
        <v>27</v>
      </c>
      <c r="M140" s="9" t="s">
        <v>27</v>
      </c>
      <c r="N140" s="9" t="s">
        <v>37</v>
      </c>
      <c r="P140" s="27" t="str">
        <f t="shared" si="0"/>
        <v>Tidak Puas</v>
      </c>
      <c r="Q140" s="23">
        <f t="shared" si="2"/>
        <v>6.5989207985073667E-6</v>
      </c>
      <c r="R140" s="23">
        <f t="shared" si="1"/>
        <v>2.4722085048010973E-5</v>
      </c>
    </row>
    <row r="141" spans="2:18" x14ac:dyDescent="0.3">
      <c r="B141" s="9">
        <v>52</v>
      </c>
      <c r="C141" s="9" t="s">
        <v>27</v>
      </c>
      <c r="D141" s="9" t="s">
        <v>27</v>
      </c>
      <c r="E141" s="9" t="s">
        <v>27</v>
      </c>
      <c r="F141" s="9" t="s">
        <v>27</v>
      </c>
      <c r="G141" s="9" t="s">
        <v>27</v>
      </c>
      <c r="H141" s="9" t="s">
        <v>27</v>
      </c>
      <c r="I141" s="9" t="s">
        <v>27</v>
      </c>
      <c r="J141" s="9" t="s">
        <v>27</v>
      </c>
      <c r="K141" s="9" t="s">
        <v>27</v>
      </c>
      <c r="L141" s="9" t="s">
        <v>28</v>
      </c>
      <c r="M141" s="9" t="s">
        <v>27</v>
      </c>
      <c r="N141" s="9" t="s">
        <v>36</v>
      </c>
      <c r="P141" s="26" t="str">
        <f t="shared" si="0"/>
        <v>Puas</v>
      </c>
      <c r="Q141" s="23">
        <f t="shared" si="2"/>
        <v>1.2831968099408608E-3</v>
      </c>
      <c r="R141" s="23">
        <f t="shared" si="1"/>
        <v>2.242787555555556E-4</v>
      </c>
    </row>
    <row r="142" spans="2:18" x14ac:dyDescent="0.3">
      <c r="B142" s="9">
        <v>53</v>
      </c>
      <c r="C142" s="9" t="s">
        <v>27</v>
      </c>
      <c r="D142" s="9" t="s">
        <v>27</v>
      </c>
      <c r="E142" s="9" t="s">
        <v>27</v>
      </c>
      <c r="F142" s="9" t="s">
        <v>27</v>
      </c>
      <c r="G142" s="9" t="s">
        <v>27</v>
      </c>
      <c r="H142" s="9" t="s">
        <v>27</v>
      </c>
      <c r="I142" s="9" t="s">
        <v>28</v>
      </c>
      <c r="J142" s="9" t="s">
        <v>28</v>
      </c>
      <c r="K142" s="9" t="s">
        <v>27</v>
      </c>
      <c r="L142" s="9" t="s">
        <v>27</v>
      </c>
      <c r="M142" s="9" t="s">
        <v>28</v>
      </c>
      <c r="N142" s="9" t="s">
        <v>37</v>
      </c>
      <c r="P142" s="29" t="str">
        <f t="shared" si="0"/>
        <v>Puas</v>
      </c>
      <c r="Q142" s="23">
        <f t="shared" si="2"/>
        <v>1.0040973750888591E-4</v>
      </c>
      <c r="R142" s="23">
        <f t="shared" si="1"/>
        <v>8.0099555555555559E-5</v>
      </c>
    </row>
    <row r="143" spans="2:18" x14ac:dyDescent="0.3">
      <c r="B143" s="9">
        <v>54</v>
      </c>
      <c r="C143" s="9" t="s">
        <v>26</v>
      </c>
      <c r="D143" s="9" t="s">
        <v>27</v>
      </c>
      <c r="E143" s="9" t="s">
        <v>26</v>
      </c>
      <c r="F143" s="9" t="s">
        <v>27</v>
      </c>
      <c r="G143" s="9" t="s">
        <v>26</v>
      </c>
      <c r="H143" s="9" t="s">
        <v>27</v>
      </c>
      <c r="I143" s="9" t="s">
        <v>28</v>
      </c>
      <c r="J143" s="9" t="s">
        <v>28</v>
      </c>
      <c r="K143" s="9" t="s">
        <v>28</v>
      </c>
      <c r="L143" s="9" t="s">
        <v>27</v>
      </c>
      <c r="M143" s="9" t="s">
        <v>27</v>
      </c>
      <c r="N143" s="9" t="s">
        <v>41</v>
      </c>
      <c r="P143" s="26" t="str">
        <f t="shared" si="0"/>
        <v>Puas</v>
      </c>
      <c r="Q143" s="23">
        <f t="shared" si="2"/>
        <v>4.9668449499844604E-7</v>
      </c>
      <c r="R143" s="23">
        <f t="shared" si="1"/>
        <v>0</v>
      </c>
    </row>
    <row r="144" spans="2:18" x14ac:dyDescent="0.3">
      <c r="B144" s="9">
        <v>55</v>
      </c>
      <c r="C144" s="9" t="s">
        <v>27</v>
      </c>
      <c r="D144" s="9" t="s">
        <v>27</v>
      </c>
      <c r="E144" s="9" t="s">
        <v>26</v>
      </c>
      <c r="F144" s="9" t="s">
        <v>27</v>
      </c>
      <c r="G144" s="9" t="s">
        <v>26</v>
      </c>
      <c r="H144" s="9" t="s">
        <v>27</v>
      </c>
      <c r="I144" s="9" t="s">
        <v>27</v>
      </c>
      <c r="J144" s="9" t="s">
        <v>27</v>
      </c>
      <c r="K144" s="9" t="s">
        <v>27</v>
      </c>
      <c r="L144" s="9" t="s">
        <v>27</v>
      </c>
      <c r="M144" s="9" t="s">
        <v>27</v>
      </c>
      <c r="N144" s="9" t="s">
        <v>36</v>
      </c>
      <c r="P144" s="26" t="str">
        <f t="shared" si="0"/>
        <v>Puas</v>
      </c>
      <c r="Q144" s="23">
        <f t="shared" si="2"/>
        <v>1.6549165207570623E-4</v>
      </c>
      <c r="R144" s="23">
        <f t="shared" si="1"/>
        <v>0</v>
      </c>
    </row>
    <row r="145" spans="2:18" x14ac:dyDescent="0.3">
      <c r="B145" s="9">
        <v>56</v>
      </c>
      <c r="C145" s="9" t="s">
        <v>27</v>
      </c>
      <c r="D145" s="9" t="s">
        <v>27</v>
      </c>
      <c r="E145" s="9" t="s">
        <v>27</v>
      </c>
      <c r="F145" s="9" t="s">
        <v>27</v>
      </c>
      <c r="G145" s="9" t="s">
        <v>27</v>
      </c>
      <c r="H145" s="9" t="s">
        <v>27</v>
      </c>
      <c r="I145" s="9" t="s">
        <v>28</v>
      </c>
      <c r="J145" s="9" t="s">
        <v>27</v>
      </c>
      <c r="K145" s="9" t="s">
        <v>28</v>
      </c>
      <c r="L145" s="9" t="s">
        <v>27</v>
      </c>
      <c r="M145" s="9" t="s">
        <v>27</v>
      </c>
      <c r="N145" s="9" t="s">
        <v>36</v>
      </c>
      <c r="P145" s="26" t="str">
        <f t="shared" si="0"/>
        <v>Puas</v>
      </c>
      <c r="Q145" s="23">
        <f t="shared" si="2"/>
        <v>2.7033390867776974E-4</v>
      </c>
      <c r="R145" s="23">
        <f t="shared" si="1"/>
        <v>1.9223893333333332E-4</v>
      </c>
    </row>
    <row r="146" spans="2:18" x14ac:dyDescent="0.3">
      <c r="B146" s="9">
        <v>57</v>
      </c>
      <c r="C146" s="9" t="s">
        <v>27</v>
      </c>
      <c r="D146" s="9" t="s">
        <v>27</v>
      </c>
      <c r="E146" s="9" t="s">
        <v>27</v>
      </c>
      <c r="F146" s="9" t="s">
        <v>28</v>
      </c>
      <c r="G146" s="9" t="s">
        <v>27</v>
      </c>
      <c r="H146" s="9" t="s">
        <v>27</v>
      </c>
      <c r="I146" s="9" t="s">
        <v>27</v>
      </c>
      <c r="J146" s="9" t="s">
        <v>27</v>
      </c>
      <c r="K146" s="9" t="s">
        <v>27</v>
      </c>
      <c r="L146" s="9" t="s">
        <v>28</v>
      </c>
      <c r="M146" s="9" t="s">
        <v>28</v>
      </c>
      <c r="N146" s="9" t="s">
        <v>36</v>
      </c>
      <c r="P146" s="26" t="str">
        <f t="shared" si="0"/>
        <v>Puas</v>
      </c>
      <c r="Q146" s="23">
        <f t="shared" si="2"/>
        <v>1.2097478342876802E-4</v>
      </c>
      <c r="R146" s="23">
        <f t="shared" si="1"/>
        <v>6.2299654320987628E-6</v>
      </c>
    </row>
    <row r="147" spans="2:18" x14ac:dyDescent="0.3">
      <c r="B147" s="9">
        <v>58</v>
      </c>
      <c r="C147" s="9" t="s">
        <v>27</v>
      </c>
      <c r="D147" s="9" t="s">
        <v>27</v>
      </c>
      <c r="E147" s="9" t="s">
        <v>27</v>
      </c>
      <c r="F147" s="9" t="s">
        <v>27</v>
      </c>
      <c r="G147" s="9" t="s">
        <v>26</v>
      </c>
      <c r="H147" s="9" t="s">
        <v>27</v>
      </c>
      <c r="I147" s="9" t="s">
        <v>27</v>
      </c>
      <c r="J147" s="9" t="s">
        <v>27</v>
      </c>
      <c r="K147" s="9" t="s">
        <v>27</v>
      </c>
      <c r="L147" s="9" t="s">
        <v>27</v>
      </c>
      <c r="M147" s="9" t="s">
        <v>27</v>
      </c>
      <c r="N147" s="9" t="s">
        <v>36</v>
      </c>
      <c r="P147" s="26" t="str">
        <f t="shared" si="0"/>
        <v>Puas</v>
      </c>
      <c r="Q147" s="23">
        <f t="shared" si="2"/>
        <v>4.8374482914437201E-4</v>
      </c>
      <c r="R147" s="23">
        <f t="shared" si="1"/>
        <v>1.4951917037037035E-4</v>
      </c>
    </row>
    <row r="148" spans="2:18" x14ac:dyDescent="0.3">
      <c r="B148" s="9">
        <v>59</v>
      </c>
      <c r="C148" s="9" t="s">
        <v>26</v>
      </c>
      <c r="D148" s="9" t="s">
        <v>27</v>
      </c>
      <c r="E148" s="9" t="s">
        <v>27</v>
      </c>
      <c r="F148" s="9" t="s">
        <v>27</v>
      </c>
      <c r="G148" s="9" t="s">
        <v>27</v>
      </c>
      <c r="H148" s="9" t="s">
        <v>28</v>
      </c>
      <c r="I148" s="9" t="s">
        <v>27</v>
      </c>
      <c r="J148" s="9" t="s">
        <v>26</v>
      </c>
      <c r="K148" s="9" t="s">
        <v>27</v>
      </c>
      <c r="L148" s="9" t="s">
        <v>28</v>
      </c>
      <c r="M148" s="9" t="s">
        <v>28</v>
      </c>
      <c r="N148" s="9" t="s">
        <v>41</v>
      </c>
      <c r="P148" s="26" t="str">
        <f t="shared" si="0"/>
        <v>Puas</v>
      </c>
      <c r="Q148" s="23">
        <f t="shared" si="2"/>
        <v>2.7212579350972556E-6</v>
      </c>
      <c r="R148" s="23">
        <f t="shared" si="1"/>
        <v>0</v>
      </c>
    </row>
    <row r="149" spans="2:18" x14ac:dyDescent="0.3">
      <c r="B149" s="9">
        <v>60</v>
      </c>
      <c r="C149" s="9" t="s">
        <v>26</v>
      </c>
      <c r="D149" s="9" t="s">
        <v>27</v>
      </c>
      <c r="E149" s="9" t="s">
        <v>27</v>
      </c>
      <c r="F149" s="9" t="s">
        <v>27</v>
      </c>
      <c r="G149" s="9" t="s">
        <v>27</v>
      </c>
      <c r="H149" s="9" t="s">
        <v>28</v>
      </c>
      <c r="I149" s="9" t="s">
        <v>28</v>
      </c>
      <c r="J149" s="9" t="s">
        <v>27</v>
      </c>
      <c r="K149" s="9" t="s">
        <v>27</v>
      </c>
      <c r="L149" s="9" t="s">
        <v>28</v>
      </c>
      <c r="M149" s="9" t="s">
        <v>27</v>
      </c>
      <c r="N149" s="9" t="s">
        <v>36</v>
      </c>
      <c r="P149" s="26" t="str">
        <f t="shared" si="0"/>
        <v>Puas</v>
      </c>
      <c r="Q149" s="23">
        <f t="shared" si="2"/>
        <v>1.2636799747748924E-5</v>
      </c>
      <c r="R149" s="23">
        <f t="shared" si="1"/>
        <v>2.4272592592592587E-6</v>
      </c>
    </row>
    <row r="150" spans="2:18" x14ac:dyDescent="0.3">
      <c r="B150" s="9">
        <v>61</v>
      </c>
      <c r="C150" s="9" t="s">
        <v>27</v>
      </c>
      <c r="D150" s="9" t="s">
        <v>27</v>
      </c>
      <c r="E150" s="9" t="s">
        <v>26</v>
      </c>
      <c r="F150" s="9" t="s">
        <v>27</v>
      </c>
      <c r="G150" s="9" t="s">
        <v>27</v>
      </c>
      <c r="H150" s="9" t="s">
        <v>28</v>
      </c>
      <c r="I150" s="9" t="s">
        <v>27</v>
      </c>
      <c r="J150" s="9" t="s">
        <v>27</v>
      </c>
      <c r="K150" s="9" t="s">
        <v>27</v>
      </c>
      <c r="L150" s="9" t="s">
        <v>28</v>
      </c>
      <c r="M150" s="9" t="s">
        <v>27</v>
      </c>
      <c r="N150" s="9" t="s">
        <v>41</v>
      </c>
      <c r="P150" s="26" t="str">
        <f t="shared" si="0"/>
        <v>Puas</v>
      </c>
      <c r="Q150" s="23">
        <f t="shared" si="2"/>
        <v>1.0130501131112056E-4</v>
      </c>
      <c r="R150" s="23">
        <f t="shared" si="1"/>
        <v>0</v>
      </c>
    </row>
    <row r="151" spans="2:18" x14ac:dyDescent="0.3">
      <c r="B151" s="9">
        <v>62</v>
      </c>
      <c r="C151" s="9" t="s">
        <v>27</v>
      </c>
      <c r="D151" s="9" t="s">
        <v>28</v>
      </c>
      <c r="E151" s="9" t="s">
        <v>27</v>
      </c>
      <c r="F151" s="9" t="s">
        <v>28</v>
      </c>
      <c r="G151" s="9" t="s">
        <v>27</v>
      </c>
      <c r="H151" s="9" t="s">
        <v>27</v>
      </c>
      <c r="I151" s="9" t="s">
        <v>27</v>
      </c>
      <c r="J151" s="9" t="s">
        <v>27</v>
      </c>
      <c r="K151" s="9" t="s">
        <v>27</v>
      </c>
      <c r="L151" s="9" t="s">
        <v>28</v>
      </c>
      <c r="M151" s="9" t="s">
        <v>27</v>
      </c>
      <c r="N151" s="9" t="s">
        <v>37</v>
      </c>
      <c r="P151" s="29" t="str">
        <f t="shared" si="0"/>
        <v>Puas</v>
      </c>
      <c r="Q151" s="23">
        <f t="shared" si="2"/>
        <v>1.1394136578756057E-4</v>
      </c>
      <c r="R151" s="23">
        <f t="shared" si="1"/>
        <v>3.1149827160493822E-5</v>
      </c>
    </row>
    <row r="152" spans="2:18" x14ac:dyDescent="0.3">
      <c r="B152" s="9">
        <v>63</v>
      </c>
      <c r="C152" s="9" t="s">
        <v>27</v>
      </c>
      <c r="D152" s="9" t="s">
        <v>27</v>
      </c>
      <c r="E152" s="9" t="s">
        <v>27</v>
      </c>
      <c r="F152" s="9" t="s">
        <v>28</v>
      </c>
      <c r="G152" s="9" t="s">
        <v>27</v>
      </c>
      <c r="H152" s="9" t="s">
        <v>28</v>
      </c>
      <c r="I152" s="9" t="s">
        <v>28</v>
      </c>
      <c r="J152" s="9" t="s">
        <v>27</v>
      </c>
      <c r="K152" s="9" t="s">
        <v>27</v>
      </c>
      <c r="L152" s="9" t="s">
        <v>27</v>
      </c>
      <c r="M152" s="9" t="s">
        <v>28</v>
      </c>
      <c r="N152" s="9" t="s">
        <v>36</v>
      </c>
      <c r="P152" s="26" t="str">
        <f t="shared" si="0"/>
        <v>Puas</v>
      </c>
      <c r="Q152" s="23">
        <f t="shared" si="2"/>
        <v>2.8671778193096788E-5</v>
      </c>
      <c r="R152" s="23">
        <f t="shared" si="1"/>
        <v>4.4499753086419743E-6</v>
      </c>
    </row>
    <row r="153" spans="2:18" x14ac:dyDescent="0.3">
      <c r="B153" s="9">
        <v>64</v>
      </c>
      <c r="C153" s="9" t="s">
        <v>27</v>
      </c>
      <c r="D153" s="9" t="s">
        <v>27</v>
      </c>
      <c r="E153" s="9" t="s">
        <v>27</v>
      </c>
      <c r="F153" s="9" t="s">
        <v>27</v>
      </c>
      <c r="G153" s="9" t="s">
        <v>27</v>
      </c>
      <c r="H153" s="9" t="s">
        <v>27</v>
      </c>
      <c r="I153" s="9" t="s">
        <v>27</v>
      </c>
      <c r="J153" s="9" t="s">
        <v>27</v>
      </c>
      <c r="K153" s="9" t="s">
        <v>28</v>
      </c>
      <c r="L153" s="9" t="s">
        <v>26</v>
      </c>
      <c r="M153" s="9" t="s">
        <v>30</v>
      </c>
      <c r="N153" s="9" t="s">
        <v>36</v>
      </c>
      <c r="P153" s="26" t="str">
        <f t="shared" si="0"/>
        <v>Puas</v>
      </c>
      <c r="Q153" s="23">
        <f t="shared" si="2"/>
        <v>4.2651365952450271E-6</v>
      </c>
      <c r="R153" s="23">
        <f t="shared" si="1"/>
        <v>0</v>
      </c>
    </row>
    <row r="154" spans="2:18" x14ac:dyDescent="0.3">
      <c r="B154" s="9">
        <v>65</v>
      </c>
      <c r="C154" s="9" t="s">
        <v>27</v>
      </c>
      <c r="D154" s="9" t="s">
        <v>27</v>
      </c>
      <c r="E154" s="9" t="s">
        <v>27</v>
      </c>
      <c r="F154" s="9" t="s">
        <v>27</v>
      </c>
      <c r="G154" s="9" t="s">
        <v>27</v>
      </c>
      <c r="H154" s="9" t="s">
        <v>27</v>
      </c>
      <c r="I154" s="9" t="s">
        <v>27</v>
      </c>
      <c r="J154" s="9" t="s">
        <v>29</v>
      </c>
      <c r="K154" s="9" t="s">
        <v>27</v>
      </c>
      <c r="L154" s="9" t="s">
        <v>27</v>
      </c>
      <c r="M154" s="9" t="s">
        <v>27</v>
      </c>
      <c r="N154" s="9" t="s">
        <v>37</v>
      </c>
      <c r="P154" s="27" t="str">
        <f t="shared" si="0"/>
        <v>Tidak Puas</v>
      </c>
      <c r="Q154" s="23">
        <f t="shared" si="2"/>
        <v>3.4829627698394793E-4</v>
      </c>
      <c r="R154" s="23">
        <f t="shared" si="1"/>
        <v>5.0462720000000018E-4</v>
      </c>
    </row>
    <row r="155" spans="2:18" x14ac:dyDescent="0.3">
      <c r="B155" s="9">
        <v>66</v>
      </c>
      <c r="C155" s="9" t="s">
        <v>27</v>
      </c>
      <c r="D155" s="9" t="s">
        <v>27</v>
      </c>
      <c r="E155" s="9" t="s">
        <v>27</v>
      </c>
      <c r="F155" s="9" t="s">
        <v>27</v>
      </c>
      <c r="G155" s="9" t="s">
        <v>28</v>
      </c>
      <c r="H155" s="9" t="s">
        <v>27</v>
      </c>
      <c r="I155" s="9" t="s">
        <v>27</v>
      </c>
      <c r="J155" s="9" t="s">
        <v>27</v>
      </c>
      <c r="K155" s="9" t="s">
        <v>27</v>
      </c>
      <c r="L155" s="9" t="s">
        <v>28</v>
      </c>
      <c r="M155" s="9" t="s">
        <v>27</v>
      </c>
      <c r="N155" s="9" t="s">
        <v>36</v>
      </c>
      <c r="P155" s="26" t="str">
        <f t="shared" ref="P155:P169" si="4">IF(Q155&gt;R155,"Puas","Tidak Puas")</f>
        <v>Puas</v>
      </c>
      <c r="Q155" s="23">
        <f t="shared" ref="Q155:Q169" si="5">VLOOKUP(C155,$P$27:$R$31,2,)*VLOOKUP(D155,$P$34:$R$38,2,)*VLOOKUP(E155,$P$41:$R$45,2,)*VLOOKUP(F155,$T$27:$V$31,2,)*VLOOKUP(G155,$T$34:$V$38,2,)*VLOOKUP(H155,$T$41:$V$45,2,)*VLOOKUP(I155,$X$27:$Z$31,2,)*VLOOKUP(J155,$X$34:$Z$38,2,)*VLOOKUP(K155,$X$41:$Z$45,2,)*VLOOKUP(L155,$AB$27:$AD$31,2,)*VLOOKUP(M155,$AB$34:$AD$38,2,)*$R$23</f>
        <v>3.0552304998591919E-4</v>
      </c>
      <c r="R155" s="23">
        <f t="shared" ref="R155:R169" si="6">VLOOKUP(C155,$P$27:$R$31,3,)*VLOOKUP(D155,$P$34:$R$38,3,)*VLOOKUP(E155,$P$41:$R$45,3,)*VLOOKUP(F155,$T$27:$V$31,3,)*VLOOKUP(G155,$T$34:$V$38,3,)*VLOOKUP(H155,$T$41:$V$45,3,)*VLOOKUP(I155,$X$27:$Z$31,3,)*VLOOKUP(J155,$X$33:$Z$38,3,)*VLOOKUP(K155,$X$41:$Z$45,3,)*VLOOKUP(L155,$AB$27:$AD$31,3,)*VLOOKUP(M155,$AB$34:$AD$38,3,)*$S$23</f>
        <v>7.4759585185185201E-5</v>
      </c>
    </row>
    <row r="156" spans="2:18" x14ac:dyDescent="0.3">
      <c r="B156" s="9">
        <v>67</v>
      </c>
      <c r="C156" s="9" t="s">
        <v>29</v>
      </c>
      <c r="D156" s="9" t="s">
        <v>27</v>
      </c>
      <c r="E156" s="9" t="s">
        <v>27</v>
      </c>
      <c r="F156" s="9" t="s">
        <v>28</v>
      </c>
      <c r="G156" s="9" t="s">
        <v>28</v>
      </c>
      <c r="H156" s="9" t="s">
        <v>27</v>
      </c>
      <c r="I156" s="9" t="s">
        <v>27</v>
      </c>
      <c r="J156" s="9" t="s">
        <v>28</v>
      </c>
      <c r="K156" s="9" t="s">
        <v>27</v>
      </c>
      <c r="L156" s="9" t="s">
        <v>26</v>
      </c>
      <c r="M156" s="9" t="s">
        <v>27</v>
      </c>
      <c r="N156" s="9" t="s">
        <v>36</v>
      </c>
      <c r="P156" s="26" t="str">
        <f t="shared" si="4"/>
        <v>Puas</v>
      </c>
      <c r="Q156" s="23">
        <f t="shared" si="5"/>
        <v>3.4109431417885711E-6</v>
      </c>
      <c r="R156" s="23">
        <f t="shared" si="6"/>
        <v>5.6636049382716064E-7</v>
      </c>
    </row>
    <row r="157" spans="2:18" x14ac:dyDescent="0.3">
      <c r="B157" s="9">
        <v>68</v>
      </c>
      <c r="C157" s="9" t="s">
        <v>27</v>
      </c>
      <c r="D157" s="9" t="s">
        <v>29</v>
      </c>
      <c r="E157" s="9" t="s">
        <v>27</v>
      </c>
      <c r="F157" s="9" t="s">
        <v>27</v>
      </c>
      <c r="G157" s="9" t="s">
        <v>27</v>
      </c>
      <c r="H157" s="9" t="s">
        <v>27</v>
      </c>
      <c r="I157" s="9" t="s">
        <v>26</v>
      </c>
      <c r="J157" s="9" t="s">
        <v>28</v>
      </c>
      <c r="K157" s="9" t="s">
        <v>27</v>
      </c>
      <c r="L157" s="9" t="s">
        <v>27</v>
      </c>
      <c r="M157" s="9" t="s">
        <v>27</v>
      </c>
      <c r="N157" s="9" t="s">
        <v>36</v>
      </c>
      <c r="P157" s="28" t="str">
        <f t="shared" si="4"/>
        <v>Tidak Puas</v>
      </c>
      <c r="Q157" s="23">
        <f t="shared" si="5"/>
        <v>7.8809968393602301E-6</v>
      </c>
      <c r="R157" s="23">
        <f t="shared" si="6"/>
        <v>3.2039822222222215E-5</v>
      </c>
    </row>
    <row r="158" spans="2:18" x14ac:dyDescent="0.3">
      <c r="B158" s="9">
        <v>69</v>
      </c>
      <c r="C158" s="9" t="s">
        <v>30</v>
      </c>
      <c r="D158" s="9" t="s">
        <v>27</v>
      </c>
      <c r="E158" s="9" t="s">
        <v>26</v>
      </c>
      <c r="F158" s="9" t="s">
        <v>28</v>
      </c>
      <c r="G158" s="9" t="s">
        <v>28</v>
      </c>
      <c r="H158" s="9" t="s">
        <v>26</v>
      </c>
      <c r="I158" s="9" t="s">
        <v>27</v>
      </c>
      <c r="J158" s="9" t="s">
        <v>26</v>
      </c>
      <c r="K158" s="9" t="s">
        <v>27</v>
      </c>
      <c r="L158" s="9" t="s">
        <v>26</v>
      </c>
      <c r="M158" s="9" t="s">
        <v>28</v>
      </c>
      <c r="N158" s="9" t="s">
        <v>36</v>
      </c>
      <c r="P158" s="26" t="str">
        <f t="shared" si="4"/>
        <v>Puas</v>
      </c>
      <c r="Q158" s="23">
        <f t="shared" si="5"/>
        <v>2.1941739508581456E-8</v>
      </c>
      <c r="R158" s="23">
        <f t="shared" si="6"/>
        <v>0</v>
      </c>
    </row>
    <row r="159" spans="2:18" x14ac:dyDescent="0.3">
      <c r="B159" s="9">
        <v>70</v>
      </c>
      <c r="C159" s="9" t="s">
        <v>28</v>
      </c>
      <c r="D159" s="9" t="s">
        <v>28</v>
      </c>
      <c r="E159" s="9" t="s">
        <v>28</v>
      </c>
      <c r="F159" s="9" t="s">
        <v>28</v>
      </c>
      <c r="G159" s="9" t="s">
        <v>27</v>
      </c>
      <c r="H159" s="9" t="s">
        <v>28</v>
      </c>
      <c r="I159" s="9" t="s">
        <v>27</v>
      </c>
      <c r="J159" s="9" t="s">
        <v>27</v>
      </c>
      <c r="K159" s="9" t="s">
        <v>27</v>
      </c>
      <c r="L159" s="9" t="s">
        <v>27</v>
      </c>
      <c r="M159" s="9" t="s">
        <v>26</v>
      </c>
      <c r="N159" s="9" t="s">
        <v>36</v>
      </c>
      <c r="P159" s="26" t="str">
        <f t="shared" si="4"/>
        <v>Puas</v>
      </c>
      <c r="Q159" s="23">
        <f t="shared" si="5"/>
        <v>1.4271502040699006E-6</v>
      </c>
      <c r="R159" s="23">
        <f t="shared" si="6"/>
        <v>0</v>
      </c>
    </row>
    <row r="160" spans="2:18" x14ac:dyDescent="0.3">
      <c r="B160" s="9">
        <v>71</v>
      </c>
      <c r="C160" s="9" t="s">
        <v>27</v>
      </c>
      <c r="D160" s="9" t="s">
        <v>27</v>
      </c>
      <c r="E160" s="9" t="s">
        <v>28</v>
      </c>
      <c r="F160" s="9" t="s">
        <v>27</v>
      </c>
      <c r="G160" s="9" t="s">
        <v>28</v>
      </c>
      <c r="H160" s="9" t="s">
        <v>28</v>
      </c>
      <c r="I160" s="9" t="s">
        <v>27</v>
      </c>
      <c r="J160" s="9" t="s">
        <v>27</v>
      </c>
      <c r="K160" s="9" t="s">
        <v>27</v>
      </c>
      <c r="L160" s="9" t="s">
        <v>28</v>
      </c>
      <c r="M160" s="9" t="s">
        <v>29</v>
      </c>
      <c r="N160" s="9" t="s">
        <v>36</v>
      </c>
      <c r="P160" s="26" t="str">
        <f t="shared" si="4"/>
        <v>Puas</v>
      </c>
      <c r="Q160" s="23">
        <f t="shared" si="5"/>
        <v>3.2469554907410438E-6</v>
      </c>
      <c r="R160" s="23">
        <f t="shared" si="6"/>
        <v>5.7684865112025614E-7</v>
      </c>
    </row>
    <row r="161" spans="2:18" x14ac:dyDescent="0.3">
      <c r="B161" s="9">
        <v>72</v>
      </c>
      <c r="C161" s="9" t="s">
        <v>27</v>
      </c>
      <c r="D161" s="9" t="s">
        <v>27</v>
      </c>
      <c r="E161" s="9" t="s">
        <v>27</v>
      </c>
      <c r="F161" s="9" t="s">
        <v>27</v>
      </c>
      <c r="G161" s="9" t="s">
        <v>27</v>
      </c>
      <c r="H161" s="9" t="s">
        <v>27</v>
      </c>
      <c r="I161" s="9" t="s">
        <v>27</v>
      </c>
      <c r="J161" s="9" t="s">
        <v>28</v>
      </c>
      <c r="K161" s="9" t="s">
        <v>26</v>
      </c>
      <c r="L161" s="9" t="s">
        <v>29</v>
      </c>
      <c r="M161" s="9" t="s">
        <v>27</v>
      </c>
      <c r="N161" s="9" t="s">
        <v>36</v>
      </c>
      <c r="P161" s="26" t="str">
        <f t="shared" si="4"/>
        <v>Puas</v>
      </c>
      <c r="Q161" s="23">
        <f t="shared" si="5"/>
        <v>3.3842553229209513E-5</v>
      </c>
      <c r="R161" s="23">
        <f t="shared" si="6"/>
        <v>0</v>
      </c>
    </row>
    <row r="162" spans="2:18" x14ac:dyDescent="0.3">
      <c r="B162" s="9">
        <v>73</v>
      </c>
      <c r="C162" s="9" t="s">
        <v>27</v>
      </c>
      <c r="D162" s="9" t="s">
        <v>27</v>
      </c>
      <c r="E162" s="9" t="s">
        <v>27</v>
      </c>
      <c r="F162" s="9" t="s">
        <v>27</v>
      </c>
      <c r="G162" s="9" t="s">
        <v>27</v>
      </c>
      <c r="H162" s="9" t="s">
        <v>27</v>
      </c>
      <c r="I162" s="9" t="s">
        <v>29</v>
      </c>
      <c r="J162" s="9" t="s">
        <v>27</v>
      </c>
      <c r="K162" s="9" t="s">
        <v>27</v>
      </c>
      <c r="L162" s="9" t="s">
        <v>27</v>
      </c>
      <c r="M162" s="9" t="s">
        <v>29</v>
      </c>
      <c r="N162" s="9" t="s">
        <v>37</v>
      </c>
      <c r="P162" s="29" t="str">
        <f t="shared" si="4"/>
        <v>Puas</v>
      </c>
      <c r="Q162" s="23">
        <f t="shared" si="5"/>
        <v>6.4063504400200643E-5</v>
      </c>
      <c r="R162" s="23">
        <f t="shared" si="6"/>
        <v>3.2039822222222229E-5</v>
      </c>
    </row>
    <row r="163" spans="2:18" x14ac:dyDescent="0.3">
      <c r="B163" s="9">
        <v>74</v>
      </c>
      <c r="C163" s="9" t="s">
        <v>27</v>
      </c>
      <c r="D163" s="9" t="s">
        <v>27</v>
      </c>
      <c r="E163" s="9" t="s">
        <v>27</v>
      </c>
      <c r="F163" s="9" t="s">
        <v>27</v>
      </c>
      <c r="G163" s="9" t="s">
        <v>27</v>
      </c>
      <c r="H163" s="9" t="s">
        <v>26</v>
      </c>
      <c r="I163" s="9" t="s">
        <v>28</v>
      </c>
      <c r="J163" s="9" t="s">
        <v>26</v>
      </c>
      <c r="K163" s="9" t="s">
        <v>26</v>
      </c>
      <c r="L163" s="9" t="s">
        <v>27</v>
      </c>
      <c r="M163" s="9" t="s">
        <v>27</v>
      </c>
      <c r="N163" s="9" t="s">
        <v>36</v>
      </c>
      <c r="P163" s="26" t="str">
        <f t="shared" si="4"/>
        <v>Puas</v>
      </c>
      <c r="Q163" s="23">
        <f t="shared" si="5"/>
        <v>2.205746452673011E-5</v>
      </c>
      <c r="R163" s="23">
        <f t="shared" si="6"/>
        <v>0</v>
      </c>
    </row>
    <row r="164" spans="2:18" x14ac:dyDescent="0.3">
      <c r="B164" s="9">
        <v>75</v>
      </c>
      <c r="C164" s="9" t="s">
        <v>27</v>
      </c>
      <c r="D164" s="9" t="s">
        <v>27</v>
      </c>
      <c r="E164" s="9" t="s">
        <v>28</v>
      </c>
      <c r="F164" s="9" t="s">
        <v>28</v>
      </c>
      <c r="G164" s="9" t="s">
        <v>26</v>
      </c>
      <c r="H164" s="9" t="s">
        <v>27</v>
      </c>
      <c r="I164" s="9" t="s">
        <v>26</v>
      </c>
      <c r="J164" s="9" t="s">
        <v>28</v>
      </c>
      <c r="K164" s="9" t="s">
        <v>27</v>
      </c>
      <c r="L164" s="9" t="s">
        <v>27</v>
      </c>
      <c r="M164" s="9" t="s">
        <v>27</v>
      </c>
      <c r="N164" s="9" t="s">
        <v>36</v>
      </c>
      <c r="P164" s="26" t="str">
        <f t="shared" si="4"/>
        <v>Puas</v>
      </c>
      <c r="Q164" s="23">
        <f t="shared" si="5"/>
        <v>4.0536227762259554E-6</v>
      </c>
      <c r="R164" s="23">
        <f t="shared" si="6"/>
        <v>9.8888340192043915E-7</v>
      </c>
    </row>
    <row r="165" spans="2:18" x14ac:dyDescent="0.3">
      <c r="B165" s="9">
        <v>76</v>
      </c>
      <c r="C165" s="9" t="s">
        <v>29</v>
      </c>
      <c r="D165" s="9" t="s">
        <v>27</v>
      </c>
      <c r="E165" s="9" t="s">
        <v>28</v>
      </c>
      <c r="F165" s="9" t="s">
        <v>27</v>
      </c>
      <c r="G165" s="9" t="s">
        <v>28</v>
      </c>
      <c r="H165" s="9" t="s">
        <v>27</v>
      </c>
      <c r="I165" s="9" t="s">
        <v>27</v>
      </c>
      <c r="J165" s="9" t="s">
        <v>27</v>
      </c>
      <c r="K165" s="9" t="s">
        <v>28</v>
      </c>
      <c r="L165" s="9" t="s">
        <v>27</v>
      </c>
      <c r="M165" s="9" t="s">
        <v>27</v>
      </c>
      <c r="N165" s="9" t="s">
        <v>37</v>
      </c>
      <c r="P165" s="27" t="str">
        <f t="shared" si="4"/>
        <v>Tidak Puas</v>
      </c>
      <c r="Q165" s="23">
        <f t="shared" si="5"/>
        <v>6.1846771252210351E-6</v>
      </c>
      <c r="R165" s="23">
        <f t="shared" si="6"/>
        <v>9.0617679012345702E-6</v>
      </c>
    </row>
    <row r="166" spans="2:18" x14ac:dyDescent="0.3">
      <c r="B166" s="9">
        <v>77</v>
      </c>
      <c r="C166" s="9" t="s">
        <v>27</v>
      </c>
      <c r="D166" s="9" t="s">
        <v>26</v>
      </c>
      <c r="E166" s="9" t="s">
        <v>27</v>
      </c>
      <c r="F166" s="9" t="s">
        <v>27</v>
      </c>
      <c r="G166" s="9" t="s">
        <v>27</v>
      </c>
      <c r="H166" s="9" t="s">
        <v>27</v>
      </c>
      <c r="I166" s="9" t="s">
        <v>27</v>
      </c>
      <c r="J166" s="9" t="s">
        <v>28</v>
      </c>
      <c r="K166" s="9" t="s">
        <v>28</v>
      </c>
      <c r="L166" s="9" t="s">
        <v>27</v>
      </c>
      <c r="M166" s="9" t="s">
        <v>27</v>
      </c>
      <c r="N166" s="9" t="s">
        <v>36</v>
      </c>
      <c r="P166" s="26" t="str">
        <f t="shared" si="4"/>
        <v>Puas</v>
      </c>
      <c r="Q166" s="23">
        <f t="shared" si="5"/>
        <v>4.6522579632918505E-5</v>
      </c>
      <c r="R166" s="23">
        <f t="shared" si="6"/>
        <v>4.485575111111111E-5</v>
      </c>
    </row>
    <row r="167" spans="2:18" x14ac:dyDescent="0.3">
      <c r="B167" s="9">
        <v>78</v>
      </c>
      <c r="C167" s="9" t="s">
        <v>28</v>
      </c>
      <c r="D167" s="9" t="s">
        <v>28</v>
      </c>
      <c r="E167" s="9" t="s">
        <v>27</v>
      </c>
      <c r="F167" s="9" t="s">
        <v>27</v>
      </c>
      <c r="G167" s="9" t="s">
        <v>28</v>
      </c>
      <c r="H167" s="9" t="s">
        <v>29</v>
      </c>
      <c r="I167" s="9" t="s">
        <v>27</v>
      </c>
      <c r="J167" s="9" t="s">
        <v>27</v>
      </c>
      <c r="K167" s="9" t="s">
        <v>27</v>
      </c>
      <c r="L167" s="9" t="s">
        <v>27</v>
      </c>
      <c r="M167" s="9" t="s">
        <v>26</v>
      </c>
      <c r="N167" s="9" t="s">
        <v>36</v>
      </c>
      <c r="P167" s="26" t="str">
        <f t="shared" si="4"/>
        <v>Puas</v>
      </c>
      <c r="Q167" s="23">
        <f t="shared" si="5"/>
        <v>1.5030203711292985E-6</v>
      </c>
      <c r="R167" s="23">
        <f t="shared" si="6"/>
        <v>0</v>
      </c>
    </row>
    <row r="168" spans="2:18" x14ac:dyDescent="0.3">
      <c r="B168" s="9">
        <v>79</v>
      </c>
      <c r="C168" s="9" t="s">
        <v>27</v>
      </c>
      <c r="D168" s="9" t="s">
        <v>26</v>
      </c>
      <c r="E168" s="9" t="s">
        <v>26</v>
      </c>
      <c r="F168" s="9" t="s">
        <v>27</v>
      </c>
      <c r="G168" s="9" t="s">
        <v>28</v>
      </c>
      <c r="H168" s="9" t="s">
        <v>27</v>
      </c>
      <c r="I168" s="9" t="s">
        <v>26</v>
      </c>
      <c r="J168" s="9" t="s">
        <v>28</v>
      </c>
      <c r="K168" s="9" t="s">
        <v>28</v>
      </c>
      <c r="L168" s="9" t="s">
        <v>26</v>
      </c>
      <c r="M168" s="9" t="s">
        <v>27</v>
      </c>
      <c r="N168" s="9" t="s">
        <v>36</v>
      </c>
      <c r="P168" s="26" t="str">
        <f t="shared" si="4"/>
        <v>Puas</v>
      </c>
      <c r="Q168" s="23">
        <f t="shared" si="5"/>
        <v>1.69796792476213E-7</v>
      </c>
      <c r="R168" s="23">
        <f t="shared" si="6"/>
        <v>0</v>
      </c>
    </row>
    <row r="169" spans="2:18" x14ac:dyDescent="0.3">
      <c r="B169" s="9">
        <v>80</v>
      </c>
      <c r="C169" s="9" t="s">
        <v>26</v>
      </c>
      <c r="D169" s="9" t="s">
        <v>27</v>
      </c>
      <c r="E169" s="9" t="s">
        <v>26</v>
      </c>
      <c r="F169" s="9" t="s">
        <v>27</v>
      </c>
      <c r="G169" s="9" t="s">
        <v>27</v>
      </c>
      <c r="H169" s="9" t="s">
        <v>27</v>
      </c>
      <c r="I169" s="9" t="s">
        <v>27</v>
      </c>
      <c r="J169" s="9" t="s">
        <v>27</v>
      </c>
      <c r="K169" s="9" t="s">
        <v>27</v>
      </c>
      <c r="L169" s="9" t="s">
        <v>27</v>
      </c>
      <c r="M169" s="9" t="s">
        <v>28</v>
      </c>
      <c r="N169" s="9" t="s">
        <v>36</v>
      </c>
      <c r="P169" s="26" t="str">
        <f t="shared" si="4"/>
        <v>Puas</v>
      </c>
      <c r="Q169" s="23">
        <f t="shared" si="5"/>
        <v>4.0647072439647135E-5</v>
      </c>
      <c r="R169" s="23">
        <f t="shared" si="6"/>
        <v>0</v>
      </c>
    </row>
    <row r="173" spans="2:18" x14ac:dyDescent="0.3">
      <c r="P173" s="25"/>
      <c r="Q173" s="43" t="s">
        <v>42</v>
      </c>
      <c r="R173" s="44"/>
    </row>
    <row r="174" spans="2:18" x14ac:dyDescent="0.3">
      <c r="I174" s="36" t="s">
        <v>44</v>
      </c>
      <c r="J174" s="37">
        <f>(Q175+R176)/SUM(Q175:R176)</f>
        <v>0.9</v>
      </c>
      <c r="K174" s="37"/>
      <c r="O174" s="38"/>
      <c r="P174" s="30" t="s">
        <v>43</v>
      </c>
      <c r="Q174" s="31" t="s">
        <v>36</v>
      </c>
      <c r="R174" s="31" t="s">
        <v>37</v>
      </c>
    </row>
    <row r="175" spans="2:18" x14ac:dyDescent="0.3">
      <c r="I175" s="36"/>
      <c r="J175" s="37"/>
      <c r="K175" s="37"/>
      <c r="O175" s="38"/>
      <c r="P175" s="17" t="s">
        <v>36</v>
      </c>
      <c r="Q175" s="26">
        <v>61</v>
      </c>
      <c r="R175" s="28">
        <v>4</v>
      </c>
    </row>
    <row r="176" spans="2:18" x14ac:dyDescent="0.3">
      <c r="O176" s="38"/>
      <c r="P176" s="17" t="s">
        <v>37</v>
      </c>
      <c r="Q176" s="29">
        <v>4</v>
      </c>
      <c r="R176" s="27">
        <v>11</v>
      </c>
    </row>
  </sheetData>
  <autoFilter ref="B88:R169" xr:uid="{77DA16A3-FB1B-408C-A70A-A8B41159F0E3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9">
    <mergeCell ref="I174:I175"/>
    <mergeCell ref="J174:K175"/>
    <mergeCell ref="O174:O176"/>
    <mergeCell ref="B2:L2"/>
    <mergeCell ref="P3:Q3"/>
    <mergeCell ref="B4:N4"/>
    <mergeCell ref="P23:Q23"/>
    <mergeCell ref="B88:R88"/>
    <mergeCell ref="Q173:R1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F809-DFFB-4CD9-80B2-71752D654553}">
  <dimension ref="B2:AD114"/>
  <sheetViews>
    <sheetView topLeftCell="A47" zoomScale="74" zoomScaleNormal="72" workbookViewId="0">
      <selection activeCell="L58" sqref="L58"/>
    </sheetView>
  </sheetViews>
  <sheetFormatPr defaultRowHeight="15.6" x14ac:dyDescent="0.3"/>
  <cols>
    <col min="1" max="1" width="8.88671875" style="1"/>
    <col min="2" max="2" width="13.5546875" style="1" customWidth="1"/>
    <col min="3" max="10" width="8.88671875" style="1"/>
    <col min="11" max="11" width="8.88671875" style="1" customWidth="1"/>
    <col min="12" max="13" width="8.88671875" style="1"/>
    <col min="14" max="14" width="13.88671875" style="1" customWidth="1"/>
    <col min="15" max="15" width="8.88671875" style="1"/>
    <col min="16" max="16" width="16.6640625" style="1" customWidth="1"/>
    <col min="17" max="17" width="20.5546875" style="1" customWidth="1"/>
    <col min="18" max="18" width="22.21875" style="1" customWidth="1"/>
    <col min="19" max="19" width="12.88671875" style="1" customWidth="1"/>
    <col min="20" max="20" width="8.88671875" style="1"/>
    <col min="21" max="21" width="16" style="1" customWidth="1"/>
    <col min="22" max="22" width="12.33203125" style="1" customWidth="1"/>
    <col min="23" max="24" width="8.88671875" style="1"/>
    <col min="25" max="25" width="10.88671875" style="1" customWidth="1"/>
    <col min="26" max="26" width="13.77734375" style="1" customWidth="1"/>
    <col min="27" max="28" width="8.88671875" style="1"/>
    <col min="29" max="29" width="12.33203125" style="1" customWidth="1"/>
    <col min="30" max="30" width="14.109375" style="1" customWidth="1"/>
    <col min="31" max="16384" width="8.88671875" style="1"/>
  </cols>
  <sheetData>
    <row r="2" spans="2:29" ht="17.399999999999999" x14ac:dyDescent="0.3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2:29" ht="17.399999999999999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P3" s="32" t="s">
        <v>14</v>
      </c>
      <c r="Q3" s="32"/>
    </row>
    <row r="4" spans="2:29" x14ac:dyDescent="0.3">
      <c r="B4" s="33" t="s">
        <v>46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P4" s="5" t="s">
        <v>1</v>
      </c>
      <c r="Q4" s="6" t="s">
        <v>15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2:29" x14ac:dyDescent="0.3">
      <c r="B5" s="2" t="s">
        <v>13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P5" s="4" t="s">
        <v>2</v>
      </c>
      <c r="Q5" s="1" t="s">
        <v>16</v>
      </c>
    </row>
    <row r="6" spans="2:29" x14ac:dyDescent="0.3">
      <c r="B6" s="9">
        <v>1</v>
      </c>
      <c r="C6" s="9" t="s">
        <v>27</v>
      </c>
      <c r="D6" s="9" t="s">
        <v>27</v>
      </c>
      <c r="E6" s="9" t="s">
        <v>26</v>
      </c>
      <c r="F6" s="9" t="s">
        <v>27</v>
      </c>
      <c r="G6" s="9" t="s">
        <v>26</v>
      </c>
      <c r="H6" s="9" t="s">
        <v>27</v>
      </c>
      <c r="I6" s="9" t="s">
        <v>27</v>
      </c>
      <c r="J6" s="9" t="s">
        <v>27</v>
      </c>
      <c r="K6" s="9" t="s">
        <v>28</v>
      </c>
      <c r="L6" s="9" t="s">
        <v>26</v>
      </c>
      <c r="M6" s="9" t="s">
        <v>27</v>
      </c>
      <c r="N6" s="9" t="s">
        <v>41</v>
      </c>
      <c r="O6" s="4"/>
      <c r="P6" s="5" t="s">
        <v>3</v>
      </c>
      <c r="Q6" s="6" t="s">
        <v>17</v>
      </c>
      <c r="R6" s="6"/>
      <c r="S6" s="6"/>
      <c r="T6" s="6"/>
      <c r="U6" s="6"/>
      <c r="V6" s="6"/>
    </row>
    <row r="7" spans="2:29" x14ac:dyDescent="0.3">
      <c r="B7" s="9">
        <v>2</v>
      </c>
      <c r="C7" s="9" t="s">
        <v>27</v>
      </c>
      <c r="D7" s="9" t="s">
        <v>28</v>
      </c>
      <c r="E7" s="9" t="s">
        <v>27</v>
      </c>
      <c r="F7" s="9" t="s">
        <v>27</v>
      </c>
      <c r="G7" s="9" t="s">
        <v>28</v>
      </c>
      <c r="H7" s="9" t="s">
        <v>27</v>
      </c>
      <c r="I7" s="9" t="s">
        <v>27</v>
      </c>
      <c r="J7" s="9" t="s">
        <v>27</v>
      </c>
      <c r="K7" s="9" t="s">
        <v>27</v>
      </c>
      <c r="L7" s="9" t="s">
        <v>27</v>
      </c>
      <c r="M7" s="9" t="s">
        <v>28</v>
      </c>
      <c r="N7" s="9" t="s">
        <v>41</v>
      </c>
      <c r="O7" s="4"/>
      <c r="P7" s="4" t="s">
        <v>4</v>
      </c>
      <c r="Q7" s="1" t="s">
        <v>18</v>
      </c>
    </row>
    <row r="8" spans="2:29" x14ac:dyDescent="0.3">
      <c r="B8" s="9">
        <v>3</v>
      </c>
      <c r="C8" s="9" t="s">
        <v>27</v>
      </c>
      <c r="D8" s="9" t="s">
        <v>27</v>
      </c>
      <c r="E8" s="9" t="s">
        <v>27</v>
      </c>
      <c r="F8" s="9" t="s">
        <v>27</v>
      </c>
      <c r="G8" s="9" t="s">
        <v>27</v>
      </c>
      <c r="H8" s="9" t="s">
        <v>27</v>
      </c>
      <c r="I8" s="9" t="s">
        <v>27</v>
      </c>
      <c r="J8" s="9" t="s">
        <v>27</v>
      </c>
      <c r="K8" s="9" t="s">
        <v>27</v>
      </c>
      <c r="L8" s="9" t="s">
        <v>26</v>
      </c>
      <c r="M8" s="9" t="s">
        <v>27</v>
      </c>
      <c r="N8" s="9" t="s">
        <v>36</v>
      </c>
      <c r="O8" s="4"/>
      <c r="P8" s="5" t="s">
        <v>5</v>
      </c>
      <c r="Q8" s="6" t="s">
        <v>19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2:29" x14ac:dyDescent="0.3">
      <c r="B9" s="9">
        <v>4</v>
      </c>
      <c r="C9" s="9" t="s">
        <v>27</v>
      </c>
      <c r="D9" s="9" t="s">
        <v>27</v>
      </c>
      <c r="E9" s="9" t="s">
        <v>27</v>
      </c>
      <c r="F9" s="9" t="s">
        <v>27</v>
      </c>
      <c r="G9" s="9" t="s">
        <v>27</v>
      </c>
      <c r="H9" s="9" t="s">
        <v>27</v>
      </c>
      <c r="I9" s="9" t="s">
        <v>27</v>
      </c>
      <c r="J9" s="9" t="s">
        <v>27</v>
      </c>
      <c r="K9" s="9" t="s">
        <v>27</v>
      </c>
      <c r="L9" s="9" t="s">
        <v>27</v>
      </c>
      <c r="M9" s="9" t="s">
        <v>27</v>
      </c>
      <c r="N9" s="9" t="s">
        <v>36</v>
      </c>
      <c r="O9" s="4"/>
      <c r="P9" s="4" t="s">
        <v>6</v>
      </c>
      <c r="Q9" s="1" t="s">
        <v>20</v>
      </c>
    </row>
    <row r="10" spans="2:29" x14ac:dyDescent="0.3">
      <c r="B10" s="9">
        <v>5</v>
      </c>
      <c r="C10" s="9" t="s">
        <v>27</v>
      </c>
      <c r="D10" s="9" t="s">
        <v>27</v>
      </c>
      <c r="E10" s="9" t="s">
        <v>27</v>
      </c>
      <c r="F10" s="9" t="s">
        <v>27</v>
      </c>
      <c r="G10" s="9" t="s">
        <v>27</v>
      </c>
      <c r="H10" s="9" t="s">
        <v>27</v>
      </c>
      <c r="I10" s="9" t="s">
        <v>28</v>
      </c>
      <c r="J10" s="9" t="s">
        <v>27</v>
      </c>
      <c r="K10" s="9" t="s">
        <v>28</v>
      </c>
      <c r="L10" s="9" t="s">
        <v>27</v>
      </c>
      <c r="M10" s="9" t="s">
        <v>27</v>
      </c>
      <c r="N10" s="9" t="s">
        <v>36</v>
      </c>
      <c r="O10" s="4"/>
      <c r="P10" s="5" t="s">
        <v>7</v>
      </c>
      <c r="Q10" s="6" t="s">
        <v>21</v>
      </c>
      <c r="R10" s="6"/>
      <c r="S10" s="6"/>
      <c r="T10" s="6"/>
      <c r="U10" s="6"/>
      <c r="V10" s="6"/>
      <c r="W10" s="6"/>
      <c r="X10" s="6"/>
      <c r="Y10" s="6"/>
    </row>
    <row r="11" spans="2:29" x14ac:dyDescent="0.3">
      <c r="B11" s="9">
        <v>6</v>
      </c>
      <c r="C11" s="9" t="s">
        <v>26</v>
      </c>
      <c r="D11" s="9" t="s">
        <v>27</v>
      </c>
      <c r="E11" s="9" t="s">
        <v>27</v>
      </c>
      <c r="F11" s="9" t="s">
        <v>28</v>
      </c>
      <c r="G11" s="9" t="s">
        <v>27</v>
      </c>
      <c r="H11" s="9" t="s">
        <v>27</v>
      </c>
      <c r="I11" s="9" t="s">
        <v>27</v>
      </c>
      <c r="J11" s="9" t="s">
        <v>27</v>
      </c>
      <c r="K11" s="9" t="s">
        <v>27</v>
      </c>
      <c r="L11" s="9" t="s">
        <v>27</v>
      </c>
      <c r="M11" s="9" t="s">
        <v>27</v>
      </c>
      <c r="N11" s="9" t="s">
        <v>36</v>
      </c>
      <c r="O11" s="4"/>
      <c r="P11" s="4" t="s">
        <v>8</v>
      </c>
      <c r="Q11" s="1" t="s">
        <v>22</v>
      </c>
    </row>
    <row r="12" spans="2:29" x14ac:dyDescent="0.3">
      <c r="B12" s="9">
        <v>7</v>
      </c>
      <c r="C12" s="9" t="s">
        <v>27</v>
      </c>
      <c r="D12" s="9" t="s">
        <v>28</v>
      </c>
      <c r="E12" s="9" t="s">
        <v>28</v>
      </c>
      <c r="F12" s="9" t="s">
        <v>29</v>
      </c>
      <c r="G12" s="9" t="s">
        <v>29</v>
      </c>
      <c r="H12" s="9" t="s">
        <v>29</v>
      </c>
      <c r="I12" s="9" t="s">
        <v>27</v>
      </c>
      <c r="J12" s="9" t="s">
        <v>29</v>
      </c>
      <c r="K12" s="9" t="s">
        <v>28</v>
      </c>
      <c r="L12" s="9" t="s">
        <v>29</v>
      </c>
      <c r="M12" s="9" t="s">
        <v>29</v>
      </c>
      <c r="N12" s="9" t="s">
        <v>37</v>
      </c>
      <c r="O12" s="4"/>
      <c r="P12" s="5" t="s">
        <v>9</v>
      </c>
      <c r="Q12" s="6" t="s">
        <v>23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2:29" x14ac:dyDescent="0.3">
      <c r="B13" s="9">
        <v>8</v>
      </c>
      <c r="C13" s="9" t="s">
        <v>27</v>
      </c>
      <c r="D13" s="9" t="s">
        <v>28</v>
      </c>
      <c r="E13" s="9" t="s">
        <v>27</v>
      </c>
      <c r="F13" s="9" t="s">
        <v>29</v>
      </c>
      <c r="G13" s="9" t="s">
        <v>29</v>
      </c>
      <c r="H13" s="9" t="s">
        <v>29</v>
      </c>
      <c r="I13" s="9" t="s">
        <v>27</v>
      </c>
      <c r="J13" s="9" t="s">
        <v>29</v>
      </c>
      <c r="K13" s="9" t="s">
        <v>28</v>
      </c>
      <c r="L13" s="9" t="s">
        <v>29</v>
      </c>
      <c r="M13" s="9" t="s">
        <v>29</v>
      </c>
      <c r="N13" s="9" t="s">
        <v>37</v>
      </c>
      <c r="P13" s="4" t="s">
        <v>10</v>
      </c>
      <c r="Q13" s="1" t="s">
        <v>24</v>
      </c>
    </row>
    <row r="14" spans="2:29" x14ac:dyDescent="0.3">
      <c r="B14" s="9">
        <v>9</v>
      </c>
      <c r="C14" s="9" t="s">
        <v>27</v>
      </c>
      <c r="D14" s="9" t="s">
        <v>28</v>
      </c>
      <c r="E14" s="9" t="s">
        <v>28</v>
      </c>
      <c r="F14" s="9" t="s">
        <v>30</v>
      </c>
      <c r="G14" s="9" t="s">
        <v>28</v>
      </c>
      <c r="H14" s="9" t="s">
        <v>28</v>
      </c>
      <c r="I14" s="9" t="s">
        <v>28</v>
      </c>
      <c r="J14" s="9" t="s">
        <v>29</v>
      </c>
      <c r="K14" s="9" t="s">
        <v>29</v>
      </c>
      <c r="L14" s="9" t="s">
        <v>30</v>
      </c>
      <c r="M14" s="9" t="s">
        <v>28</v>
      </c>
      <c r="N14" s="9" t="s">
        <v>37</v>
      </c>
      <c r="P14" s="5" t="s">
        <v>11</v>
      </c>
      <c r="Q14" s="6" t="s">
        <v>25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2:29" x14ac:dyDescent="0.3">
      <c r="B15" s="9">
        <v>10</v>
      </c>
      <c r="C15" s="9" t="s">
        <v>27</v>
      </c>
      <c r="D15" s="9" t="s">
        <v>27</v>
      </c>
      <c r="E15" s="9" t="s">
        <v>27</v>
      </c>
      <c r="F15" s="9" t="s">
        <v>28</v>
      </c>
      <c r="G15" s="9" t="s">
        <v>27</v>
      </c>
      <c r="H15" s="9" t="s">
        <v>28</v>
      </c>
      <c r="I15" s="9" t="s">
        <v>27</v>
      </c>
      <c r="J15" s="9" t="s">
        <v>27</v>
      </c>
      <c r="K15" s="9" t="s">
        <v>27</v>
      </c>
      <c r="L15" s="9" t="s">
        <v>28</v>
      </c>
      <c r="M15" s="9" t="s">
        <v>28</v>
      </c>
      <c r="N15" s="9" t="s">
        <v>36</v>
      </c>
    </row>
    <row r="16" spans="2:29" x14ac:dyDescent="0.3">
      <c r="B16" s="9">
        <v>11</v>
      </c>
      <c r="C16" s="9" t="s">
        <v>27</v>
      </c>
      <c r="D16" s="9" t="s">
        <v>27</v>
      </c>
      <c r="E16" s="9" t="s">
        <v>27</v>
      </c>
      <c r="F16" s="9" t="s">
        <v>28</v>
      </c>
      <c r="G16" s="9" t="s">
        <v>28</v>
      </c>
      <c r="H16" s="9" t="s">
        <v>28</v>
      </c>
      <c r="I16" s="9" t="s">
        <v>27</v>
      </c>
      <c r="J16" s="9" t="s">
        <v>27</v>
      </c>
      <c r="K16" s="9" t="s">
        <v>27</v>
      </c>
      <c r="L16" s="9" t="s">
        <v>27</v>
      </c>
      <c r="M16" s="9" t="s">
        <v>28</v>
      </c>
      <c r="N16" s="9" t="s">
        <v>36</v>
      </c>
      <c r="P16" s="7" t="s">
        <v>26</v>
      </c>
      <c r="Q16" s="8" t="s">
        <v>31</v>
      </c>
      <c r="R16" s="8"/>
    </row>
    <row r="17" spans="2:30" x14ac:dyDescent="0.3">
      <c r="B17" s="9">
        <v>12</v>
      </c>
      <c r="C17" s="9" t="s">
        <v>26</v>
      </c>
      <c r="D17" s="9" t="s">
        <v>27</v>
      </c>
      <c r="E17" s="9" t="s">
        <v>29</v>
      </c>
      <c r="F17" s="9" t="s">
        <v>29</v>
      </c>
      <c r="G17" s="9" t="s">
        <v>27</v>
      </c>
      <c r="H17" s="9" t="s">
        <v>27</v>
      </c>
      <c r="I17" s="9" t="s">
        <v>27</v>
      </c>
      <c r="J17" s="9" t="s">
        <v>27</v>
      </c>
      <c r="K17" s="9" t="s">
        <v>28</v>
      </c>
      <c r="L17" s="9" t="s">
        <v>27</v>
      </c>
      <c r="M17" s="9" t="s">
        <v>27</v>
      </c>
      <c r="N17" s="9" t="s">
        <v>36</v>
      </c>
      <c r="P17" s="4" t="s">
        <v>27</v>
      </c>
      <c r="Q17" s="1" t="s">
        <v>32</v>
      </c>
    </row>
    <row r="18" spans="2:30" x14ac:dyDescent="0.3">
      <c r="B18" s="9">
        <v>13</v>
      </c>
      <c r="C18" s="9" t="s">
        <v>27</v>
      </c>
      <c r="D18" s="9" t="s">
        <v>27</v>
      </c>
      <c r="E18" s="9" t="s">
        <v>27</v>
      </c>
      <c r="F18" s="9" t="s">
        <v>28</v>
      </c>
      <c r="G18" s="9" t="s">
        <v>27</v>
      </c>
      <c r="H18" s="9" t="s">
        <v>28</v>
      </c>
      <c r="I18" s="9" t="s">
        <v>27</v>
      </c>
      <c r="J18" s="9" t="s">
        <v>27</v>
      </c>
      <c r="K18" s="9" t="s">
        <v>27</v>
      </c>
      <c r="L18" s="9" t="s">
        <v>27</v>
      </c>
      <c r="M18" s="9" t="s">
        <v>28</v>
      </c>
      <c r="N18" s="9" t="s">
        <v>36</v>
      </c>
      <c r="P18" s="7" t="s">
        <v>28</v>
      </c>
      <c r="Q18" s="8" t="s">
        <v>33</v>
      </c>
    </row>
    <row r="19" spans="2:30" x14ac:dyDescent="0.3">
      <c r="B19" s="9">
        <v>14</v>
      </c>
      <c r="C19" s="9" t="s">
        <v>27</v>
      </c>
      <c r="D19" s="9" t="s">
        <v>27</v>
      </c>
      <c r="E19" s="9" t="s">
        <v>27</v>
      </c>
      <c r="F19" s="9" t="s">
        <v>28</v>
      </c>
      <c r="G19" s="9" t="s">
        <v>27</v>
      </c>
      <c r="H19" s="9" t="s">
        <v>28</v>
      </c>
      <c r="I19" s="9" t="s">
        <v>27</v>
      </c>
      <c r="J19" s="9" t="s">
        <v>28</v>
      </c>
      <c r="K19" s="9" t="s">
        <v>27</v>
      </c>
      <c r="L19" s="9" t="s">
        <v>28</v>
      </c>
      <c r="M19" s="9" t="s">
        <v>28</v>
      </c>
      <c r="N19" s="9" t="s">
        <v>36</v>
      </c>
      <c r="P19" s="4" t="s">
        <v>29</v>
      </c>
      <c r="Q19" s="1" t="s">
        <v>34</v>
      </c>
    </row>
    <row r="20" spans="2:30" x14ac:dyDescent="0.3">
      <c r="B20" s="9">
        <v>15</v>
      </c>
      <c r="C20" s="9" t="s">
        <v>27</v>
      </c>
      <c r="D20" s="9" t="s">
        <v>27</v>
      </c>
      <c r="E20" s="9" t="s">
        <v>27</v>
      </c>
      <c r="F20" s="9" t="s">
        <v>29</v>
      </c>
      <c r="G20" s="9" t="s">
        <v>28</v>
      </c>
      <c r="H20" s="9" t="s">
        <v>28</v>
      </c>
      <c r="I20" s="9" t="s">
        <v>27</v>
      </c>
      <c r="J20" s="9" t="s">
        <v>27</v>
      </c>
      <c r="K20" s="9" t="s">
        <v>27</v>
      </c>
      <c r="L20" s="9" t="s">
        <v>28</v>
      </c>
      <c r="M20" s="9" t="s">
        <v>28</v>
      </c>
      <c r="N20" s="9" t="s">
        <v>36</v>
      </c>
      <c r="P20" s="7" t="s">
        <v>30</v>
      </c>
      <c r="Q20" s="8" t="s">
        <v>35</v>
      </c>
      <c r="R20" s="8"/>
    </row>
    <row r="21" spans="2:30" x14ac:dyDescent="0.3">
      <c r="B21" s="9">
        <v>16</v>
      </c>
      <c r="C21" s="9" t="s">
        <v>28</v>
      </c>
      <c r="D21" s="9" t="s">
        <v>28</v>
      </c>
      <c r="E21" s="9" t="s">
        <v>27</v>
      </c>
      <c r="F21" s="9" t="s">
        <v>27</v>
      </c>
      <c r="G21" s="9" t="s">
        <v>28</v>
      </c>
      <c r="H21" s="9" t="s">
        <v>27</v>
      </c>
      <c r="I21" s="9" t="s">
        <v>28</v>
      </c>
      <c r="J21" s="9" t="s">
        <v>28</v>
      </c>
      <c r="K21" s="9" t="s">
        <v>27</v>
      </c>
      <c r="L21" s="9" t="s">
        <v>27</v>
      </c>
      <c r="M21" s="9" t="s">
        <v>28</v>
      </c>
      <c r="N21" s="9" t="s">
        <v>36</v>
      </c>
      <c r="P21" s="4"/>
    </row>
    <row r="22" spans="2:30" x14ac:dyDescent="0.3">
      <c r="B22" s="9">
        <v>17</v>
      </c>
      <c r="C22" s="9" t="s">
        <v>27</v>
      </c>
      <c r="D22" s="9" t="s">
        <v>27</v>
      </c>
      <c r="E22" s="9" t="s">
        <v>27</v>
      </c>
      <c r="F22" s="9" t="s">
        <v>27</v>
      </c>
      <c r="G22" s="9" t="s">
        <v>27</v>
      </c>
      <c r="H22" s="9" t="s">
        <v>27</v>
      </c>
      <c r="I22" s="9" t="s">
        <v>28</v>
      </c>
      <c r="J22" s="9" t="s">
        <v>28</v>
      </c>
      <c r="K22" s="9" t="s">
        <v>28</v>
      </c>
      <c r="L22" s="9" t="s">
        <v>28</v>
      </c>
      <c r="M22" s="9" t="s">
        <v>28</v>
      </c>
      <c r="N22" s="9" t="s">
        <v>36</v>
      </c>
      <c r="P22" s="4"/>
      <c r="U22" s="22"/>
    </row>
    <row r="23" spans="2:30" x14ac:dyDescent="0.3">
      <c r="B23" s="9">
        <v>18</v>
      </c>
      <c r="C23" s="9" t="s">
        <v>27</v>
      </c>
      <c r="D23" s="9" t="s">
        <v>28</v>
      </c>
      <c r="E23" s="9" t="s">
        <v>28</v>
      </c>
      <c r="F23" s="9" t="s">
        <v>27</v>
      </c>
      <c r="G23" s="9" t="s">
        <v>27</v>
      </c>
      <c r="H23" s="9" t="s">
        <v>28</v>
      </c>
      <c r="I23" s="9" t="s">
        <v>28</v>
      </c>
      <c r="J23" s="9" t="s">
        <v>27</v>
      </c>
      <c r="K23" s="9" t="s">
        <v>28</v>
      </c>
      <c r="L23" s="9" t="s">
        <v>28</v>
      </c>
      <c r="M23" s="9" t="s">
        <v>28</v>
      </c>
      <c r="N23" s="9" t="s">
        <v>36</v>
      </c>
      <c r="P23" s="40" t="s">
        <v>39</v>
      </c>
      <c r="Q23" s="40"/>
      <c r="R23" s="19">
        <f>COUNTIF(N6:N25,Q26)/COUNTA(N6:N25)</f>
        <v>0.75</v>
      </c>
      <c r="S23" s="19">
        <f>COUNTIF(N6:N25,R26)/COUNTA(N6:N25)</f>
        <v>0.15</v>
      </c>
    </row>
    <row r="24" spans="2:30" x14ac:dyDescent="0.3">
      <c r="B24" s="9">
        <v>19</v>
      </c>
      <c r="C24" s="9" t="s">
        <v>27</v>
      </c>
      <c r="D24" s="9" t="s">
        <v>27</v>
      </c>
      <c r="E24" s="9" t="s">
        <v>27</v>
      </c>
      <c r="F24" s="9" t="s">
        <v>27</v>
      </c>
      <c r="G24" s="9" t="s">
        <v>27</v>
      </c>
      <c r="H24" s="9" t="s">
        <v>27</v>
      </c>
      <c r="I24" s="9" t="s">
        <v>27</v>
      </c>
      <c r="J24" s="9" t="s">
        <v>27</v>
      </c>
      <c r="K24" s="9" t="s">
        <v>27</v>
      </c>
      <c r="L24" s="9" t="s">
        <v>27</v>
      </c>
      <c r="M24" s="9" t="s">
        <v>27</v>
      </c>
      <c r="N24" s="9" t="s">
        <v>36</v>
      </c>
      <c r="P24" s="4"/>
      <c r="Q24" s="4"/>
      <c r="U24" s="24"/>
    </row>
    <row r="25" spans="2:30" x14ac:dyDescent="0.3">
      <c r="B25" s="9">
        <v>20</v>
      </c>
      <c r="C25" s="9" t="s">
        <v>27</v>
      </c>
      <c r="D25" s="9" t="s">
        <v>28</v>
      </c>
      <c r="E25" s="9" t="s">
        <v>28</v>
      </c>
      <c r="F25" s="9" t="s">
        <v>27</v>
      </c>
      <c r="G25" s="9" t="s">
        <v>27</v>
      </c>
      <c r="H25" s="9" t="s">
        <v>28</v>
      </c>
      <c r="I25" s="9" t="s">
        <v>28</v>
      </c>
      <c r="J25" s="9" t="s">
        <v>27</v>
      </c>
      <c r="K25" s="9" t="s">
        <v>28</v>
      </c>
      <c r="L25" s="9" t="s">
        <v>28</v>
      </c>
      <c r="M25" s="9" t="s">
        <v>28</v>
      </c>
      <c r="N25" s="9" t="s">
        <v>36</v>
      </c>
    </row>
    <row r="26" spans="2:30" x14ac:dyDescent="0.3">
      <c r="P26" s="13" t="s">
        <v>1</v>
      </c>
      <c r="Q26" s="13" t="s">
        <v>36</v>
      </c>
      <c r="R26" s="13" t="s">
        <v>37</v>
      </c>
      <c r="T26" s="15" t="s">
        <v>4</v>
      </c>
      <c r="U26" s="15" t="s">
        <v>36</v>
      </c>
      <c r="V26" s="15" t="s">
        <v>37</v>
      </c>
      <c r="X26" s="17" t="s">
        <v>7</v>
      </c>
      <c r="Y26" s="17" t="s">
        <v>36</v>
      </c>
      <c r="Z26" s="17" t="s">
        <v>37</v>
      </c>
      <c r="AB26" s="13" t="s">
        <v>10</v>
      </c>
      <c r="AC26" s="13" t="s">
        <v>36</v>
      </c>
      <c r="AD26" s="13" t="s">
        <v>37</v>
      </c>
    </row>
    <row r="27" spans="2:30" x14ac:dyDescent="0.3">
      <c r="P27" s="13" t="s">
        <v>26</v>
      </c>
      <c r="Q27" s="11">
        <f>COUNTIFS($C$6:$C$25,$P$27,$N$6:$N$25,$Q$26)/COUNTIF($N$6:$N$25,$Q$26)</f>
        <v>0.13333333333333333</v>
      </c>
      <c r="R27" s="11">
        <f>COUNTIFS($C$6:$C$25,$P$27,$N$6:$N$25,$R$26)/COUNTIF($N$6:$N$25,$R$26)</f>
        <v>0</v>
      </c>
      <c r="T27" s="15" t="s">
        <v>26</v>
      </c>
      <c r="U27" s="11">
        <f>COUNTIFS($F$6:$F$25,$P$27,$N$6:$N$25,$Q$26)/COUNTIF($N$6:$N$25,$Q$26)</f>
        <v>0</v>
      </c>
      <c r="V27" s="11">
        <f>COUNTIFS($F$6:$F$25,$P$27,$N$6:$N$25,$R$26)/COUNTIF($N$6:$N$25,$R$26)</f>
        <v>0</v>
      </c>
      <c r="X27" s="17" t="s">
        <v>26</v>
      </c>
      <c r="Y27" s="11">
        <f>COUNTIFS($I$6:$I$25,$P$27,$N$6:$N$25,$Q$26)/COUNTIF($N$6:$N$25,$Q$26)</f>
        <v>0</v>
      </c>
      <c r="Z27" s="11">
        <f>COUNTIFS($I$6:$I$25,$P$27,$N$6:$N$25,$R$26)/COUNTIF($N$6:$N$25,$R$26)</f>
        <v>0</v>
      </c>
      <c r="AB27" s="13" t="s">
        <v>26</v>
      </c>
      <c r="AC27" s="11">
        <f>COUNTIFS($L$6:$L$25,$P$27,$N$6:$N$25,$Q$26)/COUNTIF($N$6:$N$25,$Q$26)</f>
        <v>6.6666666666666666E-2</v>
      </c>
      <c r="AD27" s="11">
        <f>COUNTIFS($L$6:$L$25,$P$27,$N$6:$N$25,$R$26)/COUNTIF($N$6:$N$25,$R$26)</f>
        <v>0</v>
      </c>
    </row>
    <row r="28" spans="2:30" x14ac:dyDescent="0.3">
      <c r="P28" s="13" t="s">
        <v>27</v>
      </c>
      <c r="Q28" s="11">
        <f>COUNTIFS($C$6:$C$25,$P$28,$N$6:$N$25,$Q$26)/COUNTIF($N$6:$N$25,$Q$26)</f>
        <v>0.8</v>
      </c>
      <c r="R28" s="11">
        <f>COUNTIFS($C$6:$C$25,$P$28,$N$6:$N$25,$R$26)/COUNTIF($N$6:$N$25,$R$26)</f>
        <v>1</v>
      </c>
      <c r="T28" s="15" t="s">
        <v>27</v>
      </c>
      <c r="U28" s="11">
        <f>COUNTIFS($F$6:$F$25,$P$28,$N$6:$N$25,$Q$26)/COUNTIF($N$6:$N$25,$Q$26)</f>
        <v>0.53333333333333333</v>
      </c>
      <c r="V28" s="11">
        <f>COUNTIFS($F$6:$F$25,$P$28,$N$6:$N$25,$R$26)/COUNTIF($N$6:$N$25,$R$26)</f>
        <v>0</v>
      </c>
      <c r="X28" s="17" t="s">
        <v>27</v>
      </c>
      <c r="Y28" s="11">
        <f>COUNTIFS($I$6:$I$25,$P$28,$N$6:$N$25,$Q$26)/COUNTIF($N$6:$N$25,$Q$26)</f>
        <v>0.66666666666666663</v>
      </c>
      <c r="Z28" s="11">
        <f>COUNTIFS($I$6:$I$25,$P$28,$N$6:$N$25,$R$26)/COUNTIF($N$6:$N$25,$R$26)</f>
        <v>0.66666666666666663</v>
      </c>
      <c r="AB28" s="13" t="s">
        <v>27</v>
      </c>
      <c r="AC28" s="11">
        <f>COUNTIFS($L$6:$L$25,$P$28,$N$6:$N$25,$Q$26)/COUNTIF($N$6:$N$25,$Q$26)</f>
        <v>0.53333333333333333</v>
      </c>
      <c r="AD28" s="11">
        <f>COUNTIFS($L$6:$L$25,$P$28,$N$6:$N$25,$R$26)/COUNTIF($N$6:$N$25,$R$26)</f>
        <v>0</v>
      </c>
    </row>
    <row r="29" spans="2:30" x14ac:dyDescent="0.3">
      <c r="P29" s="13" t="s">
        <v>28</v>
      </c>
      <c r="Q29" s="11">
        <f>COUNTIFS($C$6:$C$25,$P$29,$N$6:$N$25,$Q$26)/COUNTIF($N$6:$N$25,$Q$26)</f>
        <v>6.6666666666666666E-2</v>
      </c>
      <c r="R29" s="11">
        <f>COUNTIFS($C$6:$C$25,$P$29,$N$6:$N$25,$R$26)/COUNTIF($N$6:$N$25,$R$26)</f>
        <v>0</v>
      </c>
      <c r="T29" s="15" t="s">
        <v>28</v>
      </c>
      <c r="U29" s="11">
        <f>COUNTIFS($F$6:$F$25,$P$29,$N$6:$N$25,$Q$26)/COUNTIF($N$6:$N$25,$Q$26)</f>
        <v>0.33333333333333331</v>
      </c>
      <c r="V29" s="11">
        <f>COUNTIFS($F$6:$F$25,$P$29,$N$6:$N$25,$R$26)/COUNTIF($N$6:$N$25,$R$26)</f>
        <v>0</v>
      </c>
      <c r="X29" s="17" t="s">
        <v>28</v>
      </c>
      <c r="Y29" s="11">
        <f>COUNTIFS($I$6:$I$25,$P$29,$N$6:$N$25,$Q$26)/COUNTIF($N$6:$N$25,$Q$26)</f>
        <v>0.33333333333333331</v>
      </c>
      <c r="Z29" s="11">
        <f>COUNTIFS($I$6:$I$25,$P$29,$N$6:$N$25,$R$26)/COUNTIF($N$6:$N$25,$R$26)</f>
        <v>0.33333333333333331</v>
      </c>
      <c r="AB29" s="13" t="s">
        <v>28</v>
      </c>
      <c r="AC29" s="11">
        <f>COUNTIFS($L$6:$L$25,$P$29,$N$6:$N$25,$Q$26)/COUNTIF($N$6:$N$25,$Q$26)</f>
        <v>0.4</v>
      </c>
      <c r="AD29" s="11">
        <f>COUNTIFS($L$6:$L$25,$P$29,$N$6:$N$25,$R$26)/COUNTIF($N$6:$N$25,$R$26)</f>
        <v>0</v>
      </c>
    </row>
    <row r="30" spans="2:30" x14ac:dyDescent="0.3">
      <c r="P30" s="13" t="s">
        <v>29</v>
      </c>
      <c r="Q30" s="11">
        <f>COUNTIFS($C$6:$C$25,$P$30,$N$6:$N$25,$Q$26)/COUNTIF($N$6:$N$25,$Q$26)</f>
        <v>0</v>
      </c>
      <c r="R30" s="11">
        <f>COUNTIFS($C$6:$C$25,$P$30,$N$6:$N$25,$R$26)/COUNTIF($N$6:$N$25,$R$26)</f>
        <v>0</v>
      </c>
      <c r="T30" s="15" t="s">
        <v>29</v>
      </c>
      <c r="U30" s="11">
        <f>COUNTIFS($F$6:$F$25,$P$30,$N$6:$N$25,$Q$26)/COUNTIF($N$6:$N$25,$Q$26)</f>
        <v>0.13333333333333333</v>
      </c>
      <c r="V30" s="11">
        <f>COUNTIFS($F$6:$F$25,$P$30,$N$6:$N$25,$R$26)/COUNTIF($N$6:$N$25,$R$26)</f>
        <v>0.66666666666666663</v>
      </c>
      <c r="X30" s="17" t="s">
        <v>29</v>
      </c>
      <c r="Y30" s="11">
        <f>COUNTIFS($I$6:$I$25,$P$30,$N$6:$N$25,$Q$26)/COUNTIF($N$6:$N$25,$Q$26)</f>
        <v>0</v>
      </c>
      <c r="Z30" s="11">
        <f>COUNTIFS($I$6:$I$25,$P$30,$N$6:$N$25,$R$26)/COUNTIF($N$6:$N$25,$R$26)</f>
        <v>0</v>
      </c>
      <c r="AB30" s="13" t="s">
        <v>29</v>
      </c>
      <c r="AC30" s="11">
        <f>COUNTIFS($L$6:$L$25,$P$30,$N$6:$N$25,$Q$26)/COUNTIF($N$6:$N$25,$Q$26)</f>
        <v>0</v>
      </c>
      <c r="AD30" s="11">
        <f>COUNTIFS($L$6:$L$25,$P$30,$N$6:$N$25,$R$26)/COUNTIF($N$6:$N$25,$R$26)</f>
        <v>0.66666666666666663</v>
      </c>
    </row>
    <row r="31" spans="2:30" x14ac:dyDescent="0.3">
      <c r="P31" s="13" t="s">
        <v>30</v>
      </c>
      <c r="Q31" s="11">
        <f>COUNTIFS($C$6:$C$25,$P$31,$N$6:$N$25,$Q$26)/COUNTIF($N$6:$N$25,$Q$26)</f>
        <v>0</v>
      </c>
      <c r="R31" s="11">
        <f>COUNTIFS($C$6:$C$25,$P$31,$N$6:$N$25,$R$26)/COUNTIF($N$6:$N$25,$R$26)</f>
        <v>0</v>
      </c>
      <c r="T31" s="15" t="s">
        <v>30</v>
      </c>
      <c r="U31" s="11">
        <f>COUNTIFS($F$6:$F$25,$P$31,$N$6:$N$25,$Q$26)/COUNTIF($N$6:$N$25,$Q$26)</f>
        <v>0</v>
      </c>
      <c r="V31" s="11">
        <f>COUNTIFS($F$6:$F$25,$P$31,$N$6:$N$25,$R$26)/COUNTIF($N$6:$N$25,$R$26)</f>
        <v>0.33333333333333331</v>
      </c>
      <c r="X31" s="17" t="s">
        <v>30</v>
      </c>
      <c r="Y31" s="11">
        <f>COUNTIFS($I$6:$I$25,$P$31,$N$6:$N$25,$Q$26)/COUNTIF($N$6:$N$25,$Q$26)</f>
        <v>0</v>
      </c>
      <c r="Z31" s="11">
        <f>COUNTIFS($I$6:$I$25,$P$31,$N$6:$N$25,$R$26)/COUNTIF($N$6:$N$25,$R$26)</f>
        <v>0</v>
      </c>
      <c r="AB31" s="13" t="s">
        <v>30</v>
      </c>
      <c r="AC31" s="11">
        <f>COUNTIFS($L$6:$L$25,$P$31,$N$6:$N$25,$Q$26)/COUNTIF($N$6:$N$25,$Q$26)</f>
        <v>0</v>
      </c>
      <c r="AD31" s="11">
        <f>COUNTIFS($L$6:$L$25,$P$31,$N$6:$N$25,$R$26)/COUNTIF($N$6:$N$25,$R$26)</f>
        <v>0.33333333333333331</v>
      </c>
    </row>
    <row r="32" spans="2:30" x14ac:dyDescent="0.3">
      <c r="Q32" s="12"/>
      <c r="R32" s="12"/>
      <c r="U32" s="12"/>
      <c r="V32" s="12"/>
      <c r="Y32" s="12"/>
      <c r="Z32" s="12"/>
      <c r="AC32" s="12"/>
      <c r="AD32" s="12"/>
    </row>
    <row r="33" spans="2:30" x14ac:dyDescent="0.3">
      <c r="P33" s="14" t="s">
        <v>2</v>
      </c>
      <c r="Q33" s="14" t="s">
        <v>36</v>
      </c>
      <c r="R33" s="14" t="s">
        <v>37</v>
      </c>
      <c r="T33" s="16" t="s">
        <v>5</v>
      </c>
      <c r="U33" s="16" t="s">
        <v>36</v>
      </c>
      <c r="V33" s="16" t="s">
        <v>37</v>
      </c>
      <c r="X33" s="15" t="s">
        <v>8</v>
      </c>
      <c r="Y33" s="15" t="s">
        <v>36</v>
      </c>
      <c r="Z33" s="15" t="s">
        <v>37</v>
      </c>
      <c r="AB33" s="18" t="s">
        <v>11</v>
      </c>
      <c r="AC33" s="18" t="s">
        <v>36</v>
      </c>
      <c r="AD33" s="18" t="s">
        <v>37</v>
      </c>
    </row>
    <row r="34" spans="2:30" x14ac:dyDescent="0.3">
      <c r="P34" s="14" t="s">
        <v>26</v>
      </c>
      <c r="Q34" s="11">
        <f>COUNTIFS($D$6:$D$25,$P$27,$N$6:$N$25,$Q$26)/COUNTIF($N$6:$N$25,$Q$26)</f>
        <v>0</v>
      </c>
      <c r="R34" s="11">
        <f>COUNTIFS($D$6:$D$25,$P$27,$N$6:$N$25,$R$26)/COUNTIF($N$6:$N$25,$R$26)</f>
        <v>0</v>
      </c>
      <c r="T34" s="16" t="s">
        <v>26</v>
      </c>
      <c r="U34" s="11">
        <f>COUNTIFS($G$6:$G$25,$P$27,$N$6:$N$25,$Q$26)/COUNTIF($N$6:$N$25,$Q$26)</f>
        <v>0</v>
      </c>
      <c r="V34" s="11">
        <f>COUNTIFS($G$6:$G$25,$P$27,$N$6:$N$25,$R$26)/COUNTIF($N$6:$N$25,$R$26)</f>
        <v>0</v>
      </c>
      <c r="X34" s="15" t="s">
        <v>26</v>
      </c>
      <c r="Y34" s="11">
        <f>COUNTIFS($J$6:$J$25,$P$27,$N$6:$N$25,$Q$26)/COUNTIF($N$6:$N$25,$Q$26)</f>
        <v>0</v>
      </c>
      <c r="Z34" s="11">
        <f>COUNTIFS($J$6:$J$25,$P$27,$N$6:$N$25,$R$26)/COUNTIF($N$6:$N$25,$R$26)</f>
        <v>0</v>
      </c>
      <c r="AB34" s="18" t="s">
        <v>26</v>
      </c>
      <c r="AC34" s="11">
        <f>COUNTIFS($M$6:$M$25,$P$27,$N$6:$N$25,$Q$26)/COUNTIF($N$6:$N$25,$Q$26)</f>
        <v>0</v>
      </c>
      <c r="AD34" s="11">
        <f>COUNTIFS($M$6:$M$25,$P$27,$N$6:$N$25,$R$26)/COUNTIF($N$6:$N$25,$R$26)</f>
        <v>0</v>
      </c>
    </row>
    <row r="35" spans="2:30" x14ac:dyDescent="0.3">
      <c r="P35" s="14" t="s">
        <v>27</v>
      </c>
      <c r="Q35" s="11">
        <f>COUNTIFS($D$6:$D$25,$P$28,$N$6:$N$25,$Q$26)/COUNTIF($N$6:$N$25,$Q$26)</f>
        <v>0.8</v>
      </c>
      <c r="R35" s="11">
        <f>COUNTIFS($D$6:$D$25,$P$28,$N$6:$N$25,$R$26)/COUNTIF($N$6:$N$25,$R$26)</f>
        <v>0</v>
      </c>
      <c r="T35" s="16" t="s">
        <v>27</v>
      </c>
      <c r="U35" s="11">
        <f>COUNTIFS($G$6:$G$25,$P$28,$N$6:$N$25,$Q$26)/COUNTIF($N$6:$N$25,$Q$26)</f>
        <v>0.8</v>
      </c>
      <c r="V35" s="11">
        <f>COUNTIFS($G$6:$G$25,$P$28,$N$6:$N$25,$R$26)/COUNTIF($N$6:$N$25,$R$26)</f>
        <v>0</v>
      </c>
      <c r="X35" s="15" t="s">
        <v>27</v>
      </c>
      <c r="Y35" s="11">
        <f>COUNTIFS($J$6:$J$25,$P$28,$N$6:$N$25,$Q$26)/COUNTIF($N$6:$N$25,$Q$26)</f>
        <v>0.8</v>
      </c>
      <c r="Z35" s="11">
        <f>COUNTIFS($J$6:$J$25,$P$28,$N$6:$N$25,$R$26)/COUNTIF($N$6:$N$25,$R$26)</f>
        <v>0</v>
      </c>
      <c r="AB35" s="18" t="s">
        <v>27</v>
      </c>
      <c r="AC35" s="11">
        <f>COUNTIFS($M$6:$M$25,$P$28,$N$6:$N$25,$Q$26)/COUNTIF($N$6:$N$25,$Q$26)</f>
        <v>0.4</v>
      </c>
      <c r="AD35" s="11">
        <f>COUNTIFS($M$6:$M$25,$P$28,$N$6:$N$25,$R$26)/COUNTIF($N$6:$N$25,$R$26)</f>
        <v>0</v>
      </c>
    </row>
    <row r="36" spans="2:30" x14ac:dyDescent="0.3">
      <c r="P36" s="14" t="s">
        <v>28</v>
      </c>
      <c r="Q36" s="11">
        <f>COUNTIFS($D$6:$D$25,$P$29,$N$6:$N$25,$Q$26)/COUNTIF($N$6:$N$25,$Q$26)</f>
        <v>0.2</v>
      </c>
      <c r="R36" s="11">
        <f>COUNTIFS($D$6:$D$25,$P$29,$N$6:$N$25,$R$26)/COUNTIF($N$6:$N$25,$R$26)</f>
        <v>1</v>
      </c>
      <c r="T36" s="16" t="s">
        <v>28</v>
      </c>
      <c r="U36" s="11">
        <f>COUNTIFS($G$6:$G$25,$P$29,$N$6:$N$25,$Q$26)/COUNTIF($N$6:$N$25,$Q$26)</f>
        <v>0.2</v>
      </c>
      <c r="V36" s="11">
        <f>COUNTIFS($G$6:$G$25,$P$29,$N$6:$N$25,$R$26)/COUNTIF($N$6:$N$25,$R$26)</f>
        <v>0.33333333333333331</v>
      </c>
      <c r="X36" s="15" t="s">
        <v>28</v>
      </c>
      <c r="Y36" s="11">
        <f>COUNTIFS($J$6:$J$25,$P$29,$N$6:$N$25,$Q$26)/COUNTIF($N$6:$N$25,$Q$26)</f>
        <v>0.2</v>
      </c>
      <c r="Z36" s="11">
        <f>COUNTIFS($J$6:$J$25,$P$29,$N$6:$N$25,$R$26)/COUNTIF($N$6:$N$25,$R$26)</f>
        <v>0</v>
      </c>
      <c r="AB36" s="18" t="s">
        <v>28</v>
      </c>
      <c r="AC36" s="11">
        <f>COUNTIFS($M$6:$M$25,$P$29,$N$6:$N$25,$Q$26)/COUNTIF($N$6:$N$25,$Q$26)</f>
        <v>0.6</v>
      </c>
      <c r="AD36" s="11">
        <f>COUNTIFS($M$6:$M$25,$P$29,$N$6:$N$25,$R$26)/COUNTIF($N$6:$N$25,$R$26)</f>
        <v>0.33333333333333331</v>
      </c>
    </row>
    <row r="37" spans="2:30" x14ac:dyDescent="0.3">
      <c r="P37" s="14" t="s">
        <v>29</v>
      </c>
      <c r="Q37" s="11">
        <f>COUNTIFS($D$6:$D$25,$P$30,$N$6:$N$25,$Q$26)/COUNTIF($N$6:$N$25,$Q$26)</f>
        <v>0</v>
      </c>
      <c r="R37" s="11">
        <f>COUNTIFS($D$6:$D$25,$P$30,$N$6:$N$25,$R$26)/COUNTIF($N$6:$N$25,$R$26)</f>
        <v>0</v>
      </c>
      <c r="T37" s="16" t="s">
        <v>29</v>
      </c>
      <c r="U37" s="11">
        <f>COUNTIFS($G$6:$G$25,$P$30,$N$6:$N$25,$Q$26)/COUNTIF($N$6:$N$25,$Q$26)</f>
        <v>0</v>
      </c>
      <c r="V37" s="11">
        <f>COUNTIFS($G$6:$G$25,$P$30,$N$6:$N$25,$R$26)/COUNTIF($N$6:$N$25,$R$26)</f>
        <v>0.66666666666666663</v>
      </c>
      <c r="X37" s="15" t="s">
        <v>29</v>
      </c>
      <c r="Y37" s="11">
        <f>COUNTIFS($J$6:$J$25,$P$30,$N$6:$N$25,$Q$26)/COUNTIF($N$6:$N$25,$Q$26)</f>
        <v>0</v>
      </c>
      <c r="Z37" s="11">
        <f>COUNTIFS($J$6:$J$25,$P$30,$N$6:$N$25,$R$26)/COUNTIF($N$6:$N$25,$R$26)</f>
        <v>1</v>
      </c>
      <c r="AB37" s="18" t="s">
        <v>29</v>
      </c>
      <c r="AC37" s="11">
        <f>COUNTIFS($M$6:$M$25,$P$30,$N$6:$N$25,$Q$26)/COUNTIF($N$6:$N$25,$Q$26)</f>
        <v>0</v>
      </c>
      <c r="AD37" s="11">
        <f>COUNTIFS($M$6:$M$25,$P$30,$N$6:$N$25,$R$26)/COUNTIF($N$6:$N$25,$R$26)</f>
        <v>0.66666666666666663</v>
      </c>
    </row>
    <row r="38" spans="2:30" x14ac:dyDescent="0.3">
      <c r="P38" s="14" t="s">
        <v>30</v>
      </c>
      <c r="Q38" s="11">
        <f>COUNTIFS(C13:C25,P38,N13:N25,Q33)/COUNTIF(N13:N25,Q33)</f>
        <v>0</v>
      </c>
      <c r="R38" s="11">
        <f>COUNTIFS($D$6:$D$25,$P$31,$N$6:$N$25,$R$26)/COUNTIF($N$6:$N$25,$R$26)</f>
        <v>0</v>
      </c>
      <c r="T38" s="16" t="s">
        <v>30</v>
      </c>
      <c r="U38" s="11">
        <f>COUNTIFS($G$6:$G$25,$P$31,$N$6:$N$25,$Q$26)/COUNTIF($N$6:$N$25,$Q$26)</f>
        <v>0</v>
      </c>
      <c r="V38" s="11">
        <f>COUNTIFS($G$6:$G$25,$P$31,$N$6:$N$25,$R$26)/COUNTIF($N$6:$N$25,$R$26)</f>
        <v>0</v>
      </c>
      <c r="X38" s="15" t="s">
        <v>30</v>
      </c>
      <c r="Y38" s="11">
        <f>COUNTIFS($J$6:$J$25,$P$31,$N$6:$N$25,$Q$26)/COUNTIF($N$6:$N$25,$Q$26)</f>
        <v>0</v>
      </c>
      <c r="Z38" s="11">
        <f>COUNTIFS($J$6:$J$25,$P$31,$N$6:$N$25,$R$26)/COUNTIF($N$6:$N$25,$R$26)</f>
        <v>0</v>
      </c>
      <c r="AB38" s="18" t="s">
        <v>30</v>
      </c>
      <c r="AC38" s="11">
        <f>COUNTIFS($M$6:$M$25,$P$31,$N$6:$N$25,$Q$26)/COUNTIF($N$6:$N$25,$Q$26)</f>
        <v>0</v>
      </c>
      <c r="AD38" s="11">
        <f>COUNTIFS($M$6:$M$25,$P$31,$N$6:$N$25,$R$26)/COUNTIF($N$6:$N$25,$R$26)</f>
        <v>0</v>
      </c>
    </row>
    <row r="39" spans="2:30" x14ac:dyDescent="0.3">
      <c r="Q39" s="12"/>
      <c r="R39" s="12"/>
      <c r="U39" s="12"/>
      <c r="V39" s="12"/>
      <c r="Y39" s="12"/>
      <c r="Z39" s="12"/>
      <c r="AC39" s="12"/>
      <c r="AD39" s="12"/>
    </row>
    <row r="40" spans="2:30" x14ac:dyDescent="0.3">
      <c r="P40" s="15" t="s">
        <v>3</v>
      </c>
      <c r="Q40" s="15" t="s">
        <v>36</v>
      </c>
      <c r="R40" s="15" t="s">
        <v>37</v>
      </c>
      <c r="T40" s="17" t="s">
        <v>6</v>
      </c>
      <c r="U40" s="17" t="s">
        <v>36</v>
      </c>
      <c r="V40" s="17" t="s">
        <v>37</v>
      </c>
      <c r="X40" s="16" t="s">
        <v>9</v>
      </c>
      <c r="Y40" s="16" t="s">
        <v>36</v>
      </c>
      <c r="Z40" s="16" t="s">
        <v>37</v>
      </c>
    </row>
    <row r="41" spans="2:30" x14ac:dyDescent="0.3">
      <c r="P41" s="15" t="s">
        <v>26</v>
      </c>
      <c r="Q41" s="11">
        <f>COUNTIFS($E$6:$E$25,$P$27,$N$6:$N$25,$Q$26)/COUNTIF($N$6:$N$25,$Q$26)</f>
        <v>0</v>
      </c>
      <c r="R41" s="11">
        <f>COUNTIFS($E$6:$E$25,$P$27,$N$6:$N$25,$R$26)/COUNTIF($N$6:$N$25,$R$26)</f>
        <v>0</v>
      </c>
      <c r="T41" s="17" t="s">
        <v>26</v>
      </c>
      <c r="U41" s="11">
        <f>COUNTIFS($H$6:$H$25,$P$27,$N$6:$N$25,$Q$26)/COUNTIF($N$6:$N$25,$Q$26)</f>
        <v>0</v>
      </c>
      <c r="V41" s="11">
        <f>COUNTIFS($H$6:$H$25,$P$27,$N$6:$N$25,$R$26)/COUNTIF($N$6:$N$25,$R$26)</f>
        <v>0</v>
      </c>
      <c r="X41" s="16" t="s">
        <v>26</v>
      </c>
      <c r="Y41" s="11">
        <f>COUNTIFS($K$6:$K$25,$P$27,$N$6:$N$25,$Q$26)/COUNTIF($N$6:$N$25,$Q$26)</f>
        <v>0</v>
      </c>
      <c r="Z41" s="11">
        <f>COUNTIFS($K$6:$K$25,$P$27,$N$6:$N$25,$R$26)/COUNTIF($N$6:$N$25,$R$26)</f>
        <v>0</v>
      </c>
    </row>
    <row r="42" spans="2:30" x14ac:dyDescent="0.3">
      <c r="P42" s="15" t="s">
        <v>27</v>
      </c>
      <c r="Q42" s="11">
        <f>COUNTIFS($E$6:$E$25,$P$28,$N$6:$N$25,$Q$26)/COUNTIF($N$6:$N$25,$Q$26)</f>
        <v>0.8</v>
      </c>
      <c r="R42" s="11">
        <f>COUNTIFS($E$6:$E$25,$P$28,$N$6:$N$25,$R$26)/COUNTIF($N$6:$N$25,$R$26)</f>
        <v>0.33333333333333331</v>
      </c>
      <c r="T42" s="17" t="s">
        <v>27</v>
      </c>
      <c r="U42" s="11">
        <f>COUNTIFS($H$6:$H$25,$P$28,$N$6:$N$25,$Q$26)/COUNTIF($N$6:$N$25,$Q$26)</f>
        <v>0.53333333333333333</v>
      </c>
      <c r="V42" s="11">
        <f>COUNTIFS($H$6:$H$25,$P$28,$N$6:$N$25,$R$26)/COUNTIF($N$6:$N$25,$R$26)</f>
        <v>0</v>
      </c>
      <c r="X42" s="16" t="s">
        <v>27</v>
      </c>
      <c r="Y42" s="11">
        <f>COUNTIFS($K$6:$K$25,$P$28,$N$6:$N$25,$Q$26)/COUNTIF($N$6:$N$25,$Q$26)</f>
        <v>0.66666666666666663</v>
      </c>
      <c r="Z42" s="11">
        <f>COUNTIFS($K$6:$K$25,$P$28,$N$6:$N$25,$R$26)/COUNTIF($N$6:$N$25,$R$26)</f>
        <v>0</v>
      </c>
    </row>
    <row r="43" spans="2:30" x14ac:dyDescent="0.3">
      <c r="P43" s="15" t="s">
        <v>28</v>
      </c>
      <c r="Q43" s="11">
        <f>COUNTIFS($E$6:$E$25,$P$29,$N$6:$N$25,$Q$26)/COUNTIF($N$6:$N$25,$Q$26)</f>
        <v>0.13333333333333333</v>
      </c>
      <c r="R43" s="11">
        <f>COUNTIFS($E$6:$E$25,$P$29,$N$6:$N$25,$R$26)/COUNTIF($N$6:$N$25,$R$26)</f>
        <v>0.66666666666666663</v>
      </c>
      <c r="T43" s="17" t="s">
        <v>28</v>
      </c>
      <c r="U43" s="11">
        <f>COUNTIFS($H$6:$H$25,$P$29,$N$6:$N$25,$Q$26)/COUNTIF($N$6:$N$25,$Q$26)</f>
        <v>0.46666666666666667</v>
      </c>
      <c r="V43" s="11">
        <f>COUNTIFS($H$6:$H$25,$P$29,$N$6:$N$25,$R$26)/COUNTIF($N$6:$N$25,$R$26)</f>
        <v>0.33333333333333331</v>
      </c>
      <c r="X43" s="16" t="s">
        <v>28</v>
      </c>
      <c r="Y43" s="11">
        <f>COUNTIFS($K$6:$K$25,$P$29,$N$6:$N$25,$Q$26)/COUNTIF($N$6:$N$25,$Q$26)</f>
        <v>0.33333333333333331</v>
      </c>
      <c r="Z43" s="11">
        <f>COUNTIFS($K$6:$K$25,$P$29,$N$6:$N$25,$R$26)/COUNTIF($N$6:$N$25,$R$26)</f>
        <v>0.66666666666666663</v>
      </c>
    </row>
    <row r="44" spans="2:30" x14ac:dyDescent="0.3">
      <c r="P44" s="15" t="s">
        <v>29</v>
      </c>
      <c r="Q44" s="11">
        <f>COUNTIFS($E$6:$E$25,$P$30,$N$6:$N$25,$Q$26)/COUNTIF($N$6:$N$25,$Q$26)</f>
        <v>6.6666666666666666E-2</v>
      </c>
      <c r="R44" s="11">
        <f>COUNTIFS($E$6:$E$25,$P$30,$N$6:$N$25,$R$26)/COUNTIF($N$6:$N$25,$R$26)</f>
        <v>0</v>
      </c>
      <c r="T44" s="17" t="s">
        <v>29</v>
      </c>
      <c r="U44" s="11">
        <f>COUNTIFS($H$6:$H$25,$P$30,$N$6:$N$25,$Q$26)/COUNTIF($N$6:$N$25,$Q$26)</f>
        <v>0</v>
      </c>
      <c r="V44" s="11">
        <f>COUNTIFS($H$6:$H$25,$P$30,$N$6:$N$25,$R$26)/COUNTIF($N$6:$N$25,$R$26)</f>
        <v>0.66666666666666663</v>
      </c>
      <c r="X44" s="16" t="s">
        <v>29</v>
      </c>
      <c r="Y44" s="11">
        <f>COUNTIFS($K$6:$K$25,$P$30,$N$6:$N$25,$Q$26)/COUNTIF($N$6:$N$25,$Q$26)</f>
        <v>0</v>
      </c>
      <c r="Z44" s="11">
        <f>COUNTIFS($K$6:$K$25,$P$30,$N$6:$N$25,$R$26)/COUNTIF($N$6:$N$25,$R$26)</f>
        <v>0.33333333333333331</v>
      </c>
    </row>
    <row r="45" spans="2:30" x14ac:dyDescent="0.3">
      <c r="P45" s="15" t="s">
        <v>30</v>
      </c>
      <c r="Q45" s="11">
        <f>COUNTIFS($E$6:$E$25,$P$31,$N$6:$N$25,$Q$26)/COUNTIF($N$6:$N$25,$Q$26)</f>
        <v>0</v>
      </c>
      <c r="R45" s="11">
        <f>COUNTIFS($E$6:$E$25,$P$31,$N$6:$N$25,$R$26)/COUNTIF($N$6:$N$25,$R$26)</f>
        <v>0</v>
      </c>
      <c r="T45" s="17" t="s">
        <v>30</v>
      </c>
      <c r="U45" s="11">
        <f>COUNTIFS($H$6:$H$25,$P$31,$N$6:$N$25,$Q$26)/COUNTIF($N$6:$N$25,$Q$26)</f>
        <v>0</v>
      </c>
      <c r="V45" s="11">
        <f>COUNTIFS($H$6:$H$25,$P$31,$N$6:$N$25,$R$26)/COUNTIF($N$6:$N$25,$R$26)</f>
        <v>0</v>
      </c>
      <c r="X45" s="16" t="s">
        <v>30</v>
      </c>
      <c r="Y45" s="11">
        <f>COUNTIFS($K$6:$K$25,$P$31,$N$6:$N$25,$Q$26)/COUNTIF($N$6:$N$25,$Q$26)</f>
        <v>0</v>
      </c>
      <c r="Z45" s="11">
        <f>COUNTIFS($K$6:$K$25,$P$31,$N$6:$N$25,$R$26)/COUNTIF($N$6:$N$25,$R$26)</f>
        <v>0</v>
      </c>
    </row>
    <row r="46" spans="2:30" x14ac:dyDescent="0.3">
      <c r="Q46" s="12"/>
      <c r="R46" s="12"/>
      <c r="U46" s="12"/>
      <c r="V46" s="12"/>
      <c r="Y46" s="20"/>
      <c r="Z46" s="12"/>
    </row>
    <row r="47" spans="2:30" x14ac:dyDescent="0.3">
      <c r="B47" s="41" t="s">
        <v>46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</row>
    <row r="48" spans="2:30" x14ac:dyDescent="0.3">
      <c r="B48" s="2" t="s">
        <v>13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2" t="s">
        <v>9</v>
      </c>
      <c r="L48" s="2" t="s">
        <v>10</v>
      </c>
      <c r="M48" s="2" t="s">
        <v>11</v>
      </c>
      <c r="N48" s="2" t="s">
        <v>12</v>
      </c>
      <c r="O48" s="21"/>
      <c r="P48" s="2" t="s">
        <v>40</v>
      </c>
      <c r="Q48" s="2" t="s">
        <v>36</v>
      </c>
      <c r="R48" s="2" t="s">
        <v>37</v>
      </c>
    </row>
    <row r="49" spans="2:18" x14ac:dyDescent="0.3">
      <c r="B49" s="9">
        <v>1</v>
      </c>
      <c r="C49" s="9" t="s">
        <v>27</v>
      </c>
      <c r="D49" s="9" t="s">
        <v>27</v>
      </c>
      <c r="E49" s="9" t="s">
        <v>26</v>
      </c>
      <c r="F49" s="9" t="s">
        <v>27</v>
      </c>
      <c r="G49" s="9" t="s">
        <v>26</v>
      </c>
      <c r="H49" s="9" t="s">
        <v>27</v>
      </c>
      <c r="I49" s="9" t="s">
        <v>27</v>
      </c>
      <c r="J49" s="9" t="s">
        <v>27</v>
      </c>
      <c r="K49" s="9" t="s">
        <v>28</v>
      </c>
      <c r="L49" s="9" t="s">
        <v>26</v>
      </c>
      <c r="M49" s="9" t="s">
        <v>27</v>
      </c>
      <c r="N49" s="9" t="s">
        <v>41</v>
      </c>
      <c r="O49" s="3"/>
      <c r="P49" s="28" t="str">
        <f>IF(Q49&gt;R49,"Puas","Tidak Puas")</f>
        <v>Tidak Puas</v>
      </c>
      <c r="Q49" s="23">
        <f>VLOOKUP(C49,$P$27:$R$31,2,)*VLOOKUP(D49,$P$34:$R$38,2,)*VLOOKUP(E49,$P$41:$R$45,2,)*VLOOKUP(F49,$T$27:$V$31,2,)*VLOOKUP(G49,$T$34:$V$38,2,)*VLOOKUP(H49,$T$41:$V$45,2,)*VLOOKUP(I49,$X$27:$Z$31,2,)*VLOOKUP(J49,$X$34:$Z$38,2,)*VLOOKUP(K49,$X$41:$Z$45,2,)*VLOOKUP(L49,$AB$27:$AD$31,2,)*VLOOKUP(M49,$AB$34:$AD$38,2,)*$R$23</f>
        <v>0</v>
      </c>
      <c r="R49" s="23">
        <f>VLOOKUP(C49,$P$27:$R$31,3,)*VLOOKUP(D49,$P$34:$R$38,3,)*VLOOKUP(E49,$P$41:$R$45,3,)*VLOOKUP(F49,$T$27:$V$31,3,)*VLOOKUP(G49,$T$34:$V$38,3,)*VLOOKUP(H49,$T$41:$V$45,3,)*VLOOKUP(I49,$X$27:$Z$31,3,)*VLOOKUP(J49,$X$33:$Z$38,3,)*VLOOKUP(K49,$X$41:$Z$45,3,)*VLOOKUP(L49,$AB$27:$AD$31,3,)*VLOOKUP(M49,$AB$34:$AD$38,3,)*$S$23</f>
        <v>0</v>
      </c>
    </row>
    <row r="50" spans="2:18" x14ac:dyDescent="0.3">
      <c r="B50" s="9">
        <v>2</v>
      </c>
      <c r="C50" s="9" t="s">
        <v>27</v>
      </c>
      <c r="D50" s="9" t="s">
        <v>28</v>
      </c>
      <c r="E50" s="9" t="s">
        <v>27</v>
      </c>
      <c r="F50" s="9" t="s">
        <v>27</v>
      </c>
      <c r="G50" s="9" t="s">
        <v>28</v>
      </c>
      <c r="H50" s="9" t="s">
        <v>27</v>
      </c>
      <c r="I50" s="9" t="s">
        <v>27</v>
      </c>
      <c r="J50" s="9" t="s">
        <v>27</v>
      </c>
      <c r="K50" s="9" t="s">
        <v>27</v>
      </c>
      <c r="L50" s="9" t="s">
        <v>27</v>
      </c>
      <c r="M50" s="9" t="s">
        <v>28</v>
      </c>
      <c r="N50" s="9" t="s">
        <v>41</v>
      </c>
      <c r="O50" s="3"/>
      <c r="P50" s="26" t="str">
        <f t="shared" ref="P50:P68" si="0">IF(Q50&gt;R50,"Puas","Tidak Puas")</f>
        <v>Puas</v>
      </c>
      <c r="Q50" s="23">
        <f t="shared" ref="Q50:Q68" si="1">VLOOKUP(C50,$P$27:$R$31,2,)*VLOOKUP(D50,$P$34:$R$38,2,)*VLOOKUP(E50,$P$41:$R$45,2,)*VLOOKUP(F50,$T$27:$V$31,2,)*VLOOKUP(G50,$T$34:$V$38,2,)*VLOOKUP(H50,$T$41:$V$45,2,)*VLOOKUP(I50,$X$27:$Z$31,2,)*VLOOKUP(J50,$X$34:$Z$38,2,)*VLOOKUP(K50,$X$41:$Z$45,2,)*VLOOKUP(L50,$AB$27:$AD$31,2,)*VLOOKUP(M50,$AB$34:$AD$38,2,)*$R$23</f>
        <v>6.2137837037037045E-4</v>
      </c>
      <c r="R50" s="23">
        <f t="shared" ref="R50:R68" si="2">VLOOKUP(C50,$P$27:$R$31,3,)*VLOOKUP(D50,$P$34:$R$38,3,)*VLOOKUP(E50,$P$41:$R$45,3,)*VLOOKUP(F50,$T$27:$V$31,3,)*VLOOKUP(G50,$T$34:$V$38,3,)*VLOOKUP(H50,$T$41:$V$45,3,)*VLOOKUP(I50,$X$27:$Z$31,3,)*VLOOKUP(J50,$X$33:$Z$38,3,)*VLOOKUP(K50,$X$41:$Z$45,3,)*VLOOKUP(L50,$AB$27:$AD$31,3,)*VLOOKUP(M50,$AB$34:$AD$38,3,)*$S$23</f>
        <v>0</v>
      </c>
    </row>
    <row r="51" spans="2:18" x14ac:dyDescent="0.3">
      <c r="B51" s="9">
        <v>3</v>
      </c>
      <c r="C51" s="9" t="s">
        <v>27</v>
      </c>
      <c r="D51" s="9" t="s">
        <v>27</v>
      </c>
      <c r="E51" s="9" t="s">
        <v>27</v>
      </c>
      <c r="F51" s="9" t="s">
        <v>27</v>
      </c>
      <c r="G51" s="9" t="s">
        <v>27</v>
      </c>
      <c r="H51" s="9" t="s">
        <v>27</v>
      </c>
      <c r="I51" s="9" t="s">
        <v>27</v>
      </c>
      <c r="J51" s="9" t="s">
        <v>27</v>
      </c>
      <c r="K51" s="9" t="s">
        <v>27</v>
      </c>
      <c r="L51" s="9" t="s">
        <v>26</v>
      </c>
      <c r="M51" s="9" t="s">
        <v>27</v>
      </c>
      <c r="N51" s="9" t="s">
        <v>36</v>
      </c>
      <c r="O51" s="3"/>
      <c r="P51" s="26" t="str">
        <f t="shared" si="0"/>
        <v>Puas</v>
      </c>
      <c r="Q51" s="23">
        <f t="shared" si="1"/>
        <v>8.2850449382716068E-4</v>
      </c>
      <c r="R51" s="23">
        <f t="shared" si="2"/>
        <v>0</v>
      </c>
    </row>
    <row r="52" spans="2:18" x14ac:dyDescent="0.3">
      <c r="B52" s="9">
        <v>4</v>
      </c>
      <c r="C52" s="9" t="s">
        <v>27</v>
      </c>
      <c r="D52" s="9" t="s">
        <v>27</v>
      </c>
      <c r="E52" s="9" t="s">
        <v>27</v>
      </c>
      <c r="F52" s="9" t="s">
        <v>27</v>
      </c>
      <c r="G52" s="9" t="s">
        <v>27</v>
      </c>
      <c r="H52" s="9" t="s">
        <v>27</v>
      </c>
      <c r="I52" s="9" t="s">
        <v>27</v>
      </c>
      <c r="J52" s="9" t="s">
        <v>27</v>
      </c>
      <c r="K52" s="9" t="s">
        <v>27</v>
      </c>
      <c r="L52" s="9" t="s">
        <v>27</v>
      </c>
      <c r="M52" s="9" t="s">
        <v>27</v>
      </c>
      <c r="N52" s="9" t="s">
        <v>36</v>
      </c>
      <c r="O52" s="3"/>
      <c r="P52" s="26" t="str">
        <f>IF(Q52&gt;R52,"Puas","Tidak Puas")</f>
        <v>Puas</v>
      </c>
      <c r="Q52" s="23">
        <f t="shared" si="1"/>
        <v>6.6280359506172854E-3</v>
      </c>
      <c r="R52" s="23">
        <f t="shared" si="2"/>
        <v>0</v>
      </c>
    </row>
    <row r="53" spans="2:18" x14ac:dyDescent="0.3">
      <c r="B53" s="9">
        <v>5</v>
      </c>
      <c r="C53" s="9" t="s">
        <v>27</v>
      </c>
      <c r="D53" s="9" t="s">
        <v>27</v>
      </c>
      <c r="E53" s="9" t="s">
        <v>27</v>
      </c>
      <c r="F53" s="9" t="s">
        <v>27</v>
      </c>
      <c r="G53" s="9" t="s">
        <v>27</v>
      </c>
      <c r="H53" s="9" t="s">
        <v>27</v>
      </c>
      <c r="I53" s="9" t="s">
        <v>28</v>
      </c>
      <c r="J53" s="9" t="s">
        <v>27</v>
      </c>
      <c r="K53" s="9" t="s">
        <v>28</v>
      </c>
      <c r="L53" s="9" t="s">
        <v>27</v>
      </c>
      <c r="M53" s="9" t="s">
        <v>27</v>
      </c>
      <c r="N53" s="9" t="s">
        <v>36</v>
      </c>
      <c r="O53" s="3"/>
      <c r="P53" s="26" t="str">
        <f t="shared" si="0"/>
        <v>Puas</v>
      </c>
      <c r="Q53" s="23">
        <f t="shared" si="1"/>
        <v>1.6570089876543214E-3</v>
      </c>
      <c r="R53" s="23">
        <f t="shared" si="2"/>
        <v>0</v>
      </c>
    </row>
    <row r="54" spans="2:18" x14ac:dyDescent="0.3">
      <c r="B54" s="9">
        <v>6</v>
      </c>
      <c r="C54" s="9" t="s">
        <v>26</v>
      </c>
      <c r="D54" s="9" t="s">
        <v>27</v>
      </c>
      <c r="E54" s="9" t="s">
        <v>27</v>
      </c>
      <c r="F54" s="9" t="s">
        <v>28</v>
      </c>
      <c r="G54" s="9" t="s">
        <v>27</v>
      </c>
      <c r="H54" s="9" t="s">
        <v>27</v>
      </c>
      <c r="I54" s="9" t="s">
        <v>27</v>
      </c>
      <c r="J54" s="9" t="s">
        <v>27</v>
      </c>
      <c r="K54" s="9" t="s">
        <v>27</v>
      </c>
      <c r="L54" s="9" t="s">
        <v>27</v>
      </c>
      <c r="M54" s="9" t="s">
        <v>27</v>
      </c>
      <c r="N54" s="9" t="s">
        <v>36</v>
      </c>
      <c r="O54" s="3"/>
      <c r="P54" s="26" t="str">
        <f t="shared" si="0"/>
        <v>Puas</v>
      </c>
      <c r="Q54" s="23">
        <f t="shared" si="1"/>
        <v>6.9042041152263364E-4</v>
      </c>
      <c r="R54" s="23">
        <f t="shared" si="2"/>
        <v>0</v>
      </c>
    </row>
    <row r="55" spans="2:18" x14ac:dyDescent="0.3">
      <c r="B55" s="9">
        <v>7</v>
      </c>
      <c r="C55" s="9" t="s">
        <v>27</v>
      </c>
      <c r="D55" s="9" t="s">
        <v>28</v>
      </c>
      <c r="E55" s="9" t="s">
        <v>28</v>
      </c>
      <c r="F55" s="9" t="s">
        <v>29</v>
      </c>
      <c r="G55" s="9" t="s">
        <v>29</v>
      </c>
      <c r="H55" s="9" t="s">
        <v>29</v>
      </c>
      <c r="I55" s="9" t="s">
        <v>27</v>
      </c>
      <c r="J55" s="9" t="s">
        <v>29</v>
      </c>
      <c r="K55" s="9" t="s">
        <v>28</v>
      </c>
      <c r="L55" s="9" t="s">
        <v>29</v>
      </c>
      <c r="M55" s="9" t="s">
        <v>29</v>
      </c>
      <c r="N55" s="9" t="s">
        <v>37</v>
      </c>
      <c r="O55" s="3"/>
      <c r="P55" s="27" t="str">
        <f t="shared" si="0"/>
        <v>Tidak Puas</v>
      </c>
      <c r="Q55" s="23">
        <f t="shared" si="1"/>
        <v>0</v>
      </c>
      <c r="R55" s="23">
        <f t="shared" si="2"/>
        <v>5.8527663465935053E-3</v>
      </c>
    </row>
    <row r="56" spans="2:18" x14ac:dyDescent="0.3">
      <c r="B56" s="9">
        <v>8</v>
      </c>
      <c r="C56" s="9" t="s">
        <v>27</v>
      </c>
      <c r="D56" s="9" t="s">
        <v>28</v>
      </c>
      <c r="E56" s="9" t="s">
        <v>27</v>
      </c>
      <c r="F56" s="9" t="s">
        <v>29</v>
      </c>
      <c r="G56" s="9" t="s">
        <v>29</v>
      </c>
      <c r="H56" s="9" t="s">
        <v>29</v>
      </c>
      <c r="I56" s="9" t="s">
        <v>27</v>
      </c>
      <c r="J56" s="9" t="s">
        <v>29</v>
      </c>
      <c r="K56" s="9" t="s">
        <v>28</v>
      </c>
      <c r="L56" s="9" t="s">
        <v>29</v>
      </c>
      <c r="M56" s="9" t="s">
        <v>29</v>
      </c>
      <c r="N56" s="9" t="s">
        <v>37</v>
      </c>
      <c r="O56" s="3"/>
      <c r="P56" s="27" t="str">
        <f t="shared" si="0"/>
        <v>Tidak Puas</v>
      </c>
      <c r="Q56" s="23">
        <f t="shared" si="1"/>
        <v>0</v>
      </c>
      <c r="R56" s="23">
        <f t="shared" si="2"/>
        <v>2.9263831732967527E-3</v>
      </c>
    </row>
    <row r="57" spans="2:18" x14ac:dyDescent="0.3">
      <c r="B57" s="9">
        <v>9</v>
      </c>
      <c r="C57" s="9" t="s">
        <v>27</v>
      </c>
      <c r="D57" s="9" t="s">
        <v>28</v>
      </c>
      <c r="E57" s="9" t="s">
        <v>28</v>
      </c>
      <c r="F57" s="9" t="s">
        <v>30</v>
      </c>
      <c r="G57" s="9" t="s">
        <v>28</v>
      </c>
      <c r="H57" s="9" t="s">
        <v>28</v>
      </c>
      <c r="I57" s="9" t="s">
        <v>28</v>
      </c>
      <c r="J57" s="9" t="s">
        <v>29</v>
      </c>
      <c r="K57" s="9" t="s">
        <v>29</v>
      </c>
      <c r="L57" s="9" t="s">
        <v>30</v>
      </c>
      <c r="M57" s="9" t="s">
        <v>28</v>
      </c>
      <c r="N57" s="9" t="s">
        <v>37</v>
      </c>
      <c r="O57" s="3"/>
      <c r="P57" s="27" t="str">
        <f>IF(Q57&gt;R57,"Puas","Tidak Puas")</f>
        <v>Tidak Puas</v>
      </c>
      <c r="Q57" s="23">
        <f t="shared" si="1"/>
        <v>0</v>
      </c>
      <c r="R57" s="23">
        <f t="shared" si="2"/>
        <v>4.572473708276176E-5</v>
      </c>
    </row>
    <row r="58" spans="2:18" x14ac:dyDescent="0.3">
      <c r="B58" s="9">
        <v>10</v>
      </c>
      <c r="C58" s="9" t="s">
        <v>27</v>
      </c>
      <c r="D58" s="9" t="s">
        <v>27</v>
      </c>
      <c r="E58" s="9" t="s">
        <v>27</v>
      </c>
      <c r="F58" s="9" t="s">
        <v>28</v>
      </c>
      <c r="G58" s="9" t="s">
        <v>27</v>
      </c>
      <c r="H58" s="9" t="s">
        <v>28</v>
      </c>
      <c r="I58" s="9" t="s">
        <v>27</v>
      </c>
      <c r="J58" s="9" t="s">
        <v>27</v>
      </c>
      <c r="K58" s="9" t="s">
        <v>27</v>
      </c>
      <c r="L58" s="9" t="s">
        <v>28</v>
      </c>
      <c r="M58" s="9" t="s">
        <v>28</v>
      </c>
      <c r="N58" s="9" t="s">
        <v>36</v>
      </c>
      <c r="O58" s="3"/>
      <c r="P58" s="26" t="str">
        <f t="shared" si="0"/>
        <v>Puas</v>
      </c>
      <c r="Q58" s="23">
        <f t="shared" si="1"/>
        <v>4.0777955555555568E-3</v>
      </c>
      <c r="R58" s="23">
        <f t="shared" si="2"/>
        <v>0</v>
      </c>
    </row>
    <row r="59" spans="2:18" x14ac:dyDescent="0.3">
      <c r="B59" s="9">
        <v>11</v>
      </c>
      <c r="C59" s="9" t="s">
        <v>27</v>
      </c>
      <c r="D59" s="9" t="s">
        <v>27</v>
      </c>
      <c r="E59" s="9" t="s">
        <v>27</v>
      </c>
      <c r="F59" s="9" t="s">
        <v>28</v>
      </c>
      <c r="G59" s="9" t="s">
        <v>28</v>
      </c>
      <c r="H59" s="9" t="s">
        <v>28</v>
      </c>
      <c r="I59" s="9" t="s">
        <v>27</v>
      </c>
      <c r="J59" s="9" t="s">
        <v>27</v>
      </c>
      <c r="K59" s="9" t="s">
        <v>27</v>
      </c>
      <c r="L59" s="9" t="s">
        <v>27</v>
      </c>
      <c r="M59" s="9" t="s">
        <v>28</v>
      </c>
      <c r="N59" s="9" t="s">
        <v>36</v>
      </c>
      <c r="O59" s="3"/>
      <c r="P59" s="26" t="str">
        <f t="shared" si="0"/>
        <v>Puas</v>
      </c>
      <c r="Q59" s="23">
        <f t="shared" si="1"/>
        <v>1.359265185185185E-3</v>
      </c>
      <c r="R59" s="23">
        <f t="shared" si="2"/>
        <v>0</v>
      </c>
    </row>
    <row r="60" spans="2:18" x14ac:dyDescent="0.3">
      <c r="B60" s="9">
        <v>12</v>
      </c>
      <c r="C60" s="9" t="s">
        <v>26</v>
      </c>
      <c r="D60" s="9" t="s">
        <v>27</v>
      </c>
      <c r="E60" s="9" t="s">
        <v>29</v>
      </c>
      <c r="F60" s="9" t="s">
        <v>29</v>
      </c>
      <c r="G60" s="9" t="s">
        <v>27</v>
      </c>
      <c r="H60" s="9" t="s">
        <v>27</v>
      </c>
      <c r="I60" s="9" t="s">
        <v>27</v>
      </c>
      <c r="J60" s="9" t="s">
        <v>27</v>
      </c>
      <c r="K60" s="9" t="s">
        <v>28</v>
      </c>
      <c r="L60" s="9" t="s">
        <v>27</v>
      </c>
      <c r="M60" s="9" t="s">
        <v>27</v>
      </c>
      <c r="N60" s="9" t="s">
        <v>36</v>
      </c>
      <c r="O60" s="3"/>
      <c r="P60" s="26" t="str">
        <f t="shared" si="0"/>
        <v>Puas</v>
      </c>
      <c r="Q60" s="23">
        <f t="shared" si="1"/>
        <v>1.1507006858710563E-5</v>
      </c>
      <c r="R60" s="23">
        <f t="shared" si="2"/>
        <v>0</v>
      </c>
    </row>
    <row r="61" spans="2:18" x14ac:dyDescent="0.3">
      <c r="B61" s="9">
        <v>13</v>
      </c>
      <c r="C61" s="9" t="s">
        <v>27</v>
      </c>
      <c r="D61" s="9" t="s">
        <v>27</v>
      </c>
      <c r="E61" s="9" t="s">
        <v>27</v>
      </c>
      <c r="F61" s="9" t="s">
        <v>28</v>
      </c>
      <c r="G61" s="9" t="s">
        <v>27</v>
      </c>
      <c r="H61" s="9" t="s">
        <v>28</v>
      </c>
      <c r="I61" s="9" t="s">
        <v>27</v>
      </c>
      <c r="J61" s="9" t="s">
        <v>27</v>
      </c>
      <c r="K61" s="9" t="s">
        <v>27</v>
      </c>
      <c r="L61" s="9" t="s">
        <v>27</v>
      </c>
      <c r="M61" s="9" t="s">
        <v>28</v>
      </c>
      <c r="N61" s="9" t="s">
        <v>36</v>
      </c>
      <c r="O61" s="3"/>
      <c r="P61" s="26" t="str">
        <f t="shared" si="0"/>
        <v>Puas</v>
      </c>
      <c r="Q61" s="23">
        <f t="shared" si="1"/>
        <v>5.4370607407407401E-3</v>
      </c>
      <c r="R61" s="23">
        <f t="shared" si="2"/>
        <v>0</v>
      </c>
    </row>
    <row r="62" spans="2:18" x14ac:dyDescent="0.3">
      <c r="B62" s="9">
        <v>14</v>
      </c>
      <c r="C62" s="9" t="s">
        <v>27</v>
      </c>
      <c r="D62" s="9" t="s">
        <v>27</v>
      </c>
      <c r="E62" s="9" t="s">
        <v>27</v>
      </c>
      <c r="F62" s="9" t="s">
        <v>28</v>
      </c>
      <c r="G62" s="9" t="s">
        <v>27</v>
      </c>
      <c r="H62" s="9" t="s">
        <v>28</v>
      </c>
      <c r="I62" s="9" t="s">
        <v>27</v>
      </c>
      <c r="J62" s="9" t="s">
        <v>28</v>
      </c>
      <c r="K62" s="9" t="s">
        <v>27</v>
      </c>
      <c r="L62" s="9" t="s">
        <v>28</v>
      </c>
      <c r="M62" s="9" t="s">
        <v>28</v>
      </c>
      <c r="N62" s="9" t="s">
        <v>36</v>
      </c>
      <c r="O62" s="3"/>
      <c r="P62" s="26" t="str">
        <f t="shared" si="0"/>
        <v>Puas</v>
      </c>
      <c r="Q62" s="23">
        <f t="shared" si="1"/>
        <v>1.0194488888888892E-3</v>
      </c>
      <c r="R62" s="23">
        <f t="shared" si="2"/>
        <v>0</v>
      </c>
    </row>
    <row r="63" spans="2:18" x14ac:dyDescent="0.3">
      <c r="B63" s="9">
        <v>15</v>
      </c>
      <c r="C63" s="9" t="s">
        <v>27</v>
      </c>
      <c r="D63" s="9" t="s">
        <v>27</v>
      </c>
      <c r="E63" s="9" t="s">
        <v>27</v>
      </c>
      <c r="F63" s="9" t="s">
        <v>29</v>
      </c>
      <c r="G63" s="9" t="s">
        <v>28</v>
      </c>
      <c r="H63" s="9" t="s">
        <v>28</v>
      </c>
      <c r="I63" s="9" t="s">
        <v>27</v>
      </c>
      <c r="J63" s="9" t="s">
        <v>27</v>
      </c>
      <c r="K63" s="9" t="s">
        <v>27</v>
      </c>
      <c r="L63" s="9" t="s">
        <v>28</v>
      </c>
      <c r="M63" s="9" t="s">
        <v>28</v>
      </c>
      <c r="N63" s="9" t="s">
        <v>36</v>
      </c>
      <c r="O63" s="3"/>
      <c r="P63" s="26" t="str">
        <f t="shared" si="0"/>
        <v>Puas</v>
      </c>
      <c r="Q63" s="23">
        <f t="shared" si="1"/>
        <v>4.077795555555557E-4</v>
      </c>
      <c r="R63" s="23">
        <f t="shared" si="2"/>
        <v>0</v>
      </c>
    </row>
    <row r="64" spans="2:18" x14ac:dyDescent="0.3">
      <c r="B64" s="9">
        <v>16</v>
      </c>
      <c r="C64" s="9" t="s">
        <v>28</v>
      </c>
      <c r="D64" s="9" t="s">
        <v>28</v>
      </c>
      <c r="E64" s="9" t="s">
        <v>27</v>
      </c>
      <c r="F64" s="9" t="s">
        <v>27</v>
      </c>
      <c r="G64" s="9" t="s">
        <v>28</v>
      </c>
      <c r="H64" s="9" t="s">
        <v>27</v>
      </c>
      <c r="I64" s="9" t="s">
        <v>28</v>
      </c>
      <c r="J64" s="9" t="s">
        <v>28</v>
      </c>
      <c r="K64" s="9" t="s">
        <v>27</v>
      </c>
      <c r="L64" s="9" t="s">
        <v>27</v>
      </c>
      <c r="M64" s="9" t="s">
        <v>28</v>
      </c>
      <c r="N64" s="9" t="s">
        <v>36</v>
      </c>
      <c r="O64" s="3"/>
      <c r="P64" s="26" t="str">
        <f t="shared" si="0"/>
        <v>Puas</v>
      </c>
      <c r="Q64" s="23">
        <f t="shared" si="1"/>
        <v>6.4726913580246928E-6</v>
      </c>
      <c r="R64" s="23">
        <f>VLOOKUP(C64,$P$27:$R$31,3,)*VLOOKUP(D64,$P$34:$R$38,3,)*VLOOKUP(E64,$P$41:$R$45,3,)*VLOOKUP(F64,$T$27:$V$31,3,)*VLOOKUP(G64,$T$34:$V$38,3,)*VLOOKUP(H64,$T$41:$V$45,3,)*VLOOKUP(I64,$X$27:$Z$31,3,)*VLOOKUP(J64,$X$33:$Z$38,3,)*VLOOKUP(K64,$X$41:$Z$45,3,)*VLOOKUP(L64,$AB$27:$AD$31,3,)*VLOOKUP(M64,$AB$34:$AD$38,3,)*$S$23</f>
        <v>0</v>
      </c>
    </row>
    <row r="65" spans="2:18" x14ac:dyDescent="0.3">
      <c r="B65" s="9">
        <v>17</v>
      </c>
      <c r="C65" s="9" t="s">
        <v>27</v>
      </c>
      <c r="D65" s="9" t="s">
        <v>27</v>
      </c>
      <c r="E65" s="9" t="s">
        <v>27</v>
      </c>
      <c r="F65" s="9" t="s">
        <v>27</v>
      </c>
      <c r="G65" s="9" t="s">
        <v>27</v>
      </c>
      <c r="H65" s="9" t="s">
        <v>27</v>
      </c>
      <c r="I65" s="9" t="s">
        <v>28</v>
      </c>
      <c r="J65" s="9" t="s">
        <v>28</v>
      </c>
      <c r="K65" s="9" t="s">
        <v>28</v>
      </c>
      <c r="L65" s="9" t="s">
        <v>28</v>
      </c>
      <c r="M65" s="9" t="s">
        <v>28</v>
      </c>
      <c r="N65" s="9" t="s">
        <v>36</v>
      </c>
      <c r="O65" s="3"/>
      <c r="P65" s="26" t="str">
        <f t="shared" si="0"/>
        <v>Puas</v>
      </c>
      <c r="Q65" s="23">
        <f t="shared" si="1"/>
        <v>4.6603377777777787E-4</v>
      </c>
      <c r="R65" s="23">
        <f t="shared" si="2"/>
        <v>0</v>
      </c>
    </row>
    <row r="66" spans="2:18" x14ac:dyDescent="0.3">
      <c r="B66" s="9">
        <v>18</v>
      </c>
      <c r="C66" s="9" t="s">
        <v>27</v>
      </c>
      <c r="D66" s="9" t="s">
        <v>28</v>
      </c>
      <c r="E66" s="9" t="s">
        <v>28</v>
      </c>
      <c r="F66" s="9" t="s">
        <v>27</v>
      </c>
      <c r="G66" s="9" t="s">
        <v>27</v>
      </c>
      <c r="H66" s="9" t="s">
        <v>28</v>
      </c>
      <c r="I66" s="9" t="s">
        <v>28</v>
      </c>
      <c r="J66" s="9" t="s">
        <v>27</v>
      </c>
      <c r="K66" s="9" t="s">
        <v>28</v>
      </c>
      <c r="L66" s="9" t="s">
        <v>28</v>
      </c>
      <c r="M66" s="9" t="s">
        <v>28</v>
      </c>
      <c r="N66" s="9" t="s">
        <v>36</v>
      </c>
      <c r="O66" s="3"/>
      <c r="P66" s="26" t="str">
        <f t="shared" si="0"/>
        <v>Puas</v>
      </c>
      <c r="Q66" s="23">
        <f t="shared" si="1"/>
        <v>6.7963259259259284E-5</v>
      </c>
      <c r="R66" s="23">
        <f t="shared" si="2"/>
        <v>0</v>
      </c>
    </row>
    <row r="67" spans="2:18" x14ac:dyDescent="0.3">
      <c r="B67" s="9">
        <v>19</v>
      </c>
      <c r="C67" s="9" t="s">
        <v>27</v>
      </c>
      <c r="D67" s="9" t="s">
        <v>27</v>
      </c>
      <c r="E67" s="9" t="s">
        <v>27</v>
      </c>
      <c r="F67" s="9" t="s">
        <v>27</v>
      </c>
      <c r="G67" s="9" t="s">
        <v>27</v>
      </c>
      <c r="H67" s="9" t="s">
        <v>27</v>
      </c>
      <c r="I67" s="9" t="s">
        <v>27</v>
      </c>
      <c r="J67" s="9" t="s">
        <v>27</v>
      </c>
      <c r="K67" s="9" t="s">
        <v>27</v>
      </c>
      <c r="L67" s="9" t="s">
        <v>27</v>
      </c>
      <c r="M67" s="9" t="s">
        <v>27</v>
      </c>
      <c r="N67" s="9" t="s">
        <v>36</v>
      </c>
      <c r="O67" s="3"/>
      <c r="P67" s="26" t="str">
        <f t="shared" si="0"/>
        <v>Puas</v>
      </c>
      <c r="Q67" s="23">
        <f t="shared" si="1"/>
        <v>6.6280359506172854E-3</v>
      </c>
      <c r="R67" s="23">
        <f t="shared" si="2"/>
        <v>0</v>
      </c>
    </row>
    <row r="68" spans="2:18" x14ac:dyDescent="0.3">
      <c r="B68" s="9">
        <v>20</v>
      </c>
      <c r="C68" s="9" t="s">
        <v>27</v>
      </c>
      <c r="D68" s="9" t="s">
        <v>28</v>
      </c>
      <c r="E68" s="9" t="s">
        <v>28</v>
      </c>
      <c r="F68" s="9" t="s">
        <v>27</v>
      </c>
      <c r="G68" s="9" t="s">
        <v>27</v>
      </c>
      <c r="H68" s="9" t="s">
        <v>28</v>
      </c>
      <c r="I68" s="9" t="s">
        <v>28</v>
      </c>
      <c r="J68" s="9" t="s">
        <v>27</v>
      </c>
      <c r="K68" s="9" t="s">
        <v>28</v>
      </c>
      <c r="L68" s="9" t="s">
        <v>28</v>
      </c>
      <c r="M68" s="9" t="s">
        <v>28</v>
      </c>
      <c r="N68" s="9" t="s">
        <v>36</v>
      </c>
      <c r="O68" s="3"/>
      <c r="P68" s="26" t="str">
        <f t="shared" si="0"/>
        <v>Puas</v>
      </c>
      <c r="Q68" s="23">
        <f t="shared" si="1"/>
        <v>6.7963259259259284E-5</v>
      </c>
      <c r="R68" s="23">
        <f t="shared" si="2"/>
        <v>0</v>
      </c>
    </row>
    <row r="70" spans="2:18" x14ac:dyDescent="0.3">
      <c r="P70" s="25"/>
      <c r="Q70" s="43" t="s">
        <v>42</v>
      </c>
      <c r="R70" s="44"/>
    </row>
    <row r="71" spans="2:18" x14ac:dyDescent="0.3">
      <c r="I71" s="36" t="s">
        <v>44</v>
      </c>
      <c r="J71" s="37">
        <f>(Q72+R73)/SUM(Q72:R73)</f>
        <v>0.95</v>
      </c>
      <c r="K71" s="37"/>
      <c r="O71" s="38"/>
      <c r="P71" s="30" t="s">
        <v>43</v>
      </c>
      <c r="Q71" s="31" t="s">
        <v>36</v>
      </c>
      <c r="R71" s="31" t="s">
        <v>37</v>
      </c>
    </row>
    <row r="72" spans="2:18" x14ac:dyDescent="0.3">
      <c r="I72" s="36"/>
      <c r="J72" s="37"/>
      <c r="K72" s="37"/>
      <c r="O72" s="38"/>
      <c r="P72" s="17" t="s">
        <v>36</v>
      </c>
      <c r="Q72" s="26">
        <v>16</v>
      </c>
      <c r="R72" s="28">
        <v>1</v>
      </c>
    </row>
    <row r="73" spans="2:18" x14ac:dyDescent="0.3">
      <c r="O73" s="38"/>
      <c r="P73" s="17" t="s">
        <v>37</v>
      </c>
      <c r="Q73" s="29">
        <v>0</v>
      </c>
      <c r="R73" s="27">
        <v>3</v>
      </c>
    </row>
    <row r="84" spans="17:20" x14ac:dyDescent="0.3">
      <c r="Q84" s="24"/>
    </row>
    <row r="86" spans="17:20" x14ac:dyDescent="0.3">
      <c r="Q86" s="24"/>
    </row>
    <row r="88" spans="17:20" x14ac:dyDescent="0.3">
      <c r="T88" s="24"/>
    </row>
    <row r="111" spans="15:18" x14ac:dyDescent="0.3">
      <c r="P111" s="25"/>
      <c r="Q111" s="43" t="s">
        <v>42</v>
      </c>
      <c r="R111" s="44"/>
    </row>
    <row r="112" spans="15:18" x14ac:dyDescent="0.3">
      <c r="O112" s="38"/>
      <c r="P112" s="30" t="s">
        <v>43</v>
      </c>
      <c r="Q112" s="31" t="s">
        <v>36</v>
      </c>
      <c r="R112" s="31" t="s">
        <v>37</v>
      </c>
    </row>
    <row r="113" spans="15:18" x14ac:dyDescent="0.3">
      <c r="O113" s="38"/>
      <c r="P113" s="17" t="s">
        <v>36</v>
      </c>
      <c r="Q113" s="26">
        <v>14</v>
      </c>
      <c r="R113" s="28">
        <v>3</v>
      </c>
    </row>
    <row r="114" spans="15:18" x14ac:dyDescent="0.3">
      <c r="O114" s="38"/>
      <c r="P114" s="17" t="s">
        <v>37</v>
      </c>
      <c r="Q114" s="29">
        <v>3</v>
      </c>
      <c r="R114" s="27">
        <v>0</v>
      </c>
    </row>
  </sheetData>
  <mergeCells count="11">
    <mergeCell ref="B2:L2"/>
    <mergeCell ref="B4:N4"/>
    <mergeCell ref="P23:Q23"/>
    <mergeCell ref="Q111:R111"/>
    <mergeCell ref="O112:O114"/>
    <mergeCell ref="B47:R47"/>
    <mergeCell ref="Q70:R70"/>
    <mergeCell ref="I71:I72"/>
    <mergeCell ref="J71:K72"/>
    <mergeCell ref="O71:O7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Asli</vt:lpstr>
      <vt:lpstr>Data Training &amp; Testing</vt:lpstr>
      <vt:lpstr>Pengujian Data Training</vt:lpstr>
      <vt:lpstr>Pengujian Data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 puspita</dc:creator>
  <cp:lastModifiedBy>dela puspita</cp:lastModifiedBy>
  <dcterms:created xsi:type="dcterms:W3CDTF">2023-11-20T04:22:23Z</dcterms:created>
  <dcterms:modified xsi:type="dcterms:W3CDTF">2023-11-28T16:20:58Z</dcterms:modified>
</cp:coreProperties>
</file>