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aram\Desktop\"/>
    </mc:Choice>
  </mc:AlternateContent>
  <bookViews>
    <workbookView xWindow="0" yWindow="0" windowWidth="19200" windowHeight="7224"/>
  </bookViews>
  <sheets>
    <sheet name="پاسخ"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2" i="1" l="1"/>
  <c r="AS2" i="1"/>
  <c r="AT2" i="1"/>
  <c r="AU2" i="1"/>
  <c r="AV2" i="1"/>
  <c r="AW2" i="1"/>
  <c r="AX2" i="1"/>
  <c r="AY2" i="1"/>
  <c r="AZ2" i="1"/>
  <c r="BB2" i="1"/>
  <c r="BC2" i="1"/>
  <c r="BD2" i="1"/>
  <c r="BE2" i="1"/>
  <c r="AR3" i="1"/>
  <c r="AS3" i="1"/>
  <c r="AT3" i="1"/>
  <c r="AU3" i="1"/>
  <c r="AV3" i="1"/>
  <c r="AW3" i="1"/>
  <c r="AX3" i="1"/>
  <c r="AY3" i="1"/>
  <c r="AZ3" i="1"/>
  <c r="BB3" i="1"/>
  <c r="BC3" i="1"/>
  <c r="BD3" i="1"/>
  <c r="BI29" i="1" s="1"/>
  <c r="BE3" i="1"/>
  <c r="AR4" i="1"/>
  <c r="AS4" i="1"/>
  <c r="AT4" i="1"/>
  <c r="BK30" i="1" s="1"/>
  <c r="AU4" i="1"/>
  <c r="AV4" i="1"/>
  <c r="AW4" i="1"/>
  <c r="AX4" i="1"/>
  <c r="AY4" i="1"/>
  <c r="AZ4" i="1"/>
  <c r="BB4" i="1"/>
  <c r="BC4" i="1"/>
  <c r="BD4" i="1"/>
  <c r="AR5" i="1"/>
  <c r="AS5" i="1"/>
  <c r="AT5" i="1"/>
  <c r="AU5" i="1"/>
  <c r="AV5" i="1"/>
  <c r="AW5" i="1"/>
  <c r="AX5" i="1"/>
  <c r="AY5" i="1"/>
  <c r="AZ5" i="1"/>
  <c r="BB5" i="1"/>
  <c r="BJ6" i="1" s="1"/>
  <c r="BC5" i="1"/>
  <c r="BD5" i="1"/>
  <c r="BE5" i="1"/>
  <c r="AR6" i="1"/>
  <c r="AS6" i="1"/>
  <c r="AT6" i="1"/>
  <c r="AU6" i="1"/>
  <c r="AV6" i="1"/>
  <c r="AW6" i="1"/>
  <c r="AX6" i="1"/>
  <c r="AY6" i="1"/>
  <c r="AZ6" i="1"/>
  <c r="BB6" i="1"/>
  <c r="BC6" i="1"/>
  <c r="BD6" i="1"/>
  <c r="BE6" i="1"/>
  <c r="AR7" i="1"/>
  <c r="AS7" i="1"/>
  <c r="AT7" i="1"/>
  <c r="AU7" i="1"/>
  <c r="AV7" i="1"/>
  <c r="AW7" i="1"/>
  <c r="AX7" i="1"/>
  <c r="AY7" i="1"/>
  <c r="AZ7" i="1"/>
  <c r="BB7" i="1"/>
  <c r="BC7" i="1"/>
  <c r="BD7" i="1"/>
  <c r="BE7" i="1"/>
  <c r="AR8" i="1"/>
  <c r="AS8" i="1"/>
  <c r="AT8" i="1"/>
  <c r="AU8" i="1"/>
  <c r="AV8" i="1"/>
  <c r="AW8" i="1"/>
  <c r="AX8" i="1"/>
  <c r="AY8" i="1"/>
  <c r="AZ8" i="1"/>
  <c r="BB8" i="1"/>
  <c r="BC8" i="1"/>
  <c r="BD8" i="1"/>
  <c r="BE8" i="1"/>
  <c r="AR9" i="1"/>
  <c r="AS9" i="1"/>
  <c r="AT9" i="1"/>
  <c r="AU9" i="1"/>
  <c r="AV9" i="1"/>
  <c r="AW9" i="1"/>
  <c r="AX9" i="1"/>
  <c r="AY9" i="1"/>
  <c r="AZ9" i="1"/>
  <c r="BB9" i="1"/>
  <c r="BC9" i="1"/>
  <c r="BD9" i="1"/>
  <c r="BE9" i="1"/>
  <c r="AR10" i="1"/>
  <c r="AS10" i="1"/>
  <c r="AT10" i="1"/>
  <c r="AU10" i="1"/>
  <c r="AV10" i="1"/>
  <c r="AW10" i="1"/>
  <c r="AX10" i="1"/>
  <c r="AY10" i="1"/>
  <c r="AZ10" i="1"/>
  <c r="BB10" i="1"/>
  <c r="BC10" i="1"/>
  <c r="BD10" i="1"/>
  <c r="BE10" i="1"/>
  <c r="AR11" i="1"/>
  <c r="AS11" i="1"/>
  <c r="AT11" i="1"/>
  <c r="AU11" i="1"/>
  <c r="AV11" i="1"/>
  <c r="AW11" i="1"/>
  <c r="AX11" i="1"/>
  <c r="AY11" i="1"/>
  <c r="AZ11" i="1"/>
  <c r="BB11" i="1"/>
  <c r="BC11" i="1"/>
  <c r="BD11" i="1"/>
  <c r="BE11" i="1"/>
  <c r="AR12" i="1"/>
  <c r="AS12" i="1"/>
  <c r="AT12" i="1"/>
  <c r="AU12" i="1"/>
  <c r="AV12" i="1"/>
  <c r="AW12" i="1"/>
  <c r="AX12" i="1"/>
  <c r="AY12" i="1"/>
  <c r="AZ12" i="1"/>
  <c r="BB12" i="1"/>
  <c r="BC12" i="1"/>
  <c r="BD12" i="1"/>
  <c r="BE12" i="1"/>
  <c r="AR13" i="1"/>
  <c r="AS13" i="1"/>
  <c r="AT13" i="1"/>
  <c r="BE13" i="1" s="1"/>
  <c r="AU13" i="1"/>
  <c r="AV13" i="1"/>
  <c r="AW13" i="1"/>
  <c r="AX13" i="1"/>
  <c r="AY13" i="1"/>
  <c r="AZ13" i="1"/>
  <c r="BB13" i="1"/>
  <c r="BC13" i="1"/>
  <c r="BD13" i="1"/>
  <c r="AR14" i="1"/>
  <c r="AS14" i="1"/>
  <c r="AT14" i="1"/>
  <c r="AU14" i="1"/>
  <c r="AV14" i="1"/>
  <c r="AW14" i="1"/>
  <c r="AX14" i="1"/>
  <c r="AY14" i="1"/>
  <c r="AZ14" i="1"/>
  <c r="BB14" i="1"/>
  <c r="BC14" i="1"/>
  <c r="BD14" i="1"/>
  <c r="BE14" i="1"/>
  <c r="AR15" i="1"/>
  <c r="AS15" i="1"/>
  <c r="AT15" i="1"/>
  <c r="BE15" i="1" s="1"/>
  <c r="AU15" i="1"/>
  <c r="AV15" i="1"/>
  <c r="AW15" i="1"/>
  <c r="AX15" i="1"/>
  <c r="AY15" i="1"/>
  <c r="AZ15" i="1"/>
  <c r="BB15" i="1"/>
  <c r="BC15" i="1"/>
  <c r="BD15" i="1"/>
  <c r="AR16" i="1"/>
  <c r="AS16" i="1"/>
  <c r="AT16" i="1"/>
  <c r="AU16" i="1"/>
  <c r="AV16" i="1"/>
  <c r="AW16" i="1"/>
  <c r="AX16" i="1"/>
  <c r="AY16" i="1"/>
  <c r="AZ16" i="1"/>
  <c r="BB16" i="1"/>
  <c r="BC16" i="1"/>
  <c r="BD16" i="1"/>
  <c r="BE16" i="1"/>
  <c r="AR17" i="1"/>
  <c r="AS17" i="1"/>
  <c r="AT17" i="1"/>
  <c r="BE17" i="1" s="1"/>
  <c r="AU17" i="1"/>
  <c r="AV17" i="1"/>
  <c r="AW17" i="1"/>
  <c r="AX17" i="1"/>
  <c r="AY17" i="1"/>
  <c r="AZ17" i="1"/>
  <c r="BB17" i="1"/>
  <c r="BC17" i="1"/>
  <c r="BD17" i="1"/>
  <c r="AR18" i="1"/>
  <c r="AS18" i="1"/>
  <c r="AT18" i="1"/>
  <c r="AU18" i="1"/>
  <c r="AV18" i="1"/>
  <c r="AW18" i="1"/>
  <c r="AX18" i="1"/>
  <c r="AY18" i="1"/>
  <c r="AZ18" i="1"/>
  <c r="BB18" i="1"/>
  <c r="BC18" i="1"/>
  <c r="BD18" i="1"/>
  <c r="BE18" i="1"/>
  <c r="AR19" i="1"/>
  <c r="AS19" i="1"/>
  <c r="AT19" i="1"/>
  <c r="BE19" i="1" s="1"/>
  <c r="AU19" i="1"/>
  <c r="AV19" i="1"/>
  <c r="AW19" i="1"/>
  <c r="AX19" i="1"/>
  <c r="AY19" i="1"/>
  <c r="AZ19" i="1"/>
  <c r="BB19" i="1"/>
  <c r="BC19" i="1"/>
  <c r="BD19" i="1"/>
  <c r="AR20" i="1"/>
  <c r="AS20" i="1"/>
  <c r="AT20" i="1"/>
  <c r="AU20" i="1"/>
  <c r="AV20" i="1"/>
  <c r="AW20" i="1"/>
  <c r="AX20" i="1"/>
  <c r="AY20" i="1"/>
  <c r="AZ20" i="1"/>
  <c r="BB20" i="1"/>
  <c r="BC20" i="1"/>
  <c r="BD20" i="1"/>
  <c r="BE20" i="1"/>
  <c r="AR21" i="1"/>
  <c r="AS21" i="1"/>
  <c r="AT21" i="1"/>
  <c r="BE21" i="1" s="1"/>
  <c r="AU21" i="1"/>
  <c r="AV21" i="1"/>
  <c r="AW21" i="1"/>
  <c r="AX21" i="1"/>
  <c r="AY21" i="1"/>
  <c r="AZ21" i="1"/>
  <c r="BB21" i="1"/>
  <c r="BC21" i="1"/>
  <c r="BD21" i="1"/>
  <c r="AR22" i="1"/>
  <c r="AS22" i="1"/>
  <c r="AT22" i="1"/>
  <c r="BE22" i="1" s="1"/>
  <c r="AU22" i="1"/>
  <c r="AV22" i="1"/>
  <c r="AW22" i="1"/>
  <c r="AX22" i="1"/>
  <c r="AY22" i="1"/>
  <c r="AZ22" i="1"/>
  <c r="BB22" i="1"/>
  <c r="BC22" i="1"/>
  <c r="BD22" i="1"/>
  <c r="AR23" i="1"/>
  <c r="AS23" i="1"/>
  <c r="AT23" i="1"/>
  <c r="AU23" i="1"/>
  <c r="AV23" i="1"/>
  <c r="AW23" i="1"/>
  <c r="AX23" i="1"/>
  <c r="AY23" i="1"/>
  <c r="AZ23" i="1"/>
  <c r="BB23" i="1"/>
  <c r="BC23" i="1"/>
  <c r="BD23" i="1"/>
  <c r="BE23" i="1"/>
  <c r="AR24" i="1"/>
  <c r="AS24" i="1"/>
  <c r="AT24" i="1"/>
  <c r="AU24" i="1"/>
  <c r="AV24" i="1"/>
  <c r="AW24" i="1"/>
  <c r="AX24" i="1"/>
  <c r="AY24" i="1"/>
  <c r="AZ24" i="1"/>
  <c r="BB24" i="1"/>
  <c r="BC24" i="1"/>
  <c r="BD24" i="1"/>
  <c r="BE24" i="1"/>
  <c r="AR25" i="1"/>
  <c r="AS25" i="1"/>
  <c r="AT25" i="1"/>
  <c r="BE25" i="1" s="1"/>
  <c r="AU25" i="1"/>
  <c r="AV25" i="1"/>
  <c r="AW25" i="1"/>
  <c r="AX25" i="1"/>
  <c r="AY25" i="1"/>
  <c r="AZ25" i="1"/>
  <c r="BB25" i="1"/>
  <c r="BC25" i="1"/>
  <c r="BD25" i="1"/>
  <c r="AR26" i="1"/>
  <c r="AS26" i="1"/>
  <c r="AT26" i="1"/>
  <c r="BE26" i="1" s="1"/>
  <c r="AU26" i="1"/>
  <c r="AV26" i="1"/>
  <c r="AW26" i="1"/>
  <c r="AX26" i="1"/>
  <c r="AY26" i="1"/>
  <c r="AZ26" i="1"/>
  <c r="BB26" i="1"/>
  <c r="BC26" i="1"/>
  <c r="BD26" i="1"/>
  <c r="AR27" i="1"/>
  <c r="AS27" i="1"/>
  <c r="AT27" i="1"/>
  <c r="BI26" i="1" s="1"/>
  <c r="AU27" i="1"/>
  <c r="AV27" i="1"/>
  <c r="AW27" i="1"/>
  <c r="AX27" i="1"/>
  <c r="AY27" i="1"/>
  <c r="AZ27" i="1"/>
  <c r="BB27" i="1"/>
  <c r="BC27" i="1"/>
  <c r="BD27" i="1"/>
  <c r="AR28" i="1"/>
  <c r="AS28" i="1"/>
  <c r="AT28" i="1"/>
  <c r="AU28" i="1"/>
  <c r="AV28" i="1"/>
  <c r="AW28" i="1"/>
  <c r="AX28" i="1"/>
  <c r="AY28" i="1"/>
  <c r="AZ28" i="1"/>
  <c r="BB28" i="1"/>
  <c r="BC28" i="1"/>
  <c r="BD28" i="1"/>
  <c r="BE28" i="1"/>
  <c r="BI28" i="1"/>
  <c r="AR29" i="1"/>
  <c r="AS29" i="1"/>
  <c r="AT29" i="1"/>
  <c r="AU29" i="1"/>
  <c r="AV29" i="1"/>
  <c r="AW29" i="1"/>
  <c r="AX29" i="1"/>
  <c r="AY29" i="1"/>
  <c r="AZ29" i="1"/>
  <c r="BB29" i="1"/>
  <c r="BC29" i="1"/>
  <c r="BD29" i="1"/>
  <c r="BE29" i="1"/>
  <c r="BK29" i="1"/>
  <c r="AR30" i="1"/>
  <c r="AS30" i="1"/>
  <c r="AT30" i="1"/>
  <c r="BE30" i="1" s="1"/>
  <c r="AU30" i="1"/>
  <c r="AV30" i="1"/>
  <c r="AW30" i="1"/>
  <c r="AX30" i="1"/>
  <c r="AY30" i="1"/>
  <c r="AZ30" i="1"/>
  <c r="BB30" i="1"/>
  <c r="BC30" i="1"/>
  <c r="BD30" i="1"/>
  <c r="AR31" i="1"/>
  <c r="AS31" i="1"/>
  <c r="AT31" i="1"/>
  <c r="BE31" i="1" s="1"/>
  <c r="AU31" i="1"/>
  <c r="AV31" i="1"/>
  <c r="AW31" i="1"/>
  <c r="AX31" i="1"/>
  <c r="AY31" i="1"/>
  <c r="AZ31" i="1"/>
  <c r="BB31" i="1"/>
  <c r="BC31" i="1"/>
  <c r="BD31" i="1"/>
  <c r="AR32" i="1"/>
  <c r="AS32" i="1"/>
  <c r="AT32" i="1"/>
  <c r="BE32" i="1" s="1"/>
  <c r="AU32" i="1"/>
  <c r="AV32" i="1"/>
  <c r="AW32" i="1"/>
  <c r="AX32" i="1"/>
  <c r="AY32" i="1"/>
  <c r="AZ32" i="1"/>
  <c r="BB32" i="1"/>
  <c r="BC32" i="1"/>
  <c r="BD32" i="1"/>
  <c r="AR33" i="1"/>
  <c r="AS33" i="1"/>
  <c r="AT33" i="1"/>
  <c r="AU33" i="1"/>
  <c r="AV33" i="1"/>
  <c r="AW33" i="1"/>
  <c r="AX33" i="1"/>
  <c r="AY33" i="1"/>
  <c r="AZ33" i="1"/>
  <c r="BB33" i="1"/>
  <c r="BC33" i="1"/>
  <c r="BD33" i="1"/>
  <c r="BE33" i="1"/>
  <c r="AR34" i="1"/>
  <c r="AS34" i="1"/>
  <c r="AT34" i="1"/>
  <c r="AU34" i="1"/>
  <c r="AV34" i="1"/>
  <c r="AW34" i="1"/>
  <c r="AX34" i="1"/>
  <c r="AY34" i="1"/>
  <c r="AZ34" i="1"/>
  <c r="BB34" i="1"/>
  <c r="BC34" i="1"/>
  <c r="BD34" i="1"/>
  <c r="BE34" i="1"/>
  <c r="AR35" i="1"/>
  <c r="AS35" i="1"/>
  <c r="AT35" i="1"/>
  <c r="BE35" i="1" s="1"/>
  <c r="AU35" i="1"/>
  <c r="AV35" i="1"/>
  <c r="AW35" i="1"/>
  <c r="AX35" i="1"/>
  <c r="AY35" i="1"/>
  <c r="AZ35" i="1"/>
  <c r="BB35" i="1"/>
  <c r="BC35" i="1"/>
  <c r="BD35" i="1"/>
  <c r="AR36" i="1"/>
  <c r="AS36" i="1"/>
  <c r="AT36" i="1"/>
  <c r="BE36" i="1" s="1"/>
  <c r="AU36" i="1"/>
  <c r="AV36" i="1"/>
  <c r="AW36" i="1"/>
  <c r="AX36" i="1"/>
  <c r="AY36" i="1"/>
  <c r="AZ36" i="1"/>
  <c r="BB36" i="1"/>
  <c r="BC36" i="1"/>
  <c r="BD36" i="1"/>
  <c r="AR37" i="1"/>
  <c r="AS37" i="1"/>
  <c r="AT37" i="1"/>
  <c r="AU37" i="1"/>
  <c r="AV37" i="1"/>
  <c r="AW37" i="1"/>
  <c r="AX37" i="1"/>
  <c r="AY37" i="1"/>
  <c r="AZ37" i="1"/>
  <c r="BB37" i="1"/>
  <c r="BC37" i="1"/>
  <c r="BD37" i="1"/>
  <c r="BE37" i="1"/>
  <c r="AR38" i="1"/>
  <c r="AS38" i="1"/>
  <c r="AT38" i="1"/>
  <c r="AU38" i="1"/>
  <c r="AV38" i="1"/>
  <c r="AW38" i="1"/>
  <c r="AX38" i="1"/>
  <c r="AY38" i="1"/>
  <c r="AZ38" i="1"/>
  <c r="BB38" i="1"/>
  <c r="BC38" i="1"/>
  <c r="BD38" i="1"/>
  <c r="BE38" i="1"/>
  <c r="AR39" i="1"/>
  <c r="AS39" i="1"/>
  <c r="AT39" i="1"/>
  <c r="BE39" i="1" s="1"/>
  <c r="AU39" i="1"/>
  <c r="AV39" i="1"/>
  <c r="AW39" i="1"/>
  <c r="AX39" i="1"/>
  <c r="AY39" i="1"/>
  <c r="AZ39" i="1"/>
  <c r="BB39" i="1"/>
  <c r="BC39" i="1"/>
  <c r="BD39" i="1"/>
  <c r="AR40" i="1"/>
  <c r="AS40" i="1"/>
  <c r="AT40" i="1"/>
  <c r="BE40" i="1" s="1"/>
  <c r="AU40" i="1"/>
  <c r="AV40" i="1"/>
  <c r="AW40" i="1"/>
  <c r="AX40" i="1"/>
  <c r="AY40" i="1"/>
  <c r="AZ40" i="1"/>
  <c r="BB40" i="1"/>
  <c r="BC40" i="1"/>
  <c r="BD40" i="1"/>
  <c r="AR41" i="1"/>
  <c r="AS41" i="1"/>
  <c r="AT41" i="1"/>
  <c r="AU41" i="1"/>
  <c r="AV41" i="1"/>
  <c r="AW41" i="1"/>
  <c r="AX41" i="1"/>
  <c r="AY41" i="1"/>
  <c r="AZ41" i="1"/>
  <c r="BB41" i="1"/>
  <c r="BC41" i="1"/>
  <c r="BD41" i="1"/>
  <c r="BE41" i="1"/>
  <c r="AR42" i="1"/>
  <c r="AS42" i="1"/>
  <c r="AT42" i="1"/>
  <c r="AU42" i="1"/>
  <c r="AV42" i="1"/>
  <c r="AW42" i="1"/>
  <c r="AX42" i="1"/>
  <c r="AY42" i="1"/>
  <c r="AZ42" i="1"/>
  <c r="BB42" i="1"/>
  <c r="BC42" i="1"/>
  <c r="BD42" i="1"/>
  <c r="BE42" i="1"/>
  <c r="AR43" i="1"/>
  <c r="AS43" i="1"/>
  <c r="AT43" i="1"/>
  <c r="BE43" i="1" s="1"/>
  <c r="AU43" i="1"/>
  <c r="AV43" i="1"/>
  <c r="AW43" i="1"/>
  <c r="AX43" i="1"/>
  <c r="AY43" i="1"/>
  <c r="AZ43" i="1"/>
  <c r="BB43" i="1"/>
  <c r="BC43" i="1"/>
  <c r="BD43" i="1"/>
  <c r="AR44" i="1"/>
  <c r="AS44" i="1"/>
  <c r="AT44" i="1"/>
  <c r="BE44" i="1" s="1"/>
  <c r="AU44" i="1"/>
  <c r="AV44" i="1"/>
  <c r="AW44" i="1"/>
  <c r="AX44" i="1"/>
  <c r="AY44" i="1"/>
  <c r="AZ44" i="1"/>
  <c r="BB44" i="1"/>
  <c r="BC44" i="1"/>
  <c r="BD44" i="1"/>
  <c r="AR45" i="1"/>
  <c r="AS45" i="1"/>
  <c r="AT45" i="1"/>
  <c r="AU45" i="1"/>
  <c r="AV45" i="1"/>
  <c r="AW45" i="1"/>
  <c r="AX45" i="1"/>
  <c r="AY45" i="1"/>
  <c r="AZ45" i="1"/>
  <c r="BB45" i="1"/>
  <c r="BC45" i="1"/>
  <c r="BD45" i="1"/>
  <c r="BE45" i="1"/>
  <c r="AR46" i="1"/>
  <c r="AS46" i="1"/>
  <c r="AT46" i="1"/>
  <c r="AU46" i="1"/>
  <c r="AV46" i="1"/>
  <c r="AW46" i="1"/>
  <c r="AX46" i="1"/>
  <c r="AY46" i="1"/>
  <c r="AZ46" i="1"/>
  <c r="BB46" i="1"/>
  <c r="BC46" i="1"/>
  <c r="BD46" i="1"/>
  <c r="BE46" i="1"/>
  <c r="AR47" i="1"/>
  <c r="AS47" i="1"/>
  <c r="AT47" i="1"/>
  <c r="BE47" i="1" s="1"/>
  <c r="AU47" i="1"/>
  <c r="AV47" i="1"/>
  <c r="AW47" i="1"/>
  <c r="AX47" i="1"/>
  <c r="AY47" i="1"/>
  <c r="AZ47" i="1"/>
  <c r="BB47" i="1"/>
  <c r="BC47" i="1"/>
  <c r="BD47" i="1"/>
  <c r="AR48" i="1"/>
  <c r="AS48" i="1"/>
  <c r="AT48" i="1"/>
  <c r="BE48" i="1" s="1"/>
  <c r="AU48" i="1"/>
  <c r="AV48" i="1"/>
  <c r="AW48" i="1"/>
  <c r="AX48" i="1"/>
  <c r="AY48" i="1"/>
  <c r="AZ48" i="1"/>
  <c r="BB48" i="1"/>
  <c r="BC48" i="1"/>
  <c r="BD48" i="1"/>
  <c r="AR49" i="1"/>
  <c r="AS49" i="1"/>
  <c r="AT49" i="1"/>
  <c r="AU49" i="1"/>
  <c r="AV49" i="1"/>
  <c r="AW49" i="1"/>
  <c r="AX49" i="1"/>
  <c r="AY49" i="1"/>
  <c r="AZ49" i="1"/>
  <c r="BB49" i="1"/>
  <c r="BC49" i="1"/>
  <c r="BD49" i="1"/>
  <c r="BE49" i="1"/>
  <c r="AR50" i="1"/>
  <c r="AS50" i="1"/>
  <c r="AT50" i="1"/>
  <c r="AU50" i="1"/>
  <c r="AV50" i="1"/>
  <c r="AW50" i="1"/>
  <c r="AX50" i="1"/>
  <c r="AY50" i="1"/>
  <c r="AZ50" i="1"/>
  <c r="BB50" i="1"/>
  <c r="BC50" i="1"/>
  <c r="BD50" i="1"/>
  <c r="BE50" i="1"/>
  <c r="AR51" i="1"/>
  <c r="AS51" i="1"/>
  <c r="AT51" i="1"/>
  <c r="BE51" i="1" s="1"/>
  <c r="AU51" i="1"/>
  <c r="AV51" i="1"/>
  <c r="AW51" i="1"/>
  <c r="AX51" i="1"/>
  <c r="AY51" i="1"/>
  <c r="AZ51" i="1"/>
  <c r="BB51" i="1"/>
  <c r="BC51" i="1"/>
  <c r="BD51" i="1"/>
  <c r="AR52" i="1"/>
  <c r="AS52" i="1"/>
  <c r="AT52" i="1"/>
  <c r="BE52" i="1" s="1"/>
  <c r="AU52" i="1"/>
  <c r="AV52" i="1"/>
  <c r="AW52" i="1"/>
  <c r="AX52" i="1"/>
  <c r="AY52" i="1"/>
  <c r="AZ52" i="1"/>
  <c r="BB52" i="1"/>
  <c r="BC52" i="1"/>
  <c r="BD52" i="1"/>
  <c r="AR53" i="1"/>
  <c r="AS53" i="1"/>
  <c r="AT53" i="1"/>
  <c r="AU53" i="1"/>
  <c r="AV53" i="1"/>
  <c r="AW53" i="1"/>
  <c r="AX53" i="1"/>
  <c r="AY53" i="1"/>
  <c r="AZ53" i="1"/>
  <c r="BB53" i="1"/>
  <c r="BC53" i="1"/>
  <c r="BD53" i="1"/>
  <c r="BE53" i="1"/>
  <c r="AR54" i="1"/>
  <c r="AS54" i="1"/>
  <c r="AT54" i="1"/>
  <c r="AU54" i="1"/>
  <c r="AV54" i="1"/>
  <c r="AW54" i="1"/>
  <c r="AX54" i="1"/>
  <c r="AY54" i="1"/>
  <c r="AZ54" i="1"/>
  <c r="BB54" i="1"/>
  <c r="BC54" i="1"/>
  <c r="BD54" i="1"/>
  <c r="BE54" i="1"/>
  <c r="AR55" i="1"/>
  <c r="AS55" i="1"/>
  <c r="AT55" i="1"/>
  <c r="BE55" i="1" s="1"/>
  <c r="AU55" i="1"/>
  <c r="AV55" i="1"/>
  <c r="AW55" i="1"/>
  <c r="AX55" i="1"/>
  <c r="AY55" i="1"/>
  <c r="AZ55" i="1"/>
  <c r="BB55" i="1"/>
  <c r="BC55" i="1"/>
  <c r="BD55" i="1"/>
  <c r="AR56" i="1"/>
  <c r="AS56" i="1"/>
  <c r="AT56" i="1"/>
  <c r="BE56" i="1" s="1"/>
  <c r="AU56" i="1"/>
  <c r="AV56" i="1"/>
  <c r="AW56" i="1"/>
  <c r="AX56" i="1"/>
  <c r="AY56" i="1"/>
  <c r="AZ56" i="1"/>
  <c r="BB56" i="1"/>
  <c r="BC56" i="1"/>
  <c r="BD56" i="1"/>
  <c r="AR57" i="1"/>
  <c r="AS57" i="1"/>
  <c r="AT57" i="1"/>
  <c r="AU57" i="1"/>
  <c r="AV57" i="1"/>
  <c r="AW57" i="1"/>
  <c r="AX57" i="1"/>
  <c r="AY57" i="1"/>
  <c r="AZ57" i="1"/>
  <c r="BB57" i="1"/>
  <c r="BC57" i="1"/>
  <c r="BD57" i="1"/>
  <c r="BE57" i="1"/>
  <c r="AR58" i="1"/>
  <c r="AS58" i="1"/>
  <c r="AT58" i="1"/>
  <c r="AU58" i="1"/>
  <c r="AV58" i="1"/>
  <c r="AW58" i="1"/>
  <c r="AX58" i="1"/>
  <c r="AY58" i="1"/>
  <c r="AZ58" i="1"/>
  <c r="BB58" i="1"/>
  <c r="BC58" i="1"/>
  <c r="BD58" i="1"/>
  <c r="BE58" i="1"/>
  <c r="AR59" i="1"/>
  <c r="AS59" i="1"/>
  <c r="AT59" i="1"/>
  <c r="BE59" i="1" s="1"/>
  <c r="AU59" i="1"/>
  <c r="AV59" i="1"/>
  <c r="AW59" i="1"/>
  <c r="AX59" i="1"/>
  <c r="AY59" i="1"/>
  <c r="AZ59" i="1"/>
  <c r="BB59" i="1"/>
  <c r="BC59" i="1"/>
  <c r="BD59" i="1"/>
  <c r="AR60" i="1"/>
  <c r="AS60" i="1"/>
  <c r="AT60" i="1"/>
  <c r="BE60" i="1" s="1"/>
  <c r="AU60" i="1"/>
  <c r="AV60" i="1"/>
  <c r="AW60" i="1"/>
  <c r="AX60" i="1"/>
  <c r="AY60" i="1"/>
  <c r="AZ60" i="1"/>
  <c r="BB60" i="1"/>
  <c r="BC60" i="1"/>
  <c r="BD60" i="1"/>
  <c r="AR61" i="1"/>
  <c r="AS61" i="1"/>
  <c r="AT61" i="1"/>
  <c r="AU61" i="1"/>
  <c r="AV61" i="1"/>
  <c r="AW61" i="1"/>
  <c r="AX61" i="1"/>
  <c r="AY61" i="1"/>
  <c r="AZ61" i="1"/>
  <c r="BB61" i="1"/>
  <c r="BC61" i="1"/>
  <c r="BD61" i="1"/>
  <c r="BE61" i="1"/>
  <c r="AR62" i="1"/>
  <c r="AS62" i="1"/>
  <c r="AT62" i="1"/>
  <c r="AU62" i="1"/>
  <c r="AV62" i="1"/>
  <c r="AW62" i="1"/>
  <c r="AX62" i="1"/>
  <c r="AY62" i="1"/>
  <c r="AZ62" i="1"/>
  <c r="BB62" i="1"/>
  <c r="BC62" i="1"/>
  <c r="BD62" i="1"/>
  <c r="BE62" i="1"/>
  <c r="AR63" i="1"/>
  <c r="AS63" i="1"/>
  <c r="AT63" i="1"/>
  <c r="BE63" i="1" s="1"/>
  <c r="AU63" i="1"/>
  <c r="AV63" i="1"/>
  <c r="AW63" i="1"/>
  <c r="AX63" i="1"/>
  <c r="AY63" i="1"/>
  <c r="AZ63" i="1"/>
  <c r="BB63" i="1"/>
  <c r="BC63" i="1"/>
  <c r="BD63" i="1"/>
  <c r="AR64" i="1"/>
  <c r="AS64" i="1"/>
  <c r="AT64" i="1"/>
  <c r="BE64" i="1" s="1"/>
  <c r="AU64" i="1"/>
  <c r="AV64" i="1"/>
  <c r="AW64" i="1"/>
  <c r="AX64" i="1"/>
  <c r="AY64" i="1"/>
  <c r="AZ64" i="1"/>
  <c r="BB64" i="1"/>
  <c r="BC64" i="1"/>
  <c r="BD64" i="1"/>
  <c r="AR65" i="1"/>
  <c r="AS65" i="1"/>
  <c r="AT65" i="1"/>
  <c r="AU65" i="1"/>
  <c r="AV65" i="1"/>
  <c r="AW65" i="1"/>
  <c r="AX65" i="1"/>
  <c r="AY65" i="1"/>
  <c r="AZ65" i="1"/>
  <c r="BB65" i="1"/>
  <c r="BC65" i="1"/>
  <c r="BD65" i="1"/>
  <c r="BE65" i="1"/>
  <c r="AR66" i="1"/>
  <c r="AS66" i="1"/>
  <c r="AT66" i="1"/>
  <c r="AU66" i="1"/>
  <c r="AV66" i="1"/>
  <c r="AW66" i="1"/>
  <c r="AX66" i="1"/>
  <c r="AY66" i="1"/>
  <c r="AZ66" i="1"/>
  <c r="BB66" i="1"/>
  <c r="BC66" i="1"/>
  <c r="BD66" i="1"/>
  <c r="BE66" i="1"/>
  <c r="AR67" i="1"/>
  <c r="AS67" i="1"/>
  <c r="AT67" i="1"/>
  <c r="BE67" i="1" s="1"/>
  <c r="AU67" i="1"/>
  <c r="AV67" i="1"/>
  <c r="AW67" i="1"/>
  <c r="AX67" i="1"/>
  <c r="AY67" i="1"/>
  <c r="AZ67" i="1"/>
  <c r="BB67" i="1"/>
  <c r="BC67" i="1"/>
  <c r="BD67" i="1"/>
  <c r="AR68" i="1"/>
  <c r="AS68" i="1"/>
  <c r="AT68" i="1"/>
  <c r="BE68" i="1" s="1"/>
  <c r="AU68" i="1"/>
  <c r="AV68" i="1"/>
  <c r="AW68" i="1"/>
  <c r="AX68" i="1"/>
  <c r="AY68" i="1"/>
  <c r="AZ68" i="1"/>
  <c r="BB68" i="1"/>
  <c r="BC68" i="1"/>
  <c r="BD68" i="1"/>
  <c r="AR69" i="1"/>
  <c r="AS69" i="1"/>
  <c r="AT69" i="1"/>
  <c r="AU69" i="1"/>
  <c r="AV69" i="1"/>
  <c r="AW69" i="1"/>
  <c r="AX69" i="1"/>
  <c r="AY69" i="1"/>
  <c r="AZ69" i="1"/>
  <c r="BB69" i="1"/>
  <c r="BC69" i="1"/>
  <c r="BD69" i="1"/>
  <c r="BE69" i="1"/>
  <c r="AR70" i="1"/>
  <c r="AS70" i="1"/>
  <c r="AT70" i="1"/>
  <c r="AU70" i="1"/>
  <c r="AV70" i="1"/>
  <c r="AW70" i="1"/>
  <c r="AX70" i="1"/>
  <c r="AY70" i="1"/>
  <c r="AZ70" i="1"/>
  <c r="BB70" i="1"/>
  <c r="BC70" i="1"/>
  <c r="BD70" i="1"/>
  <c r="BE70" i="1"/>
  <c r="AR71" i="1"/>
  <c r="AS71" i="1"/>
  <c r="AT71" i="1"/>
  <c r="BE71" i="1" s="1"/>
  <c r="AU71" i="1"/>
  <c r="AV71" i="1"/>
  <c r="AW71" i="1"/>
  <c r="AX71" i="1"/>
  <c r="AY71" i="1"/>
  <c r="AZ71" i="1"/>
  <c r="BB71" i="1"/>
  <c r="BC71" i="1"/>
  <c r="BD71" i="1"/>
  <c r="AR72" i="1"/>
  <c r="AS72" i="1"/>
  <c r="AT72" i="1"/>
  <c r="BE72" i="1" s="1"/>
  <c r="AU72" i="1"/>
  <c r="AV72" i="1"/>
  <c r="AW72" i="1"/>
  <c r="AX72" i="1"/>
  <c r="AY72" i="1"/>
  <c r="AZ72" i="1"/>
  <c r="BB72" i="1"/>
  <c r="BC72" i="1"/>
  <c r="BD72" i="1"/>
  <c r="AR73" i="1"/>
  <c r="AS73" i="1"/>
  <c r="AT73" i="1"/>
  <c r="AU73" i="1"/>
  <c r="AV73" i="1"/>
  <c r="AW73" i="1"/>
  <c r="AX73" i="1"/>
  <c r="AY73" i="1"/>
  <c r="AZ73" i="1"/>
  <c r="BB73" i="1"/>
  <c r="BC73" i="1"/>
  <c r="BD73" i="1"/>
  <c r="BE73" i="1"/>
  <c r="AR74" i="1"/>
  <c r="AS74" i="1"/>
  <c r="AT74" i="1"/>
  <c r="AU74" i="1"/>
  <c r="AV74" i="1"/>
  <c r="AW74" i="1"/>
  <c r="AX74" i="1"/>
  <c r="AY74" i="1"/>
  <c r="AZ74" i="1"/>
  <c r="BB74" i="1"/>
  <c r="BC74" i="1"/>
  <c r="BD74" i="1"/>
  <c r="BE74" i="1"/>
  <c r="AR75" i="1"/>
  <c r="AS75" i="1"/>
  <c r="AT75" i="1"/>
  <c r="BE75" i="1" s="1"/>
  <c r="AU75" i="1"/>
  <c r="AV75" i="1"/>
  <c r="AW75" i="1"/>
  <c r="AX75" i="1"/>
  <c r="AY75" i="1"/>
  <c r="AZ75" i="1"/>
  <c r="BB75" i="1"/>
  <c r="BC75" i="1"/>
  <c r="BD75" i="1"/>
  <c r="AR76" i="1"/>
  <c r="AS76" i="1"/>
  <c r="AT76" i="1"/>
  <c r="BE76" i="1" s="1"/>
  <c r="AU76" i="1"/>
  <c r="AV76" i="1"/>
  <c r="AW76" i="1"/>
  <c r="AX76" i="1"/>
  <c r="AY76" i="1"/>
  <c r="AZ76" i="1"/>
  <c r="BB76" i="1"/>
  <c r="BC76" i="1"/>
  <c r="BD76" i="1"/>
  <c r="AR77" i="1"/>
  <c r="AS77" i="1"/>
  <c r="AT77" i="1"/>
  <c r="AU77" i="1"/>
  <c r="AV77" i="1"/>
  <c r="AW77" i="1"/>
  <c r="AX77" i="1"/>
  <c r="AY77" i="1"/>
  <c r="AZ77" i="1"/>
  <c r="BB77" i="1"/>
  <c r="BC77" i="1"/>
  <c r="BD77" i="1"/>
  <c r="BE77" i="1"/>
  <c r="AR78" i="1"/>
  <c r="AS78" i="1"/>
  <c r="AT78" i="1"/>
  <c r="AU78" i="1"/>
  <c r="AV78" i="1"/>
  <c r="AW78" i="1"/>
  <c r="AX78" i="1"/>
  <c r="AY78" i="1"/>
  <c r="AZ78" i="1"/>
  <c r="BB78" i="1"/>
  <c r="BC78" i="1"/>
  <c r="BD78" i="1"/>
  <c r="BE78" i="1"/>
  <c r="AR79" i="1"/>
  <c r="AS79" i="1"/>
  <c r="AT79" i="1"/>
  <c r="BE79" i="1" s="1"/>
  <c r="AU79" i="1"/>
  <c r="AV79" i="1"/>
  <c r="AW79" i="1"/>
  <c r="AX79" i="1"/>
  <c r="AY79" i="1"/>
  <c r="AZ79" i="1"/>
  <c r="BB79" i="1"/>
  <c r="BC79" i="1"/>
  <c r="BD79" i="1"/>
  <c r="AR80" i="1"/>
  <c r="AS80" i="1"/>
  <c r="AT80" i="1"/>
  <c r="AU80" i="1"/>
  <c r="AV80" i="1"/>
  <c r="AW80" i="1"/>
  <c r="AX80" i="1"/>
  <c r="AY80" i="1"/>
  <c r="AZ80" i="1"/>
  <c r="BB80" i="1"/>
  <c r="BC80" i="1"/>
  <c r="BD80" i="1"/>
  <c r="BE80" i="1"/>
  <c r="AR81" i="1"/>
  <c r="AS81" i="1"/>
  <c r="AT81" i="1"/>
  <c r="AU81" i="1"/>
  <c r="AV81" i="1"/>
  <c r="AW81" i="1"/>
  <c r="AX81" i="1"/>
  <c r="AY81" i="1"/>
  <c r="AZ81" i="1"/>
  <c r="BB81" i="1"/>
  <c r="BC81" i="1"/>
  <c r="BD81" i="1"/>
  <c r="BE81" i="1"/>
  <c r="AR82" i="1"/>
  <c r="AS82" i="1"/>
  <c r="AT82" i="1"/>
  <c r="AU82" i="1"/>
  <c r="AV82" i="1"/>
  <c r="AW82" i="1"/>
  <c r="AX82" i="1"/>
  <c r="AY82" i="1"/>
  <c r="AZ82" i="1"/>
  <c r="BB82" i="1"/>
  <c r="BC82" i="1"/>
  <c r="BD82" i="1"/>
  <c r="BE82" i="1"/>
  <c r="AR83" i="1"/>
  <c r="AS83" i="1"/>
  <c r="AT83" i="1"/>
  <c r="BE83" i="1" s="1"/>
  <c r="AU83" i="1"/>
  <c r="AV83" i="1"/>
  <c r="AW83" i="1"/>
  <c r="AX83" i="1"/>
  <c r="AY83" i="1"/>
  <c r="AZ83" i="1"/>
  <c r="BB83" i="1"/>
  <c r="BC83" i="1"/>
  <c r="BD83" i="1"/>
  <c r="AR84" i="1"/>
  <c r="AS84" i="1"/>
  <c r="AT84" i="1"/>
  <c r="AU84" i="1"/>
  <c r="AV84" i="1"/>
  <c r="AW84" i="1"/>
  <c r="AX84" i="1"/>
  <c r="AY84" i="1"/>
  <c r="AZ84" i="1"/>
  <c r="BB84" i="1"/>
  <c r="BC84" i="1"/>
  <c r="BD84" i="1"/>
  <c r="BE84" i="1"/>
  <c r="AR85" i="1"/>
  <c r="AS85" i="1"/>
  <c r="AT85" i="1"/>
  <c r="AU85" i="1"/>
  <c r="AV85" i="1"/>
  <c r="AW85" i="1"/>
  <c r="AX85" i="1"/>
  <c r="AY85" i="1"/>
  <c r="AZ85" i="1"/>
  <c r="BB85" i="1"/>
  <c r="BC85" i="1"/>
  <c r="BD85" i="1"/>
  <c r="BE85" i="1"/>
  <c r="AR86" i="1"/>
  <c r="AS86" i="1"/>
  <c r="AT86" i="1"/>
  <c r="BE86" i="1" s="1"/>
  <c r="AU86" i="1"/>
  <c r="AV86" i="1"/>
  <c r="AW86" i="1"/>
  <c r="AX86" i="1"/>
  <c r="AY86" i="1"/>
  <c r="AZ86" i="1"/>
  <c r="BB86" i="1"/>
  <c r="BC86" i="1"/>
  <c r="BD86" i="1"/>
  <c r="AR87" i="1"/>
  <c r="AS87" i="1"/>
  <c r="AT87" i="1"/>
  <c r="BE87" i="1" s="1"/>
  <c r="AU87" i="1"/>
  <c r="AV87" i="1"/>
  <c r="AW87" i="1"/>
  <c r="AX87" i="1"/>
  <c r="AY87" i="1"/>
  <c r="AZ87" i="1"/>
  <c r="BB87" i="1"/>
  <c r="BC87" i="1"/>
  <c r="BD87" i="1"/>
  <c r="AR88" i="1"/>
  <c r="AS88" i="1"/>
  <c r="AT88" i="1"/>
  <c r="AU88" i="1"/>
  <c r="AV88" i="1"/>
  <c r="AW88" i="1"/>
  <c r="AX88" i="1"/>
  <c r="AY88" i="1"/>
  <c r="AZ88" i="1"/>
  <c r="BB88" i="1"/>
  <c r="BC88" i="1"/>
  <c r="BD88" i="1"/>
  <c r="BE88" i="1"/>
  <c r="AR89" i="1"/>
  <c r="AS89" i="1"/>
  <c r="AT89" i="1"/>
  <c r="AU89" i="1"/>
  <c r="AV89" i="1"/>
  <c r="AW89" i="1"/>
  <c r="AX89" i="1"/>
  <c r="AY89" i="1"/>
  <c r="AZ89" i="1"/>
  <c r="BB89" i="1"/>
  <c r="BC89" i="1"/>
  <c r="BD89" i="1"/>
  <c r="BE89" i="1"/>
  <c r="AR90" i="1"/>
  <c r="AS90" i="1"/>
  <c r="AT90" i="1"/>
  <c r="BE90" i="1" s="1"/>
  <c r="AU90" i="1"/>
  <c r="AV90" i="1"/>
  <c r="AW90" i="1"/>
  <c r="AX90" i="1"/>
  <c r="AY90" i="1"/>
  <c r="AZ90" i="1"/>
  <c r="BB90" i="1"/>
  <c r="BC90" i="1"/>
  <c r="BD90" i="1"/>
  <c r="AR91" i="1"/>
  <c r="AS91" i="1"/>
  <c r="AT91" i="1"/>
  <c r="BE91" i="1" s="1"/>
  <c r="AU91" i="1"/>
  <c r="AV91" i="1"/>
  <c r="AW91" i="1"/>
  <c r="AX91" i="1"/>
  <c r="AY91" i="1"/>
  <c r="AZ91" i="1"/>
  <c r="BB91" i="1"/>
  <c r="BC91" i="1"/>
  <c r="BD91" i="1"/>
  <c r="AR92" i="1"/>
  <c r="AS92" i="1"/>
  <c r="AT92" i="1"/>
  <c r="AU92" i="1"/>
  <c r="AV92" i="1"/>
  <c r="AW92" i="1"/>
  <c r="AX92" i="1"/>
  <c r="AY92" i="1"/>
  <c r="AZ92" i="1"/>
  <c r="BB92" i="1"/>
  <c r="BC92" i="1"/>
  <c r="BD92" i="1"/>
  <c r="BE92" i="1"/>
  <c r="AR93" i="1"/>
  <c r="AS93" i="1"/>
  <c r="AT93" i="1"/>
  <c r="AU93" i="1"/>
  <c r="AV93" i="1"/>
  <c r="AW93" i="1"/>
  <c r="AX93" i="1"/>
  <c r="AY93" i="1"/>
  <c r="AZ93" i="1"/>
  <c r="BB93" i="1"/>
  <c r="BC93" i="1"/>
  <c r="BD93" i="1"/>
  <c r="BE93" i="1"/>
  <c r="AR94" i="1"/>
  <c r="AS94" i="1"/>
  <c r="AT94" i="1"/>
  <c r="BE94" i="1" s="1"/>
  <c r="AU94" i="1"/>
  <c r="AV94" i="1"/>
  <c r="AW94" i="1"/>
  <c r="AX94" i="1"/>
  <c r="AY94" i="1"/>
  <c r="AZ94" i="1"/>
  <c r="BB94" i="1"/>
  <c r="BC94" i="1"/>
  <c r="BD94" i="1"/>
  <c r="AR95" i="1"/>
  <c r="AS95" i="1"/>
  <c r="AT95" i="1"/>
  <c r="BE95" i="1" s="1"/>
  <c r="AU95" i="1"/>
  <c r="AV95" i="1"/>
  <c r="AW95" i="1"/>
  <c r="AX95" i="1"/>
  <c r="AY95" i="1"/>
  <c r="AZ95" i="1"/>
  <c r="BB95" i="1"/>
  <c r="BC95" i="1"/>
  <c r="BD95" i="1"/>
  <c r="AR96" i="1"/>
  <c r="AS96" i="1"/>
  <c r="AT96" i="1"/>
  <c r="AU96" i="1"/>
  <c r="AV96" i="1"/>
  <c r="AW96" i="1"/>
  <c r="AX96" i="1"/>
  <c r="AY96" i="1"/>
  <c r="AZ96" i="1"/>
  <c r="BB96" i="1"/>
  <c r="BC96" i="1"/>
  <c r="BD96" i="1"/>
  <c r="BE96" i="1"/>
  <c r="AR97" i="1"/>
  <c r="AS97" i="1"/>
  <c r="AT97" i="1"/>
  <c r="AU97" i="1"/>
  <c r="AV97" i="1"/>
  <c r="AW97" i="1"/>
  <c r="AX97" i="1"/>
  <c r="AY97" i="1"/>
  <c r="AZ97" i="1"/>
  <c r="BB97" i="1"/>
  <c r="BC97" i="1"/>
  <c r="BD97" i="1"/>
  <c r="BE97" i="1"/>
  <c r="AR98" i="1"/>
  <c r="AS98" i="1"/>
  <c r="AT98" i="1"/>
  <c r="BE98" i="1" s="1"/>
  <c r="AU98" i="1"/>
  <c r="AV98" i="1"/>
  <c r="AW98" i="1"/>
  <c r="AX98" i="1"/>
  <c r="AY98" i="1"/>
  <c r="AZ98" i="1"/>
  <c r="BB98" i="1"/>
  <c r="BC98" i="1"/>
  <c r="BD98" i="1"/>
  <c r="AR99" i="1"/>
  <c r="AS99" i="1"/>
  <c r="AT99" i="1"/>
  <c r="BE99" i="1" s="1"/>
  <c r="AU99" i="1"/>
  <c r="AV99" i="1"/>
  <c r="AW99" i="1"/>
  <c r="AX99" i="1"/>
  <c r="AY99" i="1"/>
  <c r="AZ99" i="1"/>
  <c r="BB99" i="1"/>
  <c r="BC99" i="1"/>
  <c r="BD99" i="1"/>
  <c r="AR100" i="1"/>
  <c r="AS100" i="1"/>
  <c r="AT100" i="1"/>
  <c r="AU100" i="1"/>
  <c r="AV100" i="1"/>
  <c r="AW100" i="1"/>
  <c r="AX100" i="1"/>
  <c r="AY100" i="1"/>
  <c r="AZ100" i="1"/>
  <c r="BB100" i="1"/>
  <c r="BC100" i="1"/>
  <c r="BD100" i="1"/>
  <c r="BE100" i="1"/>
  <c r="AR101" i="1"/>
  <c r="AS101" i="1"/>
  <c r="AT101" i="1"/>
  <c r="AU101" i="1"/>
  <c r="AV101" i="1"/>
  <c r="AW101" i="1"/>
  <c r="AX101" i="1"/>
  <c r="AY101" i="1"/>
  <c r="AZ101" i="1"/>
  <c r="BB101" i="1"/>
  <c r="BC101" i="1"/>
  <c r="BD101" i="1"/>
  <c r="BE101" i="1"/>
  <c r="AR102" i="1"/>
  <c r="AS102" i="1"/>
  <c r="AT102" i="1"/>
  <c r="BE102" i="1" s="1"/>
  <c r="AU102" i="1"/>
  <c r="AV102" i="1"/>
  <c r="AW102" i="1"/>
  <c r="AX102" i="1"/>
  <c r="AY102" i="1"/>
  <c r="AZ102" i="1"/>
  <c r="BB102" i="1"/>
  <c r="BC102" i="1"/>
  <c r="BD102" i="1"/>
  <c r="AR103" i="1"/>
  <c r="AS103" i="1"/>
  <c r="AT103" i="1"/>
  <c r="BE103" i="1" s="1"/>
  <c r="AU103" i="1"/>
  <c r="AV103" i="1"/>
  <c r="AW103" i="1"/>
  <c r="AX103" i="1"/>
  <c r="AY103" i="1"/>
  <c r="AZ103" i="1"/>
  <c r="BB103" i="1"/>
  <c r="BC103" i="1"/>
  <c r="BD103" i="1"/>
  <c r="AR104" i="1"/>
  <c r="AS104" i="1"/>
  <c r="AT104" i="1"/>
  <c r="AU104" i="1"/>
  <c r="AV104" i="1"/>
  <c r="AW104" i="1"/>
  <c r="AX104" i="1"/>
  <c r="AY104" i="1"/>
  <c r="AZ104" i="1"/>
  <c r="BB104" i="1"/>
  <c r="BC104" i="1"/>
  <c r="BD104" i="1"/>
  <c r="BE104" i="1"/>
  <c r="AR105" i="1"/>
  <c r="AS105" i="1"/>
  <c r="AT105" i="1"/>
  <c r="AU105" i="1"/>
  <c r="AV105" i="1"/>
  <c r="AW105" i="1"/>
  <c r="AX105" i="1"/>
  <c r="AY105" i="1"/>
  <c r="AZ105" i="1"/>
  <c r="BB105" i="1"/>
  <c r="BC105" i="1"/>
  <c r="BD105" i="1"/>
  <c r="BE105" i="1"/>
  <c r="AR106" i="1"/>
  <c r="AS106" i="1"/>
  <c r="AT106" i="1"/>
  <c r="BE106" i="1" s="1"/>
  <c r="AU106" i="1"/>
  <c r="AV106" i="1"/>
  <c r="AW106" i="1"/>
  <c r="AX106" i="1"/>
  <c r="AY106" i="1"/>
  <c r="AZ106" i="1"/>
  <c r="BB106" i="1"/>
  <c r="BC106" i="1"/>
  <c r="BD106" i="1"/>
  <c r="AR107" i="1"/>
  <c r="AS107" i="1"/>
  <c r="AT107" i="1"/>
  <c r="BE107" i="1" s="1"/>
  <c r="AU107" i="1"/>
  <c r="AV107" i="1"/>
  <c r="AW107" i="1"/>
  <c r="AX107" i="1"/>
  <c r="AY107" i="1"/>
  <c r="AZ107" i="1"/>
  <c r="BB107" i="1"/>
  <c r="BC107" i="1"/>
  <c r="BD107" i="1"/>
  <c r="AR108" i="1"/>
  <c r="AS108" i="1"/>
  <c r="AT108" i="1"/>
  <c r="AU108" i="1"/>
  <c r="AV108" i="1"/>
  <c r="AW108" i="1"/>
  <c r="AX108" i="1"/>
  <c r="AY108" i="1"/>
  <c r="AZ108" i="1"/>
  <c r="BB108" i="1"/>
  <c r="BC108" i="1"/>
  <c r="BD108" i="1"/>
  <c r="BE108" i="1"/>
  <c r="AR109" i="1"/>
  <c r="AS109" i="1"/>
  <c r="AT109" i="1"/>
  <c r="AU109" i="1"/>
  <c r="AV109" i="1"/>
  <c r="AW109" i="1"/>
  <c r="AX109" i="1"/>
  <c r="AY109" i="1"/>
  <c r="AZ109" i="1"/>
  <c r="BB109" i="1"/>
  <c r="BC109" i="1"/>
  <c r="BD109" i="1"/>
  <c r="BE109" i="1"/>
  <c r="AR110" i="1"/>
  <c r="AS110" i="1"/>
  <c r="AT110" i="1"/>
  <c r="BE110" i="1" s="1"/>
  <c r="AU110" i="1"/>
  <c r="AV110" i="1"/>
  <c r="AW110" i="1"/>
  <c r="AX110" i="1"/>
  <c r="AY110" i="1"/>
  <c r="AZ110" i="1"/>
  <c r="BB110" i="1"/>
  <c r="BC110" i="1"/>
  <c r="BD110" i="1"/>
  <c r="AR111" i="1"/>
  <c r="AS111" i="1"/>
  <c r="AT111" i="1"/>
  <c r="BE111" i="1" s="1"/>
  <c r="AU111" i="1"/>
  <c r="AV111" i="1"/>
  <c r="AW111" i="1"/>
  <c r="AX111" i="1"/>
  <c r="AY111" i="1"/>
  <c r="AZ111" i="1"/>
  <c r="BB111" i="1"/>
  <c r="BC111" i="1"/>
  <c r="BD111" i="1"/>
  <c r="AR112" i="1"/>
  <c r="AS112" i="1"/>
  <c r="AT112" i="1"/>
  <c r="AU112" i="1"/>
  <c r="AV112" i="1"/>
  <c r="AW112" i="1"/>
  <c r="AX112" i="1"/>
  <c r="AY112" i="1"/>
  <c r="AZ112" i="1"/>
  <c r="BB112" i="1"/>
  <c r="BC112" i="1"/>
  <c r="BD112" i="1"/>
  <c r="BE112" i="1"/>
  <c r="AR113" i="1"/>
  <c r="AS113" i="1"/>
  <c r="AT113" i="1"/>
  <c r="AU113" i="1"/>
  <c r="AV113" i="1"/>
  <c r="AW113" i="1"/>
  <c r="AX113" i="1"/>
  <c r="AY113" i="1"/>
  <c r="AZ113" i="1"/>
  <c r="BB113" i="1"/>
  <c r="BC113" i="1"/>
  <c r="BD113" i="1"/>
  <c r="BE113" i="1"/>
  <c r="AR114" i="1"/>
  <c r="AS114" i="1"/>
  <c r="AT114" i="1"/>
  <c r="AU114" i="1"/>
  <c r="AV114" i="1"/>
  <c r="AW114" i="1"/>
  <c r="AX114" i="1"/>
  <c r="AY114" i="1"/>
  <c r="AZ114" i="1"/>
  <c r="BB114" i="1"/>
  <c r="BC114" i="1"/>
  <c r="BD114" i="1"/>
  <c r="BE114" i="1"/>
  <c r="AR115" i="1"/>
  <c r="AS115" i="1"/>
  <c r="AT115" i="1"/>
  <c r="BE115" i="1" s="1"/>
  <c r="AU115" i="1"/>
  <c r="AV115" i="1"/>
  <c r="AW115" i="1"/>
  <c r="AX115" i="1"/>
  <c r="AY115" i="1"/>
  <c r="AZ115" i="1"/>
  <c r="BB115" i="1"/>
  <c r="BC115" i="1"/>
  <c r="BD115" i="1"/>
  <c r="AR116" i="1"/>
  <c r="AS116" i="1"/>
  <c r="AT116" i="1"/>
  <c r="BE116" i="1" s="1"/>
  <c r="AU116" i="1"/>
  <c r="AV116" i="1"/>
  <c r="AW116" i="1"/>
  <c r="AX116" i="1"/>
  <c r="AY116" i="1"/>
  <c r="AZ116" i="1"/>
  <c r="BB116" i="1"/>
  <c r="BC116" i="1"/>
  <c r="BD116" i="1"/>
  <c r="AR117" i="1"/>
  <c r="AS117" i="1"/>
  <c r="AT117" i="1"/>
  <c r="AU117" i="1"/>
  <c r="AV117" i="1"/>
  <c r="AW117" i="1"/>
  <c r="AX117" i="1"/>
  <c r="AY117" i="1"/>
  <c r="AZ117" i="1"/>
  <c r="BB117" i="1"/>
  <c r="BC117" i="1"/>
  <c r="BD117" i="1"/>
  <c r="BE117" i="1"/>
  <c r="AR118" i="1"/>
  <c r="AS118" i="1"/>
  <c r="AT118" i="1"/>
  <c r="AU118" i="1"/>
  <c r="AV118" i="1"/>
  <c r="AW118" i="1"/>
  <c r="AX118" i="1"/>
  <c r="AY118" i="1"/>
  <c r="AZ118" i="1"/>
  <c r="BB118" i="1"/>
  <c r="BC118" i="1"/>
  <c r="BD118" i="1"/>
  <c r="BE118" i="1"/>
  <c r="AR119" i="1"/>
  <c r="AS119" i="1"/>
  <c r="AT119" i="1"/>
  <c r="BE119" i="1" s="1"/>
  <c r="AU119" i="1"/>
  <c r="AV119" i="1"/>
  <c r="AW119" i="1"/>
  <c r="AX119" i="1"/>
  <c r="AY119" i="1"/>
  <c r="AZ119" i="1"/>
  <c r="BB119" i="1"/>
  <c r="BC119" i="1"/>
  <c r="BD119" i="1"/>
  <c r="AR120" i="1"/>
  <c r="AS120" i="1"/>
  <c r="AT120" i="1"/>
  <c r="BE120" i="1" s="1"/>
  <c r="AU120" i="1"/>
  <c r="AV120" i="1"/>
  <c r="AW120" i="1"/>
  <c r="AX120" i="1"/>
  <c r="AY120" i="1"/>
  <c r="AZ120" i="1"/>
  <c r="BB120" i="1"/>
  <c r="BC120" i="1"/>
  <c r="BD120" i="1"/>
  <c r="AR121" i="1"/>
  <c r="AS121" i="1"/>
  <c r="AT121" i="1"/>
  <c r="AU121" i="1"/>
  <c r="AV121" i="1"/>
  <c r="AW121" i="1"/>
  <c r="AX121" i="1"/>
  <c r="AY121" i="1"/>
  <c r="AZ121" i="1"/>
  <c r="BB121" i="1"/>
  <c r="BC121" i="1"/>
  <c r="BD121" i="1"/>
  <c r="BE121" i="1"/>
  <c r="AR122" i="1"/>
  <c r="AS122" i="1"/>
  <c r="AT122" i="1"/>
  <c r="AU122" i="1"/>
  <c r="AV122" i="1"/>
  <c r="AW122" i="1"/>
  <c r="AX122" i="1"/>
  <c r="AY122" i="1"/>
  <c r="AZ122" i="1"/>
  <c r="BB122" i="1"/>
  <c r="BC122" i="1"/>
  <c r="BD122" i="1"/>
  <c r="BE122" i="1"/>
  <c r="AR123" i="1"/>
  <c r="AS123" i="1"/>
  <c r="AT123" i="1"/>
  <c r="BE123" i="1" s="1"/>
  <c r="AU123" i="1"/>
  <c r="AV123" i="1"/>
  <c r="AW123" i="1"/>
  <c r="AX123" i="1"/>
  <c r="AY123" i="1"/>
  <c r="AZ123" i="1"/>
  <c r="BB123" i="1"/>
  <c r="BC123" i="1"/>
  <c r="BD123" i="1"/>
  <c r="AR124" i="1"/>
  <c r="AS124" i="1"/>
  <c r="AT124" i="1"/>
  <c r="BE124" i="1" s="1"/>
  <c r="AU124" i="1"/>
  <c r="AV124" i="1"/>
  <c r="AW124" i="1"/>
  <c r="AX124" i="1"/>
  <c r="AY124" i="1"/>
  <c r="AZ124" i="1"/>
  <c r="BB124" i="1"/>
  <c r="BC124" i="1"/>
  <c r="BD124" i="1"/>
  <c r="AR125" i="1"/>
  <c r="AS125" i="1"/>
  <c r="AT125" i="1"/>
  <c r="AU125" i="1"/>
  <c r="AV125" i="1"/>
  <c r="AW125" i="1"/>
  <c r="AX125" i="1"/>
  <c r="AY125" i="1"/>
  <c r="AZ125" i="1"/>
  <c r="BB125" i="1"/>
  <c r="BK6" i="1" s="1"/>
  <c r="BC125" i="1"/>
  <c r="BD125" i="1"/>
  <c r="BE125" i="1"/>
  <c r="AR126" i="1"/>
  <c r="AS126" i="1"/>
  <c r="AT126" i="1"/>
  <c r="AU126" i="1"/>
  <c r="AV126" i="1"/>
  <c r="AW126" i="1"/>
  <c r="AX126" i="1"/>
  <c r="AY126" i="1"/>
  <c r="AZ126" i="1"/>
  <c r="BB126" i="1"/>
  <c r="BC126" i="1"/>
  <c r="BD126" i="1"/>
  <c r="BE126" i="1"/>
  <c r="AR127" i="1"/>
  <c r="AS127" i="1"/>
  <c r="AT127" i="1"/>
  <c r="BE127" i="1" s="1"/>
  <c r="AU127" i="1"/>
  <c r="AV127" i="1"/>
  <c r="AW127" i="1"/>
  <c r="AX127" i="1"/>
  <c r="AY127" i="1"/>
  <c r="AZ127" i="1"/>
  <c r="BB127" i="1"/>
  <c r="BC127" i="1"/>
  <c r="BD127" i="1"/>
  <c r="AR128" i="1"/>
  <c r="AS128" i="1"/>
  <c r="AT128" i="1"/>
  <c r="BE128" i="1" s="1"/>
  <c r="AU128" i="1"/>
  <c r="AV128" i="1"/>
  <c r="AW128" i="1"/>
  <c r="AX128" i="1"/>
  <c r="AY128" i="1"/>
  <c r="AZ128" i="1"/>
  <c r="BB128" i="1"/>
  <c r="BC128" i="1"/>
  <c r="BD128" i="1"/>
  <c r="AR129" i="1"/>
  <c r="AS129" i="1"/>
  <c r="AT129" i="1"/>
  <c r="AU129" i="1"/>
  <c r="AV129" i="1"/>
  <c r="AW129" i="1"/>
  <c r="AX129" i="1"/>
  <c r="AY129" i="1"/>
  <c r="AZ129" i="1"/>
  <c r="BB129" i="1"/>
  <c r="BC129" i="1"/>
  <c r="BD129" i="1"/>
  <c r="BE129" i="1"/>
  <c r="AR130" i="1"/>
  <c r="AS130" i="1"/>
  <c r="AT130" i="1"/>
  <c r="AU130" i="1"/>
  <c r="AV130" i="1"/>
  <c r="AW130" i="1"/>
  <c r="AX130" i="1"/>
  <c r="AY130" i="1"/>
  <c r="AZ130" i="1"/>
  <c r="BB130" i="1"/>
  <c r="BC130" i="1"/>
  <c r="BD130" i="1"/>
  <c r="BE130" i="1"/>
  <c r="AR131" i="1"/>
  <c r="AS131" i="1"/>
  <c r="AT131" i="1"/>
  <c r="BE131" i="1" s="1"/>
  <c r="AU131" i="1"/>
  <c r="AV131" i="1"/>
  <c r="AW131" i="1"/>
  <c r="AX131" i="1"/>
  <c r="AY131" i="1"/>
  <c r="AZ131" i="1"/>
  <c r="BB131" i="1"/>
  <c r="BC131" i="1"/>
  <c r="BD131" i="1"/>
  <c r="AR132" i="1"/>
  <c r="AS132" i="1"/>
  <c r="AT132" i="1"/>
  <c r="BE132" i="1" s="1"/>
  <c r="AU132" i="1"/>
  <c r="AV132" i="1"/>
  <c r="AW132" i="1"/>
  <c r="AX132" i="1"/>
  <c r="AY132" i="1"/>
  <c r="AZ132" i="1"/>
  <c r="BB132" i="1"/>
  <c r="BC132" i="1"/>
  <c r="BD132" i="1"/>
  <c r="AR133" i="1"/>
  <c r="AS133" i="1"/>
  <c r="AT133" i="1"/>
  <c r="AU133" i="1"/>
  <c r="AV133" i="1"/>
  <c r="AW133" i="1"/>
  <c r="AX133" i="1"/>
  <c r="AY133" i="1"/>
  <c r="AZ133" i="1"/>
  <c r="BB133" i="1"/>
  <c r="BC133" i="1"/>
  <c r="BD133" i="1"/>
  <c r="BE133" i="1"/>
  <c r="AR134" i="1"/>
  <c r="AS134" i="1"/>
  <c r="AT134" i="1"/>
  <c r="AU134" i="1"/>
  <c r="AV134" i="1"/>
  <c r="AW134" i="1"/>
  <c r="AX134" i="1"/>
  <c r="AY134" i="1"/>
  <c r="AZ134" i="1"/>
  <c r="BB134" i="1"/>
  <c r="BC134" i="1"/>
  <c r="BD134" i="1"/>
  <c r="BE134" i="1"/>
  <c r="AR135" i="1"/>
  <c r="AS135" i="1"/>
  <c r="AT135" i="1"/>
  <c r="BE135" i="1" s="1"/>
  <c r="AU135" i="1"/>
  <c r="AV135" i="1"/>
  <c r="AW135" i="1"/>
  <c r="AX135" i="1"/>
  <c r="AY135" i="1"/>
  <c r="AZ135" i="1"/>
  <c r="BB135" i="1"/>
  <c r="BC135" i="1"/>
  <c r="BD135" i="1"/>
  <c r="AR136" i="1"/>
  <c r="AS136" i="1"/>
  <c r="AT136" i="1"/>
  <c r="BE136" i="1" s="1"/>
  <c r="AU136" i="1"/>
  <c r="AV136" i="1"/>
  <c r="AW136" i="1"/>
  <c r="AX136" i="1"/>
  <c r="AY136" i="1"/>
  <c r="AZ136" i="1"/>
  <c r="BB136" i="1"/>
  <c r="BC136" i="1"/>
  <c r="BD136" i="1"/>
  <c r="AR137" i="1"/>
  <c r="AS137" i="1"/>
  <c r="AT137" i="1"/>
  <c r="AU137" i="1"/>
  <c r="AV137" i="1"/>
  <c r="AW137" i="1"/>
  <c r="AX137" i="1"/>
  <c r="AY137" i="1"/>
  <c r="AZ137" i="1"/>
  <c r="BB137" i="1"/>
  <c r="BC137" i="1"/>
  <c r="BD137" i="1"/>
  <c r="BE137" i="1"/>
  <c r="AR138" i="1"/>
  <c r="AS138" i="1"/>
  <c r="AT138" i="1"/>
  <c r="AU138" i="1"/>
  <c r="AV138" i="1"/>
  <c r="AW138" i="1"/>
  <c r="AX138" i="1"/>
  <c r="AY138" i="1"/>
  <c r="AZ138" i="1"/>
  <c r="BB138" i="1"/>
  <c r="BC138" i="1"/>
  <c r="BD138" i="1"/>
  <c r="BE138" i="1"/>
  <c r="AR139" i="1"/>
  <c r="AS139" i="1"/>
  <c r="AT139" i="1"/>
  <c r="BE139" i="1" s="1"/>
  <c r="AU139" i="1"/>
  <c r="AV139" i="1"/>
  <c r="AW139" i="1"/>
  <c r="AX139" i="1"/>
  <c r="AY139" i="1"/>
  <c r="AZ139" i="1"/>
  <c r="BB139" i="1"/>
  <c r="BC139" i="1"/>
  <c r="BD139" i="1"/>
  <c r="AR140" i="1"/>
  <c r="AS140" i="1"/>
  <c r="AT140" i="1"/>
  <c r="BE140" i="1" s="1"/>
  <c r="AU140" i="1"/>
  <c r="AV140" i="1"/>
  <c r="AW140" i="1"/>
  <c r="AX140" i="1"/>
  <c r="AY140" i="1"/>
  <c r="AZ140" i="1"/>
  <c r="BB140" i="1"/>
  <c r="BC140" i="1"/>
  <c r="BD140" i="1"/>
  <c r="AR141" i="1"/>
  <c r="AS141" i="1"/>
  <c r="AT141" i="1"/>
  <c r="AU141" i="1"/>
  <c r="AV141" i="1"/>
  <c r="AW141" i="1"/>
  <c r="AX141" i="1"/>
  <c r="AY141" i="1"/>
  <c r="AZ141" i="1"/>
  <c r="BB141" i="1"/>
  <c r="BC141" i="1"/>
  <c r="BD141" i="1"/>
  <c r="BE141" i="1"/>
  <c r="AR142" i="1"/>
  <c r="AS142" i="1"/>
  <c r="AT142" i="1"/>
  <c r="AU142" i="1"/>
  <c r="AV142" i="1"/>
  <c r="AW142" i="1"/>
  <c r="AX142" i="1"/>
  <c r="AY142" i="1"/>
  <c r="AZ142" i="1"/>
  <c r="BB142" i="1"/>
  <c r="BC142" i="1"/>
  <c r="BD142" i="1"/>
  <c r="BE142" i="1"/>
  <c r="AR143" i="1"/>
  <c r="AS143" i="1"/>
  <c r="AT143" i="1"/>
  <c r="BE143" i="1" s="1"/>
  <c r="AU143" i="1"/>
  <c r="AV143" i="1"/>
  <c r="AW143" i="1"/>
  <c r="AX143" i="1"/>
  <c r="AY143" i="1"/>
  <c r="AZ143" i="1"/>
  <c r="BB143" i="1"/>
  <c r="BC143" i="1"/>
  <c r="BD143" i="1"/>
  <c r="AR144" i="1"/>
  <c r="AS144" i="1"/>
  <c r="AT144" i="1"/>
  <c r="BE144" i="1" s="1"/>
  <c r="AU144" i="1"/>
  <c r="AV144" i="1"/>
  <c r="AW144" i="1"/>
  <c r="AX144" i="1"/>
  <c r="AY144" i="1"/>
  <c r="AZ144" i="1"/>
  <c r="BB144" i="1"/>
  <c r="BC144" i="1"/>
  <c r="BD144" i="1"/>
  <c r="AR145" i="1"/>
  <c r="AS145" i="1"/>
  <c r="AT145" i="1"/>
  <c r="AU145" i="1"/>
  <c r="AV145" i="1"/>
  <c r="AW145" i="1"/>
  <c r="AX145" i="1"/>
  <c r="AY145" i="1"/>
  <c r="AZ145" i="1"/>
  <c r="BB145" i="1"/>
  <c r="BC145" i="1"/>
  <c r="BD145" i="1"/>
  <c r="BE145" i="1"/>
  <c r="AR146" i="1"/>
  <c r="AS146" i="1"/>
  <c r="AT146" i="1"/>
  <c r="AU146" i="1"/>
  <c r="AV146" i="1"/>
  <c r="AW146" i="1"/>
  <c r="AX146" i="1"/>
  <c r="AY146" i="1"/>
  <c r="AZ146" i="1"/>
  <c r="BB146" i="1"/>
  <c r="BC146" i="1"/>
  <c r="BD146" i="1"/>
  <c r="BE146" i="1"/>
  <c r="AR147" i="1"/>
  <c r="AS147" i="1"/>
  <c r="AT147" i="1"/>
  <c r="BE147" i="1" s="1"/>
  <c r="AU147" i="1"/>
  <c r="AV147" i="1"/>
  <c r="AW147" i="1"/>
  <c r="AX147" i="1"/>
  <c r="AY147" i="1"/>
  <c r="AZ147" i="1"/>
  <c r="BB147" i="1"/>
  <c r="BC147" i="1"/>
  <c r="BD147" i="1"/>
  <c r="AR148" i="1"/>
  <c r="AS148" i="1"/>
  <c r="AT148" i="1"/>
  <c r="BE148" i="1" s="1"/>
  <c r="AU148" i="1"/>
  <c r="AV148" i="1"/>
  <c r="AW148" i="1"/>
  <c r="AX148" i="1"/>
  <c r="AY148" i="1"/>
  <c r="AZ148" i="1"/>
  <c r="BB148" i="1"/>
  <c r="BC148" i="1"/>
  <c r="BD148" i="1"/>
  <c r="AR149" i="1"/>
  <c r="AS149" i="1"/>
  <c r="AT149" i="1"/>
  <c r="AU149" i="1"/>
  <c r="AV149" i="1"/>
  <c r="AW149" i="1"/>
  <c r="AX149" i="1"/>
  <c r="AY149" i="1"/>
  <c r="AZ149" i="1"/>
  <c r="BB149" i="1"/>
  <c r="BC149" i="1"/>
  <c r="BD149" i="1"/>
  <c r="BE149" i="1"/>
  <c r="AR150" i="1"/>
  <c r="AS150" i="1"/>
  <c r="AT150" i="1"/>
  <c r="AU150" i="1"/>
  <c r="AV150" i="1"/>
  <c r="AW150" i="1"/>
  <c r="AX150" i="1"/>
  <c r="AY150" i="1"/>
  <c r="AZ150" i="1"/>
  <c r="BB150" i="1"/>
  <c r="BC150" i="1"/>
  <c r="BD150" i="1"/>
  <c r="BE150" i="1"/>
  <c r="AR151" i="1"/>
  <c r="AS151" i="1"/>
  <c r="AT151" i="1"/>
  <c r="BE151" i="1" s="1"/>
  <c r="AU151" i="1"/>
  <c r="AV151" i="1"/>
  <c r="AW151" i="1"/>
  <c r="AX151" i="1"/>
  <c r="AY151" i="1"/>
  <c r="AZ151" i="1"/>
  <c r="BB151" i="1"/>
  <c r="BC151" i="1"/>
  <c r="BD151" i="1"/>
  <c r="AR152" i="1"/>
  <c r="AS152" i="1"/>
  <c r="AT152" i="1"/>
  <c r="BE152" i="1" s="1"/>
  <c r="AU152" i="1"/>
  <c r="AV152" i="1"/>
  <c r="AW152" i="1"/>
  <c r="AX152" i="1"/>
  <c r="AY152" i="1"/>
  <c r="AZ152" i="1"/>
  <c r="BB152" i="1"/>
  <c r="BC152" i="1"/>
  <c r="BD152" i="1"/>
  <c r="AR153" i="1"/>
  <c r="AS153" i="1"/>
  <c r="AT153" i="1"/>
  <c r="AU153" i="1"/>
  <c r="AV153" i="1"/>
  <c r="AW153" i="1"/>
  <c r="AX153" i="1"/>
  <c r="AY153" i="1"/>
  <c r="AZ153" i="1"/>
  <c r="BB153" i="1"/>
  <c r="BC153" i="1"/>
  <c r="BD153" i="1"/>
  <c r="BE153" i="1"/>
  <c r="AR154" i="1"/>
  <c r="AS154" i="1"/>
  <c r="AT154" i="1"/>
  <c r="AU154" i="1"/>
  <c r="AV154" i="1"/>
  <c r="AW154" i="1"/>
  <c r="AX154" i="1"/>
  <c r="AY154" i="1"/>
  <c r="AZ154" i="1"/>
  <c r="BB154" i="1"/>
  <c r="BC154" i="1"/>
  <c r="BD154" i="1"/>
  <c r="BE154" i="1"/>
  <c r="AR155" i="1"/>
  <c r="AS155" i="1"/>
  <c r="AT155" i="1"/>
  <c r="BE155" i="1" s="1"/>
  <c r="AU155" i="1"/>
  <c r="AV155" i="1"/>
  <c r="AW155" i="1"/>
  <c r="AX155" i="1"/>
  <c r="AY155" i="1"/>
  <c r="AZ155" i="1"/>
  <c r="BB155" i="1"/>
  <c r="BC155" i="1"/>
  <c r="BD155" i="1"/>
  <c r="AR156" i="1"/>
  <c r="AS156" i="1"/>
  <c r="AT156" i="1"/>
  <c r="BE156" i="1" s="1"/>
  <c r="AU156" i="1"/>
  <c r="AV156" i="1"/>
  <c r="AW156" i="1"/>
  <c r="AX156" i="1"/>
  <c r="AY156" i="1"/>
  <c r="AZ156" i="1"/>
  <c r="BB156" i="1"/>
  <c r="BC156" i="1"/>
  <c r="BD156" i="1"/>
  <c r="AR157" i="1"/>
  <c r="AS157" i="1"/>
  <c r="AT157" i="1"/>
  <c r="AU157" i="1"/>
  <c r="AV157" i="1"/>
  <c r="AW157" i="1"/>
  <c r="AX157" i="1"/>
  <c r="AY157" i="1"/>
  <c r="AZ157" i="1"/>
  <c r="BB157" i="1"/>
  <c r="BC157" i="1"/>
  <c r="BD157" i="1"/>
  <c r="BE157" i="1"/>
  <c r="AR158" i="1"/>
  <c r="AS158" i="1"/>
  <c r="AT158" i="1"/>
  <c r="AU158" i="1"/>
  <c r="AV158" i="1"/>
  <c r="AW158" i="1"/>
  <c r="AX158" i="1"/>
  <c r="AY158" i="1"/>
  <c r="AZ158" i="1"/>
  <c r="BB158" i="1"/>
  <c r="BC158" i="1"/>
  <c r="BD158" i="1"/>
  <c r="BE158" i="1"/>
  <c r="AR159" i="1"/>
  <c r="AS159" i="1"/>
  <c r="AT159" i="1"/>
  <c r="BE159" i="1" s="1"/>
  <c r="AU159" i="1"/>
  <c r="AV159" i="1"/>
  <c r="AW159" i="1"/>
  <c r="AX159" i="1"/>
  <c r="AY159" i="1"/>
  <c r="AZ159" i="1"/>
  <c r="BB159" i="1"/>
  <c r="BC159" i="1"/>
  <c r="BD159" i="1"/>
  <c r="AR160" i="1"/>
  <c r="AS160" i="1"/>
  <c r="AT160" i="1"/>
  <c r="BE160" i="1" s="1"/>
  <c r="AU160" i="1"/>
  <c r="AV160" i="1"/>
  <c r="AW160" i="1"/>
  <c r="AX160" i="1"/>
  <c r="AY160" i="1"/>
  <c r="AZ160" i="1"/>
  <c r="BB160" i="1"/>
  <c r="BC160" i="1"/>
  <c r="BD160" i="1"/>
  <c r="AR161" i="1"/>
  <c r="AS161" i="1"/>
  <c r="AT161" i="1"/>
  <c r="AU161" i="1"/>
  <c r="AV161" i="1"/>
  <c r="AW161" i="1"/>
  <c r="AX161" i="1"/>
  <c r="AY161" i="1"/>
  <c r="AZ161" i="1"/>
  <c r="BB161" i="1"/>
  <c r="BC161" i="1"/>
  <c r="BD161" i="1"/>
  <c r="BE161" i="1"/>
  <c r="AR162" i="1"/>
  <c r="AS162" i="1"/>
  <c r="AT162" i="1"/>
  <c r="AU162" i="1"/>
  <c r="AV162" i="1"/>
  <c r="AW162" i="1"/>
  <c r="AX162" i="1"/>
  <c r="AY162" i="1"/>
  <c r="AZ162" i="1"/>
  <c r="BB162" i="1"/>
  <c r="BC162" i="1"/>
  <c r="BD162" i="1"/>
  <c r="BE162" i="1"/>
  <c r="AR163" i="1"/>
  <c r="AS163" i="1"/>
  <c r="AT163" i="1"/>
  <c r="BE163" i="1" s="1"/>
  <c r="AU163" i="1"/>
  <c r="AV163" i="1"/>
  <c r="AW163" i="1"/>
  <c r="AX163" i="1"/>
  <c r="AY163" i="1"/>
  <c r="AZ163" i="1"/>
  <c r="BB163" i="1"/>
  <c r="BC163" i="1"/>
  <c r="BD163" i="1"/>
  <c r="AR164" i="1"/>
  <c r="AS164" i="1"/>
  <c r="AT164" i="1"/>
  <c r="AU164" i="1"/>
  <c r="AV164" i="1"/>
  <c r="AW164" i="1"/>
  <c r="AX164" i="1"/>
  <c r="AY164" i="1"/>
  <c r="AZ164" i="1"/>
  <c r="BB164" i="1"/>
  <c r="BC164" i="1"/>
  <c r="BD164" i="1"/>
  <c r="BE164" i="1"/>
  <c r="AR165" i="1"/>
  <c r="AS165" i="1"/>
  <c r="AT165" i="1"/>
  <c r="AU165" i="1"/>
  <c r="AV165" i="1"/>
  <c r="AW165" i="1"/>
  <c r="AX165" i="1"/>
  <c r="AY165" i="1"/>
  <c r="AZ165" i="1"/>
  <c r="BB165" i="1"/>
  <c r="BC165" i="1"/>
  <c r="BD165" i="1"/>
  <c r="BE165" i="1"/>
  <c r="AR166" i="1"/>
  <c r="AS166" i="1"/>
  <c r="AT166" i="1"/>
  <c r="AU166" i="1"/>
  <c r="AV166" i="1"/>
  <c r="AW166" i="1"/>
  <c r="AX166" i="1"/>
  <c r="AY166" i="1"/>
  <c r="AZ166" i="1"/>
  <c r="BB166" i="1"/>
  <c r="BC166" i="1"/>
  <c r="BD166" i="1"/>
  <c r="BE166" i="1"/>
  <c r="AR167" i="1"/>
  <c r="AS167" i="1"/>
  <c r="AT167" i="1"/>
  <c r="BE167" i="1" s="1"/>
  <c r="AU167" i="1"/>
  <c r="AV167" i="1"/>
  <c r="AW167" i="1"/>
  <c r="AX167" i="1"/>
  <c r="AY167" i="1"/>
  <c r="AZ167" i="1"/>
  <c r="BB167" i="1"/>
  <c r="BC167" i="1"/>
  <c r="BD167" i="1"/>
  <c r="AR168" i="1"/>
  <c r="AS168" i="1"/>
  <c r="AT168" i="1"/>
  <c r="AU168" i="1"/>
  <c r="AV168" i="1"/>
  <c r="AW168" i="1"/>
  <c r="AX168" i="1"/>
  <c r="AY168" i="1"/>
  <c r="AZ168" i="1"/>
  <c r="BB168" i="1"/>
  <c r="BC168" i="1"/>
  <c r="BD168" i="1"/>
  <c r="BE168" i="1"/>
  <c r="AR169" i="1"/>
  <c r="AS169" i="1"/>
  <c r="AT169" i="1"/>
  <c r="AU169" i="1"/>
  <c r="AV169" i="1"/>
  <c r="AW169" i="1"/>
  <c r="AX169" i="1"/>
  <c r="AY169" i="1"/>
  <c r="AZ169" i="1"/>
  <c r="BB169" i="1"/>
  <c r="BC169" i="1"/>
  <c r="BD169" i="1"/>
  <c r="BE169" i="1"/>
  <c r="AR170" i="1"/>
  <c r="AS170" i="1"/>
  <c r="AT170" i="1"/>
  <c r="AU170" i="1"/>
  <c r="AV170" i="1"/>
  <c r="AW170" i="1"/>
  <c r="AX170" i="1"/>
  <c r="AY170" i="1"/>
  <c r="AZ170" i="1"/>
  <c r="BB170" i="1"/>
  <c r="BC170" i="1"/>
  <c r="BD170" i="1"/>
  <c r="BE170" i="1"/>
  <c r="AR171" i="1"/>
  <c r="AS171" i="1"/>
  <c r="AT171" i="1"/>
  <c r="BE171" i="1" s="1"/>
  <c r="AU171" i="1"/>
  <c r="AV171" i="1"/>
  <c r="AW171" i="1"/>
  <c r="AX171" i="1"/>
  <c r="AY171" i="1"/>
  <c r="AZ171" i="1"/>
  <c r="BB171" i="1"/>
  <c r="BC171" i="1"/>
  <c r="BD171" i="1"/>
  <c r="AR172" i="1"/>
  <c r="AS172" i="1"/>
  <c r="AT172" i="1"/>
  <c r="AU172" i="1"/>
  <c r="AV172" i="1"/>
  <c r="AW172" i="1"/>
  <c r="AX172" i="1"/>
  <c r="AY172" i="1"/>
  <c r="AZ172" i="1"/>
  <c r="BB172" i="1"/>
  <c r="BC172" i="1"/>
  <c r="BD172" i="1"/>
  <c r="BE172" i="1"/>
  <c r="AR173" i="1"/>
  <c r="AS173" i="1"/>
  <c r="AT173" i="1"/>
  <c r="AU173" i="1"/>
  <c r="AV173" i="1"/>
  <c r="AW173" i="1"/>
  <c r="AX173" i="1"/>
  <c r="AY173" i="1"/>
  <c r="AZ173" i="1"/>
  <c r="BB173" i="1"/>
  <c r="BC173" i="1"/>
  <c r="BD173" i="1"/>
  <c r="BE173" i="1"/>
  <c r="AR174" i="1"/>
  <c r="AS174" i="1"/>
  <c r="AT174" i="1"/>
  <c r="BE174" i="1" s="1"/>
  <c r="AU174" i="1"/>
  <c r="AV174" i="1"/>
  <c r="AW174" i="1"/>
  <c r="AX174" i="1"/>
  <c r="AY174" i="1"/>
  <c r="AZ174" i="1"/>
  <c r="BB174" i="1"/>
  <c r="BC174" i="1"/>
  <c r="BD174" i="1"/>
  <c r="AR175" i="1"/>
  <c r="AS175" i="1"/>
  <c r="AT175" i="1"/>
  <c r="BE175" i="1" s="1"/>
  <c r="AU175" i="1"/>
  <c r="AV175" i="1"/>
  <c r="AW175" i="1"/>
  <c r="AX175" i="1"/>
  <c r="AY175" i="1"/>
  <c r="AZ175" i="1"/>
  <c r="BB175" i="1"/>
  <c r="BC175" i="1"/>
  <c r="BD175" i="1"/>
  <c r="AR176" i="1"/>
  <c r="AS176" i="1"/>
  <c r="AT176" i="1"/>
  <c r="AU176" i="1"/>
  <c r="AV176" i="1"/>
  <c r="AW176" i="1"/>
  <c r="AX176" i="1"/>
  <c r="AY176" i="1"/>
  <c r="AZ176" i="1"/>
  <c r="BB176" i="1"/>
  <c r="BC176" i="1"/>
  <c r="BD176" i="1"/>
  <c r="BE176" i="1"/>
  <c r="AR177" i="1"/>
  <c r="AS177" i="1"/>
  <c r="AT177" i="1"/>
  <c r="AU177" i="1"/>
  <c r="AV177" i="1"/>
  <c r="AW177" i="1"/>
  <c r="AX177" i="1"/>
  <c r="AY177" i="1"/>
  <c r="AZ177" i="1"/>
  <c r="BB177" i="1"/>
  <c r="BC177" i="1"/>
  <c r="BD177" i="1"/>
  <c r="BE177" i="1"/>
  <c r="AR178" i="1"/>
  <c r="AS178" i="1"/>
  <c r="AT178" i="1"/>
  <c r="BE178" i="1" s="1"/>
  <c r="AU178" i="1"/>
  <c r="AV178" i="1"/>
  <c r="AW178" i="1"/>
  <c r="AX178" i="1"/>
  <c r="AY178" i="1"/>
  <c r="AZ178" i="1"/>
  <c r="BB178" i="1"/>
  <c r="BC178" i="1"/>
  <c r="BD178" i="1"/>
  <c r="AR179" i="1"/>
  <c r="AS179" i="1"/>
  <c r="AT179" i="1"/>
  <c r="BE179" i="1" s="1"/>
  <c r="AU179" i="1"/>
  <c r="AV179" i="1"/>
  <c r="AW179" i="1"/>
  <c r="AX179" i="1"/>
  <c r="AY179" i="1"/>
  <c r="AZ179" i="1"/>
  <c r="BB179" i="1"/>
  <c r="BC179" i="1"/>
  <c r="BD179" i="1"/>
  <c r="AR180" i="1"/>
  <c r="AS180" i="1"/>
  <c r="AT180" i="1"/>
  <c r="AU180" i="1"/>
  <c r="AV180" i="1"/>
  <c r="AW180" i="1"/>
  <c r="AX180" i="1"/>
  <c r="AY180" i="1"/>
  <c r="AZ180" i="1"/>
  <c r="BB180" i="1"/>
  <c r="BC180" i="1"/>
  <c r="BD180" i="1"/>
  <c r="BE180" i="1"/>
  <c r="AR181" i="1"/>
  <c r="AS181" i="1"/>
  <c r="AT181" i="1"/>
  <c r="AU181" i="1"/>
  <c r="AV181" i="1"/>
  <c r="AW181" i="1"/>
  <c r="AX181" i="1"/>
  <c r="AY181" i="1"/>
  <c r="AZ181" i="1"/>
  <c r="BB181" i="1"/>
  <c r="BC181" i="1"/>
  <c r="BD181" i="1"/>
  <c r="BE181" i="1"/>
  <c r="AR182" i="1"/>
  <c r="AS182" i="1"/>
  <c r="AT182" i="1"/>
  <c r="BE182" i="1" s="1"/>
  <c r="AU182" i="1"/>
  <c r="AV182" i="1"/>
  <c r="AW182" i="1"/>
  <c r="AX182" i="1"/>
  <c r="AY182" i="1"/>
  <c r="AZ182" i="1"/>
  <c r="BB182" i="1"/>
  <c r="BC182" i="1"/>
  <c r="BD182" i="1"/>
  <c r="AR183" i="1"/>
  <c r="AS183" i="1"/>
  <c r="AT183" i="1"/>
  <c r="BE183" i="1" s="1"/>
  <c r="AU183" i="1"/>
  <c r="AV183" i="1"/>
  <c r="AW183" i="1"/>
  <c r="AX183" i="1"/>
  <c r="AY183" i="1"/>
  <c r="AZ183" i="1"/>
  <c r="BB183" i="1"/>
  <c r="BC183" i="1"/>
  <c r="BD183" i="1"/>
  <c r="AR184" i="1"/>
  <c r="AS184" i="1"/>
  <c r="AT184" i="1"/>
  <c r="AU184" i="1"/>
  <c r="AV184" i="1"/>
  <c r="AW184" i="1"/>
  <c r="AX184" i="1"/>
  <c r="AY184" i="1"/>
  <c r="AZ184" i="1"/>
  <c r="BB184" i="1"/>
  <c r="BC184" i="1"/>
  <c r="BD184" i="1"/>
  <c r="BE184" i="1"/>
  <c r="AR185" i="1"/>
  <c r="AS185" i="1"/>
  <c r="AT185" i="1"/>
  <c r="AU185" i="1"/>
  <c r="AV185" i="1"/>
  <c r="AW185" i="1"/>
  <c r="AX185" i="1"/>
  <c r="AY185" i="1"/>
  <c r="AZ185" i="1"/>
  <c r="BB185" i="1"/>
  <c r="BC185" i="1"/>
  <c r="BD185" i="1"/>
  <c r="BE185" i="1"/>
  <c r="AR186" i="1"/>
  <c r="AS186" i="1"/>
  <c r="AT186" i="1"/>
  <c r="AU186" i="1"/>
  <c r="AV186" i="1"/>
  <c r="AW186" i="1"/>
  <c r="AX186" i="1"/>
  <c r="AY186" i="1"/>
  <c r="AZ186" i="1"/>
  <c r="BB186" i="1"/>
  <c r="BC186" i="1"/>
  <c r="BD186" i="1"/>
  <c r="BE186" i="1"/>
  <c r="AR187" i="1"/>
  <c r="AS187" i="1"/>
  <c r="AT187" i="1"/>
  <c r="AU187" i="1"/>
  <c r="AV187" i="1"/>
  <c r="AW187" i="1"/>
  <c r="AX187" i="1"/>
  <c r="AY187" i="1"/>
  <c r="AZ187" i="1"/>
  <c r="BB187" i="1"/>
  <c r="BC187" i="1"/>
  <c r="BD187" i="1"/>
  <c r="BE187" i="1"/>
  <c r="AR188" i="1"/>
  <c r="AS188" i="1"/>
  <c r="AT188" i="1"/>
  <c r="AU188" i="1"/>
  <c r="AV188" i="1"/>
  <c r="AW188" i="1"/>
  <c r="AX188" i="1"/>
  <c r="AY188" i="1"/>
  <c r="AZ188" i="1"/>
  <c r="BB188" i="1"/>
  <c r="BC188" i="1"/>
  <c r="BD188" i="1"/>
  <c r="BE188" i="1"/>
  <c r="AR189" i="1"/>
  <c r="AS189" i="1"/>
  <c r="AT189" i="1"/>
  <c r="BE189" i="1" s="1"/>
  <c r="AU189" i="1"/>
  <c r="AV189" i="1"/>
  <c r="AW189" i="1"/>
  <c r="AX189" i="1"/>
  <c r="AY189" i="1"/>
  <c r="AZ189" i="1"/>
  <c r="BB189" i="1"/>
  <c r="BC189" i="1"/>
  <c r="BD189" i="1"/>
  <c r="AR190" i="1"/>
  <c r="AS190" i="1"/>
  <c r="AT190" i="1"/>
  <c r="BE190" i="1" s="1"/>
  <c r="AU190" i="1"/>
  <c r="AV190" i="1"/>
  <c r="AW190" i="1"/>
  <c r="AX190" i="1"/>
  <c r="AY190" i="1"/>
  <c r="AZ190" i="1"/>
  <c r="BB190" i="1"/>
  <c r="BC190" i="1"/>
  <c r="BD190" i="1"/>
  <c r="AR191" i="1"/>
  <c r="AS191" i="1"/>
  <c r="AT191" i="1"/>
  <c r="AU191" i="1"/>
  <c r="AV191" i="1"/>
  <c r="AW191" i="1"/>
  <c r="AX191" i="1"/>
  <c r="AY191" i="1"/>
  <c r="AZ191" i="1"/>
  <c r="BB191" i="1"/>
  <c r="BC191" i="1"/>
  <c r="BD191" i="1"/>
  <c r="BE191" i="1"/>
  <c r="AR192" i="1"/>
  <c r="AS192" i="1"/>
  <c r="AT192" i="1"/>
  <c r="AU192" i="1"/>
  <c r="AV192" i="1"/>
  <c r="AW192" i="1"/>
  <c r="AX192" i="1"/>
  <c r="AY192" i="1"/>
  <c r="AZ192" i="1"/>
  <c r="BB192" i="1"/>
  <c r="BC192" i="1"/>
  <c r="BD192" i="1"/>
  <c r="BE192" i="1"/>
  <c r="AR193" i="1"/>
  <c r="AS193" i="1"/>
  <c r="AT193" i="1"/>
  <c r="BE193" i="1" s="1"/>
  <c r="AU193" i="1"/>
  <c r="AV193" i="1"/>
  <c r="AW193" i="1"/>
  <c r="AX193" i="1"/>
  <c r="AY193" i="1"/>
  <c r="AZ193" i="1"/>
  <c r="BB193" i="1"/>
  <c r="BC193" i="1"/>
  <c r="BD193" i="1"/>
  <c r="AR194" i="1"/>
  <c r="AS194" i="1"/>
  <c r="AT194" i="1"/>
  <c r="BE194" i="1" s="1"/>
  <c r="AU194" i="1"/>
  <c r="AV194" i="1"/>
  <c r="AW194" i="1"/>
  <c r="AX194" i="1"/>
  <c r="AY194" i="1"/>
  <c r="AZ194" i="1"/>
  <c r="BB194" i="1"/>
  <c r="BC194" i="1"/>
  <c r="BD194" i="1"/>
  <c r="AR195" i="1"/>
  <c r="AS195" i="1"/>
  <c r="AT195" i="1"/>
  <c r="AU195" i="1"/>
  <c r="AV195" i="1"/>
  <c r="AW195" i="1"/>
  <c r="AX195" i="1"/>
  <c r="AY195" i="1"/>
  <c r="AZ195" i="1"/>
  <c r="BB195" i="1"/>
  <c r="BC195" i="1"/>
  <c r="BD195" i="1"/>
  <c r="BE195" i="1"/>
  <c r="AR196" i="1"/>
  <c r="AS196" i="1"/>
  <c r="AT196" i="1"/>
  <c r="AU196" i="1"/>
  <c r="AV196" i="1"/>
  <c r="AW196" i="1"/>
  <c r="AX196" i="1"/>
  <c r="AY196" i="1"/>
  <c r="AZ196" i="1"/>
  <c r="BB196" i="1"/>
  <c r="BC196" i="1"/>
  <c r="BD196" i="1"/>
  <c r="BE196" i="1"/>
  <c r="AR197" i="1"/>
  <c r="AS197" i="1"/>
  <c r="AT197" i="1"/>
  <c r="BE197" i="1" s="1"/>
  <c r="AU197" i="1"/>
  <c r="AV197" i="1"/>
  <c r="AW197" i="1"/>
  <c r="AX197" i="1"/>
  <c r="AY197" i="1"/>
  <c r="AZ197" i="1"/>
  <c r="BB197" i="1"/>
  <c r="BC197" i="1"/>
  <c r="BD197" i="1"/>
  <c r="AR198" i="1"/>
  <c r="AS198" i="1"/>
  <c r="AT198" i="1"/>
  <c r="BE198" i="1" s="1"/>
  <c r="AU198" i="1"/>
  <c r="AV198" i="1"/>
  <c r="AW198" i="1"/>
  <c r="AX198" i="1"/>
  <c r="AY198" i="1"/>
  <c r="AZ198" i="1"/>
  <c r="BB198" i="1"/>
  <c r="BC198" i="1"/>
  <c r="BD198" i="1"/>
  <c r="AR199" i="1"/>
  <c r="AS199" i="1"/>
  <c r="AT199" i="1"/>
  <c r="AU199" i="1"/>
  <c r="AV199" i="1"/>
  <c r="AW199" i="1"/>
  <c r="AX199" i="1"/>
  <c r="AY199" i="1"/>
  <c r="AZ199" i="1"/>
  <c r="BB199" i="1"/>
  <c r="BC199" i="1"/>
  <c r="BD199" i="1"/>
  <c r="BE199" i="1"/>
  <c r="AR200" i="1"/>
  <c r="AS200" i="1"/>
  <c r="AT200" i="1"/>
  <c r="AU200" i="1"/>
  <c r="AV200" i="1"/>
  <c r="AW200" i="1"/>
  <c r="AX200" i="1"/>
  <c r="AY200" i="1"/>
  <c r="AZ200" i="1"/>
  <c r="BB200" i="1"/>
  <c r="BC200" i="1"/>
  <c r="BD200" i="1"/>
  <c r="BE200" i="1"/>
  <c r="AR201" i="1"/>
  <c r="AS201" i="1"/>
  <c r="AT201" i="1"/>
  <c r="BE201" i="1" s="1"/>
  <c r="AU201" i="1"/>
  <c r="AV201" i="1"/>
  <c r="AW201" i="1"/>
  <c r="AX201" i="1"/>
  <c r="AY201" i="1"/>
  <c r="AZ201" i="1"/>
  <c r="BB201" i="1"/>
  <c r="BC201" i="1"/>
  <c r="BD201" i="1"/>
  <c r="AR202" i="1"/>
  <c r="AS202" i="1"/>
  <c r="AT202" i="1"/>
  <c r="AU202" i="1"/>
  <c r="AV202" i="1"/>
  <c r="AW202" i="1"/>
  <c r="AX202" i="1"/>
  <c r="AY202" i="1"/>
  <c r="AZ202" i="1"/>
  <c r="BB202" i="1"/>
  <c r="BC202" i="1"/>
  <c r="BD202" i="1"/>
  <c r="BE202" i="1"/>
  <c r="AR203" i="1"/>
  <c r="AS203" i="1"/>
  <c r="AT203" i="1"/>
  <c r="AU203" i="1"/>
  <c r="AV203" i="1"/>
  <c r="AW203" i="1"/>
  <c r="AX203" i="1"/>
  <c r="AY203" i="1"/>
  <c r="AZ203" i="1"/>
  <c r="BB203" i="1"/>
  <c r="BC203" i="1"/>
  <c r="BD203" i="1"/>
  <c r="BE203" i="1"/>
  <c r="AR204" i="1"/>
  <c r="AS204" i="1"/>
  <c r="AT204" i="1"/>
  <c r="BE204" i="1" s="1"/>
  <c r="AU204" i="1"/>
  <c r="AV204" i="1"/>
  <c r="AW204" i="1"/>
  <c r="AX204" i="1"/>
  <c r="AY204" i="1"/>
  <c r="AZ204" i="1"/>
  <c r="BB204" i="1"/>
  <c r="BC204" i="1"/>
  <c r="BD204" i="1"/>
  <c r="AR205" i="1"/>
  <c r="AS205" i="1"/>
  <c r="AT205" i="1"/>
  <c r="BE205" i="1" s="1"/>
  <c r="AU205" i="1"/>
  <c r="AV205" i="1"/>
  <c r="AW205" i="1"/>
  <c r="AX205" i="1"/>
  <c r="AY205" i="1"/>
  <c r="AZ205" i="1"/>
  <c r="BB205" i="1"/>
  <c r="BC205" i="1"/>
  <c r="BD205" i="1"/>
  <c r="AR206" i="1"/>
  <c r="AS206" i="1"/>
  <c r="AT206" i="1"/>
  <c r="AU206" i="1"/>
  <c r="AV206" i="1"/>
  <c r="AW206" i="1"/>
  <c r="AX206" i="1"/>
  <c r="AY206" i="1"/>
  <c r="AZ206" i="1"/>
  <c r="BB206" i="1"/>
  <c r="BC206" i="1"/>
  <c r="BD206" i="1"/>
  <c r="BE206" i="1"/>
  <c r="AR207" i="1"/>
  <c r="AS207" i="1"/>
  <c r="AT207" i="1"/>
  <c r="AU207" i="1"/>
  <c r="AV207" i="1"/>
  <c r="AW207" i="1"/>
  <c r="AX207" i="1"/>
  <c r="AY207" i="1"/>
  <c r="AZ207" i="1"/>
  <c r="BB207" i="1"/>
  <c r="BC207" i="1"/>
  <c r="BD207" i="1"/>
  <c r="BE207" i="1"/>
  <c r="AR208" i="1"/>
  <c r="AS208" i="1"/>
  <c r="AT208" i="1"/>
  <c r="BE208" i="1" s="1"/>
  <c r="AU208" i="1"/>
  <c r="AV208" i="1"/>
  <c r="AW208" i="1"/>
  <c r="AX208" i="1"/>
  <c r="AY208" i="1"/>
  <c r="AZ208" i="1"/>
  <c r="BB208" i="1"/>
  <c r="BC208" i="1"/>
  <c r="BD208" i="1"/>
  <c r="AR209" i="1"/>
  <c r="AS209" i="1"/>
  <c r="AT209" i="1"/>
  <c r="BE209" i="1" s="1"/>
  <c r="AU209" i="1"/>
  <c r="AV209" i="1"/>
  <c r="AW209" i="1"/>
  <c r="AX209" i="1"/>
  <c r="AY209" i="1"/>
  <c r="AZ209" i="1"/>
  <c r="BB209" i="1"/>
  <c r="BC209" i="1"/>
  <c r="BD209" i="1"/>
  <c r="AR210" i="1"/>
  <c r="AS210" i="1"/>
  <c r="AT210" i="1"/>
  <c r="AU210" i="1"/>
  <c r="AV210" i="1"/>
  <c r="AW210" i="1"/>
  <c r="AX210" i="1"/>
  <c r="AY210" i="1"/>
  <c r="AZ210" i="1"/>
  <c r="BB210" i="1"/>
  <c r="BC210" i="1"/>
  <c r="BD210" i="1"/>
  <c r="BE210" i="1"/>
  <c r="AR211" i="1"/>
  <c r="AS211" i="1"/>
  <c r="AT211" i="1"/>
  <c r="AU211" i="1"/>
  <c r="AV211" i="1"/>
  <c r="AW211" i="1"/>
  <c r="AX211" i="1"/>
  <c r="AY211" i="1"/>
  <c r="AZ211" i="1"/>
  <c r="BB211" i="1"/>
  <c r="BC211" i="1"/>
  <c r="BD211" i="1"/>
  <c r="BE211" i="1"/>
  <c r="AR212" i="1"/>
  <c r="AS212" i="1"/>
  <c r="AT212" i="1"/>
  <c r="BE212" i="1" s="1"/>
  <c r="AU212" i="1"/>
  <c r="AV212" i="1"/>
  <c r="AW212" i="1"/>
  <c r="AX212" i="1"/>
  <c r="AY212" i="1"/>
  <c r="AZ212" i="1"/>
  <c r="BB212" i="1"/>
  <c r="BC212" i="1"/>
  <c r="BD212" i="1"/>
  <c r="AR213" i="1"/>
  <c r="AS213" i="1"/>
  <c r="AT213" i="1"/>
  <c r="BE213" i="1" s="1"/>
  <c r="AU213" i="1"/>
  <c r="AV213" i="1"/>
  <c r="AW213" i="1"/>
  <c r="AX213" i="1"/>
  <c r="AY213" i="1"/>
  <c r="AZ213" i="1"/>
  <c r="BB213" i="1"/>
  <c r="BC213" i="1"/>
  <c r="BD213" i="1"/>
  <c r="AR214" i="1"/>
  <c r="AS214" i="1"/>
  <c r="AT214" i="1"/>
  <c r="AU214" i="1"/>
  <c r="AV214" i="1"/>
  <c r="AW214" i="1"/>
  <c r="AX214" i="1"/>
  <c r="AY214" i="1"/>
  <c r="AZ214" i="1"/>
  <c r="BB214" i="1"/>
  <c r="BC214" i="1"/>
  <c r="BD214" i="1"/>
  <c r="BE214" i="1"/>
  <c r="AR215" i="1"/>
  <c r="AS215" i="1"/>
  <c r="AT215" i="1"/>
  <c r="AU215" i="1"/>
  <c r="AV215" i="1"/>
  <c r="AW215" i="1"/>
  <c r="AX215" i="1"/>
  <c r="AY215" i="1"/>
  <c r="AZ215" i="1"/>
  <c r="BB215" i="1"/>
  <c r="BC215" i="1"/>
  <c r="BD215" i="1"/>
  <c r="BE215" i="1"/>
  <c r="AR216" i="1"/>
  <c r="AS216" i="1"/>
  <c r="AT216" i="1"/>
  <c r="BE216" i="1" s="1"/>
  <c r="AU216" i="1"/>
  <c r="AV216" i="1"/>
  <c r="AW216" i="1"/>
  <c r="AX216" i="1"/>
  <c r="AY216" i="1"/>
  <c r="AZ216" i="1"/>
  <c r="BB216" i="1"/>
  <c r="BC216" i="1"/>
  <c r="BD216" i="1"/>
  <c r="AR217" i="1"/>
  <c r="AS217" i="1"/>
  <c r="AT217" i="1"/>
  <c r="BE217" i="1" s="1"/>
  <c r="AU217" i="1"/>
  <c r="AV217" i="1"/>
  <c r="AW217" i="1"/>
  <c r="AX217" i="1"/>
  <c r="AY217" i="1"/>
  <c r="AZ217" i="1"/>
  <c r="BB217" i="1"/>
  <c r="BC217" i="1"/>
  <c r="BD217" i="1"/>
  <c r="AR218" i="1"/>
  <c r="AS218" i="1"/>
  <c r="AT218" i="1"/>
  <c r="AU218" i="1"/>
  <c r="AV218" i="1"/>
  <c r="AW218" i="1"/>
  <c r="AX218" i="1"/>
  <c r="AY218" i="1"/>
  <c r="AZ218" i="1"/>
  <c r="BB218" i="1"/>
  <c r="BC218" i="1"/>
  <c r="BD218" i="1"/>
  <c r="BE218" i="1"/>
  <c r="AR219" i="1"/>
  <c r="AS219" i="1"/>
  <c r="AT219" i="1"/>
  <c r="AU219" i="1"/>
  <c r="AV219" i="1"/>
  <c r="AW219" i="1"/>
  <c r="AX219" i="1"/>
  <c r="AY219" i="1"/>
  <c r="AZ219" i="1"/>
  <c r="BB219" i="1"/>
  <c r="BC219" i="1"/>
  <c r="BD219" i="1"/>
  <c r="BE219" i="1"/>
  <c r="AR220" i="1"/>
  <c r="AS220" i="1"/>
  <c r="AT220" i="1"/>
  <c r="BE220" i="1" s="1"/>
  <c r="AU220" i="1"/>
  <c r="AV220" i="1"/>
  <c r="AW220" i="1"/>
  <c r="AX220" i="1"/>
  <c r="AY220" i="1"/>
  <c r="AZ220" i="1"/>
  <c r="BB220" i="1"/>
  <c r="BC220" i="1"/>
  <c r="BD220" i="1"/>
  <c r="AR221" i="1"/>
  <c r="AS221" i="1"/>
  <c r="AT221" i="1"/>
  <c r="BE221" i="1" s="1"/>
  <c r="AU221" i="1"/>
  <c r="AV221" i="1"/>
  <c r="AW221" i="1"/>
  <c r="AX221" i="1"/>
  <c r="AY221" i="1"/>
  <c r="AZ221" i="1"/>
  <c r="BB221" i="1"/>
  <c r="BC221" i="1"/>
  <c r="BD221" i="1"/>
  <c r="AR222" i="1"/>
  <c r="AS222" i="1"/>
  <c r="AT222" i="1"/>
  <c r="AU222" i="1"/>
  <c r="AV222" i="1"/>
  <c r="AW222" i="1"/>
  <c r="AX222" i="1"/>
  <c r="AY222" i="1"/>
  <c r="AZ222" i="1"/>
  <c r="BB222" i="1"/>
  <c r="BC222" i="1"/>
  <c r="BD222" i="1"/>
  <c r="BE222" i="1"/>
  <c r="AR223" i="1"/>
  <c r="AS223" i="1"/>
  <c r="AT223" i="1"/>
  <c r="AU223" i="1"/>
  <c r="AV223" i="1"/>
  <c r="AW223" i="1"/>
  <c r="AX223" i="1"/>
  <c r="AY223" i="1"/>
  <c r="AZ223" i="1"/>
  <c r="BB223" i="1"/>
  <c r="BC223" i="1"/>
  <c r="BD223" i="1"/>
  <c r="BE223" i="1"/>
  <c r="AR224" i="1"/>
  <c r="AS224" i="1"/>
  <c r="AT224" i="1"/>
  <c r="BE224" i="1" s="1"/>
  <c r="AU224" i="1"/>
  <c r="AV224" i="1"/>
  <c r="AW224" i="1"/>
  <c r="AX224" i="1"/>
  <c r="AY224" i="1"/>
  <c r="AZ224" i="1"/>
  <c r="BB224" i="1"/>
  <c r="BC224" i="1"/>
  <c r="BD224" i="1"/>
  <c r="AR225" i="1"/>
  <c r="AS225" i="1"/>
  <c r="AT225" i="1"/>
  <c r="BE225" i="1" s="1"/>
  <c r="AU225" i="1"/>
  <c r="AV225" i="1"/>
  <c r="AW225" i="1"/>
  <c r="AX225" i="1"/>
  <c r="AY225" i="1"/>
  <c r="AZ225" i="1"/>
  <c r="BB225" i="1"/>
  <c r="BC225" i="1"/>
  <c r="BD225" i="1"/>
  <c r="AR226" i="1"/>
  <c r="AS226" i="1"/>
  <c r="AT226" i="1"/>
  <c r="AU226" i="1"/>
  <c r="AV226" i="1"/>
  <c r="AW226" i="1"/>
  <c r="AX226" i="1"/>
  <c r="AY226" i="1"/>
  <c r="AZ226" i="1"/>
  <c r="BB226" i="1"/>
  <c r="BC226" i="1"/>
  <c r="BD226" i="1"/>
  <c r="BE226" i="1"/>
  <c r="AR227" i="1"/>
  <c r="AS227" i="1"/>
  <c r="AT227" i="1"/>
  <c r="AU227" i="1"/>
  <c r="AV227" i="1"/>
  <c r="AW227" i="1"/>
  <c r="AX227" i="1"/>
  <c r="AY227" i="1"/>
  <c r="AZ227" i="1"/>
  <c r="BB227" i="1"/>
  <c r="BC227" i="1"/>
  <c r="BD227" i="1"/>
  <c r="BE227" i="1"/>
  <c r="AR228" i="1"/>
  <c r="AS228" i="1"/>
  <c r="AT228" i="1"/>
  <c r="BE228" i="1" s="1"/>
  <c r="AU228" i="1"/>
  <c r="AV228" i="1"/>
  <c r="AW228" i="1"/>
  <c r="AX228" i="1"/>
  <c r="AY228" i="1"/>
  <c r="AZ228" i="1"/>
  <c r="BB228" i="1"/>
  <c r="BC228" i="1"/>
  <c r="BD228" i="1"/>
  <c r="AR229" i="1"/>
  <c r="AS229" i="1"/>
  <c r="AT229" i="1"/>
  <c r="BE229" i="1" s="1"/>
  <c r="AU229" i="1"/>
  <c r="AV229" i="1"/>
  <c r="AW229" i="1"/>
  <c r="AX229" i="1"/>
  <c r="AY229" i="1"/>
  <c r="AZ229" i="1"/>
  <c r="BB229" i="1"/>
  <c r="BC229" i="1"/>
  <c r="BD229" i="1"/>
  <c r="AR230" i="1"/>
  <c r="AS230" i="1"/>
  <c r="AT230" i="1"/>
  <c r="AU230" i="1"/>
  <c r="AV230" i="1"/>
  <c r="AW230" i="1"/>
  <c r="AX230" i="1"/>
  <c r="AY230" i="1"/>
  <c r="AZ230" i="1"/>
  <c r="BB230" i="1"/>
  <c r="BC230" i="1"/>
  <c r="BD230" i="1"/>
  <c r="BE230" i="1"/>
  <c r="AR231" i="1"/>
  <c r="AS231" i="1"/>
  <c r="AT231" i="1"/>
  <c r="AU231" i="1"/>
  <c r="AV231" i="1"/>
  <c r="AW231" i="1"/>
  <c r="AX231" i="1"/>
  <c r="AY231" i="1"/>
  <c r="AZ231" i="1"/>
  <c r="BB231" i="1"/>
  <c r="BC231" i="1"/>
  <c r="BD231" i="1"/>
  <c r="BE231" i="1"/>
  <c r="AR232" i="1"/>
  <c r="AS232" i="1"/>
  <c r="AT232" i="1"/>
  <c r="BE232" i="1" s="1"/>
  <c r="AU232" i="1"/>
  <c r="AV232" i="1"/>
  <c r="AW232" i="1"/>
  <c r="AX232" i="1"/>
  <c r="AY232" i="1"/>
  <c r="AZ232" i="1"/>
  <c r="BB232" i="1"/>
  <c r="BC232" i="1"/>
  <c r="BD232" i="1"/>
  <c r="AR233" i="1"/>
  <c r="AS233" i="1"/>
  <c r="AT233" i="1"/>
  <c r="BE233" i="1" s="1"/>
  <c r="AU233" i="1"/>
  <c r="AV233" i="1"/>
  <c r="AW233" i="1"/>
  <c r="AX233" i="1"/>
  <c r="AY233" i="1"/>
  <c r="AZ233" i="1"/>
  <c r="BB233" i="1"/>
  <c r="BC233" i="1"/>
  <c r="BD233" i="1"/>
  <c r="AR234" i="1"/>
  <c r="AS234" i="1"/>
  <c r="AT234" i="1"/>
  <c r="AU234" i="1"/>
  <c r="AV234" i="1"/>
  <c r="AW234" i="1"/>
  <c r="AX234" i="1"/>
  <c r="AY234" i="1"/>
  <c r="AZ234" i="1"/>
  <c r="BB234" i="1"/>
  <c r="BC234" i="1"/>
  <c r="BD234" i="1"/>
  <c r="BE234" i="1"/>
  <c r="AR235" i="1"/>
  <c r="AS235" i="1"/>
  <c r="AT235" i="1"/>
  <c r="AU235" i="1"/>
  <c r="AV235" i="1"/>
  <c r="AW235" i="1"/>
  <c r="AX235" i="1"/>
  <c r="AY235" i="1"/>
  <c r="AZ235" i="1"/>
  <c r="BB235" i="1"/>
  <c r="BC235" i="1"/>
  <c r="BD235" i="1"/>
  <c r="BE235" i="1"/>
  <c r="AR236" i="1"/>
  <c r="AS236" i="1"/>
  <c r="AT236" i="1"/>
  <c r="BE236" i="1" s="1"/>
  <c r="AU236" i="1"/>
  <c r="AV236" i="1"/>
  <c r="AW236" i="1"/>
  <c r="AX236" i="1"/>
  <c r="AY236" i="1"/>
  <c r="AZ236" i="1"/>
  <c r="BB236" i="1"/>
  <c r="BC236" i="1"/>
  <c r="BD236" i="1"/>
  <c r="AR237" i="1"/>
  <c r="AS237" i="1"/>
  <c r="AT237" i="1"/>
  <c r="BE237" i="1" s="1"/>
  <c r="AU237" i="1"/>
  <c r="AV237" i="1"/>
  <c r="AW237" i="1"/>
  <c r="AX237" i="1"/>
  <c r="AY237" i="1"/>
  <c r="AZ237" i="1"/>
  <c r="BB237" i="1"/>
  <c r="BC237" i="1"/>
  <c r="BD237" i="1"/>
  <c r="AR238" i="1"/>
  <c r="AS238" i="1"/>
  <c r="AT238" i="1"/>
  <c r="AU238" i="1"/>
  <c r="AV238" i="1"/>
  <c r="AW238" i="1"/>
  <c r="AX238" i="1"/>
  <c r="AY238" i="1"/>
  <c r="AZ238" i="1"/>
  <c r="BB238" i="1"/>
  <c r="BC238" i="1"/>
  <c r="BD238" i="1"/>
  <c r="BE238" i="1"/>
  <c r="AR239" i="1"/>
  <c r="AS239" i="1"/>
  <c r="AT239" i="1"/>
  <c r="AU239" i="1"/>
  <c r="AV239" i="1"/>
  <c r="AW239" i="1"/>
  <c r="AX239" i="1"/>
  <c r="AY239" i="1"/>
  <c r="AZ239" i="1"/>
  <c r="BB239" i="1"/>
  <c r="BC239" i="1"/>
  <c r="BD239" i="1"/>
  <c r="BE239" i="1"/>
  <c r="AR240" i="1"/>
  <c r="AS240" i="1"/>
  <c r="AT240" i="1"/>
  <c r="BE240" i="1" s="1"/>
  <c r="AU240" i="1"/>
  <c r="AV240" i="1"/>
  <c r="AW240" i="1"/>
  <c r="AX240" i="1"/>
  <c r="AY240" i="1"/>
  <c r="AZ240" i="1"/>
  <c r="BB240" i="1"/>
  <c r="BC240" i="1"/>
  <c r="BD240" i="1"/>
  <c r="AR241" i="1"/>
  <c r="AS241" i="1"/>
  <c r="AT241" i="1"/>
  <c r="BE241" i="1" s="1"/>
  <c r="AU241" i="1"/>
  <c r="AV241" i="1"/>
  <c r="AW241" i="1"/>
  <c r="AX241" i="1"/>
  <c r="AY241" i="1"/>
  <c r="AZ241" i="1"/>
  <c r="BB241" i="1"/>
  <c r="BC241" i="1"/>
  <c r="BD241" i="1"/>
  <c r="AR242" i="1"/>
  <c r="AS242" i="1"/>
  <c r="AT242" i="1"/>
  <c r="AU242" i="1"/>
  <c r="AV242" i="1"/>
  <c r="AW242" i="1"/>
  <c r="AX242" i="1"/>
  <c r="AY242" i="1"/>
  <c r="AZ242" i="1"/>
  <c r="BB242" i="1"/>
  <c r="BC242" i="1"/>
  <c r="BD242" i="1"/>
  <c r="BE242" i="1"/>
  <c r="AR243" i="1"/>
  <c r="AS243" i="1"/>
  <c r="AT243" i="1"/>
  <c r="AU243" i="1"/>
  <c r="AV243" i="1"/>
  <c r="AW243" i="1"/>
  <c r="AX243" i="1"/>
  <c r="AY243" i="1"/>
  <c r="AZ243" i="1"/>
  <c r="BB243" i="1"/>
  <c r="BC243" i="1"/>
  <c r="BD243" i="1"/>
  <c r="BE243" i="1"/>
  <c r="AR244" i="1"/>
  <c r="AS244" i="1"/>
  <c r="AT244" i="1"/>
  <c r="BE244" i="1" s="1"/>
  <c r="AU244" i="1"/>
  <c r="AV244" i="1"/>
  <c r="AW244" i="1"/>
  <c r="AX244" i="1"/>
  <c r="AY244" i="1"/>
  <c r="AZ244" i="1"/>
  <c r="BB244" i="1"/>
  <c r="BD244" i="1"/>
  <c r="AR245" i="1"/>
  <c r="AS245" i="1"/>
  <c r="AT245" i="1"/>
  <c r="BE245" i="1" s="1"/>
  <c r="AU245" i="1"/>
  <c r="AV245" i="1"/>
  <c r="AW245" i="1"/>
  <c r="AX245" i="1"/>
  <c r="AY245" i="1"/>
  <c r="AZ245" i="1"/>
  <c r="BB245" i="1"/>
  <c r="BC245" i="1"/>
  <c r="BD245" i="1"/>
  <c r="AR246" i="1"/>
  <c r="AS246" i="1"/>
  <c r="AT246" i="1"/>
  <c r="AU246" i="1"/>
  <c r="AV246" i="1"/>
  <c r="AW246" i="1"/>
  <c r="AX246" i="1"/>
  <c r="AY246" i="1"/>
  <c r="AZ246" i="1"/>
  <c r="BB246" i="1"/>
  <c r="BC246" i="1"/>
  <c r="BD246" i="1"/>
  <c r="BE246" i="1"/>
  <c r="BL6" i="1" l="1"/>
  <c r="BC244" i="1"/>
  <c r="BI27" i="1" s="1"/>
  <c r="BK26" i="1" s="1"/>
  <c r="BE27" i="1"/>
  <c r="BK9" i="1"/>
  <c r="BK8" i="1"/>
  <c r="BK7" i="1"/>
  <c r="BE4" i="1"/>
  <c r="BI30" i="1" s="1"/>
  <c r="BK28" i="1" s="1"/>
  <c r="BJ9" i="1"/>
  <c r="BJ8" i="1"/>
  <c r="BJ7" i="1"/>
  <c r="BL7" i="1" l="1"/>
  <c r="BK10" i="1"/>
  <c r="BH16" i="1" s="1"/>
  <c r="BL8" i="1"/>
  <c r="BK27" i="1"/>
  <c r="BL9" i="1"/>
  <c r="BL10" i="1" s="1"/>
  <c r="BH19" i="1"/>
  <c r="BJ10" i="1"/>
  <c r="BH12" i="1" s="1"/>
  <c r="BH18" i="1" l="1"/>
  <c r="BH17" i="1"/>
  <c r="BH15" i="1"/>
  <c r="BH14" i="1"/>
  <c r="BH13" i="1"/>
</calcChain>
</file>

<file path=xl/sharedStrings.xml><?xml version="1.0" encoding="utf-8"?>
<sst xmlns="http://schemas.openxmlformats.org/spreadsheetml/2006/main" count="1081" uniqueCount="188">
  <si>
    <t>Cs</t>
  </si>
  <si>
    <t>کارشناسی</t>
  </si>
  <si>
    <t>بله</t>
  </si>
  <si>
    <t>خانم</t>
  </si>
  <si>
    <t xml:space="preserve">Tourism management </t>
  </si>
  <si>
    <t>کارشناسی ارشد</t>
  </si>
  <si>
    <t>خیر</t>
  </si>
  <si>
    <t>زیست فناوری</t>
  </si>
  <si>
    <t>مهندسی پزشکی</t>
  </si>
  <si>
    <t>17/64</t>
  </si>
  <si>
    <t xml:space="preserve"> علوم آزمایشگاهی</t>
  </si>
  <si>
    <t xml:space="preserve">پزشكي </t>
  </si>
  <si>
    <t>صنایع</t>
  </si>
  <si>
    <t>آقا</t>
  </si>
  <si>
    <t>-</t>
  </si>
  <si>
    <t>ریاضیات و کاربردها</t>
  </si>
  <si>
    <t>مهندسی مکانیک</t>
  </si>
  <si>
    <t>03</t>
  </si>
  <si>
    <t>دکتری</t>
  </si>
  <si>
    <t>پزشکی</t>
  </si>
  <si>
    <t>مهندسی معدن</t>
  </si>
  <si>
    <t>دندان پزشکی</t>
  </si>
  <si>
    <t>19/16</t>
  </si>
  <si>
    <t>علوم کامپیوتر</t>
  </si>
  <si>
    <t xml:space="preserve">مهندسی پزشکی </t>
  </si>
  <si>
    <t xml:space="preserve">Biomedical engineering </t>
  </si>
  <si>
    <t>مهندسی صنایع</t>
  </si>
  <si>
    <t>شیمی</t>
  </si>
  <si>
    <t>مکانیک</t>
  </si>
  <si>
    <t>آمار</t>
  </si>
  <si>
    <t>دندانپزشکی</t>
  </si>
  <si>
    <t>عمران</t>
  </si>
  <si>
    <t>بیوالکتریک</t>
  </si>
  <si>
    <t>مهندسی پزشگبچی</t>
  </si>
  <si>
    <t>مهندسی هوافضا</t>
  </si>
  <si>
    <t>متالورژی</t>
  </si>
  <si>
    <t>مهندسی پزشکی بیوالکتریک</t>
  </si>
  <si>
    <t>مهندسی کامپیوتر</t>
  </si>
  <si>
    <t>مامایی</t>
  </si>
  <si>
    <t xml:space="preserve">داروسازی </t>
  </si>
  <si>
    <t>کامپیوتر</t>
  </si>
  <si>
    <t>برق</t>
  </si>
  <si>
    <t>مهندسی برق</t>
  </si>
  <si>
    <t>۱۳/۸۰</t>
  </si>
  <si>
    <t>مهندسی نساجی</t>
  </si>
  <si>
    <t xml:space="preserve">تکنولوژی جراحی </t>
  </si>
  <si>
    <t xml:space="preserve">علوم کامپیوتر </t>
  </si>
  <si>
    <t>Mechanic</t>
  </si>
  <si>
    <t xml:space="preserve">مهندسی پزشکی گرایش بیو مواد </t>
  </si>
  <si>
    <t>مهندسی پزشکی-بیومتریال</t>
  </si>
  <si>
    <t>۱۴/۹</t>
  </si>
  <si>
    <t>پلیمر</t>
  </si>
  <si>
    <t>هوا فضا</t>
  </si>
  <si>
    <t>شهرسازی</t>
  </si>
  <si>
    <t>ریاضی کاربردی</t>
  </si>
  <si>
    <t>۱۷/۰۵</t>
  </si>
  <si>
    <t>مهندسی پزشکی(بیوالکتریک)</t>
  </si>
  <si>
    <t>۱۹/۱۵</t>
  </si>
  <si>
    <t>هوافضا</t>
  </si>
  <si>
    <t>انرژی</t>
  </si>
  <si>
    <t>هوشبری</t>
  </si>
  <si>
    <t>18:40</t>
  </si>
  <si>
    <t>میکروبیولوژی</t>
  </si>
  <si>
    <t>مهندسی شیمی</t>
  </si>
  <si>
    <t>م.پزشکی</t>
  </si>
  <si>
    <t>نساجی</t>
  </si>
  <si>
    <t>Bme</t>
  </si>
  <si>
    <t>نفت</t>
  </si>
  <si>
    <t>ساخت و تولید</t>
  </si>
  <si>
    <t>مهندسى پزشكى</t>
  </si>
  <si>
    <t>داروسازی</t>
  </si>
  <si>
    <t>مهندسی انرژی</t>
  </si>
  <si>
    <t>بيوالكتريك</t>
  </si>
  <si>
    <t>19/45</t>
  </si>
  <si>
    <t>علوم تربیتی</t>
  </si>
  <si>
    <t>جامعه شناسی</t>
  </si>
  <si>
    <t>فیزیوتراپی</t>
  </si>
  <si>
    <t>ریاضی</t>
  </si>
  <si>
    <t>17/40</t>
  </si>
  <si>
    <t>معماری</t>
  </si>
  <si>
    <t>١٧/٢٠</t>
  </si>
  <si>
    <t>مهندسي پزشكى -بيومتريال</t>
  </si>
  <si>
    <t>مهندسی پزشکی بیومتریال</t>
  </si>
  <si>
    <t>مهندسي پزشكي</t>
  </si>
  <si>
    <t>فلسفه و حکمت اسلامی</t>
  </si>
  <si>
    <t>ریاضی و علوم کامپیوتر</t>
  </si>
  <si>
    <t>مواد و متالورژی</t>
  </si>
  <si>
    <t>مهندسی نفت</t>
  </si>
  <si>
    <t>17/35</t>
  </si>
  <si>
    <t xml:space="preserve">مهندسی مکانیک </t>
  </si>
  <si>
    <t xml:space="preserve">Cognitive Systems </t>
  </si>
  <si>
    <t xml:space="preserve">مهندسی شیمی </t>
  </si>
  <si>
    <t xml:space="preserve"> مهندسی پزشکی</t>
  </si>
  <si>
    <t>مهندسی پلیمر</t>
  </si>
  <si>
    <t>مهندسی پزشکی - بیوالکتریک</t>
  </si>
  <si>
    <t>AVG X</t>
  </si>
  <si>
    <t>∑XY</t>
  </si>
  <si>
    <t>AVG Y</t>
  </si>
  <si>
    <r>
      <t xml:space="preserve"> ∑Y*</t>
    </r>
    <r>
      <rPr>
        <sz val="11"/>
        <color theme="1"/>
        <rFont val="Arial"/>
        <family val="2"/>
      </rPr>
      <t>2</t>
    </r>
  </si>
  <si>
    <t>Sxy</t>
  </si>
  <si>
    <t xml:space="preserve"> ∑Y</t>
  </si>
  <si>
    <t>Syy</t>
  </si>
  <si>
    <r>
      <t>∑X*</t>
    </r>
    <r>
      <rPr>
        <sz val="11"/>
        <color theme="1"/>
        <rFont val="Arial"/>
        <family val="2"/>
      </rPr>
      <t>2</t>
    </r>
  </si>
  <si>
    <t>Sxx</t>
  </si>
  <si>
    <r>
      <rPr>
        <sz val="11"/>
        <color theme="1"/>
        <rFont val="Calibri"/>
        <family val="2"/>
      </rPr>
      <t>∑</t>
    </r>
    <r>
      <rPr>
        <sz val="11"/>
        <color theme="1"/>
        <rFont val="IRANSansFaNum"/>
        <family val="2"/>
      </rPr>
      <t>X</t>
    </r>
  </si>
  <si>
    <t>15/39</t>
  </si>
  <si>
    <t>رگرسیون</t>
  </si>
  <si>
    <t>X</t>
  </si>
  <si>
    <t>متغیر مشخصات ظاهری</t>
  </si>
  <si>
    <t>Y</t>
  </si>
  <si>
    <t>متغیر افسردگی</t>
  </si>
  <si>
    <r>
      <rPr>
        <b/>
        <u/>
        <sz val="11"/>
        <color theme="1"/>
        <rFont val="IRANSansFaNum"/>
        <family val="2"/>
      </rPr>
      <t>نتیجه</t>
    </r>
    <r>
      <rPr>
        <sz val="11"/>
        <color theme="1"/>
        <rFont val="IRANSansFaNum"/>
        <family val="2"/>
      </rPr>
      <t xml:space="preserve">: با مقایسه ی شماره های </t>
    </r>
    <r>
      <rPr>
        <u/>
        <sz val="11"/>
        <color theme="1"/>
        <rFont val="IRANSansFaNum"/>
        <family val="2"/>
      </rPr>
      <t>4</t>
    </r>
    <r>
      <rPr>
        <sz val="11"/>
        <color theme="1"/>
        <rFont val="IRANSansFaNum"/>
        <family val="2"/>
      </rPr>
      <t xml:space="preserve"> و </t>
    </r>
    <r>
      <rPr>
        <u/>
        <sz val="11"/>
        <color theme="1"/>
        <rFont val="IRANSansFaNum"/>
        <family val="2"/>
      </rPr>
      <t>8</t>
    </r>
    <r>
      <rPr>
        <sz val="11"/>
        <color theme="1"/>
        <rFont val="IRANSansFaNum"/>
        <family val="2"/>
      </rPr>
      <t xml:space="preserve"> میتوان گفت احتمال افسرده شدن در هر دو حالت توجه به ظاهر به طور تقریب یکسان است اما به مقدار اندکی در کسانی که به مشخصات ظاهری خود توجه بیشتری دارند، بیشتر است.(که باید خطای اندازه گیری را نیز در نظر گرفت.)</t>
    </r>
  </si>
  <si>
    <t>ریسک افسردگی با درجه شدید درصورت بالا بودن توجه به مشخصات ظاهری:</t>
  </si>
  <si>
    <t>18/32</t>
  </si>
  <si>
    <t>ریسک افسردگی با درجه متوسط درصورت بالا بودن توجه به مشخصات ظاهری:</t>
  </si>
  <si>
    <t>ریسک افسردگی با درجه خفیف درصورت بالا بودن توجه به مشخصات ظاهری:</t>
  </si>
  <si>
    <t>16/61</t>
  </si>
  <si>
    <t>ریسک افسردگی با درجه هیچ یا کمترین حد درصورت بالا بودن توجه به مشخصات ظاهری:</t>
  </si>
  <si>
    <t>ریسک افسردگی با درجه شدید درصورت پایین بودن توجه به مشخصات ظاهری:</t>
  </si>
  <si>
    <t>ریسک افسردگی با درجه متوسط درصورت پایین بودن توجه به مشخصات ظاهری:</t>
  </si>
  <si>
    <t>ریسک افسردگی با درجه خفیف درصورت پایین بودن توجه به مشخصات ظاهری:</t>
  </si>
  <si>
    <t>ریسک افسردگی با درجه هیچ یا کمترین حد درصورت پایین بودن توجه به مشخصات ظاهری:</t>
  </si>
  <si>
    <t>جمع</t>
  </si>
  <si>
    <t>مهندسی بافت</t>
  </si>
  <si>
    <t>شدید</t>
  </si>
  <si>
    <t>متوسط</t>
  </si>
  <si>
    <t>خفیف</t>
  </si>
  <si>
    <t>هیچ یا کمترین حد</t>
  </si>
  <si>
    <t>درجه گرایش به dep</t>
  </si>
  <si>
    <t>مشخصات ظاهری بالا</t>
  </si>
  <si>
    <t>مشخصات ظاهری پایین</t>
  </si>
  <si>
    <t>مشخصات ظاهری</t>
  </si>
  <si>
    <t>ریسک</t>
  </si>
  <si>
    <t>X*Y</t>
  </si>
  <si>
    <t>Y*2</t>
  </si>
  <si>
    <t>X*2</t>
  </si>
  <si>
    <t>درجات گرایش به dep</t>
  </si>
  <si>
    <t>خودارزشی</t>
  </si>
  <si>
    <t>خودارزشی به جز مشخصات ظاهری</t>
  </si>
  <si>
    <t>تایید از سایر افراد</t>
  </si>
  <si>
    <t>تقوا</t>
  </si>
  <si>
    <t>موفقیت اکادمیک</t>
  </si>
  <si>
    <t>عشق به خدا</t>
  </si>
  <si>
    <t>رقابت</t>
  </si>
  <si>
    <t>پشتیبانی خانواده</t>
  </si>
  <si>
    <t>سوال 35</t>
  </si>
  <si>
    <t>سوال 34</t>
  </si>
  <si>
    <t>سوال 33</t>
  </si>
  <si>
    <t>سوال 32</t>
  </si>
  <si>
    <t>سوال 31</t>
  </si>
  <si>
    <t>سوال 30</t>
  </si>
  <si>
    <t>سوال 29</t>
  </si>
  <si>
    <t>سوال 28</t>
  </si>
  <si>
    <t>سوال 27</t>
  </si>
  <si>
    <t>سوال 26</t>
  </si>
  <si>
    <t>سوال 25</t>
  </si>
  <si>
    <t>سوال 24</t>
  </si>
  <si>
    <t>سوال 23</t>
  </si>
  <si>
    <t>سوال 22</t>
  </si>
  <si>
    <t>سوال 21</t>
  </si>
  <si>
    <t>سوال 20</t>
  </si>
  <si>
    <t>سوال 19</t>
  </si>
  <si>
    <t>سوال 18</t>
  </si>
  <si>
    <t>سوال 17</t>
  </si>
  <si>
    <t>سوال 16</t>
  </si>
  <si>
    <t>سوال 15</t>
  </si>
  <si>
    <t>سوال 14</t>
  </si>
  <si>
    <t>سوال 13</t>
  </si>
  <si>
    <t>سوال 12</t>
  </si>
  <si>
    <t>سوال 11</t>
  </si>
  <si>
    <t>سوال 10</t>
  </si>
  <si>
    <t>سوال 9</t>
  </si>
  <si>
    <t>سوال 8</t>
  </si>
  <si>
    <t>سوال 7</t>
  </si>
  <si>
    <t>سوال 6</t>
  </si>
  <si>
    <t>سوال 5</t>
  </si>
  <si>
    <t>سوال 4</t>
  </si>
  <si>
    <t>سوال 3</t>
  </si>
  <si>
    <t>سوال 2</t>
  </si>
  <si>
    <t>سوال 1</t>
  </si>
  <si>
    <t>پرسشنامه ۱</t>
  </si>
  <si>
    <t>معدل</t>
  </si>
  <si>
    <t>رشته تحصیلی</t>
  </si>
  <si>
    <t>سال ورودی</t>
  </si>
  <si>
    <t>مقطع</t>
  </si>
  <si>
    <t>ساکن خوابگاه</t>
  </si>
  <si>
    <t>جنسیت</t>
  </si>
  <si>
    <t>Timestamp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</si>
</sst>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1"/>
      <color theme="1"/>
      <name val="Calibri"/>
      <family val="2"/>
      <scheme val="minor"/>
    </font>
    <font>
      <sz val="11"/>
      <color theme="1"/>
      <name val="IRANSansFaNum"/>
      <family val="2"/>
    </font>
    <font>
      <sz val="11"/>
      <color theme="2" tint="-0.749992370372631"/>
      <name val="IRANSansFaNum"/>
      <family val="2"/>
    </font>
    <font>
      <sz val="10"/>
      <color theme="1"/>
      <name val="IRANSansFaNum"/>
      <family val="2"/>
    </font>
    <font>
      <sz val="10"/>
      <color theme="2" tint="-0.749992370372631"/>
      <name val="IRANSansFaNum"/>
      <family val="2"/>
    </font>
    <font>
      <sz val="11"/>
      <color theme="1"/>
      <name val="Calibri"/>
      <family val="2"/>
    </font>
    <font>
      <sz val="11"/>
      <color theme="1"/>
      <name val="Arial"/>
      <family val="2"/>
    </font>
    <font>
      <b/>
      <u/>
      <sz val="11"/>
      <color theme="1"/>
      <name val="IRANSansFaNum"/>
      <family val="2"/>
    </font>
    <font>
      <u/>
      <sz val="11"/>
      <color theme="1"/>
      <name val="IRANSansFaNum"/>
      <family val="2"/>
    </font>
    <font>
      <b/>
      <sz val="12"/>
      <color theme="2" tint="-0.749992370372631"/>
      <name val="IRANSansFaNum"/>
      <family val="2"/>
    </font>
  </fonts>
  <fills count="9">
    <fill>
      <patternFill patternType="none"/>
    </fill>
    <fill>
      <patternFill patternType="gray125"/>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7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164" fontId="3" fillId="0" borderId="0" xfId="0" applyNumberFormat="1" applyFont="1" applyAlignment="1">
      <alignment horizontal="center" vertical="center"/>
    </xf>
    <xf numFmtId="0" fontId="3" fillId="0" borderId="0" xfId="0" quotePrefix="1" applyFont="1" applyAlignment="1">
      <alignment horizontal="center" vertical="center"/>
    </xf>
    <xf numFmtId="0" fontId="1" fillId="2" borderId="1" xfId="0" applyFont="1" applyFill="1" applyBorder="1" applyAlignment="1">
      <alignment horizontal="center" vertical="center" textRotation="90"/>
    </xf>
    <xf numFmtId="0" fontId="1" fillId="3"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2" borderId="4" xfId="0" applyFont="1" applyFill="1" applyBorder="1" applyAlignment="1">
      <alignment horizontal="center" vertical="center" textRotation="90"/>
    </xf>
    <xf numFmtId="0" fontId="5" fillId="3" borderId="5" xfId="0" applyFont="1" applyFill="1" applyBorder="1" applyAlignment="1">
      <alignment horizontal="center" vertical="center"/>
    </xf>
    <xf numFmtId="0" fontId="1" fillId="4" borderId="2" xfId="0" applyFont="1" applyFill="1" applyBorder="1" applyAlignment="1">
      <alignment horizontal="center" vertical="center"/>
    </xf>
    <xf numFmtId="0" fontId="1" fillId="3" borderId="6" xfId="0" applyFont="1" applyFill="1" applyBorder="1" applyAlignment="1">
      <alignment horizontal="center" vertical="center"/>
    </xf>
    <xf numFmtId="0" fontId="1" fillId="4"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4" borderId="6" xfId="0" applyFont="1" applyFill="1" applyBorder="1" applyAlignment="1">
      <alignment horizontal="center" vertical="center"/>
    </xf>
    <xf numFmtId="0" fontId="1" fillId="2" borderId="9" xfId="0" applyFont="1" applyFill="1" applyBorder="1" applyAlignment="1">
      <alignment horizontal="center" vertical="center" textRotation="90"/>
    </xf>
    <xf numFmtId="0" fontId="1" fillId="3" borderId="10" xfId="0" applyFont="1" applyFill="1" applyBorder="1" applyAlignment="1">
      <alignment horizontal="center" vertical="center"/>
    </xf>
    <xf numFmtId="0" fontId="1" fillId="4" borderId="11" xfId="0" applyFont="1" applyFill="1" applyBorder="1" applyAlignment="1">
      <alignment horizontal="center" vertical="center"/>
    </xf>
    <xf numFmtId="0" fontId="1" fillId="3" borderId="11" xfId="0" applyFont="1" applyFill="1" applyBorder="1" applyAlignment="1">
      <alignment horizontal="center" vertical="center"/>
    </xf>
    <xf numFmtId="0" fontId="1" fillId="4" borderId="12" xfId="0" applyFont="1" applyFill="1" applyBorder="1" applyAlignment="1">
      <alignment horizontal="center" vertical="center"/>
    </xf>
    <xf numFmtId="0" fontId="1" fillId="5" borderId="13"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1" fillId="5" borderId="19"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 fillId="6" borderId="21" xfId="0" applyFont="1" applyFill="1" applyBorder="1" applyAlignment="1">
      <alignment horizontal="center" vertical="center"/>
    </xf>
    <xf numFmtId="0" fontId="1" fillId="6" borderId="22" xfId="0" applyFont="1" applyFill="1" applyBorder="1" applyAlignment="1">
      <alignment horizontal="right" vertical="center"/>
    </xf>
    <xf numFmtId="0" fontId="1" fillId="6" borderId="2" xfId="0" applyFont="1" applyFill="1" applyBorder="1" applyAlignment="1">
      <alignment horizontal="right" vertical="center"/>
    </xf>
    <xf numFmtId="0" fontId="1" fillId="6" borderId="3" xfId="0" applyFont="1" applyFill="1" applyBorder="1" applyAlignment="1">
      <alignment horizontal="right" vertical="center"/>
    </xf>
    <xf numFmtId="0" fontId="1" fillId="6" borderId="23" xfId="0" applyFont="1" applyFill="1" applyBorder="1" applyAlignment="1">
      <alignment horizontal="center" vertical="center"/>
    </xf>
    <xf numFmtId="0" fontId="1" fillId="5" borderId="24" xfId="0" applyFont="1" applyFill="1" applyBorder="1" applyAlignment="1">
      <alignment horizontal="center" vertical="center"/>
    </xf>
    <xf numFmtId="0" fontId="1" fillId="7" borderId="25" xfId="0" applyFont="1" applyFill="1" applyBorder="1" applyAlignment="1">
      <alignment horizontal="right" vertical="center"/>
    </xf>
    <xf numFmtId="0" fontId="1" fillId="7" borderId="6" xfId="0" applyFont="1" applyFill="1" applyBorder="1" applyAlignment="1">
      <alignment horizontal="right" vertical="center"/>
    </xf>
    <xf numFmtId="0" fontId="1" fillId="7" borderId="7" xfId="0" applyFont="1" applyFill="1" applyBorder="1" applyAlignment="1">
      <alignment horizontal="right" vertical="center"/>
    </xf>
    <xf numFmtId="0" fontId="1" fillId="8" borderId="26" xfId="0" applyFont="1" applyFill="1" applyBorder="1" applyAlignment="1">
      <alignment horizontal="center" vertical="center"/>
    </xf>
    <xf numFmtId="0" fontId="1" fillId="6" borderId="24" xfId="0" applyFont="1" applyFill="1" applyBorder="1" applyAlignment="1">
      <alignment horizontal="center" vertical="center"/>
    </xf>
    <xf numFmtId="0" fontId="1" fillId="6" borderId="25" xfId="0" applyFont="1" applyFill="1" applyBorder="1" applyAlignment="1">
      <alignment horizontal="right" vertical="center"/>
    </xf>
    <xf numFmtId="0" fontId="1" fillId="6" borderId="6" xfId="0" applyFont="1" applyFill="1" applyBorder="1" applyAlignment="1">
      <alignment horizontal="right" vertical="center"/>
    </xf>
    <xf numFmtId="0" fontId="1" fillId="6" borderId="7" xfId="0" applyFont="1" applyFill="1" applyBorder="1" applyAlignment="1">
      <alignment horizontal="right" vertical="center"/>
    </xf>
    <xf numFmtId="0" fontId="1" fillId="6"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7" borderId="28" xfId="0" applyFont="1" applyFill="1" applyBorder="1" applyAlignment="1">
      <alignment horizontal="right" vertical="center"/>
    </xf>
    <xf numFmtId="0" fontId="1" fillId="7" borderId="11" xfId="0" applyFont="1" applyFill="1" applyBorder="1" applyAlignment="1">
      <alignment horizontal="right" vertical="center"/>
    </xf>
    <xf numFmtId="0" fontId="1" fillId="7" borderId="12" xfId="0" applyFont="1" applyFill="1" applyBorder="1" applyAlignment="1">
      <alignment horizontal="right" vertical="center"/>
    </xf>
    <xf numFmtId="0" fontId="1" fillId="8" borderId="29" xfId="0" applyFont="1" applyFill="1" applyBorder="1" applyAlignment="1">
      <alignment horizontal="center" vertical="center"/>
    </xf>
    <xf numFmtId="0" fontId="1" fillId="4" borderId="30" xfId="0" applyFont="1" applyFill="1" applyBorder="1" applyAlignment="1">
      <alignment horizontal="center" vertical="center"/>
    </xf>
    <xf numFmtId="0" fontId="1" fillId="4" borderId="31" xfId="0" applyFont="1" applyFill="1" applyBorder="1" applyAlignment="1">
      <alignment horizontal="center" vertical="center"/>
    </xf>
    <xf numFmtId="0" fontId="1" fillId="4" borderId="32" xfId="0" applyFont="1" applyFill="1" applyBorder="1" applyAlignment="1">
      <alignment horizontal="center" vertical="center"/>
    </xf>
    <xf numFmtId="0" fontId="1" fillId="3" borderId="30"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5" xfId="0" applyFont="1" applyFill="1" applyBorder="1" applyAlignment="1">
      <alignment horizontal="center" vertical="center"/>
    </xf>
    <xf numFmtId="0" fontId="1" fillId="3" borderId="33" xfId="0" applyFont="1" applyFill="1" applyBorder="1" applyAlignment="1">
      <alignment horizontal="center" vertical="center"/>
    </xf>
    <xf numFmtId="0" fontId="1" fillId="2" borderId="21" xfId="0" applyFont="1" applyFill="1" applyBorder="1" applyAlignment="1">
      <alignment horizontal="center" vertical="center" textRotation="90" wrapText="1"/>
    </xf>
    <xf numFmtId="0" fontId="1" fillId="4" borderId="24"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6" xfId="0" applyFont="1" applyFill="1" applyBorder="1" applyAlignment="1">
      <alignment horizontal="center" vertical="center"/>
    </xf>
    <xf numFmtId="0" fontId="1" fillId="3" borderId="24" xfId="0" applyFont="1" applyFill="1" applyBorder="1" applyAlignment="1">
      <alignment horizontal="center" vertical="center"/>
    </xf>
    <xf numFmtId="0" fontId="1" fillId="2" borderId="24" xfId="0" applyFont="1" applyFill="1" applyBorder="1" applyAlignment="1">
      <alignment horizontal="center" vertical="center" textRotation="90" wrapText="1"/>
    </xf>
    <xf numFmtId="0" fontId="1" fillId="4" borderId="37" xfId="0" applyFont="1" applyFill="1" applyBorder="1" applyAlignment="1">
      <alignment horizontal="center" vertical="center"/>
    </xf>
    <xf numFmtId="0" fontId="1" fillId="4" borderId="38" xfId="0" applyFont="1" applyFill="1" applyBorder="1" applyAlignment="1">
      <alignment horizontal="center" vertical="center"/>
    </xf>
    <xf numFmtId="0" fontId="1" fillId="4" borderId="39" xfId="0" applyFont="1" applyFill="1" applyBorder="1" applyAlignment="1">
      <alignment horizontal="center" vertical="center"/>
    </xf>
    <xf numFmtId="0" fontId="1" fillId="3" borderId="27" xfId="0" applyFont="1" applyFill="1" applyBorder="1" applyAlignment="1">
      <alignment horizontal="center" vertical="center"/>
    </xf>
    <xf numFmtId="0" fontId="1" fillId="2" borderId="27" xfId="0" applyFont="1" applyFill="1" applyBorder="1" applyAlignment="1">
      <alignment horizontal="center" vertical="center" textRotation="90" wrapText="1"/>
    </xf>
    <xf numFmtId="0" fontId="1" fillId="3" borderId="31" xfId="0" applyFont="1" applyFill="1" applyBorder="1" applyAlignment="1">
      <alignment horizontal="center" vertical="center"/>
    </xf>
    <xf numFmtId="0" fontId="1" fillId="3" borderId="40"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41" xfId="0" applyFont="1" applyFill="1" applyBorder="1" applyAlignment="1">
      <alignment horizontal="center" vertical="center"/>
    </xf>
    <xf numFmtId="0" fontId="1" fillId="2" borderId="40"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20" xfId="0" applyFont="1" applyFill="1" applyBorder="1" applyAlignment="1">
      <alignment horizontal="center" vertical="center"/>
    </xf>
    <xf numFmtId="0" fontId="9" fillId="0" borderId="0" xfId="0" applyFont="1" applyAlignment="1">
      <alignment horizontal="center" vertical="center"/>
    </xf>
  </cellXfs>
  <cellStyles count="1">
    <cellStyle name="Normal" xfId="0" builtinId="0"/>
  </cellStyles>
  <dxfs count="59">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strike val="0"/>
        <outline val="0"/>
        <shadow val="0"/>
        <u val="none"/>
        <vertAlign val="baseline"/>
        <sz val="11"/>
        <color theme="1"/>
        <name val="IRANSansFaNum"/>
        <scheme val="none"/>
      </font>
      <alignment horizontal="center" vertical="center" textRotation="0" wrapText="0" indent="0" justifyLastLine="0" shrinkToFit="0" readingOrder="0"/>
    </dxf>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strike val="0"/>
        <outline val="0"/>
        <shadow val="0"/>
        <u val="none"/>
        <vertAlign val="baseline"/>
        <sz val="11"/>
        <color theme="1"/>
        <name val="IRANSansFaNum"/>
        <scheme val="none"/>
      </font>
      <alignment horizontal="center" vertical="center" textRotation="0" wrapText="0" indent="0" justifyLastLine="0" shrinkToFit="0" readingOrder="0"/>
    </dxf>
    <dxf>
      <font>
        <strike val="0"/>
        <outline val="0"/>
        <shadow val="0"/>
        <u val="none"/>
        <vertAlign val="baseline"/>
        <sz val="11"/>
        <color theme="1"/>
        <name val="IRANSansFaNum"/>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2" tint="-0.74999237037263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IRANSansFaNum"/>
        <scheme val="none"/>
      </font>
      <fill>
        <patternFill patternType="solid">
          <fgColor indexed="64"/>
          <bgColor theme="4" tint="0.3999755851924192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IRANSansFaNum"/>
        <scheme val="none"/>
      </font>
      <fill>
        <patternFill patternType="solid">
          <fgColor indexed="64"/>
          <bgColor theme="4"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a-IR">
                <a:latin typeface="IRANSansFaNum" panose="020B0506030804020204" pitchFamily="34" charset="-78"/>
                <a:cs typeface="IRANSansFaNum" panose="020B0506030804020204" pitchFamily="34" charset="-78"/>
              </a:rPr>
              <a:t>رگرسیون</a:t>
            </a:r>
          </a:p>
        </c:rich>
      </c:tx>
      <c:layout>
        <c:manualLayout>
          <c:xMode val="edge"/>
          <c:yMode val="edge"/>
          <c:x val="0.48717452270520978"/>
          <c:y val="3.31439393939393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پاسخ!$BA$1</c:f>
              <c:strCache>
                <c:ptCount val="1"/>
                <c:pt idx="0">
                  <c:v>جمع</c:v>
                </c:pt>
              </c:strCache>
            </c:strRef>
          </c:tx>
          <c:spPr>
            <a:ln w="19050" cap="rnd">
              <a:solidFill>
                <a:schemeClr val="accent6">
                  <a:lumMod val="40000"/>
                  <a:lumOff val="60000"/>
                </a:schemeClr>
              </a:solidFill>
              <a:round/>
            </a:ln>
            <a:effectLst/>
          </c:spPr>
          <c:marker>
            <c:symbol val="circle"/>
            <c:size val="5"/>
            <c:spPr>
              <a:solidFill>
                <a:schemeClr val="accent6"/>
              </a:solidFill>
              <a:ln w="9525">
                <a:solidFill>
                  <a:schemeClr val="accent6">
                    <a:lumMod val="40000"/>
                    <a:lumOff val="60000"/>
                  </a:schemeClr>
                </a:solidFill>
              </a:ln>
              <a:effectLst/>
            </c:spPr>
          </c:marker>
          <c:trendline>
            <c:spPr>
              <a:ln w="19050" cap="rnd">
                <a:solidFill>
                  <a:srgbClr val="FF0000"/>
                </a:solidFill>
                <a:prstDash val="sysDot"/>
              </a:ln>
              <a:effectLst/>
            </c:spPr>
            <c:trendlineType val="linear"/>
            <c:dispRSqr val="0"/>
            <c:dispEq val="1"/>
            <c:trendlineLbl>
              <c:layout>
                <c:manualLayout>
                  <c:x val="0.12738593463488296"/>
                  <c:y val="-0.44536171259842522"/>
                </c:manualLayout>
              </c:layout>
              <c:tx>
                <c:rich>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b="0" cap="none" spc="0" baseline="0">
                        <a:ln w="0"/>
                        <a:solidFill>
                          <a:schemeClr val="tx1"/>
                        </a:solidFill>
                        <a:effectLst>
                          <a:outerShdw blurRad="38100" dist="19050" dir="2700000" algn="tl" rotWithShape="0">
                            <a:schemeClr val="dk1">
                              <a:alpha val="40000"/>
                            </a:schemeClr>
                          </a:outerShdw>
                        </a:effectLst>
                        <a:latin typeface="IRANSansFaNum" panose="020B0506030804020204" pitchFamily="34" charset="-78"/>
                        <a:cs typeface="IRANSansFaNum" panose="020B0506030804020204" pitchFamily="34" charset="-78"/>
                      </a:rPr>
                      <a:t>y = 1.2531x + 8.6974</a:t>
                    </a:r>
                    <a:endParaRPr lang="en-US" b="0" cap="none" spc="0">
                      <a:ln w="0"/>
                      <a:solidFill>
                        <a:schemeClr val="tx1"/>
                      </a:solidFill>
                      <a:effectLst>
                        <a:outerShdw blurRad="38100" dist="19050" dir="2700000" algn="tl" rotWithShape="0">
                          <a:schemeClr val="dk1">
                            <a:alpha val="40000"/>
                          </a:schemeClr>
                        </a:outerShdw>
                      </a:effectLst>
                      <a:latin typeface="IRANSansFaNum" panose="020B0506030804020204" pitchFamily="34" charset="-78"/>
                      <a:cs typeface="IRANSansFaNum" panose="020B0506030804020204" pitchFamily="34" charset="-78"/>
                    </a:endParaRPr>
                  </a:p>
                </c:rich>
              </c:tx>
              <c:numFmt formatCode="General" sourceLinked="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rendlineLbl>
          </c:trendline>
          <c:xVal>
            <c:numRef>
              <c:f>پاسخ!$AT$2:$AT$346</c:f>
              <c:numCache>
                <c:formatCode>General</c:formatCode>
                <c:ptCount val="345"/>
                <c:pt idx="0">
                  <c:v>2.2000000000000002</c:v>
                </c:pt>
                <c:pt idx="1">
                  <c:v>2.2000000000000002</c:v>
                </c:pt>
                <c:pt idx="2">
                  <c:v>2.2000000000000002</c:v>
                </c:pt>
                <c:pt idx="3">
                  <c:v>2.2000000000000002</c:v>
                </c:pt>
                <c:pt idx="4">
                  <c:v>2.2000000000000002</c:v>
                </c:pt>
                <c:pt idx="5">
                  <c:v>2.4</c:v>
                </c:pt>
                <c:pt idx="6">
                  <c:v>2.4</c:v>
                </c:pt>
                <c:pt idx="7">
                  <c:v>2.6</c:v>
                </c:pt>
                <c:pt idx="8">
                  <c:v>2.6</c:v>
                </c:pt>
                <c:pt idx="9">
                  <c:v>2.6</c:v>
                </c:pt>
                <c:pt idx="10">
                  <c:v>2.6</c:v>
                </c:pt>
                <c:pt idx="11">
                  <c:v>2.6</c:v>
                </c:pt>
                <c:pt idx="12">
                  <c:v>2.6</c:v>
                </c:pt>
                <c:pt idx="13">
                  <c:v>2.6</c:v>
                </c:pt>
                <c:pt idx="14">
                  <c:v>2.8</c:v>
                </c:pt>
                <c:pt idx="15">
                  <c:v>2.8</c:v>
                </c:pt>
                <c:pt idx="16">
                  <c:v>2.8</c:v>
                </c:pt>
                <c:pt idx="17">
                  <c:v>2.8</c:v>
                </c:pt>
                <c:pt idx="18">
                  <c:v>2.8</c:v>
                </c:pt>
                <c:pt idx="19">
                  <c:v>2.8</c:v>
                </c:pt>
                <c:pt idx="20">
                  <c:v>2.8</c:v>
                </c:pt>
                <c:pt idx="21">
                  <c:v>2.8</c:v>
                </c:pt>
                <c:pt idx="22">
                  <c:v>2.8</c:v>
                </c:pt>
                <c:pt idx="23">
                  <c:v>2.8</c:v>
                </c:pt>
                <c:pt idx="24">
                  <c:v>3</c:v>
                </c:pt>
                <c:pt idx="25">
                  <c:v>3</c:v>
                </c:pt>
                <c:pt idx="26">
                  <c:v>3</c:v>
                </c:pt>
                <c:pt idx="27">
                  <c:v>3</c:v>
                </c:pt>
                <c:pt idx="28">
                  <c:v>3</c:v>
                </c:pt>
                <c:pt idx="29">
                  <c:v>3</c:v>
                </c:pt>
                <c:pt idx="30">
                  <c:v>3</c:v>
                </c:pt>
                <c:pt idx="31">
                  <c:v>3</c:v>
                </c:pt>
                <c:pt idx="32">
                  <c:v>3.2</c:v>
                </c:pt>
                <c:pt idx="33">
                  <c:v>3.2</c:v>
                </c:pt>
                <c:pt idx="34">
                  <c:v>3.2</c:v>
                </c:pt>
                <c:pt idx="35">
                  <c:v>3.4</c:v>
                </c:pt>
                <c:pt idx="36">
                  <c:v>3.4</c:v>
                </c:pt>
                <c:pt idx="37">
                  <c:v>3.4</c:v>
                </c:pt>
                <c:pt idx="38">
                  <c:v>3.4</c:v>
                </c:pt>
                <c:pt idx="39">
                  <c:v>3.4</c:v>
                </c:pt>
                <c:pt idx="40">
                  <c:v>3.4</c:v>
                </c:pt>
                <c:pt idx="41">
                  <c:v>3.6</c:v>
                </c:pt>
                <c:pt idx="42">
                  <c:v>3.6</c:v>
                </c:pt>
                <c:pt idx="43">
                  <c:v>3.6</c:v>
                </c:pt>
                <c:pt idx="44">
                  <c:v>3.6</c:v>
                </c:pt>
                <c:pt idx="45">
                  <c:v>3.6</c:v>
                </c:pt>
                <c:pt idx="46">
                  <c:v>3.6</c:v>
                </c:pt>
                <c:pt idx="47">
                  <c:v>3.6</c:v>
                </c:pt>
                <c:pt idx="48">
                  <c:v>3.8</c:v>
                </c:pt>
                <c:pt idx="49">
                  <c:v>3.8</c:v>
                </c:pt>
                <c:pt idx="50">
                  <c:v>3.8</c:v>
                </c:pt>
                <c:pt idx="51">
                  <c:v>3.8</c:v>
                </c:pt>
                <c:pt idx="52">
                  <c:v>3.8</c:v>
                </c:pt>
                <c:pt idx="53">
                  <c:v>3.8</c:v>
                </c:pt>
                <c:pt idx="54">
                  <c:v>3.8</c:v>
                </c:pt>
                <c:pt idx="55">
                  <c:v>3.8</c:v>
                </c:pt>
                <c:pt idx="56">
                  <c:v>3.8</c:v>
                </c:pt>
                <c:pt idx="57">
                  <c:v>3.8</c:v>
                </c:pt>
                <c:pt idx="58">
                  <c:v>3.8</c:v>
                </c:pt>
                <c:pt idx="59">
                  <c:v>3.8</c:v>
                </c:pt>
                <c:pt idx="60">
                  <c:v>3.8</c:v>
                </c:pt>
                <c:pt idx="61">
                  <c:v>3.8</c:v>
                </c:pt>
                <c:pt idx="62">
                  <c:v>3.8</c:v>
                </c:pt>
                <c:pt idx="63">
                  <c:v>3.8</c:v>
                </c:pt>
                <c:pt idx="64">
                  <c:v>3.8</c:v>
                </c:pt>
                <c:pt idx="65">
                  <c:v>3.8</c:v>
                </c:pt>
                <c:pt idx="66">
                  <c:v>3.8</c:v>
                </c:pt>
                <c:pt idx="67">
                  <c:v>3.8</c:v>
                </c:pt>
                <c:pt idx="68">
                  <c:v>3.8</c:v>
                </c:pt>
                <c:pt idx="69">
                  <c:v>3.8</c:v>
                </c:pt>
                <c:pt idx="70">
                  <c:v>3.8</c:v>
                </c:pt>
                <c:pt idx="71">
                  <c:v>3.8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4.2</c:v>
                </c:pt>
                <c:pt idx="90">
                  <c:v>4.2</c:v>
                </c:pt>
                <c:pt idx="91">
                  <c:v>4.2</c:v>
                </c:pt>
                <c:pt idx="92">
                  <c:v>4.2</c:v>
                </c:pt>
                <c:pt idx="93">
                  <c:v>4.2</c:v>
                </c:pt>
                <c:pt idx="94">
                  <c:v>4.2</c:v>
                </c:pt>
                <c:pt idx="95">
                  <c:v>4.2</c:v>
                </c:pt>
                <c:pt idx="96">
                  <c:v>4.2</c:v>
                </c:pt>
                <c:pt idx="97">
                  <c:v>4.2</c:v>
                </c:pt>
                <c:pt idx="98">
                  <c:v>4.2</c:v>
                </c:pt>
                <c:pt idx="99">
                  <c:v>4.2</c:v>
                </c:pt>
                <c:pt idx="100">
                  <c:v>4.2</c:v>
                </c:pt>
                <c:pt idx="101">
                  <c:v>4.2</c:v>
                </c:pt>
                <c:pt idx="102">
                  <c:v>4.2</c:v>
                </c:pt>
                <c:pt idx="103">
                  <c:v>4.2</c:v>
                </c:pt>
                <c:pt idx="104">
                  <c:v>4.4000000000000004</c:v>
                </c:pt>
                <c:pt idx="105">
                  <c:v>4.4000000000000004</c:v>
                </c:pt>
                <c:pt idx="106">
                  <c:v>4.4000000000000004</c:v>
                </c:pt>
                <c:pt idx="107">
                  <c:v>4.4000000000000004</c:v>
                </c:pt>
                <c:pt idx="108">
                  <c:v>4.4000000000000004</c:v>
                </c:pt>
                <c:pt idx="109">
                  <c:v>4.4000000000000004</c:v>
                </c:pt>
                <c:pt idx="110">
                  <c:v>4.4000000000000004</c:v>
                </c:pt>
                <c:pt idx="111">
                  <c:v>4.4000000000000004</c:v>
                </c:pt>
                <c:pt idx="112">
                  <c:v>4.4000000000000004</c:v>
                </c:pt>
                <c:pt idx="113">
                  <c:v>4.4000000000000004</c:v>
                </c:pt>
                <c:pt idx="114">
                  <c:v>4.4000000000000004</c:v>
                </c:pt>
                <c:pt idx="115">
                  <c:v>4.4000000000000004</c:v>
                </c:pt>
                <c:pt idx="116">
                  <c:v>4.4000000000000004</c:v>
                </c:pt>
                <c:pt idx="117">
                  <c:v>4.4000000000000004</c:v>
                </c:pt>
                <c:pt idx="118">
                  <c:v>4.4000000000000004</c:v>
                </c:pt>
                <c:pt idx="119">
                  <c:v>4.4000000000000004</c:v>
                </c:pt>
                <c:pt idx="120">
                  <c:v>4.4000000000000004</c:v>
                </c:pt>
                <c:pt idx="121">
                  <c:v>4.4000000000000004</c:v>
                </c:pt>
                <c:pt idx="122">
                  <c:v>4.4000000000000004</c:v>
                </c:pt>
                <c:pt idx="123">
                  <c:v>4.5999999999999996</c:v>
                </c:pt>
                <c:pt idx="124">
                  <c:v>4.5999999999999996</c:v>
                </c:pt>
                <c:pt idx="125">
                  <c:v>4.5999999999999996</c:v>
                </c:pt>
                <c:pt idx="126">
                  <c:v>4.5999999999999996</c:v>
                </c:pt>
                <c:pt idx="127">
                  <c:v>4.5999999999999996</c:v>
                </c:pt>
                <c:pt idx="128">
                  <c:v>4.5999999999999996</c:v>
                </c:pt>
                <c:pt idx="129">
                  <c:v>4.5999999999999996</c:v>
                </c:pt>
                <c:pt idx="130">
                  <c:v>4.5999999999999996</c:v>
                </c:pt>
                <c:pt idx="131">
                  <c:v>4.5999999999999996</c:v>
                </c:pt>
                <c:pt idx="132">
                  <c:v>4.5999999999999996</c:v>
                </c:pt>
                <c:pt idx="133">
                  <c:v>4.5999999999999996</c:v>
                </c:pt>
                <c:pt idx="134">
                  <c:v>4.5999999999999996</c:v>
                </c:pt>
                <c:pt idx="135">
                  <c:v>4.5999999999999996</c:v>
                </c:pt>
                <c:pt idx="136">
                  <c:v>4.5999999999999996</c:v>
                </c:pt>
                <c:pt idx="137">
                  <c:v>4.5999999999999996</c:v>
                </c:pt>
                <c:pt idx="138">
                  <c:v>4.5999999999999996</c:v>
                </c:pt>
                <c:pt idx="139">
                  <c:v>4.5999999999999996</c:v>
                </c:pt>
                <c:pt idx="140">
                  <c:v>4.5999999999999996</c:v>
                </c:pt>
                <c:pt idx="141">
                  <c:v>4.5999999999999996</c:v>
                </c:pt>
                <c:pt idx="142">
                  <c:v>4.5999999999999996</c:v>
                </c:pt>
                <c:pt idx="143">
                  <c:v>4.5999999999999996</c:v>
                </c:pt>
                <c:pt idx="144">
                  <c:v>4.5999999999999996</c:v>
                </c:pt>
                <c:pt idx="145">
                  <c:v>4.5999999999999996</c:v>
                </c:pt>
                <c:pt idx="146">
                  <c:v>4.5999999999999996</c:v>
                </c:pt>
                <c:pt idx="147">
                  <c:v>4.8</c:v>
                </c:pt>
                <c:pt idx="148">
                  <c:v>4.8</c:v>
                </c:pt>
                <c:pt idx="149">
                  <c:v>4.8</c:v>
                </c:pt>
                <c:pt idx="150">
                  <c:v>4.8</c:v>
                </c:pt>
                <c:pt idx="151">
                  <c:v>4.8</c:v>
                </c:pt>
                <c:pt idx="152">
                  <c:v>4.8</c:v>
                </c:pt>
                <c:pt idx="153">
                  <c:v>4.8</c:v>
                </c:pt>
                <c:pt idx="154">
                  <c:v>4.8</c:v>
                </c:pt>
                <c:pt idx="155">
                  <c:v>4.8</c:v>
                </c:pt>
                <c:pt idx="156">
                  <c:v>4.8</c:v>
                </c:pt>
                <c:pt idx="157">
                  <c:v>4.8</c:v>
                </c:pt>
                <c:pt idx="158">
                  <c:v>4.8</c:v>
                </c:pt>
                <c:pt idx="159">
                  <c:v>4.8</c:v>
                </c:pt>
                <c:pt idx="160">
                  <c:v>4.8</c:v>
                </c:pt>
                <c:pt idx="161">
                  <c:v>4.8</c:v>
                </c:pt>
                <c:pt idx="162">
                  <c:v>4.8</c:v>
                </c:pt>
                <c:pt idx="163">
                  <c:v>4.8</c:v>
                </c:pt>
                <c:pt idx="164">
                  <c:v>4.8</c:v>
                </c:pt>
                <c:pt idx="165">
                  <c:v>4.8</c:v>
                </c:pt>
                <c:pt idx="166">
                  <c:v>4.8</c:v>
                </c:pt>
                <c:pt idx="167">
                  <c:v>5</c:v>
                </c:pt>
                <c:pt idx="168">
                  <c:v>5</c:v>
                </c:pt>
                <c:pt idx="169">
                  <c:v>5</c:v>
                </c:pt>
                <c:pt idx="170">
                  <c:v>5</c:v>
                </c:pt>
                <c:pt idx="171">
                  <c:v>5</c:v>
                </c:pt>
                <c:pt idx="172">
                  <c:v>5</c:v>
                </c:pt>
                <c:pt idx="173">
                  <c:v>5</c:v>
                </c:pt>
                <c:pt idx="174">
                  <c:v>5</c:v>
                </c:pt>
                <c:pt idx="175">
                  <c:v>5</c:v>
                </c:pt>
                <c:pt idx="176">
                  <c:v>5</c:v>
                </c:pt>
                <c:pt idx="177">
                  <c:v>5</c:v>
                </c:pt>
                <c:pt idx="178">
                  <c:v>5.2</c:v>
                </c:pt>
                <c:pt idx="179">
                  <c:v>5.2</c:v>
                </c:pt>
                <c:pt idx="180">
                  <c:v>5.2</c:v>
                </c:pt>
                <c:pt idx="181">
                  <c:v>5.2</c:v>
                </c:pt>
                <c:pt idx="182">
                  <c:v>5.2</c:v>
                </c:pt>
                <c:pt idx="183">
                  <c:v>5.2</c:v>
                </c:pt>
                <c:pt idx="184">
                  <c:v>5.2</c:v>
                </c:pt>
                <c:pt idx="185">
                  <c:v>5.2</c:v>
                </c:pt>
                <c:pt idx="186">
                  <c:v>5.2</c:v>
                </c:pt>
                <c:pt idx="187">
                  <c:v>5.2</c:v>
                </c:pt>
                <c:pt idx="188">
                  <c:v>5.2</c:v>
                </c:pt>
                <c:pt idx="189">
                  <c:v>5.2</c:v>
                </c:pt>
                <c:pt idx="190">
                  <c:v>5.2</c:v>
                </c:pt>
                <c:pt idx="191">
                  <c:v>5.4</c:v>
                </c:pt>
                <c:pt idx="192">
                  <c:v>5.4</c:v>
                </c:pt>
                <c:pt idx="193">
                  <c:v>5.4</c:v>
                </c:pt>
                <c:pt idx="194">
                  <c:v>5.4</c:v>
                </c:pt>
                <c:pt idx="195">
                  <c:v>5.4</c:v>
                </c:pt>
                <c:pt idx="196">
                  <c:v>5.4</c:v>
                </c:pt>
                <c:pt idx="197">
                  <c:v>5.4</c:v>
                </c:pt>
                <c:pt idx="198">
                  <c:v>5.4</c:v>
                </c:pt>
                <c:pt idx="199">
                  <c:v>5.4</c:v>
                </c:pt>
                <c:pt idx="200">
                  <c:v>5.4</c:v>
                </c:pt>
                <c:pt idx="201">
                  <c:v>5.6</c:v>
                </c:pt>
                <c:pt idx="202">
                  <c:v>5.6</c:v>
                </c:pt>
                <c:pt idx="203">
                  <c:v>5.6</c:v>
                </c:pt>
                <c:pt idx="204">
                  <c:v>5.6</c:v>
                </c:pt>
                <c:pt idx="205">
                  <c:v>5.6</c:v>
                </c:pt>
                <c:pt idx="206">
                  <c:v>5.6</c:v>
                </c:pt>
                <c:pt idx="207">
                  <c:v>5.6</c:v>
                </c:pt>
                <c:pt idx="208">
                  <c:v>5.6</c:v>
                </c:pt>
                <c:pt idx="209">
                  <c:v>5.6</c:v>
                </c:pt>
                <c:pt idx="210">
                  <c:v>5.6</c:v>
                </c:pt>
                <c:pt idx="211">
                  <c:v>5.8</c:v>
                </c:pt>
                <c:pt idx="212">
                  <c:v>5.8</c:v>
                </c:pt>
                <c:pt idx="213">
                  <c:v>5.8</c:v>
                </c:pt>
                <c:pt idx="214">
                  <c:v>5.8</c:v>
                </c:pt>
                <c:pt idx="215">
                  <c:v>5.8</c:v>
                </c:pt>
                <c:pt idx="216">
                  <c:v>5.8</c:v>
                </c:pt>
                <c:pt idx="217">
                  <c:v>5.8</c:v>
                </c:pt>
                <c:pt idx="218">
                  <c:v>5.8</c:v>
                </c:pt>
                <c:pt idx="219">
                  <c:v>5.8</c:v>
                </c:pt>
                <c:pt idx="220">
                  <c:v>5.8</c:v>
                </c:pt>
                <c:pt idx="221">
                  <c:v>5.8</c:v>
                </c:pt>
                <c:pt idx="222">
                  <c:v>6</c:v>
                </c:pt>
                <c:pt idx="223">
                  <c:v>6</c:v>
                </c:pt>
                <c:pt idx="224">
                  <c:v>6</c:v>
                </c:pt>
                <c:pt idx="225">
                  <c:v>6</c:v>
                </c:pt>
                <c:pt idx="226">
                  <c:v>6</c:v>
                </c:pt>
                <c:pt idx="227">
                  <c:v>6</c:v>
                </c:pt>
                <c:pt idx="228">
                  <c:v>6</c:v>
                </c:pt>
                <c:pt idx="229">
                  <c:v>6</c:v>
                </c:pt>
                <c:pt idx="230">
                  <c:v>6</c:v>
                </c:pt>
                <c:pt idx="231">
                  <c:v>6.2</c:v>
                </c:pt>
                <c:pt idx="232">
                  <c:v>6.2</c:v>
                </c:pt>
                <c:pt idx="233">
                  <c:v>6.2</c:v>
                </c:pt>
                <c:pt idx="234">
                  <c:v>6.2</c:v>
                </c:pt>
                <c:pt idx="235">
                  <c:v>6.4</c:v>
                </c:pt>
                <c:pt idx="236">
                  <c:v>6.4</c:v>
                </c:pt>
                <c:pt idx="237">
                  <c:v>6.4</c:v>
                </c:pt>
                <c:pt idx="238">
                  <c:v>6.4</c:v>
                </c:pt>
                <c:pt idx="239">
                  <c:v>6.4</c:v>
                </c:pt>
                <c:pt idx="240">
                  <c:v>6.4</c:v>
                </c:pt>
                <c:pt idx="241">
                  <c:v>6.6</c:v>
                </c:pt>
                <c:pt idx="242">
                  <c:v>6.8</c:v>
                </c:pt>
                <c:pt idx="243">
                  <c:v>6.8</c:v>
                </c:pt>
                <c:pt idx="244">
                  <c:v>7</c:v>
                </c:pt>
              </c:numCache>
            </c:numRef>
          </c:xVal>
          <c:yVal>
            <c:numRef>
              <c:f>پاسخ!$BA$2:$BA$346</c:f>
              <c:numCache>
                <c:formatCode>General</c:formatCode>
                <c:ptCount val="345"/>
                <c:pt idx="0">
                  <c:v>1</c:v>
                </c:pt>
                <c:pt idx="1">
                  <c:v>12</c:v>
                </c:pt>
                <c:pt idx="2">
                  <c:v>21</c:v>
                </c:pt>
                <c:pt idx="3">
                  <c:v>24</c:v>
                </c:pt>
                <c:pt idx="4">
                  <c:v>16</c:v>
                </c:pt>
                <c:pt idx="5">
                  <c:v>4</c:v>
                </c:pt>
                <c:pt idx="6">
                  <c:v>23</c:v>
                </c:pt>
                <c:pt idx="7">
                  <c:v>2</c:v>
                </c:pt>
                <c:pt idx="8">
                  <c:v>4</c:v>
                </c:pt>
                <c:pt idx="9">
                  <c:v>14</c:v>
                </c:pt>
                <c:pt idx="10">
                  <c:v>20</c:v>
                </c:pt>
                <c:pt idx="11">
                  <c:v>16</c:v>
                </c:pt>
                <c:pt idx="12">
                  <c:v>9</c:v>
                </c:pt>
                <c:pt idx="13">
                  <c:v>0</c:v>
                </c:pt>
                <c:pt idx="14">
                  <c:v>16</c:v>
                </c:pt>
                <c:pt idx="15">
                  <c:v>18</c:v>
                </c:pt>
                <c:pt idx="16">
                  <c:v>14</c:v>
                </c:pt>
                <c:pt idx="17">
                  <c:v>8</c:v>
                </c:pt>
                <c:pt idx="18">
                  <c:v>10</c:v>
                </c:pt>
                <c:pt idx="19">
                  <c:v>15</c:v>
                </c:pt>
                <c:pt idx="20">
                  <c:v>18</c:v>
                </c:pt>
                <c:pt idx="21">
                  <c:v>19</c:v>
                </c:pt>
                <c:pt idx="22">
                  <c:v>3</c:v>
                </c:pt>
                <c:pt idx="23">
                  <c:v>9</c:v>
                </c:pt>
                <c:pt idx="24">
                  <c:v>10</c:v>
                </c:pt>
                <c:pt idx="25">
                  <c:v>12</c:v>
                </c:pt>
                <c:pt idx="26">
                  <c:v>16</c:v>
                </c:pt>
                <c:pt idx="27">
                  <c:v>19</c:v>
                </c:pt>
                <c:pt idx="28">
                  <c:v>20</c:v>
                </c:pt>
                <c:pt idx="29">
                  <c:v>7</c:v>
                </c:pt>
                <c:pt idx="30">
                  <c:v>15</c:v>
                </c:pt>
                <c:pt idx="31">
                  <c:v>6</c:v>
                </c:pt>
                <c:pt idx="32">
                  <c:v>34</c:v>
                </c:pt>
                <c:pt idx="33">
                  <c:v>2</c:v>
                </c:pt>
                <c:pt idx="34">
                  <c:v>7</c:v>
                </c:pt>
                <c:pt idx="35">
                  <c:v>14</c:v>
                </c:pt>
                <c:pt idx="36">
                  <c:v>6</c:v>
                </c:pt>
                <c:pt idx="37">
                  <c:v>5</c:v>
                </c:pt>
                <c:pt idx="38">
                  <c:v>11</c:v>
                </c:pt>
                <c:pt idx="39">
                  <c:v>2</c:v>
                </c:pt>
                <c:pt idx="40">
                  <c:v>3</c:v>
                </c:pt>
                <c:pt idx="41">
                  <c:v>4</c:v>
                </c:pt>
                <c:pt idx="42">
                  <c:v>12</c:v>
                </c:pt>
                <c:pt idx="43">
                  <c:v>16</c:v>
                </c:pt>
                <c:pt idx="44">
                  <c:v>19</c:v>
                </c:pt>
                <c:pt idx="45">
                  <c:v>3</c:v>
                </c:pt>
                <c:pt idx="46">
                  <c:v>23</c:v>
                </c:pt>
                <c:pt idx="47">
                  <c:v>6</c:v>
                </c:pt>
                <c:pt idx="48">
                  <c:v>2</c:v>
                </c:pt>
                <c:pt idx="49">
                  <c:v>4</c:v>
                </c:pt>
                <c:pt idx="50">
                  <c:v>5</c:v>
                </c:pt>
                <c:pt idx="51">
                  <c:v>16</c:v>
                </c:pt>
                <c:pt idx="52">
                  <c:v>4</c:v>
                </c:pt>
                <c:pt idx="53">
                  <c:v>18</c:v>
                </c:pt>
                <c:pt idx="54">
                  <c:v>4</c:v>
                </c:pt>
                <c:pt idx="55">
                  <c:v>9</c:v>
                </c:pt>
                <c:pt idx="56">
                  <c:v>13</c:v>
                </c:pt>
                <c:pt idx="57">
                  <c:v>6</c:v>
                </c:pt>
                <c:pt idx="58">
                  <c:v>21</c:v>
                </c:pt>
                <c:pt idx="59">
                  <c:v>9</c:v>
                </c:pt>
                <c:pt idx="60">
                  <c:v>14</c:v>
                </c:pt>
                <c:pt idx="61">
                  <c:v>18</c:v>
                </c:pt>
                <c:pt idx="62">
                  <c:v>18</c:v>
                </c:pt>
                <c:pt idx="63">
                  <c:v>17</c:v>
                </c:pt>
                <c:pt idx="64">
                  <c:v>21</c:v>
                </c:pt>
                <c:pt idx="65">
                  <c:v>21</c:v>
                </c:pt>
                <c:pt idx="66">
                  <c:v>4</c:v>
                </c:pt>
                <c:pt idx="67">
                  <c:v>3</c:v>
                </c:pt>
                <c:pt idx="68">
                  <c:v>3</c:v>
                </c:pt>
                <c:pt idx="69">
                  <c:v>14</c:v>
                </c:pt>
                <c:pt idx="70">
                  <c:v>10</c:v>
                </c:pt>
                <c:pt idx="71">
                  <c:v>1</c:v>
                </c:pt>
                <c:pt idx="72">
                  <c:v>4</c:v>
                </c:pt>
                <c:pt idx="73">
                  <c:v>27</c:v>
                </c:pt>
                <c:pt idx="74">
                  <c:v>14</c:v>
                </c:pt>
                <c:pt idx="75">
                  <c:v>30</c:v>
                </c:pt>
                <c:pt idx="76">
                  <c:v>3</c:v>
                </c:pt>
                <c:pt idx="77">
                  <c:v>21</c:v>
                </c:pt>
                <c:pt idx="78">
                  <c:v>22</c:v>
                </c:pt>
                <c:pt idx="79">
                  <c:v>11</c:v>
                </c:pt>
                <c:pt idx="80">
                  <c:v>16</c:v>
                </c:pt>
                <c:pt idx="81">
                  <c:v>15</c:v>
                </c:pt>
                <c:pt idx="82">
                  <c:v>20</c:v>
                </c:pt>
                <c:pt idx="83">
                  <c:v>17</c:v>
                </c:pt>
                <c:pt idx="84">
                  <c:v>19</c:v>
                </c:pt>
                <c:pt idx="85">
                  <c:v>7</c:v>
                </c:pt>
                <c:pt idx="86">
                  <c:v>25</c:v>
                </c:pt>
                <c:pt idx="87">
                  <c:v>13</c:v>
                </c:pt>
                <c:pt idx="88">
                  <c:v>12</c:v>
                </c:pt>
                <c:pt idx="89">
                  <c:v>7</c:v>
                </c:pt>
                <c:pt idx="90">
                  <c:v>6</c:v>
                </c:pt>
                <c:pt idx="91">
                  <c:v>19</c:v>
                </c:pt>
                <c:pt idx="92">
                  <c:v>13</c:v>
                </c:pt>
                <c:pt idx="93">
                  <c:v>4</c:v>
                </c:pt>
                <c:pt idx="94">
                  <c:v>11</c:v>
                </c:pt>
                <c:pt idx="95">
                  <c:v>10</c:v>
                </c:pt>
                <c:pt idx="96">
                  <c:v>20</c:v>
                </c:pt>
                <c:pt idx="97">
                  <c:v>19</c:v>
                </c:pt>
                <c:pt idx="98">
                  <c:v>0</c:v>
                </c:pt>
                <c:pt idx="99">
                  <c:v>4</c:v>
                </c:pt>
                <c:pt idx="100">
                  <c:v>26</c:v>
                </c:pt>
                <c:pt idx="101">
                  <c:v>35</c:v>
                </c:pt>
                <c:pt idx="102">
                  <c:v>24</c:v>
                </c:pt>
                <c:pt idx="103">
                  <c:v>27</c:v>
                </c:pt>
                <c:pt idx="104">
                  <c:v>25</c:v>
                </c:pt>
                <c:pt idx="105">
                  <c:v>5</c:v>
                </c:pt>
                <c:pt idx="106">
                  <c:v>4</c:v>
                </c:pt>
                <c:pt idx="107">
                  <c:v>2</c:v>
                </c:pt>
                <c:pt idx="108">
                  <c:v>14</c:v>
                </c:pt>
                <c:pt idx="109">
                  <c:v>24</c:v>
                </c:pt>
                <c:pt idx="110">
                  <c:v>29</c:v>
                </c:pt>
                <c:pt idx="111">
                  <c:v>16</c:v>
                </c:pt>
                <c:pt idx="112">
                  <c:v>15</c:v>
                </c:pt>
                <c:pt idx="113">
                  <c:v>20</c:v>
                </c:pt>
                <c:pt idx="114">
                  <c:v>6</c:v>
                </c:pt>
                <c:pt idx="115">
                  <c:v>21</c:v>
                </c:pt>
                <c:pt idx="116">
                  <c:v>16</c:v>
                </c:pt>
                <c:pt idx="117">
                  <c:v>15</c:v>
                </c:pt>
                <c:pt idx="118">
                  <c:v>17</c:v>
                </c:pt>
                <c:pt idx="119">
                  <c:v>18</c:v>
                </c:pt>
                <c:pt idx="120">
                  <c:v>25</c:v>
                </c:pt>
                <c:pt idx="121">
                  <c:v>1</c:v>
                </c:pt>
                <c:pt idx="122">
                  <c:v>19</c:v>
                </c:pt>
                <c:pt idx="123">
                  <c:v>10</c:v>
                </c:pt>
                <c:pt idx="124">
                  <c:v>9</c:v>
                </c:pt>
                <c:pt idx="125">
                  <c:v>5</c:v>
                </c:pt>
                <c:pt idx="126">
                  <c:v>5</c:v>
                </c:pt>
                <c:pt idx="127">
                  <c:v>20</c:v>
                </c:pt>
                <c:pt idx="128">
                  <c:v>19</c:v>
                </c:pt>
                <c:pt idx="129">
                  <c:v>21</c:v>
                </c:pt>
                <c:pt idx="130">
                  <c:v>18</c:v>
                </c:pt>
                <c:pt idx="131">
                  <c:v>18</c:v>
                </c:pt>
                <c:pt idx="132">
                  <c:v>18</c:v>
                </c:pt>
                <c:pt idx="133">
                  <c:v>14</c:v>
                </c:pt>
                <c:pt idx="134">
                  <c:v>19</c:v>
                </c:pt>
                <c:pt idx="135">
                  <c:v>14</c:v>
                </c:pt>
                <c:pt idx="136">
                  <c:v>13</c:v>
                </c:pt>
                <c:pt idx="137">
                  <c:v>15</c:v>
                </c:pt>
                <c:pt idx="138">
                  <c:v>14</c:v>
                </c:pt>
                <c:pt idx="139">
                  <c:v>14</c:v>
                </c:pt>
                <c:pt idx="140">
                  <c:v>14</c:v>
                </c:pt>
                <c:pt idx="141">
                  <c:v>7</c:v>
                </c:pt>
                <c:pt idx="142">
                  <c:v>8</c:v>
                </c:pt>
                <c:pt idx="143">
                  <c:v>18</c:v>
                </c:pt>
                <c:pt idx="144">
                  <c:v>18</c:v>
                </c:pt>
                <c:pt idx="145">
                  <c:v>8</c:v>
                </c:pt>
                <c:pt idx="146">
                  <c:v>14</c:v>
                </c:pt>
                <c:pt idx="147">
                  <c:v>29</c:v>
                </c:pt>
                <c:pt idx="148">
                  <c:v>5</c:v>
                </c:pt>
                <c:pt idx="149">
                  <c:v>20</c:v>
                </c:pt>
                <c:pt idx="150">
                  <c:v>3</c:v>
                </c:pt>
                <c:pt idx="151">
                  <c:v>1</c:v>
                </c:pt>
                <c:pt idx="152">
                  <c:v>18</c:v>
                </c:pt>
                <c:pt idx="153">
                  <c:v>13</c:v>
                </c:pt>
                <c:pt idx="154">
                  <c:v>23</c:v>
                </c:pt>
                <c:pt idx="155">
                  <c:v>38</c:v>
                </c:pt>
                <c:pt idx="156">
                  <c:v>27</c:v>
                </c:pt>
                <c:pt idx="157">
                  <c:v>17</c:v>
                </c:pt>
                <c:pt idx="158">
                  <c:v>26</c:v>
                </c:pt>
                <c:pt idx="159">
                  <c:v>16</c:v>
                </c:pt>
                <c:pt idx="160">
                  <c:v>18</c:v>
                </c:pt>
                <c:pt idx="161">
                  <c:v>13</c:v>
                </c:pt>
                <c:pt idx="162">
                  <c:v>35</c:v>
                </c:pt>
                <c:pt idx="163">
                  <c:v>22</c:v>
                </c:pt>
                <c:pt idx="164">
                  <c:v>12</c:v>
                </c:pt>
                <c:pt idx="165">
                  <c:v>13</c:v>
                </c:pt>
                <c:pt idx="166">
                  <c:v>21</c:v>
                </c:pt>
                <c:pt idx="167">
                  <c:v>4</c:v>
                </c:pt>
                <c:pt idx="168">
                  <c:v>20</c:v>
                </c:pt>
                <c:pt idx="169">
                  <c:v>33</c:v>
                </c:pt>
                <c:pt idx="170">
                  <c:v>19</c:v>
                </c:pt>
                <c:pt idx="171">
                  <c:v>15</c:v>
                </c:pt>
                <c:pt idx="172">
                  <c:v>14</c:v>
                </c:pt>
                <c:pt idx="173">
                  <c:v>11</c:v>
                </c:pt>
                <c:pt idx="174">
                  <c:v>1</c:v>
                </c:pt>
                <c:pt idx="175">
                  <c:v>18</c:v>
                </c:pt>
                <c:pt idx="176">
                  <c:v>34</c:v>
                </c:pt>
                <c:pt idx="177">
                  <c:v>11</c:v>
                </c:pt>
                <c:pt idx="178">
                  <c:v>21</c:v>
                </c:pt>
                <c:pt idx="179">
                  <c:v>12</c:v>
                </c:pt>
                <c:pt idx="180">
                  <c:v>21</c:v>
                </c:pt>
                <c:pt idx="181">
                  <c:v>16</c:v>
                </c:pt>
                <c:pt idx="182">
                  <c:v>30</c:v>
                </c:pt>
                <c:pt idx="183">
                  <c:v>21</c:v>
                </c:pt>
                <c:pt idx="184">
                  <c:v>21</c:v>
                </c:pt>
                <c:pt idx="185">
                  <c:v>9</c:v>
                </c:pt>
                <c:pt idx="186">
                  <c:v>6</c:v>
                </c:pt>
                <c:pt idx="187">
                  <c:v>15</c:v>
                </c:pt>
                <c:pt idx="188">
                  <c:v>7</c:v>
                </c:pt>
                <c:pt idx="189">
                  <c:v>4</c:v>
                </c:pt>
                <c:pt idx="190">
                  <c:v>7</c:v>
                </c:pt>
                <c:pt idx="191">
                  <c:v>1</c:v>
                </c:pt>
                <c:pt idx="192">
                  <c:v>5</c:v>
                </c:pt>
                <c:pt idx="193">
                  <c:v>6</c:v>
                </c:pt>
                <c:pt idx="194">
                  <c:v>15</c:v>
                </c:pt>
                <c:pt idx="195">
                  <c:v>8</c:v>
                </c:pt>
                <c:pt idx="196">
                  <c:v>19</c:v>
                </c:pt>
                <c:pt idx="197">
                  <c:v>37</c:v>
                </c:pt>
                <c:pt idx="198">
                  <c:v>19</c:v>
                </c:pt>
                <c:pt idx="199">
                  <c:v>7</c:v>
                </c:pt>
                <c:pt idx="200">
                  <c:v>16</c:v>
                </c:pt>
                <c:pt idx="201">
                  <c:v>12</c:v>
                </c:pt>
                <c:pt idx="202">
                  <c:v>9</c:v>
                </c:pt>
                <c:pt idx="203">
                  <c:v>6</c:v>
                </c:pt>
                <c:pt idx="204">
                  <c:v>10</c:v>
                </c:pt>
                <c:pt idx="205">
                  <c:v>1</c:v>
                </c:pt>
                <c:pt idx="206">
                  <c:v>18</c:v>
                </c:pt>
                <c:pt idx="207">
                  <c:v>6</c:v>
                </c:pt>
                <c:pt idx="208">
                  <c:v>19</c:v>
                </c:pt>
                <c:pt idx="209">
                  <c:v>29</c:v>
                </c:pt>
                <c:pt idx="210">
                  <c:v>7</c:v>
                </c:pt>
                <c:pt idx="211">
                  <c:v>15</c:v>
                </c:pt>
                <c:pt idx="212">
                  <c:v>16</c:v>
                </c:pt>
                <c:pt idx="213">
                  <c:v>16</c:v>
                </c:pt>
                <c:pt idx="214">
                  <c:v>14</c:v>
                </c:pt>
                <c:pt idx="215">
                  <c:v>23</c:v>
                </c:pt>
                <c:pt idx="216">
                  <c:v>13</c:v>
                </c:pt>
                <c:pt idx="217">
                  <c:v>21</c:v>
                </c:pt>
                <c:pt idx="218">
                  <c:v>11</c:v>
                </c:pt>
                <c:pt idx="219">
                  <c:v>3</c:v>
                </c:pt>
                <c:pt idx="220">
                  <c:v>6</c:v>
                </c:pt>
                <c:pt idx="221">
                  <c:v>8</c:v>
                </c:pt>
                <c:pt idx="222">
                  <c:v>22</c:v>
                </c:pt>
                <c:pt idx="223">
                  <c:v>22</c:v>
                </c:pt>
                <c:pt idx="224">
                  <c:v>15</c:v>
                </c:pt>
                <c:pt idx="225">
                  <c:v>37</c:v>
                </c:pt>
                <c:pt idx="226">
                  <c:v>22</c:v>
                </c:pt>
                <c:pt idx="227">
                  <c:v>5</c:v>
                </c:pt>
                <c:pt idx="228">
                  <c:v>29</c:v>
                </c:pt>
                <c:pt idx="229">
                  <c:v>33</c:v>
                </c:pt>
                <c:pt idx="230">
                  <c:v>5</c:v>
                </c:pt>
                <c:pt idx="231">
                  <c:v>13</c:v>
                </c:pt>
                <c:pt idx="232">
                  <c:v>30</c:v>
                </c:pt>
                <c:pt idx="233">
                  <c:v>10</c:v>
                </c:pt>
                <c:pt idx="234">
                  <c:v>20</c:v>
                </c:pt>
                <c:pt idx="235">
                  <c:v>15</c:v>
                </c:pt>
                <c:pt idx="236">
                  <c:v>10</c:v>
                </c:pt>
                <c:pt idx="237">
                  <c:v>15</c:v>
                </c:pt>
                <c:pt idx="238">
                  <c:v>24</c:v>
                </c:pt>
                <c:pt idx="239">
                  <c:v>19</c:v>
                </c:pt>
                <c:pt idx="240">
                  <c:v>4</c:v>
                </c:pt>
                <c:pt idx="241">
                  <c:v>22</c:v>
                </c:pt>
                <c:pt idx="242">
                  <c:v>7</c:v>
                </c:pt>
                <c:pt idx="243">
                  <c:v>15</c:v>
                </c:pt>
                <c:pt idx="244">
                  <c:v>23</c:v>
                </c:pt>
              </c:numCache>
            </c:numRef>
          </c:yVal>
          <c:smooth val="0"/>
        </c:ser>
        <c:dLbls>
          <c:showLegendKey val="0"/>
          <c:showVal val="0"/>
          <c:showCatName val="0"/>
          <c:showSerName val="0"/>
          <c:showPercent val="0"/>
          <c:showBubbleSize val="0"/>
        </c:dLbls>
        <c:axId val="-1713413264"/>
        <c:axId val="-1713407280"/>
      </c:scatterChart>
      <c:valAx>
        <c:axId val="-1713413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IRANSansFaNum" panose="020B0506030804020204" pitchFamily="34" charset="-78"/>
                <a:ea typeface="+mn-ea"/>
                <a:cs typeface="IRANSansFaNum" panose="020B0506030804020204" pitchFamily="34" charset="-78"/>
              </a:defRPr>
            </a:pPr>
            <a:endParaRPr lang="en-US"/>
          </a:p>
        </c:txPr>
        <c:crossAx val="-1713407280"/>
        <c:crosses val="autoZero"/>
        <c:crossBetween val="midCat"/>
      </c:valAx>
      <c:valAx>
        <c:axId val="-171340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IRANSansFaNum" panose="020B0506030804020204" pitchFamily="34" charset="-78"/>
                <a:ea typeface="+mn-ea"/>
                <a:cs typeface="IRANSansFaNum" panose="020B0506030804020204" pitchFamily="34" charset="-78"/>
              </a:defRPr>
            </a:pPr>
            <a:endParaRPr lang="en-US"/>
          </a:p>
        </c:txPr>
        <c:crossAx val="-1713413264"/>
        <c:crosses val="autoZero"/>
        <c:crossBetween val="midCat"/>
      </c:valAx>
      <c:spPr>
        <a:noFill/>
        <a:ln>
          <a:noFill/>
        </a:ln>
        <a:effectLst/>
      </c:spPr>
    </c:plotArea>
    <c:plotVisOnly val="1"/>
    <c:dispBlanksAs val="gap"/>
    <c:showDLblsOverMax val="0"/>
  </c:chart>
  <c:spPr>
    <a:solidFill>
      <a:schemeClr val="bg1">
        <a:lumMod val="95000"/>
      </a:schemeClr>
    </a:solidFill>
    <a:ln w="28575" cap="flat" cmpd="sng" algn="ctr">
      <a:solidFill>
        <a:schemeClr val="accent6"/>
      </a:solidFill>
      <a:prstDash val="sysDot"/>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60</xdr:col>
      <xdr:colOff>22860</xdr:colOff>
      <xdr:row>31</xdr:row>
      <xdr:rowOff>220980</xdr:rowOff>
    </xdr:from>
    <xdr:to>
      <xdr:col>65</xdr:col>
      <xdr:colOff>0</xdr:colOff>
      <xdr:row>44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2" displayName="Table2" ref="A1:BE1048576" totalsRowShown="0" headerRowDxfId="58" dataDxfId="57">
  <autoFilter ref="A1:BE1048576"/>
  <tableColumns count="57">
    <tableColumn id="1" name="Timestamp" dataDxfId="56"/>
    <tableColumn id="2" name="جنسیت" dataDxfId="55"/>
    <tableColumn id="3" name="ساکن خوابگاه" dataDxfId="54"/>
    <tableColumn id="4" name="مقطع" dataDxfId="53"/>
    <tableColumn id="5" name="سال ورودی" dataDxfId="52"/>
    <tableColumn id="6" name="رشته تحصیلی" dataDxfId="51"/>
    <tableColumn id="7" name="معدل" dataDxfId="50"/>
    <tableColumn id="8" name="پرسشنامه ۱" dataDxfId="49"/>
    <tableColumn id="9" name="سوال 1" dataDxfId="48"/>
    <tableColumn id="10" name="سوال 2" dataDxfId="47"/>
    <tableColumn id="11" name="سوال 3" dataDxfId="46"/>
    <tableColumn id="12" name="سوال 4" dataDxfId="45"/>
    <tableColumn id="13" name="سوال 5" dataDxfId="44"/>
    <tableColumn id="14" name="سوال 6" dataDxfId="43"/>
    <tableColumn id="15" name="سوال 7" dataDxfId="42"/>
    <tableColumn id="16" name="سوال 8" dataDxfId="41"/>
    <tableColumn id="17" name="سوال 9" dataDxfId="40"/>
    <tableColumn id="18" name="سوال 10" dataDxfId="39"/>
    <tableColumn id="19" name="سوال 11" dataDxfId="38"/>
    <tableColumn id="20" name="سوال 12" dataDxfId="37"/>
    <tableColumn id="21" name="سوال 13" dataDxfId="36"/>
    <tableColumn id="22" name="سوال 14" dataDxfId="35"/>
    <tableColumn id="23" name="سوال 15" dataDxfId="34"/>
    <tableColumn id="24" name="سوال 16" dataDxfId="33"/>
    <tableColumn id="25" name="سوال 17" dataDxfId="32"/>
    <tableColumn id="26" name="سوال 18" dataDxfId="31"/>
    <tableColumn id="27" name="سوال 19" dataDxfId="30"/>
    <tableColumn id="28" name="سوال 20" dataDxfId="29"/>
    <tableColumn id="29" name="سوال 21" dataDxfId="28"/>
    <tableColumn id="30" name="سوال 22" dataDxfId="27"/>
    <tableColumn id="31" name="سوال 23" dataDxfId="26"/>
    <tableColumn id="32" name="سوال 24" dataDxfId="25"/>
    <tableColumn id="33" name="سوال 25" dataDxfId="24"/>
    <tableColumn id="34" name="سوال 26" dataDxfId="23"/>
    <tableColumn id="35" name="سوال 27" dataDxfId="22"/>
    <tableColumn id="36" name="سوال 28" dataDxfId="21"/>
    <tableColumn id="37" name="سوال 29" dataDxfId="20"/>
    <tableColumn id="38" name="سوال 30" dataDxfId="19"/>
    <tableColumn id="39" name="سوال 31" dataDxfId="18"/>
    <tableColumn id="40" name="سوال 32" dataDxfId="17"/>
    <tableColumn id="41" name="سوال 33" dataDxfId="16"/>
    <tableColumn id="42" name="سوال 34" dataDxfId="15"/>
    <tableColumn id="43" name="سوال 35" dataDxfId="14"/>
    <tableColumn id="44" name="پشتیبانی خانواده" dataDxfId="13">
      <calculatedColumnFormula>SUM(Table2[[#This Row],[سوال 7]],Table2[[#This Row],[سوال 10]],Table2[[#This Row],[سوال 16]],Table2[[#This Row],[سوال 24]],Table2[[#This Row],[سوال 29]])/5</calculatedColumnFormula>
    </tableColumn>
    <tableColumn id="45" name="رقابت" dataDxfId="12"/>
    <tableColumn id="46" name="مشخصات ظاهری" dataDxfId="11">
      <calculatedColumnFormula>SUM(Table2[[#This Row],[سوال 1]],Table2[[#This Row],[سوال 4]],Table2[[#This Row],[سوال 17]],Table2[[#This Row],[سوال 21]],Table2[[#This Row],[سوال 30]])/5</calculatedColumnFormula>
    </tableColumn>
    <tableColumn id="47" name="عشق به خدا" dataDxfId="10">
      <calculatedColumnFormula>SUM(Table2[[#This Row],[سوال 2]],Table2[[#This Row],[سوال 8]],Table2[[#This Row],[سوال 18]],Table2[[#This Row],[سوال 26]],Table2[[#This Row],[سوال 31]])/5</calculatedColumnFormula>
    </tableColumn>
    <tableColumn id="48" name="موفقیت اکادمیک" dataDxfId="9">
      <calculatedColumnFormula>SUM(Table2[[#This Row],[سوال 13]],Table2[[#This Row],[سوال 19]],Table2[[#This Row],[سوال 22]],Table2[[#This Row],[سوال 27]],Table2[[#This Row],[سوال 33]])/5</calculatedColumnFormula>
    </tableColumn>
    <tableColumn id="49" name="تقوا" dataDxfId="8">
      <calculatedColumnFormula>SUM(Table2[[#This Row],[سوال 5]],Table2[[#This Row],[سوال 11]],Table2[[#This Row],[سوال 14]],Table2[[#This Row],[سوال 28]],Table2[[#This Row],[سوال 34]])/5</calculatedColumnFormula>
    </tableColumn>
    <tableColumn id="50" name="تایید از سایر افراد" dataDxfId="7">
      <calculatedColumnFormula>SUM(Table2[[#This Row],[سوال 6]],Table2[[#This Row],[سوال 9]],Table2[[#This Row],[سوال 15]],Table2[[#This Row],[سوال 23]],Table2[[#This Row],[سوال 35]])/5</calculatedColumnFormula>
    </tableColumn>
    <tableColumn id="51" name="خودارزشی به جز مشخصات ظاهری" dataDxfId="6">
      <calculatedColumnFormula>(SUM(Table2[[#This Row],[سوال 1]:[سوال 35]])-SUM(Table2[[#This Row],[سوال 1]],Table2[[#This Row],[سوال 4]],Table2[[#This Row],[سوال 17]],Table2[[#This Row],[سوال 21]],Table2[[#This Row],[سوال 30]]))/30</calculatedColumnFormula>
    </tableColumn>
    <tableColumn id="52" name="خودارزشی" dataDxfId="5">
      <calculatedColumnFormula>SUM(Table2[[#This Row],[سوال 1]:[سوال 35]])/35</calculatedColumnFormula>
    </tableColumn>
    <tableColumn id="53" name="جمع" dataDxfId="4"/>
    <tableColumn id="54" name="درجات گرایش به dep" dataDxfId="3">
      <calculatedColumnFormula>IF(Table2[[#This Row],[جمع]]&lt;=4,"هیچ یا کمترین حد",IF(AND(5&lt;=Table2[[#This Row],[جمع]],Table2[[#This Row],[جمع]]&lt;=7),"خفیف",IF(AND(8&lt;=Table2[[#This Row],[جمع]],Table2[[#This Row],[جمع]]&lt;=15),"متوسط",IF(AND(16&lt;=Table2[[#This Row],[جمع]],Table2[[#This Row],[جمع]]&lt;=39),"شدید", "هیچکدام"))))</calculatedColumnFormula>
    </tableColumn>
    <tableColumn id="55" name="X*2" dataDxfId="2">
      <calculatedColumnFormula>POWER(Table2[[#This Row],[مشخصات ظاهری]],2)</calculatedColumnFormula>
    </tableColumn>
    <tableColumn id="56" name="Y*2" dataDxfId="1">
      <calculatedColumnFormula>POWER(Table2[[#This Row],[جمع]],2)</calculatedColumnFormula>
    </tableColumn>
    <tableColumn id="57" name="X*Y" dataDxfId="0">
      <calculatedColumnFormula>Table2[[#This Row],[مشخصات ظاهری]]*Table2[[#This Row],[جمع]]</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N346"/>
  <sheetViews>
    <sheetView tabSelected="1" topLeftCell="BD22" workbookViewId="0">
      <selection activeCell="BE7" sqref="BE7"/>
    </sheetView>
  </sheetViews>
  <sheetFormatPr defaultRowHeight="18" x14ac:dyDescent="0.3"/>
  <cols>
    <col min="1" max="7" width="35.109375" style="1" customWidth="1"/>
    <col min="8" max="8" width="15.6640625" style="2" customWidth="1"/>
    <col min="9" max="43" width="20.44140625" style="1" customWidth="1"/>
    <col min="44" max="50" width="18.88671875" style="1" customWidth="1"/>
    <col min="51" max="51" width="29.5546875" style="1" customWidth="1"/>
    <col min="52" max="52" width="14.77734375" style="1" customWidth="1"/>
    <col min="53" max="53" width="21.5546875" style="1" customWidth="1"/>
    <col min="54" max="57" width="23.5546875" style="1" customWidth="1"/>
    <col min="58" max="59" width="10" style="1" customWidth="1"/>
    <col min="60" max="60" width="11.109375" style="1" customWidth="1"/>
    <col min="61" max="61" width="17.5546875" style="1" customWidth="1"/>
    <col min="62" max="62" width="22.109375" style="1" customWidth="1"/>
    <col min="63" max="63" width="21.21875" style="1" customWidth="1"/>
    <col min="64" max="64" width="11.33203125" style="1" customWidth="1"/>
    <col min="65" max="16384" width="8.88671875" style="1"/>
  </cols>
  <sheetData>
    <row r="1" spans="1:66" ht="19.8" x14ac:dyDescent="0.3">
      <c r="A1" s="3" t="s">
        <v>187</v>
      </c>
      <c r="B1" s="3" t="s">
        <v>186</v>
      </c>
      <c r="C1" s="3" t="s">
        <v>185</v>
      </c>
      <c r="D1" s="3" t="s">
        <v>184</v>
      </c>
      <c r="E1" s="3" t="s">
        <v>183</v>
      </c>
      <c r="F1" s="3" t="s">
        <v>182</v>
      </c>
      <c r="G1" s="3" t="s">
        <v>181</v>
      </c>
      <c r="H1" s="78" t="s">
        <v>180</v>
      </c>
      <c r="I1" s="3" t="s">
        <v>179</v>
      </c>
      <c r="J1" s="3" t="s">
        <v>178</v>
      </c>
      <c r="K1" s="3" t="s">
        <v>177</v>
      </c>
      <c r="L1" s="3" t="s">
        <v>176</v>
      </c>
      <c r="M1" s="3" t="s">
        <v>175</v>
      </c>
      <c r="N1" s="3" t="s">
        <v>174</v>
      </c>
      <c r="O1" s="3" t="s">
        <v>173</v>
      </c>
      <c r="P1" s="3" t="s">
        <v>172</v>
      </c>
      <c r="Q1" s="3" t="s">
        <v>171</v>
      </c>
      <c r="R1" s="3" t="s">
        <v>170</v>
      </c>
      <c r="S1" s="3" t="s">
        <v>169</v>
      </c>
      <c r="T1" s="3" t="s">
        <v>168</v>
      </c>
      <c r="U1" s="3" t="s">
        <v>167</v>
      </c>
      <c r="V1" s="3" t="s">
        <v>166</v>
      </c>
      <c r="W1" s="3" t="s">
        <v>165</v>
      </c>
      <c r="X1" s="3" t="s">
        <v>164</v>
      </c>
      <c r="Y1" s="3" t="s">
        <v>163</v>
      </c>
      <c r="Z1" s="3" t="s">
        <v>162</v>
      </c>
      <c r="AA1" s="3" t="s">
        <v>161</v>
      </c>
      <c r="AB1" s="3" t="s">
        <v>160</v>
      </c>
      <c r="AC1" s="3" t="s">
        <v>159</v>
      </c>
      <c r="AD1" s="3" t="s">
        <v>158</v>
      </c>
      <c r="AE1" s="3" t="s">
        <v>157</v>
      </c>
      <c r="AF1" s="3" t="s">
        <v>156</v>
      </c>
      <c r="AG1" s="3" t="s">
        <v>155</v>
      </c>
      <c r="AH1" s="3" t="s">
        <v>154</v>
      </c>
      <c r="AI1" s="3" t="s">
        <v>153</v>
      </c>
      <c r="AJ1" s="3" t="s">
        <v>152</v>
      </c>
      <c r="AK1" s="3" t="s">
        <v>151</v>
      </c>
      <c r="AL1" s="3" t="s">
        <v>150</v>
      </c>
      <c r="AM1" s="3" t="s">
        <v>149</v>
      </c>
      <c r="AN1" s="3" t="s">
        <v>148</v>
      </c>
      <c r="AO1" s="3" t="s">
        <v>147</v>
      </c>
      <c r="AP1" s="3" t="s">
        <v>146</v>
      </c>
      <c r="AQ1" s="3" t="s">
        <v>145</v>
      </c>
      <c r="AR1" s="1" t="s">
        <v>144</v>
      </c>
      <c r="AS1" s="1" t="s">
        <v>143</v>
      </c>
      <c r="AT1" s="1" t="s">
        <v>131</v>
      </c>
      <c r="AU1" s="1" t="s">
        <v>142</v>
      </c>
      <c r="AV1" s="1" t="s">
        <v>141</v>
      </c>
      <c r="AW1" s="1" t="s">
        <v>140</v>
      </c>
      <c r="AX1" s="1" t="s">
        <v>139</v>
      </c>
      <c r="AY1" s="1" t="s">
        <v>138</v>
      </c>
      <c r="AZ1" s="1" t="s">
        <v>137</v>
      </c>
      <c r="BA1" s="1" t="s">
        <v>122</v>
      </c>
      <c r="BB1" s="1" t="s">
        <v>136</v>
      </c>
      <c r="BC1" s="1" t="s">
        <v>135</v>
      </c>
      <c r="BD1" s="1" t="s">
        <v>134</v>
      </c>
      <c r="BE1" s="1" t="s">
        <v>133</v>
      </c>
    </row>
    <row r="2" spans="1:66" x14ac:dyDescent="0.3">
      <c r="A2" s="5">
        <v>44002.958922962964</v>
      </c>
      <c r="B2" s="3" t="s">
        <v>3</v>
      </c>
      <c r="C2" s="3" t="s">
        <v>6</v>
      </c>
      <c r="D2" s="3" t="s">
        <v>1</v>
      </c>
      <c r="E2" s="3">
        <v>97</v>
      </c>
      <c r="F2" s="3" t="s">
        <v>37</v>
      </c>
      <c r="G2" s="3">
        <v>17.96</v>
      </c>
      <c r="I2" s="3">
        <v>4</v>
      </c>
      <c r="J2" s="3">
        <v>7</v>
      </c>
      <c r="K2" s="3">
        <v>6</v>
      </c>
      <c r="L2" s="3">
        <v>1</v>
      </c>
      <c r="M2" s="3">
        <v>6</v>
      </c>
      <c r="N2" s="3">
        <v>6</v>
      </c>
      <c r="O2" s="3">
        <v>7</v>
      </c>
      <c r="P2" s="3">
        <v>7</v>
      </c>
      <c r="Q2" s="3">
        <v>2</v>
      </c>
      <c r="R2" s="3">
        <v>6</v>
      </c>
      <c r="S2" s="3">
        <v>7</v>
      </c>
      <c r="T2" s="3">
        <v>7</v>
      </c>
      <c r="U2" s="3">
        <v>6</v>
      </c>
      <c r="V2" s="3">
        <v>6</v>
      </c>
      <c r="W2" s="3">
        <v>6</v>
      </c>
      <c r="X2" s="3">
        <v>6</v>
      </c>
      <c r="Y2" s="3">
        <v>2</v>
      </c>
      <c r="Z2" s="3">
        <v>6</v>
      </c>
      <c r="AA2" s="3">
        <v>6</v>
      </c>
      <c r="AB2" s="3">
        <v>6</v>
      </c>
      <c r="AC2" s="3">
        <v>2</v>
      </c>
      <c r="AD2" s="3">
        <v>6</v>
      </c>
      <c r="AE2" s="3">
        <v>3</v>
      </c>
      <c r="AF2" s="3">
        <v>6</v>
      </c>
      <c r="AG2" s="3">
        <v>4</v>
      </c>
      <c r="AH2" s="3">
        <v>7</v>
      </c>
      <c r="AI2" s="3">
        <v>6</v>
      </c>
      <c r="AJ2" s="3">
        <v>6</v>
      </c>
      <c r="AK2" s="3">
        <v>5</v>
      </c>
      <c r="AL2" s="3">
        <v>2</v>
      </c>
      <c r="AM2" s="3">
        <v>7</v>
      </c>
      <c r="AN2" s="3">
        <v>6</v>
      </c>
      <c r="AO2" s="3">
        <v>6</v>
      </c>
      <c r="AP2" s="3">
        <v>7</v>
      </c>
      <c r="AQ2" s="3">
        <v>4</v>
      </c>
      <c r="AR2" s="1">
        <f>SUM(Table2[[#This Row],[سوال 7]],Table2[[#This Row],[سوال 10]],Table2[[#This Row],[سوال 16]],Table2[[#This Row],[سوال 24]],Table2[[#This Row],[سوال 29]])/5</f>
        <v>6</v>
      </c>
      <c r="AS2" s="1">
        <f>SUM(Table2[[#This Row],[سوال 3]],Table2[[#This Row],[سوال 12]],Table2[[#This Row],[سوال 20]],Table2[[#This Row],[سوال 25]],Table2[[#This Row],[سوال 32]])/5</f>
        <v>5.8</v>
      </c>
      <c r="AT2" s="1">
        <f>SUM(Table2[[#This Row],[سوال 1]],Table2[[#This Row],[سوال 4]],Table2[[#This Row],[سوال 17]],Table2[[#This Row],[سوال 21]],Table2[[#This Row],[سوال 30]])/5</f>
        <v>2.2000000000000002</v>
      </c>
      <c r="AU2" s="1">
        <f>SUM(Table2[[#This Row],[سوال 2]],Table2[[#This Row],[سوال 8]],Table2[[#This Row],[سوال 18]],Table2[[#This Row],[سوال 26]],Table2[[#This Row],[سوال 31]])/5</f>
        <v>6.8</v>
      </c>
      <c r="AV2" s="1">
        <f>SUM(Table2[[#This Row],[سوال 13]],Table2[[#This Row],[سوال 19]],Table2[[#This Row],[سوال 22]],Table2[[#This Row],[سوال 27]],Table2[[#This Row],[سوال 33]])/5</f>
        <v>6</v>
      </c>
      <c r="AW2" s="1">
        <f>SUM(Table2[[#This Row],[سوال 5]],Table2[[#This Row],[سوال 11]],Table2[[#This Row],[سوال 14]],Table2[[#This Row],[سوال 28]],Table2[[#This Row],[سوال 34]])/5</f>
        <v>6.4</v>
      </c>
      <c r="AX2" s="1">
        <f>SUM(Table2[[#This Row],[سوال 6]],Table2[[#This Row],[سوال 9]],Table2[[#This Row],[سوال 15]],Table2[[#This Row],[سوال 23]],Table2[[#This Row],[سوال 35]])/5</f>
        <v>4.2</v>
      </c>
      <c r="AY2" s="1">
        <f>(SUM(Table2[[#This Row],[سوال 1]:[سوال 35]])-SUM(Table2[[#This Row],[سوال 1]],Table2[[#This Row],[سوال 4]],Table2[[#This Row],[سوال 17]],Table2[[#This Row],[سوال 21]],Table2[[#This Row],[سوال 30]]))/30</f>
        <v>5.8666666666666663</v>
      </c>
      <c r="AZ2" s="1">
        <f>SUM(Table2[[#This Row],[سوال 1]:[سوال 35]])/35</f>
        <v>5.3428571428571425</v>
      </c>
      <c r="BA2" s="1">
        <v>1</v>
      </c>
      <c r="BB2"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2" s="1">
        <f>POWER(Table2[[#This Row],[مشخصات ظاهری]],2)</f>
        <v>4.8400000000000007</v>
      </c>
      <c r="BD2" s="1">
        <f>POWER(Table2[[#This Row],[جمع]],2)</f>
        <v>1</v>
      </c>
      <c r="BE2" s="1">
        <f>Table2[[#This Row],[مشخصات ظاهری]]*Table2[[#This Row],[جمع]]</f>
        <v>2.2000000000000002</v>
      </c>
    </row>
    <row r="3" spans="1:66" ht="18.600000000000001" thickBot="1" x14ac:dyDescent="0.35">
      <c r="A3" s="5">
        <v>44010.029613275459</v>
      </c>
      <c r="B3" s="3" t="s">
        <v>13</v>
      </c>
      <c r="C3" s="3" t="s">
        <v>2</v>
      </c>
      <c r="D3" s="3" t="s">
        <v>1</v>
      </c>
      <c r="E3" s="3">
        <v>97</v>
      </c>
      <c r="F3" s="3" t="s">
        <v>34</v>
      </c>
      <c r="G3" s="3">
        <v>16</v>
      </c>
      <c r="I3" s="3">
        <v>5</v>
      </c>
      <c r="J3" s="3">
        <v>1</v>
      </c>
      <c r="K3" s="3">
        <v>3</v>
      </c>
      <c r="L3" s="3">
        <v>2</v>
      </c>
      <c r="M3" s="3">
        <v>1</v>
      </c>
      <c r="N3" s="3">
        <v>2</v>
      </c>
      <c r="O3" s="3">
        <v>3</v>
      </c>
      <c r="P3" s="3">
        <v>1</v>
      </c>
      <c r="Q3" s="3">
        <v>1</v>
      </c>
      <c r="R3" s="3">
        <v>3</v>
      </c>
      <c r="S3" s="3">
        <v>6</v>
      </c>
      <c r="T3" s="3">
        <v>5</v>
      </c>
      <c r="U3" s="3">
        <v>2</v>
      </c>
      <c r="V3" s="3">
        <v>3</v>
      </c>
      <c r="W3" s="3">
        <v>2</v>
      </c>
      <c r="X3" s="3">
        <v>3</v>
      </c>
      <c r="Y3" s="3">
        <v>1</v>
      </c>
      <c r="Z3" s="3">
        <v>1</v>
      </c>
      <c r="AA3" s="3">
        <v>2</v>
      </c>
      <c r="AB3" s="3">
        <v>2</v>
      </c>
      <c r="AC3" s="3">
        <v>1</v>
      </c>
      <c r="AD3" s="3">
        <v>5</v>
      </c>
      <c r="AE3" s="3">
        <v>7</v>
      </c>
      <c r="AF3" s="3">
        <v>3</v>
      </c>
      <c r="AG3" s="3">
        <v>2</v>
      </c>
      <c r="AH3" s="3">
        <v>1</v>
      </c>
      <c r="AI3" s="3">
        <v>1</v>
      </c>
      <c r="AJ3" s="3">
        <v>3</v>
      </c>
      <c r="AK3" s="3">
        <v>2</v>
      </c>
      <c r="AL3" s="3">
        <v>2</v>
      </c>
      <c r="AM3" s="3">
        <v>1</v>
      </c>
      <c r="AN3" s="3">
        <v>2</v>
      </c>
      <c r="AO3" s="3">
        <v>5</v>
      </c>
      <c r="AP3" s="3">
        <v>5</v>
      </c>
      <c r="AQ3" s="3">
        <v>1</v>
      </c>
      <c r="AR3" s="1">
        <f>SUM(Table2[[#This Row],[سوال 7]],Table2[[#This Row],[سوال 10]],Table2[[#This Row],[سوال 16]],Table2[[#This Row],[سوال 24]],Table2[[#This Row],[سوال 29]])/5</f>
        <v>2.8</v>
      </c>
      <c r="AS3" s="1">
        <f>SUM(Table2[[#This Row],[سوال 3]],Table2[[#This Row],[سوال 12]],Table2[[#This Row],[سوال 20]],Table2[[#This Row],[سوال 25]],Table2[[#This Row],[سوال 32]])/5</f>
        <v>2.8</v>
      </c>
      <c r="AT3" s="1">
        <f>SUM(Table2[[#This Row],[سوال 1]],Table2[[#This Row],[سوال 4]],Table2[[#This Row],[سوال 17]],Table2[[#This Row],[سوال 21]],Table2[[#This Row],[سوال 30]])/5</f>
        <v>2.2000000000000002</v>
      </c>
      <c r="AU3" s="1">
        <f>SUM(Table2[[#This Row],[سوال 2]],Table2[[#This Row],[سوال 8]],Table2[[#This Row],[سوال 18]],Table2[[#This Row],[سوال 26]],Table2[[#This Row],[سوال 31]])/5</f>
        <v>1</v>
      </c>
      <c r="AV3" s="1">
        <f>SUM(Table2[[#This Row],[سوال 13]],Table2[[#This Row],[سوال 19]],Table2[[#This Row],[سوال 22]],Table2[[#This Row],[سوال 27]],Table2[[#This Row],[سوال 33]])/5</f>
        <v>3</v>
      </c>
      <c r="AW3" s="1">
        <f>SUM(Table2[[#This Row],[سوال 5]],Table2[[#This Row],[سوال 11]],Table2[[#This Row],[سوال 14]],Table2[[#This Row],[سوال 28]],Table2[[#This Row],[سوال 34]])/5</f>
        <v>3.6</v>
      </c>
      <c r="AX3" s="1">
        <f>SUM(Table2[[#This Row],[سوال 6]],Table2[[#This Row],[سوال 9]],Table2[[#This Row],[سوال 15]],Table2[[#This Row],[سوال 23]],Table2[[#This Row],[سوال 35]])/5</f>
        <v>2.6</v>
      </c>
      <c r="AY3" s="1">
        <f>(SUM(Table2[[#This Row],[سوال 1]:[سوال 35]])-SUM(Table2[[#This Row],[سوال 1]],Table2[[#This Row],[سوال 4]],Table2[[#This Row],[سوال 17]],Table2[[#This Row],[سوال 21]],Table2[[#This Row],[سوال 30]]))/30</f>
        <v>2.6333333333333333</v>
      </c>
      <c r="AZ3" s="1">
        <f>SUM(Table2[[#This Row],[سوال 1]:[سوال 35]])/35</f>
        <v>2.5714285714285716</v>
      </c>
      <c r="BA3" s="1">
        <v>12</v>
      </c>
      <c r="BB3"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3" s="1">
        <f>POWER(Table2[[#This Row],[مشخصات ظاهری]],2)</f>
        <v>4.8400000000000007</v>
      </c>
      <c r="BD3" s="1">
        <f>POWER(Table2[[#This Row],[جمع]],2)</f>
        <v>144</v>
      </c>
      <c r="BE3" s="1">
        <f>Table2[[#This Row],[مشخصات ظاهری]]*Table2[[#This Row],[جمع]]</f>
        <v>26.400000000000002</v>
      </c>
    </row>
    <row r="4" spans="1:66" ht="18.600000000000001" thickBot="1" x14ac:dyDescent="0.35">
      <c r="A4" s="5">
        <v>44011.228376168983</v>
      </c>
      <c r="B4" s="3" t="s">
        <v>13</v>
      </c>
      <c r="C4" s="3" t="s">
        <v>6</v>
      </c>
      <c r="D4" s="3" t="s">
        <v>1</v>
      </c>
      <c r="E4" s="3">
        <v>94</v>
      </c>
      <c r="F4" s="3" t="s">
        <v>51</v>
      </c>
      <c r="G4" s="3">
        <v>16.3</v>
      </c>
      <c r="I4" s="3">
        <v>2</v>
      </c>
      <c r="J4" s="3">
        <v>7</v>
      </c>
      <c r="K4" s="3">
        <v>6</v>
      </c>
      <c r="L4" s="3">
        <v>2</v>
      </c>
      <c r="M4" s="3">
        <v>6</v>
      </c>
      <c r="N4" s="3">
        <v>3</v>
      </c>
      <c r="O4" s="3">
        <v>7</v>
      </c>
      <c r="P4" s="3">
        <v>7</v>
      </c>
      <c r="Q4" s="3">
        <v>2</v>
      </c>
      <c r="R4" s="3">
        <v>6</v>
      </c>
      <c r="S4" s="3">
        <v>3</v>
      </c>
      <c r="T4" s="3">
        <v>6</v>
      </c>
      <c r="U4" s="3">
        <v>2</v>
      </c>
      <c r="V4" s="3">
        <v>7</v>
      </c>
      <c r="W4" s="3">
        <v>6</v>
      </c>
      <c r="X4" s="3">
        <v>6</v>
      </c>
      <c r="Y4" s="3">
        <v>1</v>
      </c>
      <c r="Z4" s="3">
        <v>1</v>
      </c>
      <c r="AA4" s="3">
        <v>6</v>
      </c>
      <c r="AB4" s="3">
        <v>2</v>
      </c>
      <c r="AC4" s="3">
        <v>1</v>
      </c>
      <c r="AD4" s="3">
        <v>7</v>
      </c>
      <c r="AE4" s="3">
        <v>3</v>
      </c>
      <c r="AF4" s="3">
        <v>7</v>
      </c>
      <c r="AG4" s="3">
        <v>7</v>
      </c>
      <c r="AH4" s="3">
        <v>7</v>
      </c>
      <c r="AI4" s="3">
        <v>3</v>
      </c>
      <c r="AJ4" s="3">
        <v>4</v>
      </c>
      <c r="AK4" s="3">
        <v>6</v>
      </c>
      <c r="AL4" s="3">
        <v>5</v>
      </c>
      <c r="AM4" s="3">
        <v>6</v>
      </c>
      <c r="AN4" s="3">
        <v>6</v>
      </c>
      <c r="AO4" s="3">
        <v>5</v>
      </c>
      <c r="AP4" s="3">
        <v>3</v>
      </c>
      <c r="AQ4" s="3">
        <v>6</v>
      </c>
      <c r="AR4" s="1">
        <f>SUM(Table2[[#This Row],[سوال 7]],Table2[[#This Row],[سوال 10]],Table2[[#This Row],[سوال 16]],Table2[[#This Row],[سوال 24]],Table2[[#This Row],[سوال 29]])/5</f>
        <v>6.4</v>
      </c>
      <c r="AS4" s="1">
        <f>SUM(Table2[[#This Row],[سوال 3]],Table2[[#This Row],[سوال 12]],Table2[[#This Row],[سوال 20]],Table2[[#This Row],[سوال 25]],Table2[[#This Row],[سوال 32]])/5</f>
        <v>5.4</v>
      </c>
      <c r="AT4" s="1">
        <f>SUM(Table2[[#This Row],[سوال 1]],Table2[[#This Row],[سوال 4]],Table2[[#This Row],[سوال 17]],Table2[[#This Row],[سوال 21]],Table2[[#This Row],[سوال 30]])/5</f>
        <v>2.2000000000000002</v>
      </c>
      <c r="AU4" s="1">
        <f>SUM(Table2[[#This Row],[سوال 2]],Table2[[#This Row],[سوال 8]],Table2[[#This Row],[سوال 18]],Table2[[#This Row],[سوال 26]],Table2[[#This Row],[سوال 31]])/5</f>
        <v>5.6</v>
      </c>
      <c r="AV4" s="1">
        <f>SUM(Table2[[#This Row],[سوال 13]],Table2[[#This Row],[سوال 19]],Table2[[#This Row],[سوال 22]],Table2[[#This Row],[سوال 27]],Table2[[#This Row],[سوال 33]])/5</f>
        <v>4.5999999999999996</v>
      </c>
      <c r="AW4" s="1">
        <f>SUM(Table2[[#This Row],[سوال 5]],Table2[[#This Row],[سوال 11]],Table2[[#This Row],[سوال 14]],Table2[[#This Row],[سوال 28]],Table2[[#This Row],[سوال 34]])/5</f>
        <v>4.5999999999999996</v>
      </c>
      <c r="AX4" s="1">
        <f>SUM(Table2[[#This Row],[سوال 6]],Table2[[#This Row],[سوال 9]],Table2[[#This Row],[سوال 15]],Table2[[#This Row],[سوال 23]],Table2[[#This Row],[سوال 35]])/5</f>
        <v>4</v>
      </c>
      <c r="AY4" s="1">
        <f>(SUM(Table2[[#This Row],[سوال 1]:[سوال 35]])-SUM(Table2[[#This Row],[سوال 1]],Table2[[#This Row],[سوال 4]],Table2[[#This Row],[سوال 17]],Table2[[#This Row],[سوال 21]],Table2[[#This Row],[سوال 30]]))/30</f>
        <v>5.0999999999999996</v>
      </c>
      <c r="AZ4" s="1">
        <f>SUM(Table2[[#This Row],[سوال 1]:[سوال 35]])/35</f>
        <v>4.6857142857142859</v>
      </c>
      <c r="BA4" s="1">
        <v>21</v>
      </c>
      <c r="BB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4" s="1">
        <f>POWER(Table2[[#This Row],[مشخصات ظاهری]],2)</f>
        <v>4.8400000000000007</v>
      </c>
      <c r="BD4" s="1">
        <f>POWER(Table2[[#This Row],[جمع]],2)</f>
        <v>441</v>
      </c>
      <c r="BE4" s="1">
        <f>Table2[[#This Row],[مشخصات ظاهری]]*Table2[[#This Row],[جمع]]</f>
        <v>46.2</v>
      </c>
      <c r="BH4" s="77" t="s">
        <v>132</v>
      </c>
      <c r="BI4" s="76"/>
      <c r="BJ4" s="75" t="s">
        <v>131</v>
      </c>
      <c r="BK4" s="74"/>
    </row>
    <row r="5" spans="1:66" ht="18.600000000000001" thickBot="1" x14ac:dyDescent="0.35">
      <c r="A5" s="5">
        <v>44011.230856087961</v>
      </c>
      <c r="B5" s="3" t="s">
        <v>13</v>
      </c>
      <c r="C5" s="3" t="s">
        <v>6</v>
      </c>
      <c r="D5" s="3" t="s">
        <v>1</v>
      </c>
      <c r="E5" s="3">
        <v>95</v>
      </c>
      <c r="F5" s="3" t="s">
        <v>8</v>
      </c>
      <c r="G5" s="3">
        <v>15.7</v>
      </c>
      <c r="I5" s="3">
        <v>3</v>
      </c>
      <c r="J5" s="3">
        <v>7</v>
      </c>
      <c r="K5" s="3">
        <v>5</v>
      </c>
      <c r="L5" s="3">
        <v>2</v>
      </c>
      <c r="M5" s="3">
        <v>3</v>
      </c>
      <c r="N5" s="3">
        <v>6</v>
      </c>
      <c r="O5" s="3">
        <v>2</v>
      </c>
      <c r="P5" s="3">
        <v>7</v>
      </c>
      <c r="Q5" s="3">
        <v>3</v>
      </c>
      <c r="R5" s="3">
        <v>6</v>
      </c>
      <c r="S5" s="3">
        <v>6</v>
      </c>
      <c r="T5" s="3">
        <v>5</v>
      </c>
      <c r="U5" s="3">
        <v>3</v>
      </c>
      <c r="V5" s="3">
        <v>3</v>
      </c>
      <c r="W5" s="3">
        <v>2</v>
      </c>
      <c r="X5" s="3">
        <v>6</v>
      </c>
      <c r="Y5" s="3">
        <v>1</v>
      </c>
      <c r="Z5" s="3">
        <v>7</v>
      </c>
      <c r="AA5" s="3">
        <v>5</v>
      </c>
      <c r="AB5" s="3">
        <v>2</v>
      </c>
      <c r="AC5" s="3">
        <v>2</v>
      </c>
      <c r="AD5" s="3">
        <v>5</v>
      </c>
      <c r="AE5" s="3">
        <v>6</v>
      </c>
      <c r="AF5" s="3">
        <v>5</v>
      </c>
      <c r="AG5" s="3">
        <v>5</v>
      </c>
      <c r="AH5" s="3">
        <v>6</v>
      </c>
      <c r="AI5" s="3">
        <v>3</v>
      </c>
      <c r="AJ5" s="3">
        <v>5</v>
      </c>
      <c r="AK5" s="3">
        <v>6</v>
      </c>
      <c r="AL5" s="3">
        <v>3</v>
      </c>
      <c r="AM5" s="3">
        <v>6</v>
      </c>
      <c r="AN5" s="3">
        <v>6</v>
      </c>
      <c r="AO5" s="3">
        <v>7</v>
      </c>
      <c r="AP5" s="3">
        <v>6</v>
      </c>
      <c r="AQ5" s="3">
        <v>7</v>
      </c>
      <c r="AR5" s="1">
        <f>SUM(Table2[[#This Row],[سوال 7]],Table2[[#This Row],[سوال 10]],Table2[[#This Row],[سوال 16]],Table2[[#This Row],[سوال 24]],Table2[[#This Row],[سوال 29]])/5</f>
        <v>5</v>
      </c>
      <c r="AS5" s="1">
        <f>SUM(Table2[[#This Row],[سوال 3]],Table2[[#This Row],[سوال 12]],Table2[[#This Row],[سوال 20]],Table2[[#This Row],[سوال 25]],Table2[[#This Row],[سوال 32]])/5</f>
        <v>4.5999999999999996</v>
      </c>
      <c r="AT5" s="1">
        <f>SUM(Table2[[#This Row],[سوال 1]],Table2[[#This Row],[سوال 4]],Table2[[#This Row],[سوال 17]],Table2[[#This Row],[سوال 21]],Table2[[#This Row],[سوال 30]])/5</f>
        <v>2.2000000000000002</v>
      </c>
      <c r="AU5" s="1">
        <f>SUM(Table2[[#This Row],[سوال 2]],Table2[[#This Row],[سوال 8]],Table2[[#This Row],[سوال 18]],Table2[[#This Row],[سوال 26]],Table2[[#This Row],[سوال 31]])/5</f>
        <v>6.6</v>
      </c>
      <c r="AV5" s="1">
        <f>SUM(Table2[[#This Row],[سوال 13]],Table2[[#This Row],[سوال 19]],Table2[[#This Row],[سوال 22]],Table2[[#This Row],[سوال 27]],Table2[[#This Row],[سوال 33]])/5</f>
        <v>4.5999999999999996</v>
      </c>
      <c r="AW5" s="1">
        <f>SUM(Table2[[#This Row],[سوال 5]],Table2[[#This Row],[سوال 11]],Table2[[#This Row],[سوال 14]],Table2[[#This Row],[سوال 28]],Table2[[#This Row],[سوال 34]])/5</f>
        <v>4.5999999999999996</v>
      </c>
      <c r="AX5" s="1">
        <f>SUM(Table2[[#This Row],[سوال 6]],Table2[[#This Row],[سوال 9]],Table2[[#This Row],[سوال 15]],Table2[[#This Row],[سوال 23]],Table2[[#This Row],[سوال 35]])/5</f>
        <v>4.8</v>
      </c>
      <c r="AY5" s="1">
        <f>(SUM(Table2[[#This Row],[سوال 1]:[سوال 35]])-SUM(Table2[[#This Row],[سوال 1]],Table2[[#This Row],[سوال 4]],Table2[[#This Row],[سوال 17]],Table2[[#This Row],[سوال 21]],Table2[[#This Row],[سوال 30]]))/30</f>
        <v>5.0333333333333332</v>
      </c>
      <c r="AZ5" s="1">
        <f>SUM(Table2[[#This Row],[سوال 1]:[سوال 35]])/35</f>
        <v>4.628571428571429</v>
      </c>
      <c r="BA5" s="1">
        <v>24</v>
      </c>
      <c r="BB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5" s="1">
        <f>POWER(Table2[[#This Row],[مشخصات ظاهری]],2)</f>
        <v>4.8400000000000007</v>
      </c>
      <c r="BD5" s="1">
        <f>POWER(Table2[[#This Row],[جمع]],2)</f>
        <v>576</v>
      </c>
      <c r="BE5" s="1">
        <f>Table2[[#This Row],[مشخصات ظاهری]]*Table2[[#This Row],[جمع]]</f>
        <v>52.800000000000004</v>
      </c>
      <c r="BH5" s="73"/>
      <c r="BI5" s="72"/>
      <c r="BJ5" s="71" t="s">
        <v>130</v>
      </c>
      <c r="BK5" s="70" t="s">
        <v>129</v>
      </c>
      <c r="BL5" s="54" t="s">
        <v>122</v>
      </c>
    </row>
    <row r="6" spans="1:66" x14ac:dyDescent="0.3">
      <c r="A6" s="5">
        <v>44023.745726412038</v>
      </c>
      <c r="B6" s="3" t="s">
        <v>3</v>
      </c>
      <c r="C6" s="3" t="s">
        <v>2</v>
      </c>
      <c r="D6" s="3" t="s">
        <v>5</v>
      </c>
      <c r="E6" s="3">
        <v>97</v>
      </c>
      <c r="F6" s="3" t="s">
        <v>8</v>
      </c>
      <c r="G6" s="3">
        <v>16.7</v>
      </c>
      <c r="I6" s="3">
        <v>4</v>
      </c>
      <c r="J6" s="3">
        <v>7</v>
      </c>
      <c r="K6" s="3">
        <v>6</v>
      </c>
      <c r="L6" s="3">
        <v>2</v>
      </c>
      <c r="M6" s="3">
        <v>7</v>
      </c>
      <c r="N6" s="3">
        <v>1</v>
      </c>
      <c r="O6" s="3">
        <v>5</v>
      </c>
      <c r="P6" s="3">
        <v>7</v>
      </c>
      <c r="Q6" s="3">
        <v>1</v>
      </c>
      <c r="R6" s="3">
        <v>6</v>
      </c>
      <c r="S6" s="3">
        <v>5</v>
      </c>
      <c r="T6" s="3">
        <v>6</v>
      </c>
      <c r="U6" s="3">
        <v>6</v>
      </c>
      <c r="V6" s="3">
        <v>3</v>
      </c>
      <c r="W6" s="3">
        <v>1</v>
      </c>
      <c r="X6" s="3">
        <v>6</v>
      </c>
      <c r="Y6" s="3">
        <v>2</v>
      </c>
      <c r="Z6" s="3">
        <v>5</v>
      </c>
      <c r="AA6" s="3">
        <v>6</v>
      </c>
      <c r="AB6" s="3">
        <v>5</v>
      </c>
      <c r="AC6" s="3">
        <v>1</v>
      </c>
      <c r="AD6" s="3">
        <v>7</v>
      </c>
      <c r="AE6" s="3">
        <v>1</v>
      </c>
      <c r="AF6" s="3">
        <v>6</v>
      </c>
      <c r="AG6" s="3">
        <v>3</v>
      </c>
      <c r="AH6" s="3">
        <v>6</v>
      </c>
      <c r="AI6" s="3">
        <v>6</v>
      </c>
      <c r="AJ6" s="3">
        <v>5</v>
      </c>
      <c r="AK6" s="3">
        <v>7</v>
      </c>
      <c r="AL6" s="3">
        <v>2</v>
      </c>
      <c r="AM6" s="3">
        <v>2</v>
      </c>
      <c r="AN6" s="3">
        <v>2</v>
      </c>
      <c r="AO6" s="3">
        <v>6</v>
      </c>
      <c r="AP6" s="3">
        <v>5</v>
      </c>
      <c r="AQ6" s="3">
        <v>1</v>
      </c>
      <c r="AR6" s="1">
        <f>SUM(Table2[[#This Row],[سوال 7]],Table2[[#This Row],[سوال 10]],Table2[[#This Row],[سوال 16]],Table2[[#This Row],[سوال 24]],Table2[[#This Row],[سوال 29]])/5</f>
        <v>6</v>
      </c>
      <c r="AS6" s="1">
        <f>SUM(Table2[[#This Row],[سوال 3]],Table2[[#This Row],[سوال 12]],Table2[[#This Row],[سوال 20]],Table2[[#This Row],[سوال 25]],Table2[[#This Row],[سوال 32]])/5</f>
        <v>4.4000000000000004</v>
      </c>
      <c r="AT6" s="1">
        <f>SUM(Table2[[#This Row],[سوال 1]],Table2[[#This Row],[سوال 4]],Table2[[#This Row],[سوال 17]],Table2[[#This Row],[سوال 21]],Table2[[#This Row],[سوال 30]])/5</f>
        <v>2.2000000000000002</v>
      </c>
      <c r="AU6" s="1">
        <f>SUM(Table2[[#This Row],[سوال 2]],Table2[[#This Row],[سوال 8]],Table2[[#This Row],[سوال 18]],Table2[[#This Row],[سوال 26]],Table2[[#This Row],[سوال 31]])/5</f>
        <v>5.4</v>
      </c>
      <c r="AV6" s="1">
        <f>SUM(Table2[[#This Row],[سوال 13]],Table2[[#This Row],[سوال 19]],Table2[[#This Row],[سوال 22]],Table2[[#This Row],[سوال 27]],Table2[[#This Row],[سوال 33]])/5</f>
        <v>6.2</v>
      </c>
      <c r="AW6" s="1">
        <f>SUM(Table2[[#This Row],[سوال 5]],Table2[[#This Row],[سوال 11]],Table2[[#This Row],[سوال 14]],Table2[[#This Row],[سوال 28]],Table2[[#This Row],[سوال 34]])/5</f>
        <v>5</v>
      </c>
      <c r="AX6" s="1">
        <f>SUM(Table2[[#This Row],[سوال 6]],Table2[[#This Row],[سوال 9]],Table2[[#This Row],[سوال 15]],Table2[[#This Row],[سوال 23]],Table2[[#This Row],[سوال 35]])/5</f>
        <v>1</v>
      </c>
      <c r="AY6" s="1">
        <f>(SUM(Table2[[#This Row],[سوال 1]:[سوال 35]])-SUM(Table2[[#This Row],[سوال 1]],Table2[[#This Row],[سوال 4]],Table2[[#This Row],[سوال 17]],Table2[[#This Row],[سوال 21]],Table2[[#This Row],[سوال 30]]))/30</f>
        <v>4.666666666666667</v>
      </c>
      <c r="AZ6" s="1">
        <f>SUM(Table2[[#This Row],[سوال 1]:[سوال 35]])/35</f>
        <v>4.3142857142857141</v>
      </c>
      <c r="BA6" s="1">
        <v>16</v>
      </c>
      <c r="BB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6" s="1">
        <f>POWER(Table2[[#This Row],[مشخصات ظاهری]],2)</f>
        <v>4.8400000000000007</v>
      </c>
      <c r="BD6" s="1">
        <f>POWER(Table2[[#This Row],[جمع]],2)</f>
        <v>256</v>
      </c>
      <c r="BE6" s="1">
        <f>Table2[[#This Row],[مشخصات ظاهری]]*Table2[[#This Row],[جمع]]</f>
        <v>35.200000000000003</v>
      </c>
      <c r="BH6" s="69" t="s">
        <v>128</v>
      </c>
      <c r="BI6" s="68" t="s">
        <v>127</v>
      </c>
      <c r="BJ6" s="67">
        <f>COUNTIF(BB2:BB124,BI6)</f>
        <v>27</v>
      </c>
      <c r="BK6" s="66">
        <f>COUNTIF(BB125:BB246,BI6)</f>
        <v>9</v>
      </c>
      <c r="BL6" s="65">
        <f>SUM(BJ6:BK6)</f>
        <v>36</v>
      </c>
    </row>
    <row r="7" spans="1:66" x14ac:dyDescent="0.3">
      <c r="A7" s="5">
        <v>43999.925017928239</v>
      </c>
      <c r="B7" s="3" t="s">
        <v>3</v>
      </c>
      <c r="C7" s="3" t="s">
        <v>2</v>
      </c>
      <c r="D7" s="3" t="s">
        <v>1</v>
      </c>
      <c r="E7" s="3">
        <v>98</v>
      </c>
      <c r="F7" s="3" t="s">
        <v>40</v>
      </c>
      <c r="G7" s="3">
        <v>15</v>
      </c>
      <c r="I7" s="3">
        <v>6</v>
      </c>
      <c r="J7" s="3">
        <v>6</v>
      </c>
      <c r="K7" s="3">
        <v>3</v>
      </c>
      <c r="L7" s="3">
        <v>1</v>
      </c>
      <c r="M7" s="3">
        <v>7</v>
      </c>
      <c r="N7" s="3">
        <v>5</v>
      </c>
      <c r="O7" s="3">
        <v>6</v>
      </c>
      <c r="P7" s="3">
        <v>7</v>
      </c>
      <c r="Q7" s="3">
        <v>2</v>
      </c>
      <c r="R7" s="3">
        <v>6</v>
      </c>
      <c r="S7" s="3">
        <v>7</v>
      </c>
      <c r="T7" s="3">
        <v>6</v>
      </c>
      <c r="U7" s="3">
        <v>7</v>
      </c>
      <c r="V7" s="3">
        <v>6</v>
      </c>
      <c r="W7" s="3">
        <v>2</v>
      </c>
      <c r="X7" s="3">
        <v>5</v>
      </c>
      <c r="Y7" s="3">
        <v>1</v>
      </c>
      <c r="Z7" s="3">
        <v>7</v>
      </c>
      <c r="AA7" s="3">
        <v>5</v>
      </c>
      <c r="AB7" s="3">
        <v>5</v>
      </c>
      <c r="AC7" s="3">
        <v>1</v>
      </c>
      <c r="AD7" s="3">
        <v>5</v>
      </c>
      <c r="AE7" s="3">
        <v>2</v>
      </c>
      <c r="AF7" s="3">
        <v>5</v>
      </c>
      <c r="AG7" s="3">
        <v>1</v>
      </c>
      <c r="AH7" s="3">
        <v>6</v>
      </c>
      <c r="AI7" s="3">
        <v>2</v>
      </c>
      <c r="AJ7" s="3">
        <v>7</v>
      </c>
      <c r="AK7" s="3">
        <v>5</v>
      </c>
      <c r="AL7" s="3">
        <v>3</v>
      </c>
      <c r="AM7" s="3">
        <v>7</v>
      </c>
      <c r="AN7" s="3">
        <v>2</v>
      </c>
      <c r="AO7" s="3">
        <v>6</v>
      </c>
      <c r="AP7" s="3">
        <v>7</v>
      </c>
      <c r="AQ7" s="3">
        <v>1</v>
      </c>
      <c r="AR7" s="1">
        <f>SUM(Table2[[#This Row],[سوال 7]],Table2[[#This Row],[سوال 10]],Table2[[#This Row],[سوال 16]],Table2[[#This Row],[سوال 24]],Table2[[#This Row],[سوال 29]])/5</f>
        <v>5.4</v>
      </c>
      <c r="AS7" s="1">
        <f>SUM(Table2[[#This Row],[سوال 3]],Table2[[#This Row],[سوال 12]],Table2[[#This Row],[سوال 20]],Table2[[#This Row],[سوال 25]],Table2[[#This Row],[سوال 32]])/5</f>
        <v>3.4</v>
      </c>
      <c r="AT7" s="1">
        <f>SUM(Table2[[#This Row],[سوال 1]],Table2[[#This Row],[سوال 4]],Table2[[#This Row],[سوال 17]],Table2[[#This Row],[سوال 21]],Table2[[#This Row],[سوال 30]])/5</f>
        <v>2.4</v>
      </c>
      <c r="AU7" s="1">
        <f>SUM(Table2[[#This Row],[سوال 2]],Table2[[#This Row],[سوال 8]],Table2[[#This Row],[سوال 18]],Table2[[#This Row],[سوال 26]],Table2[[#This Row],[سوال 31]])/5</f>
        <v>6.6</v>
      </c>
      <c r="AV7" s="1">
        <f>SUM(Table2[[#This Row],[سوال 13]],Table2[[#This Row],[سوال 19]],Table2[[#This Row],[سوال 22]],Table2[[#This Row],[سوال 27]],Table2[[#This Row],[سوال 33]])/5</f>
        <v>5</v>
      </c>
      <c r="AW7" s="1">
        <f>SUM(Table2[[#This Row],[سوال 5]],Table2[[#This Row],[سوال 11]],Table2[[#This Row],[سوال 14]],Table2[[#This Row],[سوال 28]],Table2[[#This Row],[سوال 34]])/5</f>
        <v>6.8</v>
      </c>
      <c r="AX7" s="1">
        <f>SUM(Table2[[#This Row],[سوال 6]],Table2[[#This Row],[سوال 9]],Table2[[#This Row],[سوال 15]],Table2[[#This Row],[سوال 23]],Table2[[#This Row],[سوال 35]])/5</f>
        <v>2.4</v>
      </c>
      <c r="AY7" s="1">
        <f>(SUM(Table2[[#This Row],[سوال 1]:[سوال 35]])-SUM(Table2[[#This Row],[سوال 1]],Table2[[#This Row],[سوال 4]],Table2[[#This Row],[سوال 17]],Table2[[#This Row],[سوال 21]],Table2[[#This Row],[سوال 30]]))/30</f>
        <v>4.9333333333333336</v>
      </c>
      <c r="AZ7" s="1">
        <f>SUM(Table2[[#This Row],[سوال 1]:[سوال 35]])/35</f>
        <v>4.5714285714285712</v>
      </c>
      <c r="BA7" s="1">
        <v>4</v>
      </c>
      <c r="BB7"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7" s="1">
        <f>POWER(Table2[[#This Row],[مشخصات ظاهری]],2)</f>
        <v>5.76</v>
      </c>
      <c r="BD7" s="1">
        <f>POWER(Table2[[#This Row],[جمع]],2)</f>
        <v>16</v>
      </c>
      <c r="BE7" s="1">
        <f>Table2[[#This Row],[مشخصات ظاهری]]*Table2[[#This Row],[جمع]]</f>
        <v>9.6</v>
      </c>
      <c r="BH7" s="64"/>
      <c r="BI7" s="63" t="s">
        <v>126</v>
      </c>
      <c r="BJ7" s="62">
        <f>COUNTIF(BB2:BB124,BI7)</f>
        <v>13</v>
      </c>
      <c r="BK7" s="61">
        <f>COUNTIF(BB125:BB246,BI7)</f>
        <v>17</v>
      </c>
      <c r="BL7" s="60">
        <f>SUM(BJ7:BK7)</f>
        <v>30</v>
      </c>
    </row>
    <row r="8" spans="1:66" x14ac:dyDescent="0.3">
      <c r="A8" s="5">
        <v>44002.426260787033</v>
      </c>
      <c r="B8" s="3" t="s">
        <v>3</v>
      </c>
      <c r="C8" s="3" t="s">
        <v>6</v>
      </c>
      <c r="D8" s="3" t="s">
        <v>1</v>
      </c>
      <c r="E8" s="3">
        <v>97</v>
      </c>
      <c r="F8" s="3" t="s">
        <v>37</v>
      </c>
      <c r="G8" s="3">
        <v>19.47</v>
      </c>
      <c r="I8" s="3">
        <v>2</v>
      </c>
      <c r="J8" s="3">
        <v>4</v>
      </c>
      <c r="K8" s="3">
        <v>6</v>
      </c>
      <c r="L8" s="3">
        <v>2</v>
      </c>
      <c r="M8" s="3">
        <v>7</v>
      </c>
      <c r="N8" s="3">
        <v>5</v>
      </c>
      <c r="O8" s="3">
        <v>7</v>
      </c>
      <c r="P8" s="3">
        <v>4</v>
      </c>
      <c r="Q8" s="3">
        <v>5</v>
      </c>
      <c r="R8" s="3">
        <v>6</v>
      </c>
      <c r="S8" s="3">
        <v>7</v>
      </c>
      <c r="T8" s="3">
        <v>6</v>
      </c>
      <c r="U8" s="3">
        <v>7</v>
      </c>
      <c r="V8" s="3">
        <v>6</v>
      </c>
      <c r="W8" s="3">
        <v>6</v>
      </c>
      <c r="X8" s="3">
        <v>7</v>
      </c>
      <c r="Y8" s="3">
        <v>2</v>
      </c>
      <c r="Z8" s="3">
        <v>5</v>
      </c>
      <c r="AA8" s="3">
        <v>7</v>
      </c>
      <c r="AB8" s="3">
        <v>6</v>
      </c>
      <c r="AC8" s="3">
        <v>2</v>
      </c>
      <c r="AD8" s="3">
        <v>7</v>
      </c>
      <c r="AE8" s="3">
        <v>6</v>
      </c>
      <c r="AF8" s="3">
        <v>6</v>
      </c>
      <c r="AG8" s="3">
        <v>6</v>
      </c>
      <c r="AH8" s="3">
        <v>5</v>
      </c>
      <c r="AI8" s="3">
        <v>6</v>
      </c>
      <c r="AJ8" s="3">
        <v>6</v>
      </c>
      <c r="AK8" s="3">
        <v>6</v>
      </c>
      <c r="AL8" s="3">
        <v>4</v>
      </c>
      <c r="AM8" s="3">
        <v>5</v>
      </c>
      <c r="AN8" s="3">
        <v>6</v>
      </c>
      <c r="AO8" s="3">
        <v>7</v>
      </c>
      <c r="AP8" s="3">
        <v>6</v>
      </c>
      <c r="AQ8" s="3">
        <v>5</v>
      </c>
      <c r="AR8" s="1">
        <f>SUM(Table2[[#This Row],[سوال 7]],Table2[[#This Row],[سوال 10]],Table2[[#This Row],[سوال 16]],Table2[[#This Row],[سوال 24]],Table2[[#This Row],[سوال 29]])/5</f>
        <v>6.4</v>
      </c>
      <c r="AS8" s="1">
        <f>SUM(Table2[[#This Row],[سوال 3]],Table2[[#This Row],[سوال 12]],Table2[[#This Row],[سوال 20]],Table2[[#This Row],[سوال 25]],Table2[[#This Row],[سوال 32]])/5</f>
        <v>6</v>
      </c>
      <c r="AT8" s="1">
        <f>SUM(Table2[[#This Row],[سوال 1]],Table2[[#This Row],[سوال 4]],Table2[[#This Row],[سوال 17]],Table2[[#This Row],[سوال 21]],Table2[[#This Row],[سوال 30]])/5</f>
        <v>2.4</v>
      </c>
      <c r="AU8" s="1">
        <f>SUM(Table2[[#This Row],[سوال 2]],Table2[[#This Row],[سوال 8]],Table2[[#This Row],[سوال 18]],Table2[[#This Row],[سوال 26]],Table2[[#This Row],[سوال 31]])/5</f>
        <v>4.5999999999999996</v>
      </c>
      <c r="AV8" s="1">
        <f>SUM(Table2[[#This Row],[سوال 13]],Table2[[#This Row],[سوال 19]],Table2[[#This Row],[سوال 22]],Table2[[#This Row],[سوال 27]],Table2[[#This Row],[سوال 33]])/5</f>
        <v>6.8</v>
      </c>
      <c r="AW8" s="1">
        <f>SUM(Table2[[#This Row],[سوال 5]],Table2[[#This Row],[سوال 11]],Table2[[#This Row],[سوال 14]],Table2[[#This Row],[سوال 28]],Table2[[#This Row],[سوال 34]])/5</f>
        <v>6.4</v>
      </c>
      <c r="AX8" s="1">
        <f>SUM(Table2[[#This Row],[سوال 6]],Table2[[#This Row],[سوال 9]],Table2[[#This Row],[سوال 15]],Table2[[#This Row],[سوال 23]],Table2[[#This Row],[سوال 35]])/5</f>
        <v>5.4</v>
      </c>
      <c r="AY8" s="1">
        <f>(SUM(Table2[[#This Row],[سوال 1]:[سوال 35]])-SUM(Table2[[#This Row],[سوال 1]],Table2[[#This Row],[سوال 4]],Table2[[#This Row],[سوال 17]],Table2[[#This Row],[سوال 21]],Table2[[#This Row],[سوال 30]]))/30</f>
        <v>5.9333333333333336</v>
      </c>
      <c r="AZ8" s="1">
        <f>SUM(Table2[[#This Row],[سوال 1]:[سوال 35]])/35</f>
        <v>5.4285714285714288</v>
      </c>
      <c r="BA8" s="1">
        <v>23</v>
      </c>
      <c r="BB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8" s="1">
        <f>POWER(Table2[[#This Row],[مشخصات ظاهری]],2)</f>
        <v>5.76</v>
      </c>
      <c r="BD8" s="1">
        <f>POWER(Table2[[#This Row],[جمع]],2)</f>
        <v>529</v>
      </c>
      <c r="BE8" s="1">
        <f>Table2[[#This Row],[مشخصات ظاهری]]*Table2[[#This Row],[جمع]]</f>
        <v>55.199999999999996</v>
      </c>
      <c r="BH8" s="64"/>
      <c r="BI8" s="63" t="s">
        <v>125</v>
      </c>
      <c r="BJ8" s="62">
        <f>COUNTIF(BB2:BB124,BI8)</f>
        <v>31</v>
      </c>
      <c r="BK8" s="61">
        <f>COUNTIF(BB125:BB246,BI8)</f>
        <v>40</v>
      </c>
      <c r="BL8" s="60">
        <f>SUM(BJ8:BK8)</f>
        <v>71</v>
      </c>
    </row>
    <row r="9" spans="1:66" ht="18.600000000000001" thickBot="1" x14ac:dyDescent="0.35">
      <c r="A9" s="5">
        <v>43998.81409137731</v>
      </c>
      <c r="B9" s="3" t="s">
        <v>13</v>
      </c>
      <c r="C9" s="3" t="s">
        <v>6</v>
      </c>
      <c r="D9" s="3" t="s">
        <v>1</v>
      </c>
      <c r="E9" s="3">
        <v>98</v>
      </c>
      <c r="F9" s="3" t="s">
        <v>67</v>
      </c>
      <c r="I9" s="3">
        <v>3</v>
      </c>
      <c r="J9" s="3">
        <v>5</v>
      </c>
      <c r="K9" s="3">
        <v>6</v>
      </c>
      <c r="L9" s="3">
        <v>2</v>
      </c>
      <c r="M9" s="3">
        <v>7</v>
      </c>
      <c r="N9" s="3">
        <v>1</v>
      </c>
      <c r="O9" s="3">
        <v>7</v>
      </c>
      <c r="P9" s="3">
        <v>6</v>
      </c>
      <c r="Q9" s="3">
        <v>1</v>
      </c>
      <c r="R9" s="3">
        <v>3</v>
      </c>
      <c r="S9" s="3">
        <v>7</v>
      </c>
      <c r="T9" s="3">
        <v>5</v>
      </c>
      <c r="U9" s="3">
        <v>2</v>
      </c>
      <c r="V9" s="3">
        <v>6</v>
      </c>
      <c r="W9" s="3">
        <v>2</v>
      </c>
      <c r="X9" s="3">
        <v>6</v>
      </c>
      <c r="Y9" s="3">
        <v>2</v>
      </c>
      <c r="Z9" s="3">
        <v>4</v>
      </c>
      <c r="AA9" s="3">
        <v>3</v>
      </c>
      <c r="AB9" s="3">
        <v>4</v>
      </c>
      <c r="AC9" s="3">
        <v>4</v>
      </c>
      <c r="AD9" s="3">
        <v>5</v>
      </c>
      <c r="AE9" s="3">
        <v>4</v>
      </c>
      <c r="AF9" s="3">
        <v>4</v>
      </c>
      <c r="AG9" s="3">
        <v>4</v>
      </c>
      <c r="AH9" s="3">
        <v>6</v>
      </c>
      <c r="AI9" s="3">
        <v>1</v>
      </c>
      <c r="AJ9" s="3">
        <v>5</v>
      </c>
      <c r="AK9" s="3">
        <v>4</v>
      </c>
      <c r="AL9" s="3">
        <v>2</v>
      </c>
      <c r="AM9" s="3">
        <v>6</v>
      </c>
      <c r="AN9" s="3">
        <v>5</v>
      </c>
      <c r="AO9" s="3">
        <v>6</v>
      </c>
      <c r="AP9" s="3">
        <v>6</v>
      </c>
      <c r="AQ9" s="3">
        <v>1</v>
      </c>
      <c r="AR9" s="1">
        <f>SUM(Table2[[#This Row],[سوال 7]],Table2[[#This Row],[سوال 10]],Table2[[#This Row],[سوال 16]],Table2[[#This Row],[سوال 24]],Table2[[#This Row],[سوال 29]])/5</f>
        <v>4.8</v>
      </c>
      <c r="AS9" s="1">
        <f>SUM(Table2[[#This Row],[سوال 3]],Table2[[#This Row],[سوال 12]],Table2[[#This Row],[سوال 20]],Table2[[#This Row],[سوال 25]],Table2[[#This Row],[سوال 32]])/5</f>
        <v>4.8</v>
      </c>
      <c r="AT9" s="1">
        <f>SUM(Table2[[#This Row],[سوال 1]],Table2[[#This Row],[سوال 4]],Table2[[#This Row],[سوال 17]],Table2[[#This Row],[سوال 21]],Table2[[#This Row],[سوال 30]])/5</f>
        <v>2.6</v>
      </c>
      <c r="AU9" s="1">
        <f>SUM(Table2[[#This Row],[سوال 2]],Table2[[#This Row],[سوال 8]],Table2[[#This Row],[سوال 18]],Table2[[#This Row],[سوال 26]],Table2[[#This Row],[سوال 31]])/5</f>
        <v>5.4</v>
      </c>
      <c r="AV9" s="1">
        <f>SUM(Table2[[#This Row],[سوال 13]],Table2[[#This Row],[سوال 19]],Table2[[#This Row],[سوال 22]],Table2[[#This Row],[سوال 27]],Table2[[#This Row],[سوال 33]])/5</f>
        <v>3.4</v>
      </c>
      <c r="AW9" s="1">
        <f>SUM(Table2[[#This Row],[سوال 5]],Table2[[#This Row],[سوال 11]],Table2[[#This Row],[سوال 14]],Table2[[#This Row],[سوال 28]],Table2[[#This Row],[سوال 34]])/5</f>
        <v>6.2</v>
      </c>
      <c r="AX9" s="1">
        <f>SUM(Table2[[#This Row],[سوال 6]],Table2[[#This Row],[سوال 9]],Table2[[#This Row],[سوال 15]],Table2[[#This Row],[سوال 23]],Table2[[#This Row],[سوال 35]])/5</f>
        <v>1.8</v>
      </c>
      <c r="AY9" s="1">
        <f>(SUM(Table2[[#This Row],[سوال 1]:[سوال 35]])-SUM(Table2[[#This Row],[سوال 1]],Table2[[#This Row],[سوال 4]],Table2[[#This Row],[سوال 17]],Table2[[#This Row],[سوال 21]],Table2[[#This Row],[سوال 30]]))/30</f>
        <v>4.4000000000000004</v>
      </c>
      <c r="AZ9" s="1">
        <f>SUM(Table2[[#This Row],[سوال 1]:[سوال 35]])/35</f>
        <v>4.1428571428571432</v>
      </c>
      <c r="BA9" s="1">
        <v>2</v>
      </c>
      <c r="BB9"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9" s="1">
        <f>POWER(Table2[[#This Row],[مشخصات ظاهری]],2)</f>
        <v>6.7600000000000007</v>
      </c>
      <c r="BD9" s="1">
        <f>POWER(Table2[[#This Row],[جمع]],2)</f>
        <v>4</v>
      </c>
      <c r="BE9" s="1">
        <f>Table2[[#This Row],[مشخصات ظاهری]]*Table2[[#This Row],[جمع]]</f>
        <v>5.2</v>
      </c>
      <c r="BH9" s="59"/>
      <c r="BI9" s="58" t="s">
        <v>124</v>
      </c>
      <c r="BJ9" s="57">
        <f>COUNTIF(BB2:BB124,BI9)</f>
        <v>52</v>
      </c>
      <c r="BK9" s="56">
        <f>COUNTIF(BB125:BB246,BI9)</f>
        <v>56</v>
      </c>
      <c r="BL9" s="55">
        <f>SUM(BJ9:BK9)</f>
        <v>108</v>
      </c>
    </row>
    <row r="10" spans="1:66" ht="18.600000000000001" thickBot="1" x14ac:dyDescent="0.35">
      <c r="A10" s="5">
        <v>44009.92806362269</v>
      </c>
      <c r="B10" s="3" t="s">
        <v>3</v>
      </c>
      <c r="C10" s="3" t="s">
        <v>6</v>
      </c>
      <c r="D10" s="3" t="s">
        <v>5</v>
      </c>
      <c r="E10" s="3">
        <v>97</v>
      </c>
      <c r="F10" s="3" t="s">
        <v>123</v>
      </c>
      <c r="G10" s="3">
        <v>19.72</v>
      </c>
      <c r="I10" s="3">
        <v>5</v>
      </c>
      <c r="J10" s="3">
        <v>3</v>
      </c>
      <c r="K10" s="3">
        <v>5</v>
      </c>
      <c r="L10" s="3">
        <v>3</v>
      </c>
      <c r="M10" s="3">
        <v>5</v>
      </c>
      <c r="N10" s="3">
        <v>3</v>
      </c>
      <c r="O10" s="3">
        <v>7</v>
      </c>
      <c r="P10" s="3">
        <v>3</v>
      </c>
      <c r="Q10" s="3">
        <v>1</v>
      </c>
      <c r="R10" s="3">
        <v>5</v>
      </c>
      <c r="S10" s="3">
        <v>7</v>
      </c>
      <c r="T10" s="3">
        <v>7</v>
      </c>
      <c r="U10" s="3">
        <v>5</v>
      </c>
      <c r="V10" s="3">
        <v>5</v>
      </c>
      <c r="W10" s="3">
        <v>3</v>
      </c>
      <c r="X10" s="3">
        <v>7</v>
      </c>
      <c r="Y10" s="3">
        <v>2</v>
      </c>
      <c r="Z10" s="3">
        <v>3</v>
      </c>
      <c r="AA10" s="3">
        <v>6</v>
      </c>
      <c r="AB10" s="3">
        <v>6</v>
      </c>
      <c r="AC10" s="3">
        <v>2</v>
      </c>
      <c r="AD10" s="3">
        <v>6</v>
      </c>
      <c r="AE10" s="3">
        <v>2</v>
      </c>
      <c r="AF10" s="3">
        <v>5</v>
      </c>
      <c r="AG10" s="3">
        <v>3</v>
      </c>
      <c r="AH10" s="3">
        <v>3</v>
      </c>
      <c r="AI10" s="3">
        <v>5</v>
      </c>
      <c r="AJ10" s="3">
        <v>6</v>
      </c>
      <c r="AK10" s="3">
        <v>7</v>
      </c>
      <c r="AL10" s="3">
        <v>1</v>
      </c>
      <c r="AM10" s="3">
        <v>3</v>
      </c>
      <c r="AN10" s="3">
        <v>3</v>
      </c>
      <c r="AO10" s="3">
        <v>5</v>
      </c>
      <c r="AP10" s="3">
        <v>7</v>
      </c>
      <c r="AQ10" s="3">
        <v>2</v>
      </c>
      <c r="AR10" s="1">
        <f>SUM(Table2[[#This Row],[سوال 7]],Table2[[#This Row],[سوال 10]],Table2[[#This Row],[سوال 16]],Table2[[#This Row],[سوال 24]],Table2[[#This Row],[سوال 29]])/5</f>
        <v>6.2</v>
      </c>
      <c r="AS10" s="1" t="e">
        <f>SUM(#REF!,#REF!,#REF!,#REF!,#REF!)/5</f>
        <v>#REF!</v>
      </c>
      <c r="AT10" s="1">
        <f>SUM(Table2[[#This Row],[سوال 1]],Table2[[#This Row],[سوال 4]],Table2[[#This Row],[سوال 17]],Table2[[#This Row],[سوال 21]],Table2[[#This Row],[سوال 30]])/5</f>
        <v>2.6</v>
      </c>
      <c r="AU10" s="1">
        <f>SUM(Table2[[#This Row],[سوال 2]],Table2[[#This Row],[سوال 8]],Table2[[#This Row],[سوال 18]],Table2[[#This Row],[سوال 26]],Table2[[#This Row],[سوال 31]])/5</f>
        <v>3</v>
      </c>
      <c r="AV10" s="1">
        <f>SUM(Table2[[#This Row],[سوال 13]],Table2[[#This Row],[سوال 19]],Table2[[#This Row],[سوال 22]],Table2[[#This Row],[سوال 27]],Table2[[#This Row],[سوال 33]])/5</f>
        <v>5.4</v>
      </c>
      <c r="AW10" s="1">
        <f>SUM(Table2[[#This Row],[سوال 5]],Table2[[#This Row],[سوال 11]],Table2[[#This Row],[سوال 14]],Table2[[#This Row],[سوال 28]],Table2[[#This Row],[سوال 34]])/5</f>
        <v>6</v>
      </c>
      <c r="AX10" s="1">
        <f>SUM(Table2[[#This Row],[سوال 6]],Table2[[#This Row],[سوال 9]],Table2[[#This Row],[سوال 15]],Table2[[#This Row],[سوال 23]],Table2[[#This Row],[سوال 35]])/5</f>
        <v>2.2000000000000002</v>
      </c>
      <c r="AY10" s="1">
        <f>(SUM(Table2[[#This Row],[سوال 1]:[سوال 35]])-SUM(Table2[[#This Row],[سوال 1]],Table2[[#This Row],[سوال 4]],Table2[[#This Row],[سوال 17]],Table2[[#This Row],[سوال 21]],Table2[[#This Row],[سوال 30]]))/30</f>
        <v>4.5999999999999996</v>
      </c>
      <c r="AZ10" s="1">
        <f>SUM(Table2[[#This Row],[سوال 1]:[سوال 35]])/35</f>
        <v>4.3142857142857141</v>
      </c>
      <c r="BA10" s="1">
        <v>4</v>
      </c>
      <c r="BB10"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0" s="1">
        <f>POWER(Table2[[#This Row],[مشخصات ظاهری]],2)</f>
        <v>6.7600000000000007</v>
      </c>
      <c r="BD10" s="1">
        <f>POWER(Table2[[#This Row],[جمع]],2)</f>
        <v>16</v>
      </c>
      <c r="BE10" s="1">
        <f>Table2[[#This Row],[مشخصات ظاهری]]*Table2[[#This Row],[جمع]]</f>
        <v>10.4</v>
      </c>
      <c r="BI10" s="54" t="s">
        <v>122</v>
      </c>
      <c r="BJ10" s="53">
        <f>SUM(BJ6:BJ9)</f>
        <v>123</v>
      </c>
      <c r="BK10" s="52">
        <f>SUM(BK6:BK9)</f>
        <v>122</v>
      </c>
      <c r="BL10" s="51">
        <f>SUM(BL6:BL9)</f>
        <v>245</v>
      </c>
    </row>
    <row r="11" spans="1:66" ht="18.600000000000001" thickBot="1" x14ac:dyDescent="0.35">
      <c r="A11" s="5">
        <v>44010.719316944444</v>
      </c>
      <c r="B11" s="3" t="s">
        <v>13</v>
      </c>
      <c r="C11" s="3" t="s">
        <v>2</v>
      </c>
      <c r="D11" s="3" t="s">
        <v>1</v>
      </c>
      <c r="E11" s="3">
        <v>97</v>
      </c>
      <c r="F11" s="3" t="s">
        <v>12</v>
      </c>
      <c r="G11" s="3">
        <v>16</v>
      </c>
      <c r="I11" s="3">
        <v>1</v>
      </c>
      <c r="J11" s="3">
        <v>2</v>
      </c>
      <c r="K11" s="3">
        <v>2</v>
      </c>
      <c r="L11" s="3">
        <v>2</v>
      </c>
      <c r="M11" s="3">
        <v>3</v>
      </c>
      <c r="N11" s="3">
        <v>5</v>
      </c>
      <c r="O11" s="3">
        <v>3</v>
      </c>
      <c r="P11" s="3">
        <v>7</v>
      </c>
      <c r="Q11" s="3">
        <v>2</v>
      </c>
      <c r="R11" s="3">
        <v>5</v>
      </c>
      <c r="S11" s="3">
        <v>7</v>
      </c>
      <c r="T11" s="3">
        <v>3</v>
      </c>
      <c r="U11" s="3">
        <v>6</v>
      </c>
      <c r="V11" s="3">
        <v>3</v>
      </c>
      <c r="W11" s="3">
        <v>7</v>
      </c>
      <c r="X11" s="3">
        <v>7</v>
      </c>
      <c r="Y11" s="3">
        <v>7</v>
      </c>
      <c r="Z11" s="3">
        <v>7</v>
      </c>
      <c r="AA11" s="3">
        <v>7</v>
      </c>
      <c r="AB11" s="3">
        <v>7</v>
      </c>
      <c r="AC11" s="3">
        <v>2</v>
      </c>
      <c r="AD11" s="3">
        <v>7</v>
      </c>
      <c r="AE11" s="3">
        <v>1</v>
      </c>
      <c r="AF11" s="3">
        <v>2</v>
      </c>
      <c r="AG11" s="3">
        <v>2</v>
      </c>
      <c r="AH11" s="3">
        <v>7</v>
      </c>
      <c r="AI11" s="3">
        <v>4</v>
      </c>
      <c r="AJ11" s="3">
        <v>7</v>
      </c>
      <c r="AK11" s="3">
        <v>7</v>
      </c>
      <c r="AL11" s="3">
        <v>1</v>
      </c>
      <c r="AM11" s="3">
        <v>4</v>
      </c>
      <c r="AN11" s="3">
        <v>4</v>
      </c>
      <c r="AO11" s="3">
        <v>6</v>
      </c>
      <c r="AP11" s="3">
        <v>6</v>
      </c>
      <c r="AQ11" s="3">
        <v>3</v>
      </c>
      <c r="AR11" s="1">
        <f>SUM(Table2[[#This Row],[سوال 7]],Table2[[#This Row],[سوال 10]],Table2[[#This Row],[سوال 16]],Table2[[#This Row],[سوال 24]],Table2[[#This Row],[سوال 29]])/5</f>
        <v>4.8</v>
      </c>
      <c r="AS11" s="1" t="e">
        <f>SUM(#REF!,#REF!,#REF!,#REF!,#REF!)/5</f>
        <v>#REF!</v>
      </c>
      <c r="AT11" s="1">
        <f>SUM(Table2[[#This Row],[سوال 1]],Table2[[#This Row],[سوال 4]],Table2[[#This Row],[سوال 17]],Table2[[#This Row],[سوال 21]],Table2[[#This Row],[سوال 30]])/5</f>
        <v>2.6</v>
      </c>
      <c r="AU11" s="1">
        <f>SUM(Table2[[#This Row],[سوال 2]],Table2[[#This Row],[سوال 8]],Table2[[#This Row],[سوال 18]],Table2[[#This Row],[سوال 26]],Table2[[#This Row],[سوال 31]])/5</f>
        <v>5.4</v>
      </c>
      <c r="AV11" s="1">
        <f>SUM(Table2[[#This Row],[سوال 13]],Table2[[#This Row],[سوال 19]],Table2[[#This Row],[سوال 22]],Table2[[#This Row],[سوال 27]],Table2[[#This Row],[سوال 33]])/5</f>
        <v>6</v>
      </c>
      <c r="AW11" s="1">
        <f>SUM(Table2[[#This Row],[سوال 5]],Table2[[#This Row],[سوال 11]],Table2[[#This Row],[سوال 14]],Table2[[#This Row],[سوال 28]],Table2[[#This Row],[سوال 34]])/5</f>
        <v>5.2</v>
      </c>
      <c r="AX11" s="1">
        <f>SUM(Table2[[#This Row],[سوال 6]],Table2[[#This Row],[سوال 9]],Table2[[#This Row],[سوال 15]],Table2[[#This Row],[سوال 23]],Table2[[#This Row],[سوال 35]])/5</f>
        <v>3.6</v>
      </c>
      <c r="AY11" s="1">
        <f>(SUM(Table2[[#This Row],[سوال 1]:[سوال 35]])-SUM(Table2[[#This Row],[سوال 1]],Table2[[#This Row],[سوال 4]],Table2[[#This Row],[سوال 17]],Table2[[#This Row],[سوال 21]],Table2[[#This Row],[سوال 30]]))/30</f>
        <v>4.7666666666666666</v>
      </c>
      <c r="AZ11" s="1">
        <f>SUM(Table2[[#This Row],[سوال 1]:[سوال 35]])/35</f>
        <v>4.4571428571428573</v>
      </c>
      <c r="BA11" s="1">
        <v>14</v>
      </c>
      <c r="BB11"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1" s="1">
        <f>POWER(Table2[[#This Row],[مشخصات ظاهری]],2)</f>
        <v>6.7600000000000007</v>
      </c>
      <c r="BD11" s="1">
        <f>POWER(Table2[[#This Row],[جمع]],2)</f>
        <v>196</v>
      </c>
      <c r="BE11" s="1">
        <f>Table2[[#This Row],[مشخصات ظاهری]]*Table2[[#This Row],[جمع]]</f>
        <v>36.4</v>
      </c>
    </row>
    <row r="12" spans="1:66" x14ac:dyDescent="0.3">
      <c r="A12" s="5">
        <v>44010.961966006944</v>
      </c>
      <c r="B12" s="3" t="s">
        <v>3</v>
      </c>
      <c r="C12" s="3" t="s">
        <v>6</v>
      </c>
      <c r="D12" s="3" t="s">
        <v>1</v>
      </c>
      <c r="E12" s="3">
        <v>95</v>
      </c>
      <c r="F12" s="3" t="s">
        <v>8</v>
      </c>
      <c r="G12" s="3">
        <v>15</v>
      </c>
      <c r="I12" s="3">
        <v>4</v>
      </c>
      <c r="J12" s="3">
        <v>1</v>
      </c>
      <c r="K12" s="3">
        <v>7</v>
      </c>
      <c r="L12" s="3">
        <v>5</v>
      </c>
      <c r="M12" s="3">
        <v>6</v>
      </c>
      <c r="N12" s="3">
        <v>1</v>
      </c>
      <c r="O12" s="3">
        <v>7</v>
      </c>
      <c r="P12" s="3">
        <v>1</v>
      </c>
      <c r="Q12" s="3">
        <v>2</v>
      </c>
      <c r="R12" s="3">
        <v>6</v>
      </c>
      <c r="S12" s="3">
        <v>7</v>
      </c>
      <c r="T12" s="3">
        <v>7</v>
      </c>
      <c r="U12" s="3">
        <v>3</v>
      </c>
      <c r="V12" s="3">
        <v>5</v>
      </c>
      <c r="W12" s="3">
        <v>3</v>
      </c>
      <c r="X12" s="3">
        <v>5</v>
      </c>
      <c r="Y12" s="3">
        <v>2</v>
      </c>
      <c r="Z12" s="3">
        <v>1</v>
      </c>
      <c r="AA12" s="3">
        <v>5</v>
      </c>
      <c r="AB12" s="3">
        <v>6</v>
      </c>
      <c r="AC12" s="3">
        <v>1</v>
      </c>
      <c r="AD12" s="3">
        <v>3</v>
      </c>
      <c r="AE12" s="3">
        <v>1</v>
      </c>
      <c r="AF12" s="3">
        <v>4</v>
      </c>
      <c r="AG12" s="3">
        <v>4</v>
      </c>
      <c r="AH12" s="3">
        <v>1</v>
      </c>
      <c r="AI12" s="3">
        <v>4</v>
      </c>
      <c r="AJ12" s="3">
        <v>5</v>
      </c>
      <c r="AK12" s="3">
        <v>4</v>
      </c>
      <c r="AL12" s="3">
        <v>1</v>
      </c>
      <c r="AM12" s="3">
        <v>1</v>
      </c>
      <c r="AN12" s="3">
        <v>1</v>
      </c>
      <c r="AO12" s="3">
        <v>5</v>
      </c>
      <c r="AP12" s="3">
        <v>7</v>
      </c>
      <c r="AQ12" s="3">
        <v>1</v>
      </c>
      <c r="AR12" s="1">
        <f>SUM(Table2[[#This Row],[سوال 7]],Table2[[#This Row],[سوال 10]],Table2[[#This Row],[سوال 16]],Table2[[#This Row],[سوال 24]],Table2[[#This Row],[سوال 29]])/5</f>
        <v>5.2</v>
      </c>
      <c r="AS12" s="1" t="e">
        <f>SUM(#REF!,#REF!,#REF!,#REF!,#REF!)/5</f>
        <v>#REF!</v>
      </c>
      <c r="AT12" s="1">
        <f>SUM(Table2[[#This Row],[سوال 1]],Table2[[#This Row],[سوال 4]],Table2[[#This Row],[سوال 17]],Table2[[#This Row],[سوال 21]],Table2[[#This Row],[سوال 30]])/5</f>
        <v>2.6</v>
      </c>
      <c r="AU12" s="1">
        <f>SUM(Table2[[#This Row],[سوال 2]],Table2[[#This Row],[سوال 8]],Table2[[#This Row],[سوال 18]],Table2[[#This Row],[سوال 26]],Table2[[#This Row],[سوال 31]])/5</f>
        <v>1</v>
      </c>
      <c r="AV12" s="1">
        <f>SUM(Table2[[#This Row],[سوال 13]],Table2[[#This Row],[سوال 19]],Table2[[#This Row],[سوال 22]],Table2[[#This Row],[سوال 27]],Table2[[#This Row],[سوال 33]])/5</f>
        <v>4</v>
      </c>
      <c r="AW12" s="1">
        <f>SUM(Table2[[#This Row],[سوال 5]],Table2[[#This Row],[سوال 11]],Table2[[#This Row],[سوال 14]],Table2[[#This Row],[سوال 28]],Table2[[#This Row],[سوال 34]])/5</f>
        <v>6</v>
      </c>
      <c r="AX12" s="1">
        <f>SUM(Table2[[#This Row],[سوال 6]],Table2[[#This Row],[سوال 9]],Table2[[#This Row],[سوال 15]],Table2[[#This Row],[سوال 23]],Table2[[#This Row],[سوال 35]])/5</f>
        <v>1.6</v>
      </c>
      <c r="AY12" s="1">
        <f>(SUM(Table2[[#This Row],[سوال 1]:[سوال 35]])-SUM(Table2[[#This Row],[سوال 1]],Table2[[#This Row],[سوال 4]],Table2[[#This Row],[سوال 17]],Table2[[#This Row],[سوال 21]],Table2[[#This Row],[سوال 30]]))/30</f>
        <v>3.8</v>
      </c>
      <c r="AZ12" s="1">
        <f>SUM(Table2[[#This Row],[سوال 1]:[سوال 35]])/35</f>
        <v>3.6285714285714286</v>
      </c>
      <c r="BA12" s="1">
        <v>20</v>
      </c>
      <c r="BB12"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2" s="1">
        <f>POWER(Table2[[#This Row],[مشخصات ظاهری]],2)</f>
        <v>6.7600000000000007</v>
      </c>
      <c r="BD12" s="1">
        <f>POWER(Table2[[#This Row],[جمع]],2)</f>
        <v>400</v>
      </c>
      <c r="BE12" s="1">
        <f>Table2[[#This Row],[مشخصات ظاهری]]*Table2[[#This Row],[جمع]]</f>
        <v>52</v>
      </c>
      <c r="BH12" s="50">
        <f>BJ6/BJ10</f>
        <v>0.21951219512195122</v>
      </c>
      <c r="BI12" s="49" t="s">
        <v>121</v>
      </c>
      <c r="BJ12" s="48"/>
      <c r="BK12" s="48"/>
      <c r="BL12" s="48"/>
      <c r="BM12" s="47"/>
      <c r="BN12" s="46">
        <v>1</v>
      </c>
    </row>
    <row r="13" spans="1:66" x14ac:dyDescent="0.3">
      <c r="A13" s="5">
        <v>44011.776115717592</v>
      </c>
      <c r="B13" s="3" t="s">
        <v>3</v>
      </c>
      <c r="C13" s="3" t="s">
        <v>2</v>
      </c>
      <c r="D13" s="3" t="s">
        <v>1</v>
      </c>
      <c r="E13" s="3">
        <v>96</v>
      </c>
      <c r="F13" s="3" t="s">
        <v>42</v>
      </c>
      <c r="G13" s="3">
        <v>14.36</v>
      </c>
      <c r="I13" s="3">
        <v>2</v>
      </c>
      <c r="J13" s="3">
        <v>1</v>
      </c>
      <c r="K13" s="3">
        <v>7</v>
      </c>
      <c r="L13" s="3">
        <v>6</v>
      </c>
      <c r="M13" s="3">
        <v>2</v>
      </c>
      <c r="N13" s="3">
        <v>3</v>
      </c>
      <c r="O13" s="3">
        <v>4</v>
      </c>
      <c r="P13" s="3">
        <v>1</v>
      </c>
      <c r="Q13" s="3">
        <v>1</v>
      </c>
      <c r="R13" s="3">
        <v>7</v>
      </c>
      <c r="S13" s="3">
        <v>2</v>
      </c>
      <c r="T13" s="3">
        <v>5</v>
      </c>
      <c r="U13" s="3">
        <v>6</v>
      </c>
      <c r="V13" s="3">
        <v>7</v>
      </c>
      <c r="W13" s="3">
        <v>1</v>
      </c>
      <c r="X13" s="3">
        <v>2</v>
      </c>
      <c r="Y13" s="3">
        <v>2</v>
      </c>
      <c r="Z13" s="3">
        <v>3</v>
      </c>
      <c r="AA13" s="3">
        <v>6</v>
      </c>
      <c r="AB13" s="3">
        <v>1</v>
      </c>
      <c r="AC13" s="3">
        <v>1</v>
      </c>
      <c r="AD13" s="3">
        <v>7</v>
      </c>
      <c r="AE13" s="3">
        <v>5</v>
      </c>
      <c r="AF13" s="3">
        <v>2</v>
      </c>
      <c r="AG13" s="3">
        <v>6</v>
      </c>
      <c r="AH13" s="3">
        <v>6</v>
      </c>
      <c r="AI13" s="3">
        <v>1</v>
      </c>
      <c r="AJ13" s="3">
        <v>6</v>
      </c>
      <c r="AK13" s="3">
        <v>2</v>
      </c>
      <c r="AL13" s="3">
        <v>2</v>
      </c>
      <c r="AM13" s="3">
        <v>2</v>
      </c>
      <c r="AN13" s="3">
        <v>6</v>
      </c>
      <c r="AO13" s="3">
        <v>2</v>
      </c>
      <c r="AP13" s="3">
        <v>1</v>
      </c>
      <c r="AQ13" s="3">
        <v>6</v>
      </c>
      <c r="AR13" s="1">
        <f>SUM(Table2[[#This Row],[سوال 7]],Table2[[#This Row],[سوال 10]],Table2[[#This Row],[سوال 16]],Table2[[#This Row],[سوال 24]],Table2[[#This Row],[سوال 29]])/5</f>
        <v>3.4</v>
      </c>
      <c r="AS13" s="1" t="e">
        <f>SUM(#REF!,#REF!,#REF!,#REF!,#REF!)/5</f>
        <v>#REF!</v>
      </c>
      <c r="AT13" s="1">
        <f>SUM(Table2[[#This Row],[سوال 1]],Table2[[#This Row],[سوال 4]],Table2[[#This Row],[سوال 17]],Table2[[#This Row],[سوال 21]],Table2[[#This Row],[سوال 30]])/5</f>
        <v>2.6</v>
      </c>
      <c r="AU13" s="1">
        <f>SUM(Table2[[#This Row],[سوال 2]],Table2[[#This Row],[سوال 8]],Table2[[#This Row],[سوال 18]],Table2[[#This Row],[سوال 26]],Table2[[#This Row],[سوال 31]])/5</f>
        <v>2.6</v>
      </c>
      <c r="AV13" s="1">
        <f>SUM(Table2[[#This Row],[سوال 13]],Table2[[#This Row],[سوال 19]],Table2[[#This Row],[سوال 22]],Table2[[#This Row],[سوال 27]],Table2[[#This Row],[سوال 33]])/5</f>
        <v>4.4000000000000004</v>
      </c>
      <c r="AW13" s="1">
        <f>SUM(Table2[[#This Row],[سوال 5]],Table2[[#This Row],[سوال 11]],Table2[[#This Row],[سوال 14]],Table2[[#This Row],[سوال 28]],Table2[[#This Row],[سوال 34]])/5</f>
        <v>3.6</v>
      </c>
      <c r="AX13" s="1">
        <f>SUM(Table2[[#This Row],[سوال 6]],Table2[[#This Row],[سوال 9]],Table2[[#This Row],[سوال 15]],Table2[[#This Row],[سوال 23]],Table2[[#This Row],[سوال 35]])/5</f>
        <v>3.2</v>
      </c>
      <c r="AY13" s="1">
        <f>(SUM(Table2[[#This Row],[سوال 1]:[سوال 35]])-SUM(Table2[[#This Row],[سوال 1]],Table2[[#This Row],[سوال 4]],Table2[[#This Row],[سوال 17]],Table2[[#This Row],[سوال 21]],Table2[[#This Row],[سوال 30]]))/30</f>
        <v>3.7</v>
      </c>
      <c r="AZ13" s="1">
        <f>SUM(Table2[[#This Row],[سوال 1]:[سوال 35]])/35</f>
        <v>3.5428571428571427</v>
      </c>
      <c r="BA13" s="1">
        <v>16</v>
      </c>
      <c r="BB13"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3" s="1">
        <f>POWER(Table2[[#This Row],[مشخصات ظاهری]],2)</f>
        <v>6.7600000000000007</v>
      </c>
      <c r="BD13" s="1">
        <f>POWER(Table2[[#This Row],[جمع]],2)</f>
        <v>256</v>
      </c>
      <c r="BE13" s="1">
        <f>Table2[[#This Row],[مشخصات ظاهری]]*Table2[[#This Row],[جمع]]</f>
        <v>41.6</v>
      </c>
      <c r="BH13" s="40">
        <f>BJ7/BJ10</f>
        <v>0.10569105691056911</v>
      </c>
      <c r="BI13" s="39" t="s">
        <v>120</v>
      </c>
      <c r="BJ13" s="38"/>
      <c r="BK13" s="38"/>
      <c r="BL13" s="38"/>
      <c r="BM13" s="37"/>
      <c r="BN13" s="36">
        <v>2</v>
      </c>
    </row>
    <row r="14" spans="1:66" x14ac:dyDescent="0.3">
      <c r="A14" s="5">
        <v>44012.012496886571</v>
      </c>
      <c r="B14" s="3" t="s">
        <v>3</v>
      </c>
      <c r="C14" s="3" t="s">
        <v>6</v>
      </c>
      <c r="D14" s="3" t="s">
        <v>1</v>
      </c>
      <c r="E14" s="3">
        <v>95</v>
      </c>
      <c r="F14" s="3" t="s">
        <v>63</v>
      </c>
      <c r="G14" s="3">
        <v>16.47</v>
      </c>
      <c r="I14" s="3">
        <v>6</v>
      </c>
      <c r="J14" s="3">
        <v>1</v>
      </c>
      <c r="K14" s="3">
        <v>3</v>
      </c>
      <c r="L14" s="3">
        <v>2</v>
      </c>
      <c r="M14" s="3">
        <v>2</v>
      </c>
      <c r="N14" s="3">
        <v>4</v>
      </c>
      <c r="O14" s="3">
        <v>5</v>
      </c>
      <c r="P14" s="3">
        <v>1</v>
      </c>
      <c r="Q14" s="3">
        <v>3</v>
      </c>
      <c r="R14" s="3">
        <v>3</v>
      </c>
      <c r="S14" s="3">
        <v>2</v>
      </c>
      <c r="T14" s="3">
        <v>6</v>
      </c>
      <c r="U14" s="3">
        <v>2</v>
      </c>
      <c r="V14" s="3">
        <v>1</v>
      </c>
      <c r="W14" s="3">
        <v>6</v>
      </c>
      <c r="X14" s="3">
        <v>3</v>
      </c>
      <c r="Y14" s="3">
        <v>1</v>
      </c>
      <c r="Z14" s="3">
        <v>1</v>
      </c>
      <c r="AA14" s="3">
        <v>2</v>
      </c>
      <c r="AB14" s="3">
        <v>2</v>
      </c>
      <c r="AC14" s="3">
        <v>1</v>
      </c>
      <c r="AD14" s="3">
        <v>4</v>
      </c>
      <c r="AE14" s="3">
        <v>5</v>
      </c>
      <c r="AF14" s="3">
        <v>4</v>
      </c>
      <c r="AG14" s="3">
        <v>1</v>
      </c>
      <c r="AH14" s="3">
        <v>1</v>
      </c>
      <c r="AI14" s="3">
        <v>2</v>
      </c>
      <c r="AJ14" s="3">
        <v>1</v>
      </c>
      <c r="AK14" s="3">
        <v>2</v>
      </c>
      <c r="AL14" s="3">
        <v>3</v>
      </c>
      <c r="AM14" s="3">
        <v>1</v>
      </c>
      <c r="AN14" s="3">
        <v>2</v>
      </c>
      <c r="AO14" s="3">
        <v>1</v>
      </c>
      <c r="AP14" s="3">
        <v>1</v>
      </c>
      <c r="AQ14" s="3">
        <v>2</v>
      </c>
      <c r="AR14" s="1">
        <f>SUM(Table2[[#This Row],[سوال 7]],Table2[[#This Row],[سوال 10]],Table2[[#This Row],[سوال 16]],Table2[[#This Row],[سوال 24]],Table2[[#This Row],[سوال 29]])/5</f>
        <v>3.4</v>
      </c>
      <c r="AS14" s="1" t="e">
        <f>SUM(#REF!,#REF!,#REF!,#REF!,#REF!)/5</f>
        <v>#REF!</v>
      </c>
      <c r="AT14" s="1">
        <f>SUM(Table2[[#This Row],[سوال 1]],Table2[[#This Row],[سوال 4]],Table2[[#This Row],[سوال 17]],Table2[[#This Row],[سوال 21]],Table2[[#This Row],[سوال 30]])/5</f>
        <v>2.6</v>
      </c>
      <c r="AU14" s="1">
        <f>SUM(Table2[[#This Row],[سوال 2]],Table2[[#This Row],[سوال 8]],Table2[[#This Row],[سوال 18]],Table2[[#This Row],[سوال 26]],Table2[[#This Row],[سوال 31]])/5</f>
        <v>1</v>
      </c>
      <c r="AV14" s="1">
        <f>SUM(Table2[[#This Row],[سوال 13]],Table2[[#This Row],[سوال 19]],Table2[[#This Row],[سوال 22]],Table2[[#This Row],[سوال 27]],Table2[[#This Row],[سوال 33]])/5</f>
        <v>2.2000000000000002</v>
      </c>
      <c r="AW14" s="1">
        <f>SUM(Table2[[#This Row],[سوال 5]],Table2[[#This Row],[سوال 11]],Table2[[#This Row],[سوال 14]],Table2[[#This Row],[سوال 28]],Table2[[#This Row],[سوال 34]])/5</f>
        <v>1.4</v>
      </c>
      <c r="AX14" s="1">
        <f>SUM(Table2[[#This Row],[سوال 6]],Table2[[#This Row],[سوال 9]],Table2[[#This Row],[سوال 15]],Table2[[#This Row],[سوال 23]],Table2[[#This Row],[سوال 35]])/5</f>
        <v>4</v>
      </c>
      <c r="AY14" s="1">
        <f>(SUM(Table2[[#This Row],[سوال 1]:[سوال 35]])-SUM(Table2[[#This Row],[سوال 1]],Table2[[#This Row],[سوال 4]],Table2[[#This Row],[سوال 17]],Table2[[#This Row],[سوال 21]],Table2[[#This Row],[سوال 30]]))/30</f>
        <v>2.4666666666666668</v>
      </c>
      <c r="AZ14" s="1">
        <f>SUM(Table2[[#This Row],[سوال 1]:[سوال 35]])/35</f>
        <v>2.4857142857142858</v>
      </c>
      <c r="BA14" s="1">
        <v>9</v>
      </c>
      <c r="BB14"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4" s="1">
        <f>POWER(Table2[[#This Row],[مشخصات ظاهری]],2)</f>
        <v>6.7600000000000007</v>
      </c>
      <c r="BD14" s="1">
        <f>POWER(Table2[[#This Row],[جمع]],2)</f>
        <v>81</v>
      </c>
      <c r="BE14" s="1">
        <f>Table2[[#This Row],[مشخصات ظاهری]]*Table2[[#This Row],[جمع]]</f>
        <v>23.400000000000002</v>
      </c>
      <c r="BH14" s="40">
        <f>BJ8/BJ10</f>
        <v>0.25203252032520324</v>
      </c>
      <c r="BI14" s="39" t="s">
        <v>119</v>
      </c>
      <c r="BJ14" s="38"/>
      <c r="BK14" s="38"/>
      <c r="BL14" s="38"/>
      <c r="BM14" s="37"/>
      <c r="BN14" s="36">
        <v>3</v>
      </c>
    </row>
    <row r="15" spans="1:66" x14ac:dyDescent="0.3">
      <c r="A15" s="5">
        <v>44023.277268182872</v>
      </c>
      <c r="B15" s="3" t="s">
        <v>13</v>
      </c>
      <c r="C15" s="3" t="s">
        <v>2</v>
      </c>
      <c r="D15" s="3" t="s">
        <v>1</v>
      </c>
      <c r="E15" s="3">
        <v>98</v>
      </c>
      <c r="F15" s="3" t="s">
        <v>8</v>
      </c>
      <c r="G15" s="3">
        <v>14.51</v>
      </c>
      <c r="I15" s="3">
        <v>4</v>
      </c>
      <c r="J15" s="3">
        <v>1</v>
      </c>
      <c r="K15" s="3">
        <v>5</v>
      </c>
      <c r="L15" s="3">
        <v>3</v>
      </c>
      <c r="M15" s="3">
        <v>6</v>
      </c>
      <c r="N15" s="3">
        <v>5</v>
      </c>
      <c r="O15" s="3">
        <v>6</v>
      </c>
      <c r="P15" s="3">
        <v>4</v>
      </c>
      <c r="Q15" s="3">
        <v>2</v>
      </c>
      <c r="R15" s="3">
        <v>4</v>
      </c>
      <c r="S15" s="3">
        <v>7</v>
      </c>
      <c r="T15" s="3">
        <v>7</v>
      </c>
      <c r="U15" s="3">
        <v>4</v>
      </c>
      <c r="V15" s="3">
        <v>4</v>
      </c>
      <c r="W15" s="3">
        <v>3</v>
      </c>
      <c r="X15" s="3">
        <v>6</v>
      </c>
      <c r="Y15" s="3">
        <v>2</v>
      </c>
      <c r="Z15" s="3">
        <v>1</v>
      </c>
      <c r="AA15" s="3">
        <v>6</v>
      </c>
      <c r="AB15" s="3">
        <v>5</v>
      </c>
      <c r="AC15" s="3">
        <v>2</v>
      </c>
      <c r="AD15" s="3">
        <v>6</v>
      </c>
      <c r="AE15" s="3">
        <v>5</v>
      </c>
      <c r="AF15" s="3">
        <v>4</v>
      </c>
      <c r="AG15" s="3">
        <v>1</v>
      </c>
      <c r="AH15" s="3">
        <v>4</v>
      </c>
      <c r="AI15" s="3">
        <v>4</v>
      </c>
      <c r="AJ15" s="3">
        <v>4</v>
      </c>
      <c r="AK15" s="3">
        <v>3</v>
      </c>
      <c r="AL15" s="3">
        <v>2</v>
      </c>
      <c r="AM15" s="3">
        <v>1</v>
      </c>
      <c r="AN15" s="3">
        <v>4</v>
      </c>
      <c r="AO15" s="3">
        <v>5</v>
      </c>
      <c r="AP15" s="3">
        <v>5</v>
      </c>
      <c r="AQ15" s="3">
        <v>2</v>
      </c>
      <c r="AR15" s="1">
        <f>SUM(Table2[[#This Row],[سوال 7]],Table2[[#This Row],[سوال 10]],Table2[[#This Row],[سوال 16]],Table2[[#This Row],[سوال 24]],Table2[[#This Row],[سوال 29]])/5</f>
        <v>4.5999999999999996</v>
      </c>
      <c r="AS15" s="1" t="e">
        <f>SUM(#REF!,#REF!,#REF!,#REF!,#REF!)/5</f>
        <v>#REF!</v>
      </c>
      <c r="AT15" s="1">
        <f>SUM(Table2[[#This Row],[سوال 1]],Table2[[#This Row],[سوال 4]],Table2[[#This Row],[سوال 17]],Table2[[#This Row],[سوال 21]],Table2[[#This Row],[سوال 30]])/5</f>
        <v>2.6</v>
      </c>
      <c r="AU15" s="1">
        <f>SUM(Table2[[#This Row],[سوال 2]],Table2[[#This Row],[سوال 8]],Table2[[#This Row],[سوال 18]],Table2[[#This Row],[سوال 26]],Table2[[#This Row],[سوال 31]])/5</f>
        <v>2.2000000000000002</v>
      </c>
      <c r="AV15" s="1">
        <f>SUM(Table2[[#This Row],[سوال 13]],Table2[[#This Row],[سوال 19]],Table2[[#This Row],[سوال 22]],Table2[[#This Row],[سوال 27]],Table2[[#This Row],[سوال 33]])/5</f>
        <v>5</v>
      </c>
      <c r="AW15" s="1">
        <f>SUM(Table2[[#This Row],[سوال 5]],Table2[[#This Row],[سوال 11]],Table2[[#This Row],[سوال 14]],Table2[[#This Row],[سوال 28]],Table2[[#This Row],[سوال 34]])/5</f>
        <v>5.2</v>
      </c>
      <c r="AX15" s="1">
        <f>SUM(Table2[[#This Row],[سوال 6]],Table2[[#This Row],[سوال 9]],Table2[[#This Row],[سوال 15]],Table2[[#This Row],[سوال 23]],Table2[[#This Row],[سوال 35]])/5</f>
        <v>3.4</v>
      </c>
      <c r="AY15" s="1">
        <f>(SUM(Table2[[#This Row],[سوال 1]:[سوال 35]])-SUM(Table2[[#This Row],[سوال 1]],Table2[[#This Row],[سوال 4]],Table2[[#This Row],[سوال 17]],Table2[[#This Row],[سوال 21]],Table2[[#This Row],[سوال 30]]))/30</f>
        <v>4.1333333333333337</v>
      </c>
      <c r="AZ15" s="1">
        <f>SUM(Table2[[#This Row],[سوال 1]:[سوال 35]])/35</f>
        <v>3.9142857142857141</v>
      </c>
      <c r="BA15" s="1">
        <v>0</v>
      </c>
      <c r="BB15"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5" s="1">
        <f>POWER(Table2[[#This Row],[مشخصات ظاهری]],2)</f>
        <v>6.7600000000000007</v>
      </c>
      <c r="BD15" s="1">
        <f>POWER(Table2[[#This Row],[جمع]],2)</f>
        <v>0</v>
      </c>
      <c r="BE15" s="1">
        <f>Table2[[#This Row],[مشخصات ظاهری]]*Table2[[#This Row],[جمع]]</f>
        <v>0</v>
      </c>
      <c r="BH15" s="45">
        <f>BJ9/BJ10</f>
        <v>0.42276422764227645</v>
      </c>
      <c r="BI15" s="44" t="s">
        <v>118</v>
      </c>
      <c r="BJ15" s="43"/>
      <c r="BK15" s="43"/>
      <c r="BL15" s="43"/>
      <c r="BM15" s="42"/>
      <c r="BN15" s="41">
        <v>4</v>
      </c>
    </row>
    <row r="16" spans="1:66" x14ac:dyDescent="0.3">
      <c r="A16" s="5">
        <v>43998.828270185186</v>
      </c>
      <c r="B16" s="3" t="s">
        <v>3</v>
      </c>
      <c r="C16" s="3" t="s">
        <v>2</v>
      </c>
      <c r="D16" s="3" t="s">
        <v>1</v>
      </c>
      <c r="E16" s="3">
        <v>98</v>
      </c>
      <c r="F16" s="3" t="s">
        <v>41</v>
      </c>
      <c r="G16" s="3">
        <v>18</v>
      </c>
      <c r="I16" s="3">
        <v>3</v>
      </c>
      <c r="J16" s="3">
        <v>4</v>
      </c>
      <c r="K16" s="3">
        <v>7</v>
      </c>
      <c r="L16" s="3">
        <v>2</v>
      </c>
      <c r="M16" s="3">
        <v>5</v>
      </c>
      <c r="N16" s="3">
        <v>2</v>
      </c>
      <c r="O16" s="3">
        <v>5</v>
      </c>
      <c r="P16" s="3">
        <v>5</v>
      </c>
      <c r="Q16" s="3">
        <v>1</v>
      </c>
      <c r="R16" s="3">
        <v>2</v>
      </c>
      <c r="S16" s="3">
        <v>6</v>
      </c>
      <c r="T16" s="3">
        <v>7</v>
      </c>
      <c r="U16" s="3">
        <v>7</v>
      </c>
      <c r="V16" s="3">
        <v>3</v>
      </c>
      <c r="W16" s="3">
        <v>1</v>
      </c>
      <c r="X16" s="3">
        <v>6</v>
      </c>
      <c r="Y16" s="3">
        <v>3</v>
      </c>
      <c r="Z16" s="3">
        <v>5</v>
      </c>
      <c r="AA16" s="3">
        <v>7</v>
      </c>
      <c r="AB16" s="3">
        <v>7</v>
      </c>
      <c r="AC16" s="3">
        <v>1</v>
      </c>
      <c r="AD16" s="3">
        <v>7</v>
      </c>
      <c r="AE16" s="3">
        <v>2</v>
      </c>
      <c r="AF16" s="3">
        <v>4</v>
      </c>
      <c r="AG16" s="3">
        <v>6</v>
      </c>
      <c r="AH16" s="3">
        <v>6</v>
      </c>
      <c r="AI16" s="3">
        <v>6</v>
      </c>
      <c r="AJ16" s="3">
        <v>3</v>
      </c>
      <c r="AK16" s="3">
        <v>4</v>
      </c>
      <c r="AL16" s="3">
        <v>5</v>
      </c>
      <c r="AM16" s="3">
        <v>7</v>
      </c>
      <c r="AN16" s="3">
        <v>6</v>
      </c>
      <c r="AO16" s="3">
        <v>7</v>
      </c>
      <c r="AP16" s="3">
        <v>5</v>
      </c>
      <c r="AQ16" s="3">
        <v>1</v>
      </c>
      <c r="AR16" s="1">
        <f>SUM(Table2[[#This Row],[سوال 7]],Table2[[#This Row],[سوال 10]],Table2[[#This Row],[سوال 16]],Table2[[#This Row],[سوال 24]],Table2[[#This Row],[سوال 29]])/5</f>
        <v>4.2</v>
      </c>
      <c r="AS16" s="1" t="e">
        <f>SUM(#REF!,#REF!,#REF!,#REF!,#REF!)/5</f>
        <v>#REF!</v>
      </c>
      <c r="AT16" s="1">
        <f>SUM(Table2[[#This Row],[سوال 1]],Table2[[#This Row],[سوال 4]],Table2[[#This Row],[سوال 17]],Table2[[#This Row],[سوال 21]],Table2[[#This Row],[سوال 30]])/5</f>
        <v>2.8</v>
      </c>
      <c r="AU16" s="1">
        <f>SUM(Table2[[#This Row],[سوال 2]],Table2[[#This Row],[سوال 8]],Table2[[#This Row],[سوال 18]],Table2[[#This Row],[سوال 26]],Table2[[#This Row],[سوال 31]])/5</f>
        <v>5.4</v>
      </c>
      <c r="AV16" s="1">
        <f>SUM(Table2[[#This Row],[سوال 13]],Table2[[#This Row],[سوال 19]],Table2[[#This Row],[سوال 22]],Table2[[#This Row],[سوال 27]],Table2[[#This Row],[سوال 33]])/5</f>
        <v>6.8</v>
      </c>
      <c r="AW16" s="1">
        <f>SUM(Table2[[#This Row],[سوال 5]],Table2[[#This Row],[سوال 11]],Table2[[#This Row],[سوال 14]],Table2[[#This Row],[سوال 28]],Table2[[#This Row],[سوال 34]])/5</f>
        <v>4.4000000000000004</v>
      </c>
      <c r="AX16" s="1">
        <f>SUM(Table2[[#This Row],[سوال 6]],Table2[[#This Row],[سوال 9]],Table2[[#This Row],[سوال 15]],Table2[[#This Row],[سوال 23]],Table2[[#This Row],[سوال 35]])/5</f>
        <v>1.4</v>
      </c>
      <c r="AY16" s="1">
        <f>(SUM(Table2[[#This Row],[سوال 1]:[سوال 35]])-SUM(Table2[[#This Row],[سوال 1]],Table2[[#This Row],[سوال 4]],Table2[[#This Row],[سوال 17]],Table2[[#This Row],[سوال 21]],Table2[[#This Row],[سوال 30]]))/30</f>
        <v>4.8</v>
      </c>
      <c r="AZ16" s="1">
        <f>SUM(Table2[[#This Row],[سوال 1]:[سوال 35]])/35</f>
        <v>4.5142857142857142</v>
      </c>
      <c r="BA16" s="1">
        <v>16</v>
      </c>
      <c r="BB1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6" s="1">
        <f>POWER(Table2[[#This Row],[مشخصات ظاهری]],2)</f>
        <v>7.839999999999999</v>
      </c>
      <c r="BD16" s="1">
        <f>POWER(Table2[[#This Row],[جمع]],2)</f>
        <v>256</v>
      </c>
      <c r="BE16" s="1">
        <f>Table2[[#This Row],[مشخصات ظاهری]]*Table2[[#This Row],[جمع]]</f>
        <v>44.8</v>
      </c>
      <c r="BH16" s="40">
        <f>BK6/BK10</f>
        <v>7.3770491803278687E-2</v>
      </c>
      <c r="BI16" s="39" t="s">
        <v>117</v>
      </c>
      <c r="BJ16" s="38"/>
      <c r="BK16" s="38"/>
      <c r="BL16" s="38"/>
      <c r="BM16" s="37"/>
      <c r="BN16" s="36">
        <v>5</v>
      </c>
    </row>
    <row r="17" spans="1:66" x14ac:dyDescent="0.3">
      <c r="A17" s="5">
        <v>44009.925187800924</v>
      </c>
      <c r="B17" s="3" t="s">
        <v>3</v>
      </c>
      <c r="C17" s="3" t="s">
        <v>6</v>
      </c>
      <c r="D17" s="3" t="s">
        <v>1</v>
      </c>
      <c r="E17" s="3">
        <v>97</v>
      </c>
      <c r="F17" s="3" t="s">
        <v>63</v>
      </c>
      <c r="G17" s="3" t="s">
        <v>116</v>
      </c>
      <c r="I17" s="3">
        <v>4</v>
      </c>
      <c r="J17" s="3">
        <v>4</v>
      </c>
      <c r="K17" s="3">
        <v>5</v>
      </c>
      <c r="L17" s="3">
        <v>1</v>
      </c>
      <c r="M17" s="3">
        <v>6</v>
      </c>
      <c r="N17" s="3">
        <v>3</v>
      </c>
      <c r="O17" s="3">
        <v>7</v>
      </c>
      <c r="P17" s="3">
        <v>6</v>
      </c>
      <c r="Q17" s="3">
        <v>7</v>
      </c>
      <c r="R17" s="3">
        <v>5</v>
      </c>
      <c r="S17" s="3">
        <v>7</v>
      </c>
      <c r="T17" s="3">
        <v>5</v>
      </c>
      <c r="U17" s="3">
        <v>2</v>
      </c>
      <c r="V17" s="3">
        <v>5</v>
      </c>
      <c r="W17" s="3">
        <v>3</v>
      </c>
      <c r="X17" s="3">
        <v>7</v>
      </c>
      <c r="Y17" s="3">
        <v>3</v>
      </c>
      <c r="Z17" s="3">
        <v>5</v>
      </c>
      <c r="AA17" s="3">
        <v>5</v>
      </c>
      <c r="AB17" s="3">
        <v>5</v>
      </c>
      <c r="AC17" s="3">
        <v>5</v>
      </c>
      <c r="AD17" s="3">
        <v>6</v>
      </c>
      <c r="AE17" s="3">
        <v>2</v>
      </c>
      <c r="AF17" s="3">
        <v>5</v>
      </c>
      <c r="AG17" s="3">
        <v>4</v>
      </c>
      <c r="AH17" s="3">
        <v>6</v>
      </c>
      <c r="AI17" s="3">
        <v>2</v>
      </c>
      <c r="AJ17" s="3">
        <v>5</v>
      </c>
      <c r="AK17" s="3">
        <v>7</v>
      </c>
      <c r="AL17" s="3">
        <v>1</v>
      </c>
      <c r="AM17" s="3">
        <v>4</v>
      </c>
      <c r="AN17" s="3">
        <v>5</v>
      </c>
      <c r="AO17" s="3">
        <v>6</v>
      </c>
      <c r="AP17" s="3">
        <v>6</v>
      </c>
      <c r="AQ17" s="3">
        <v>3</v>
      </c>
      <c r="AR17" s="1">
        <f>SUM(Table2[[#This Row],[سوال 7]],Table2[[#This Row],[سوال 10]],Table2[[#This Row],[سوال 16]],Table2[[#This Row],[سوال 24]],Table2[[#This Row],[سوال 29]])/5</f>
        <v>6.2</v>
      </c>
      <c r="AS17" s="1" t="e">
        <f>SUM(#REF!,#REF!,#REF!,#REF!,#REF!)/5</f>
        <v>#REF!</v>
      </c>
      <c r="AT17" s="1">
        <f>SUM(Table2[[#This Row],[سوال 1]],Table2[[#This Row],[سوال 4]],Table2[[#This Row],[سوال 17]],Table2[[#This Row],[سوال 21]],Table2[[#This Row],[سوال 30]])/5</f>
        <v>2.8</v>
      </c>
      <c r="AU17" s="1">
        <f>SUM(Table2[[#This Row],[سوال 2]],Table2[[#This Row],[سوال 8]],Table2[[#This Row],[سوال 18]],Table2[[#This Row],[سوال 26]],Table2[[#This Row],[سوال 31]])/5</f>
        <v>5</v>
      </c>
      <c r="AV17" s="1">
        <f>SUM(Table2[[#This Row],[سوال 13]],Table2[[#This Row],[سوال 19]],Table2[[#This Row],[سوال 22]],Table2[[#This Row],[سوال 27]],Table2[[#This Row],[سوال 33]])/5</f>
        <v>4.2</v>
      </c>
      <c r="AW17" s="1">
        <f>SUM(Table2[[#This Row],[سوال 5]],Table2[[#This Row],[سوال 11]],Table2[[#This Row],[سوال 14]],Table2[[#This Row],[سوال 28]],Table2[[#This Row],[سوال 34]])/5</f>
        <v>5.8</v>
      </c>
      <c r="AX17" s="1">
        <f>SUM(Table2[[#This Row],[سوال 6]],Table2[[#This Row],[سوال 9]],Table2[[#This Row],[سوال 15]],Table2[[#This Row],[سوال 23]],Table2[[#This Row],[سوال 35]])/5</f>
        <v>3.6</v>
      </c>
      <c r="AY17" s="1">
        <f>(SUM(Table2[[#This Row],[سوال 1]:[سوال 35]])-SUM(Table2[[#This Row],[سوال 1]],Table2[[#This Row],[سوال 4]],Table2[[#This Row],[سوال 17]],Table2[[#This Row],[سوال 21]],Table2[[#This Row],[سوال 30]]))/30</f>
        <v>4.9333333333333336</v>
      </c>
      <c r="AZ17" s="1">
        <f>SUM(Table2[[#This Row],[سوال 1]:[سوال 35]])/35</f>
        <v>4.628571428571429</v>
      </c>
      <c r="BA17" s="1">
        <v>18</v>
      </c>
      <c r="BB17"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7" s="1">
        <f>POWER(Table2[[#This Row],[مشخصات ظاهری]],2)</f>
        <v>7.839999999999999</v>
      </c>
      <c r="BD17" s="1">
        <f>POWER(Table2[[#This Row],[جمع]],2)</f>
        <v>324</v>
      </c>
      <c r="BE17" s="1">
        <f>Table2[[#This Row],[مشخصات ظاهری]]*Table2[[#This Row],[جمع]]</f>
        <v>50.4</v>
      </c>
      <c r="BH17" s="40">
        <f>BK7/BK10</f>
        <v>0.13934426229508196</v>
      </c>
      <c r="BI17" s="39" t="s">
        <v>115</v>
      </c>
      <c r="BJ17" s="38"/>
      <c r="BK17" s="38"/>
      <c r="BL17" s="38"/>
      <c r="BM17" s="37"/>
      <c r="BN17" s="36">
        <v>6</v>
      </c>
    </row>
    <row r="18" spans="1:66" x14ac:dyDescent="0.3">
      <c r="A18" s="5">
        <v>44009.992469386576</v>
      </c>
      <c r="B18" s="3" t="s">
        <v>3</v>
      </c>
      <c r="C18" s="3" t="s">
        <v>6</v>
      </c>
      <c r="D18" s="3" t="s">
        <v>1</v>
      </c>
      <c r="E18" s="3">
        <v>98</v>
      </c>
      <c r="F18" s="3" t="s">
        <v>31</v>
      </c>
      <c r="G18" s="3">
        <v>17.96</v>
      </c>
      <c r="I18" s="3">
        <v>4</v>
      </c>
      <c r="J18" s="3">
        <v>3</v>
      </c>
      <c r="K18" s="3">
        <v>4</v>
      </c>
      <c r="L18" s="3">
        <v>3</v>
      </c>
      <c r="M18" s="3">
        <v>5</v>
      </c>
      <c r="N18" s="3">
        <v>4</v>
      </c>
      <c r="O18" s="3">
        <v>3</v>
      </c>
      <c r="P18" s="3">
        <v>4</v>
      </c>
      <c r="Q18" s="3">
        <v>3</v>
      </c>
      <c r="R18" s="3">
        <v>6</v>
      </c>
      <c r="S18" s="3">
        <v>2</v>
      </c>
      <c r="T18" s="3">
        <v>3</v>
      </c>
      <c r="U18" s="3">
        <v>4</v>
      </c>
      <c r="V18" s="3">
        <v>3</v>
      </c>
      <c r="W18" s="3">
        <v>3</v>
      </c>
      <c r="X18" s="3">
        <v>3</v>
      </c>
      <c r="Y18" s="3">
        <v>1</v>
      </c>
      <c r="Z18" s="3">
        <v>2</v>
      </c>
      <c r="AA18" s="3">
        <v>2</v>
      </c>
      <c r="AB18" s="3">
        <v>5</v>
      </c>
      <c r="AC18" s="3">
        <v>4</v>
      </c>
      <c r="AD18" s="3">
        <v>3</v>
      </c>
      <c r="AE18" s="3">
        <v>5</v>
      </c>
      <c r="AF18" s="3">
        <v>5</v>
      </c>
      <c r="AG18" s="3">
        <v>4</v>
      </c>
      <c r="AH18" s="3">
        <v>2</v>
      </c>
      <c r="AI18" s="3">
        <v>5</v>
      </c>
      <c r="AJ18" s="3">
        <v>4</v>
      </c>
      <c r="AK18" s="3">
        <v>5</v>
      </c>
      <c r="AL18" s="3">
        <v>2</v>
      </c>
      <c r="AM18" s="3">
        <v>5</v>
      </c>
      <c r="AN18" s="3">
        <v>2</v>
      </c>
      <c r="AO18" s="3">
        <v>3</v>
      </c>
      <c r="AP18" s="3">
        <v>4</v>
      </c>
      <c r="AQ18" s="3">
        <v>3</v>
      </c>
      <c r="AR18" s="1">
        <f>SUM(Table2[[#This Row],[سوال 7]],Table2[[#This Row],[سوال 10]],Table2[[#This Row],[سوال 16]],Table2[[#This Row],[سوال 24]],Table2[[#This Row],[سوال 29]])/5</f>
        <v>4.4000000000000004</v>
      </c>
      <c r="AS18" s="1" t="e">
        <f>SUM(#REF!,#REF!,#REF!,#REF!,#REF!)/5</f>
        <v>#REF!</v>
      </c>
      <c r="AT18" s="1">
        <f>SUM(Table2[[#This Row],[سوال 1]],Table2[[#This Row],[سوال 4]],Table2[[#This Row],[سوال 17]],Table2[[#This Row],[سوال 21]],Table2[[#This Row],[سوال 30]])/5</f>
        <v>2.8</v>
      </c>
      <c r="AU18" s="1">
        <f>SUM(Table2[[#This Row],[سوال 2]],Table2[[#This Row],[سوال 8]],Table2[[#This Row],[سوال 18]],Table2[[#This Row],[سوال 26]],Table2[[#This Row],[سوال 31]])/5</f>
        <v>3.2</v>
      </c>
      <c r="AV18" s="1">
        <f>SUM(Table2[[#This Row],[سوال 13]],Table2[[#This Row],[سوال 19]],Table2[[#This Row],[سوال 22]],Table2[[#This Row],[سوال 27]],Table2[[#This Row],[سوال 33]])/5</f>
        <v>3.4</v>
      </c>
      <c r="AW18" s="1">
        <f>SUM(Table2[[#This Row],[سوال 5]],Table2[[#This Row],[سوال 11]],Table2[[#This Row],[سوال 14]],Table2[[#This Row],[سوال 28]],Table2[[#This Row],[سوال 34]])/5</f>
        <v>3.6</v>
      </c>
      <c r="AX18" s="1">
        <f>SUM(Table2[[#This Row],[سوال 6]],Table2[[#This Row],[سوال 9]],Table2[[#This Row],[سوال 15]],Table2[[#This Row],[سوال 23]],Table2[[#This Row],[سوال 35]])/5</f>
        <v>3.6</v>
      </c>
      <c r="AY18" s="1">
        <f>(SUM(Table2[[#This Row],[سوال 1]:[سوال 35]])-SUM(Table2[[#This Row],[سوال 1]],Table2[[#This Row],[سوال 4]],Table2[[#This Row],[سوال 17]],Table2[[#This Row],[سوال 21]],Table2[[#This Row],[سوال 30]]))/30</f>
        <v>3.6333333333333333</v>
      </c>
      <c r="AZ18" s="1">
        <f>SUM(Table2[[#This Row],[سوال 1]:[سوال 35]])/35</f>
        <v>3.5142857142857142</v>
      </c>
      <c r="BA18" s="1">
        <v>14</v>
      </c>
      <c r="BB18"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8" s="1">
        <f>POWER(Table2[[#This Row],[مشخصات ظاهری]],2)</f>
        <v>7.839999999999999</v>
      </c>
      <c r="BD18" s="1">
        <f>POWER(Table2[[#This Row],[جمع]],2)</f>
        <v>196</v>
      </c>
      <c r="BE18" s="1">
        <f>Table2[[#This Row],[مشخصات ظاهری]]*Table2[[#This Row],[جمع]]</f>
        <v>39.199999999999996</v>
      </c>
      <c r="BH18" s="40">
        <f>BK8/BK10</f>
        <v>0.32786885245901637</v>
      </c>
      <c r="BI18" s="39" t="s">
        <v>114</v>
      </c>
      <c r="BJ18" s="38"/>
      <c r="BK18" s="38"/>
      <c r="BL18" s="38"/>
      <c r="BM18" s="37"/>
      <c r="BN18" s="36">
        <v>7</v>
      </c>
    </row>
    <row r="19" spans="1:66" ht="18.600000000000001" thickBot="1" x14ac:dyDescent="0.35">
      <c r="A19" s="5">
        <v>44010.431291423607</v>
      </c>
      <c r="B19" s="3" t="s">
        <v>3</v>
      </c>
      <c r="C19" s="3" t="s">
        <v>6</v>
      </c>
      <c r="D19" s="3" t="s">
        <v>1</v>
      </c>
      <c r="E19" s="3">
        <v>95</v>
      </c>
      <c r="F19" s="3" t="s">
        <v>7</v>
      </c>
      <c r="G19" s="3" t="s">
        <v>113</v>
      </c>
      <c r="I19" s="3">
        <v>4</v>
      </c>
      <c r="J19" s="3">
        <v>5</v>
      </c>
      <c r="K19" s="3">
        <v>5</v>
      </c>
      <c r="L19" s="3">
        <v>2</v>
      </c>
      <c r="M19" s="3">
        <v>7</v>
      </c>
      <c r="N19" s="3">
        <v>3</v>
      </c>
      <c r="O19" s="3">
        <v>6</v>
      </c>
      <c r="P19" s="3">
        <v>6</v>
      </c>
      <c r="Q19" s="3">
        <v>3</v>
      </c>
      <c r="R19" s="3">
        <v>5</v>
      </c>
      <c r="S19" s="3">
        <v>7</v>
      </c>
      <c r="T19" s="3">
        <v>6</v>
      </c>
      <c r="U19" s="3">
        <v>5</v>
      </c>
      <c r="V19" s="3">
        <v>5</v>
      </c>
      <c r="W19" s="3">
        <v>3</v>
      </c>
      <c r="X19" s="3">
        <v>5</v>
      </c>
      <c r="Y19" s="3">
        <v>1</v>
      </c>
      <c r="Z19" s="3">
        <v>5</v>
      </c>
      <c r="AA19" s="3">
        <v>5</v>
      </c>
      <c r="AB19" s="3">
        <v>6</v>
      </c>
      <c r="AC19" s="3">
        <v>2</v>
      </c>
      <c r="AD19" s="3">
        <v>5</v>
      </c>
      <c r="AE19" s="3">
        <v>4</v>
      </c>
      <c r="AF19" s="3">
        <v>5</v>
      </c>
      <c r="AG19" s="3">
        <v>3</v>
      </c>
      <c r="AH19" s="3">
        <v>5</v>
      </c>
      <c r="AI19" s="3">
        <v>5</v>
      </c>
      <c r="AJ19" s="3">
        <v>6</v>
      </c>
      <c r="AK19" s="3">
        <v>5</v>
      </c>
      <c r="AL19" s="3">
        <v>5</v>
      </c>
      <c r="AM19" s="3">
        <v>6</v>
      </c>
      <c r="AN19" s="3">
        <v>4</v>
      </c>
      <c r="AO19" s="3">
        <v>4</v>
      </c>
      <c r="AP19" s="3">
        <v>6</v>
      </c>
      <c r="AQ19" s="3">
        <v>4</v>
      </c>
      <c r="AR19" s="1">
        <f>SUM(Table2[[#This Row],[سوال 7]],Table2[[#This Row],[سوال 10]],Table2[[#This Row],[سوال 16]],Table2[[#This Row],[سوال 24]],Table2[[#This Row],[سوال 29]])/5</f>
        <v>5.2</v>
      </c>
      <c r="AS19" s="1" t="e">
        <f>SUM(#REF!,#REF!,#REF!,#REF!,#REF!)/5</f>
        <v>#REF!</v>
      </c>
      <c r="AT19" s="1">
        <f>SUM(Table2[[#This Row],[سوال 1]],Table2[[#This Row],[سوال 4]],Table2[[#This Row],[سوال 17]],Table2[[#This Row],[سوال 21]],Table2[[#This Row],[سوال 30]])/5</f>
        <v>2.8</v>
      </c>
      <c r="AU19" s="1">
        <f>SUM(Table2[[#This Row],[سوال 2]],Table2[[#This Row],[سوال 8]],Table2[[#This Row],[سوال 18]],Table2[[#This Row],[سوال 26]],Table2[[#This Row],[سوال 31]])/5</f>
        <v>5.4</v>
      </c>
      <c r="AV19" s="1">
        <f>SUM(Table2[[#This Row],[سوال 13]],Table2[[#This Row],[سوال 19]],Table2[[#This Row],[سوال 22]],Table2[[#This Row],[سوال 27]],Table2[[#This Row],[سوال 33]])/5</f>
        <v>4.8</v>
      </c>
      <c r="AW19" s="1">
        <f>SUM(Table2[[#This Row],[سوال 5]],Table2[[#This Row],[سوال 11]],Table2[[#This Row],[سوال 14]],Table2[[#This Row],[سوال 28]],Table2[[#This Row],[سوال 34]])/5</f>
        <v>6.2</v>
      </c>
      <c r="AX19" s="1">
        <f>SUM(Table2[[#This Row],[سوال 6]],Table2[[#This Row],[سوال 9]],Table2[[#This Row],[سوال 15]],Table2[[#This Row],[سوال 23]],Table2[[#This Row],[سوال 35]])/5</f>
        <v>3.4</v>
      </c>
      <c r="AY19" s="1">
        <f>(SUM(Table2[[#This Row],[سوال 1]:[سوال 35]])-SUM(Table2[[#This Row],[سوال 1]],Table2[[#This Row],[سوال 4]],Table2[[#This Row],[سوال 17]],Table2[[#This Row],[سوال 21]],Table2[[#This Row],[سوال 30]]))/30</f>
        <v>4.9666666666666668</v>
      </c>
      <c r="AZ19" s="1">
        <f>SUM(Table2[[#This Row],[سوال 1]:[سوال 35]])/35</f>
        <v>4.6571428571428575</v>
      </c>
      <c r="BA19" s="1">
        <v>8</v>
      </c>
      <c r="BB19"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9" s="1">
        <f>POWER(Table2[[#This Row],[مشخصات ظاهری]],2)</f>
        <v>7.839999999999999</v>
      </c>
      <c r="BD19" s="1">
        <f>POWER(Table2[[#This Row],[جمع]],2)</f>
        <v>64</v>
      </c>
      <c r="BE19" s="1">
        <f>Table2[[#This Row],[مشخصات ظاهری]]*Table2[[#This Row],[جمع]]</f>
        <v>22.4</v>
      </c>
      <c r="BH19" s="35">
        <f>BK9/BK10</f>
        <v>0.45901639344262296</v>
      </c>
      <c r="BI19" s="34" t="s">
        <v>112</v>
      </c>
      <c r="BJ19" s="33"/>
      <c r="BK19" s="33"/>
      <c r="BL19" s="33"/>
      <c r="BM19" s="32"/>
      <c r="BN19" s="31">
        <v>8</v>
      </c>
    </row>
    <row r="20" spans="1:66" ht="18.600000000000001" thickBot="1" x14ac:dyDescent="0.35">
      <c r="A20" s="5">
        <v>44011.355375289349</v>
      </c>
      <c r="I20" s="3">
        <v>4</v>
      </c>
      <c r="J20" s="3">
        <v>7</v>
      </c>
      <c r="K20" s="3">
        <v>7</v>
      </c>
      <c r="L20" s="3">
        <v>1</v>
      </c>
      <c r="M20" s="3">
        <v>4</v>
      </c>
      <c r="N20" s="3">
        <v>1</v>
      </c>
      <c r="O20" s="3">
        <v>7</v>
      </c>
      <c r="P20" s="3">
        <v>7</v>
      </c>
      <c r="Q20" s="3">
        <v>1</v>
      </c>
      <c r="R20" s="3">
        <v>7</v>
      </c>
      <c r="S20" s="3">
        <v>7</v>
      </c>
      <c r="T20" s="3">
        <v>6</v>
      </c>
      <c r="U20" s="3">
        <v>7</v>
      </c>
      <c r="V20" s="3">
        <v>6</v>
      </c>
      <c r="W20" s="3">
        <v>2</v>
      </c>
      <c r="X20" s="3">
        <v>7</v>
      </c>
      <c r="Y20" s="3">
        <v>1</v>
      </c>
      <c r="Z20" s="3">
        <v>4</v>
      </c>
      <c r="AA20" s="3">
        <v>6</v>
      </c>
      <c r="AB20" s="3">
        <v>7</v>
      </c>
      <c r="AC20" s="3">
        <v>4</v>
      </c>
      <c r="AD20" s="3">
        <v>6</v>
      </c>
      <c r="AE20" s="3">
        <v>2</v>
      </c>
      <c r="AF20" s="3">
        <v>5</v>
      </c>
      <c r="AG20" s="3">
        <v>4</v>
      </c>
      <c r="AH20" s="3">
        <v>7</v>
      </c>
      <c r="AI20" s="3">
        <v>4</v>
      </c>
      <c r="AJ20" s="3">
        <v>7</v>
      </c>
      <c r="AK20" s="3">
        <v>7</v>
      </c>
      <c r="AL20" s="3">
        <v>4</v>
      </c>
      <c r="AM20" s="3">
        <v>4</v>
      </c>
      <c r="AN20" s="3">
        <v>4</v>
      </c>
      <c r="AO20" s="3">
        <v>5</v>
      </c>
      <c r="AP20" s="3">
        <v>5</v>
      </c>
      <c r="AQ20" s="3">
        <v>1</v>
      </c>
      <c r="AR20" s="1">
        <f>SUM(Table2[[#This Row],[سوال 7]],Table2[[#This Row],[سوال 10]],Table2[[#This Row],[سوال 16]],Table2[[#This Row],[سوال 24]],Table2[[#This Row],[سوال 29]])/5</f>
        <v>6.6</v>
      </c>
      <c r="AS20" s="1" t="e">
        <f>SUM(#REF!,#REF!,#REF!,#REF!,#REF!)/5</f>
        <v>#REF!</v>
      </c>
      <c r="AT20" s="1">
        <f>SUM(Table2[[#This Row],[سوال 1]],Table2[[#This Row],[سوال 4]],Table2[[#This Row],[سوال 17]],Table2[[#This Row],[سوال 21]],Table2[[#This Row],[سوال 30]])/5</f>
        <v>2.8</v>
      </c>
      <c r="AU20" s="1">
        <f>SUM(Table2[[#This Row],[سوال 2]],Table2[[#This Row],[سوال 8]],Table2[[#This Row],[سوال 18]],Table2[[#This Row],[سوال 26]],Table2[[#This Row],[سوال 31]])/5</f>
        <v>5.8</v>
      </c>
      <c r="AV20" s="1">
        <f>SUM(Table2[[#This Row],[سوال 13]],Table2[[#This Row],[سوال 19]],Table2[[#This Row],[سوال 22]],Table2[[#This Row],[سوال 27]],Table2[[#This Row],[سوال 33]])/5</f>
        <v>5.6</v>
      </c>
      <c r="AW20" s="1">
        <f>SUM(Table2[[#This Row],[سوال 5]],Table2[[#This Row],[سوال 11]],Table2[[#This Row],[سوال 14]],Table2[[#This Row],[سوال 28]],Table2[[#This Row],[سوال 34]])/5</f>
        <v>5.8</v>
      </c>
      <c r="AX20" s="1">
        <f>SUM(Table2[[#This Row],[سوال 6]],Table2[[#This Row],[سوال 9]],Table2[[#This Row],[سوال 15]],Table2[[#This Row],[سوال 23]],Table2[[#This Row],[سوال 35]])/5</f>
        <v>1.4</v>
      </c>
      <c r="AY20" s="1">
        <f>(SUM(Table2[[#This Row],[سوال 1]:[سوال 35]])-SUM(Table2[[#This Row],[سوال 1]],Table2[[#This Row],[سوال 4]],Table2[[#This Row],[سوال 17]],Table2[[#This Row],[سوال 21]],Table2[[#This Row],[سوال 30]]))/30</f>
        <v>5.1333333333333337</v>
      </c>
      <c r="AZ20" s="1">
        <f>SUM(Table2[[#This Row],[سوال 1]:[سوال 35]])/35</f>
        <v>4.8</v>
      </c>
      <c r="BA20" s="1">
        <v>10</v>
      </c>
      <c r="BB20"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0" s="1">
        <f>POWER(Table2[[#This Row],[مشخصات ظاهری]],2)</f>
        <v>7.839999999999999</v>
      </c>
      <c r="BD20" s="1">
        <f>POWER(Table2[[#This Row],[جمع]],2)</f>
        <v>100</v>
      </c>
      <c r="BE20" s="1">
        <f>Table2[[#This Row],[مشخصات ظاهری]]*Table2[[#This Row],[جمع]]</f>
        <v>28</v>
      </c>
    </row>
    <row r="21" spans="1:66" x14ac:dyDescent="0.3">
      <c r="A21" s="5">
        <v>44011.780319733793</v>
      </c>
      <c r="B21" s="3" t="s">
        <v>3</v>
      </c>
      <c r="C21" s="3" t="s">
        <v>2</v>
      </c>
      <c r="D21" s="3" t="s">
        <v>1</v>
      </c>
      <c r="E21" s="3">
        <v>95</v>
      </c>
      <c r="F21" s="3" t="s">
        <v>93</v>
      </c>
      <c r="G21" s="3">
        <v>15.7</v>
      </c>
      <c r="I21" s="3">
        <v>1</v>
      </c>
      <c r="J21" s="3">
        <v>2</v>
      </c>
      <c r="K21" s="3">
        <v>6</v>
      </c>
      <c r="L21" s="3">
        <v>5</v>
      </c>
      <c r="M21" s="3">
        <v>1</v>
      </c>
      <c r="N21" s="3">
        <v>6</v>
      </c>
      <c r="O21" s="3">
        <v>2</v>
      </c>
      <c r="P21" s="3">
        <v>2</v>
      </c>
      <c r="Q21" s="3">
        <v>7</v>
      </c>
      <c r="R21" s="3">
        <v>2</v>
      </c>
      <c r="S21" s="3">
        <v>4</v>
      </c>
      <c r="T21" s="3">
        <v>2</v>
      </c>
      <c r="U21" s="3">
        <v>1</v>
      </c>
      <c r="V21" s="3">
        <v>1</v>
      </c>
      <c r="W21" s="3">
        <v>7</v>
      </c>
      <c r="X21" s="3">
        <v>4</v>
      </c>
      <c r="Y21" s="3">
        <v>1</v>
      </c>
      <c r="Z21" s="3">
        <v>7</v>
      </c>
      <c r="AA21" s="3">
        <v>6</v>
      </c>
      <c r="AB21" s="3">
        <v>6</v>
      </c>
      <c r="AC21" s="3">
        <v>2</v>
      </c>
      <c r="AD21" s="3">
        <v>2</v>
      </c>
      <c r="AE21" s="3">
        <v>5</v>
      </c>
      <c r="AF21" s="3">
        <v>3</v>
      </c>
      <c r="AG21" s="3">
        <v>4</v>
      </c>
      <c r="AH21" s="3">
        <v>5</v>
      </c>
      <c r="AI21" s="3">
        <v>5</v>
      </c>
      <c r="AJ21" s="3">
        <v>7</v>
      </c>
      <c r="AK21" s="3">
        <v>5</v>
      </c>
      <c r="AL21" s="3">
        <v>5</v>
      </c>
      <c r="AM21" s="3">
        <v>2</v>
      </c>
      <c r="AN21" s="3">
        <v>2</v>
      </c>
      <c r="AO21" s="3">
        <v>5</v>
      </c>
      <c r="AP21" s="3">
        <v>5</v>
      </c>
      <c r="AQ21" s="3">
        <v>6</v>
      </c>
      <c r="AR21" s="1">
        <f>SUM(Table2[[#This Row],[سوال 7]],Table2[[#This Row],[سوال 10]],Table2[[#This Row],[سوال 16]],Table2[[#This Row],[سوال 24]],Table2[[#This Row],[سوال 29]])/5</f>
        <v>3.2</v>
      </c>
      <c r="AS21" s="1" t="e">
        <f>SUM(#REF!,#REF!,#REF!,#REF!,#REF!)/5</f>
        <v>#REF!</v>
      </c>
      <c r="AT21" s="1">
        <f>SUM(Table2[[#This Row],[سوال 1]],Table2[[#This Row],[سوال 4]],Table2[[#This Row],[سوال 17]],Table2[[#This Row],[سوال 21]],Table2[[#This Row],[سوال 30]])/5</f>
        <v>2.8</v>
      </c>
      <c r="AU21" s="1">
        <f>SUM(Table2[[#This Row],[سوال 2]],Table2[[#This Row],[سوال 8]],Table2[[#This Row],[سوال 18]],Table2[[#This Row],[سوال 26]],Table2[[#This Row],[سوال 31]])/5</f>
        <v>3.6</v>
      </c>
      <c r="AV21" s="1">
        <f>SUM(Table2[[#This Row],[سوال 13]],Table2[[#This Row],[سوال 19]],Table2[[#This Row],[سوال 22]],Table2[[#This Row],[سوال 27]],Table2[[#This Row],[سوال 33]])/5</f>
        <v>3.8</v>
      </c>
      <c r="AW21" s="1">
        <f>SUM(Table2[[#This Row],[سوال 5]],Table2[[#This Row],[سوال 11]],Table2[[#This Row],[سوال 14]],Table2[[#This Row],[سوال 28]],Table2[[#This Row],[سوال 34]])/5</f>
        <v>3.6</v>
      </c>
      <c r="AX21" s="1">
        <f>SUM(Table2[[#This Row],[سوال 6]],Table2[[#This Row],[سوال 9]],Table2[[#This Row],[سوال 15]],Table2[[#This Row],[سوال 23]],Table2[[#This Row],[سوال 35]])/5</f>
        <v>6.2</v>
      </c>
      <c r="AY21" s="1">
        <f>(SUM(Table2[[#This Row],[سوال 1]:[سوال 35]])-SUM(Table2[[#This Row],[سوال 1]],Table2[[#This Row],[سوال 4]],Table2[[#This Row],[سوال 17]],Table2[[#This Row],[سوال 21]],Table2[[#This Row],[سوال 30]]))/30</f>
        <v>4.0666666666666664</v>
      </c>
      <c r="AZ21" s="1">
        <f>SUM(Table2[[#This Row],[سوال 1]:[سوال 35]])/35</f>
        <v>3.8857142857142857</v>
      </c>
      <c r="BA21" s="1">
        <v>15</v>
      </c>
      <c r="BB21"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1" s="1">
        <f>POWER(Table2[[#This Row],[مشخصات ظاهری]],2)</f>
        <v>7.839999999999999</v>
      </c>
      <c r="BD21" s="1">
        <f>POWER(Table2[[#This Row],[جمع]],2)</f>
        <v>225</v>
      </c>
      <c r="BE21" s="1">
        <f>Table2[[#This Row],[مشخصات ظاهری]]*Table2[[#This Row],[جمع]]</f>
        <v>42</v>
      </c>
      <c r="BI21" s="30" t="s">
        <v>111</v>
      </c>
      <c r="BJ21" s="29"/>
      <c r="BK21" s="29"/>
      <c r="BL21" s="29"/>
      <c r="BM21" s="28"/>
    </row>
    <row r="22" spans="1:66" x14ac:dyDescent="0.3">
      <c r="A22" s="5">
        <v>44011.797987569444</v>
      </c>
      <c r="B22" s="3" t="s">
        <v>3</v>
      </c>
      <c r="C22" s="3" t="s">
        <v>2</v>
      </c>
      <c r="D22" s="3" t="s">
        <v>1</v>
      </c>
      <c r="E22" s="3">
        <v>98</v>
      </c>
      <c r="F22" s="3" t="s">
        <v>44</v>
      </c>
      <c r="G22" s="3">
        <v>15.65</v>
      </c>
      <c r="I22" s="3">
        <v>1</v>
      </c>
      <c r="J22" s="3">
        <v>2</v>
      </c>
      <c r="K22" s="3">
        <v>1</v>
      </c>
      <c r="L22" s="3">
        <v>1</v>
      </c>
      <c r="M22" s="3">
        <v>3</v>
      </c>
      <c r="N22" s="3">
        <v>4</v>
      </c>
      <c r="O22" s="3">
        <v>3</v>
      </c>
      <c r="P22" s="3">
        <v>2</v>
      </c>
      <c r="Q22" s="3">
        <v>6</v>
      </c>
      <c r="R22" s="3">
        <v>3</v>
      </c>
      <c r="S22" s="3">
        <v>1</v>
      </c>
      <c r="T22" s="3">
        <v>2</v>
      </c>
      <c r="U22" s="3">
        <v>2</v>
      </c>
      <c r="V22" s="3">
        <v>2</v>
      </c>
      <c r="W22" s="3">
        <v>7</v>
      </c>
      <c r="X22" s="3">
        <v>6</v>
      </c>
      <c r="Y22" s="3">
        <v>5</v>
      </c>
      <c r="Z22" s="3">
        <v>2</v>
      </c>
      <c r="AA22" s="3">
        <v>3</v>
      </c>
      <c r="AB22" s="3">
        <v>1</v>
      </c>
      <c r="AC22" s="3">
        <v>4</v>
      </c>
      <c r="AD22" s="3">
        <v>3</v>
      </c>
      <c r="AE22" s="3">
        <v>1</v>
      </c>
      <c r="AF22" s="3">
        <v>6</v>
      </c>
      <c r="AG22" s="3">
        <v>3</v>
      </c>
      <c r="AH22" s="3">
        <v>4</v>
      </c>
      <c r="AI22" s="3">
        <v>5</v>
      </c>
      <c r="AJ22" s="3">
        <v>3</v>
      </c>
      <c r="AK22" s="3">
        <v>2</v>
      </c>
      <c r="AL22" s="3">
        <v>3</v>
      </c>
      <c r="AM22" s="3">
        <v>6</v>
      </c>
      <c r="AN22" s="3">
        <v>2</v>
      </c>
      <c r="AO22" s="3">
        <v>3</v>
      </c>
      <c r="AP22" s="3">
        <v>4</v>
      </c>
      <c r="AQ22" s="3">
        <v>4</v>
      </c>
      <c r="AR22" s="1">
        <f>SUM(Table2[[#This Row],[سوال 7]],Table2[[#This Row],[سوال 10]],Table2[[#This Row],[سوال 16]],Table2[[#This Row],[سوال 24]],Table2[[#This Row],[سوال 29]])/5</f>
        <v>4</v>
      </c>
      <c r="AS22" s="1" t="e">
        <f>SUM(#REF!,#REF!,#REF!,#REF!,#REF!)/5</f>
        <v>#REF!</v>
      </c>
      <c r="AT22" s="1">
        <f>SUM(Table2[[#This Row],[سوال 1]],Table2[[#This Row],[سوال 4]],Table2[[#This Row],[سوال 17]],Table2[[#This Row],[سوال 21]],Table2[[#This Row],[سوال 30]])/5</f>
        <v>2.8</v>
      </c>
      <c r="AU22" s="1">
        <f>SUM(Table2[[#This Row],[سوال 2]],Table2[[#This Row],[سوال 8]],Table2[[#This Row],[سوال 18]],Table2[[#This Row],[سوال 26]],Table2[[#This Row],[سوال 31]])/5</f>
        <v>3.2</v>
      </c>
      <c r="AV22" s="1">
        <f>SUM(Table2[[#This Row],[سوال 13]],Table2[[#This Row],[سوال 19]],Table2[[#This Row],[سوال 22]],Table2[[#This Row],[سوال 27]],Table2[[#This Row],[سوال 33]])/5</f>
        <v>3.2</v>
      </c>
      <c r="AW22" s="1">
        <f>SUM(Table2[[#This Row],[سوال 5]],Table2[[#This Row],[سوال 11]],Table2[[#This Row],[سوال 14]],Table2[[#This Row],[سوال 28]],Table2[[#This Row],[سوال 34]])/5</f>
        <v>2.6</v>
      </c>
      <c r="AX22" s="1">
        <f>SUM(Table2[[#This Row],[سوال 6]],Table2[[#This Row],[سوال 9]],Table2[[#This Row],[سوال 15]],Table2[[#This Row],[سوال 23]],Table2[[#This Row],[سوال 35]])/5</f>
        <v>4.4000000000000004</v>
      </c>
      <c r="AY22" s="1">
        <f>(SUM(Table2[[#This Row],[سوال 1]:[سوال 35]])-SUM(Table2[[#This Row],[سوال 1]],Table2[[#This Row],[سوال 4]],Table2[[#This Row],[سوال 17]],Table2[[#This Row],[سوال 21]],Table2[[#This Row],[سوال 30]]))/30</f>
        <v>3.2</v>
      </c>
      <c r="AZ22" s="1">
        <f>SUM(Table2[[#This Row],[سوال 1]:[سوال 35]])/35</f>
        <v>3.1428571428571428</v>
      </c>
      <c r="BA22" s="1">
        <v>18</v>
      </c>
      <c r="BB22"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2" s="1">
        <f>POWER(Table2[[#This Row],[مشخصات ظاهری]],2)</f>
        <v>7.839999999999999</v>
      </c>
      <c r="BD22" s="1">
        <f>POWER(Table2[[#This Row],[جمع]],2)</f>
        <v>324</v>
      </c>
      <c r="BE22" s="1">
        <f>Table2[[#This Row],[مشخصات ظاهری]]*Table2[[#This Row],[جمع]]</f>
        <v>50.4</v>
      </c>
      <c r="BI22" s="27"/>
      <c r="BJ22" s="26"/>
      <c r="BK22" s="26"/>
      <c r="BL22" s="26"/>
      <c r="BM22" s="25"/>
    </row>
    <row r="23" spans="1:66" ht="18.600000000000001" thickBot="1" x14ac:dyDescent="0.35">
      <c r="A23" s="5">
        <v>44011.846906145831</v>
      </c>
      <c r="B23" s="3" t="s">
        <v>13</v>
      </c>
      <c r="C23" s="3" t="s">
        <v>6</v>
      </c>
      <c r="D23" s="3" t="s">
        <v>1</v>
      </c>
      <c r="E23" s="3">
        <v>98</v>
      </c>
      <c r="F23" s="3" t="s">
        <v>44</v>
      </c>
      <c r="G23" s="3">
        <v>14.75</v>
      </c>
      <c r="I23" s="3">
        <v>1</v>
      </c>
      <c r="J23" s="3">
        <v>2</v>
      </c>
      <c r="K23" s="3">
        <v>5</v>
      </c>
      <c r="L23" s="3">
        <v>4</v>
      </c>
      <c r="M23" s="3">
        <v>5</v>
      </c>
      <c r="N23" s="3">
        <v>2</v>
      </c>
      <c r="O23" s="3">
        <v>3</v>
      </c>
      <c r="P23" s="3">
        <v>2</v>
      </c>
      <c r="Q23" s="3">
        <v>6</v>
      </c>
      <c r="R23" s="3">
        <v>3</v>
      </c>
      <c r="S23" s="3">
        <v>4</v>
      </c>
      <c r="T23" s="3">
        <v>1</v>
      </c>
      <c r="U23" s="3">
        <v>7</v>
      </c>
      <c r="V23" s="3">
        <v>2</v>
      </c>
      <c r="W23" s="3">
        <v>3</v>
      </c>
      <c r="X23" s="3">
        <v>2</v>
      </c>
      <c r="Y23" s="3">
        <v>1</v>
      </c>
      <c r="Z23" s="3">
        <v>7</v>
      </c>
      <c r="AA23" s="3">
        <v>4</v>
      </c>
      <c r="AB23" s="3">
        <v>4</v>
      </c>
      <c r="AC23" s="3">
        <v>2</v>
      </c>
      <c r="AD23" s="3">
        <v>6</v>
      </c>
      <c r="AE23" s="3">
        <v>6</v>
      </c>
      <c r="AF23" s="3">
        <v>6</v>
      </c>
      <c r="AG23" s="3">
        <v>3</v>
      </c>
      <c r="AH23" s="3">
        <v>1</v>
      </c>
      <c r="AI23" s="3">
        <v>2</v>
      </c>
      <c r="AJ23" s="3">
        <v>7</v>
      </c>
      <c r="AK23" s="3">
        <v>3</v>
      </c>
      <c r="AL23" s="3">
        <v>6</v>
      </c>
      <c r="AM23" s="3">
        <v>7</v>
      </c>
      <c r="AN23" s="3">
        <v>5</v>
      </c>
      <c r="AO23" s="3">
        <v>6</v>
      </c>
      <c r="AP23" s="3">
        <v>1</v>
      </c>
      <c r="AQ23" s="3">
        <v>3</v>
      </c>
      <c r="AR23" s="1">
        <f>SUM(Table2[[#This Row],[سوال 7]],Table2[[#This Row],[سوال 10]],Table2[[#This Row],[سوال 16]],Table2[[#This Row],[سوال 24]],Table2[[#This Row],[سوال 29]])/5</f>
        <v>3.4</v>
      </c>
      <c r="AS23" s="1" t="e">
        <f>SUM(#REF!,#REF!,#REF!,#REF!,#REF!)/5</f>
        <v>#REF!</v>
      </c>
      <c r="AT23" s="1">
        <f>SUM(Table2[[#This Row],[سوال 1]],Table2[[#This Row],[سوال 4]],Table2[[#This Row],[سوال 17]],Table2[[#This Row],[سوال 21]],Table2[[#This Row],[سوال 30]])/5</f>
        <v>2.8</v>
      </c>
      <c r="AU23" s="1">
        <f>SUM(Table2[[#This Row],[سوال 2]],Table2[[#This Row],[سوال 8]],Table2[[#This Row],[سوال 18]],Table2[[#This Row],[سوال 26]],Table2[[#This Row],[سوال 31]])/5</f>
        <v>3.8</v>
      </c>
      <c r="AV23" s="1">
        <f>SUM(Table2[[#This Row],[سوال 13]],Table2[[#This Row],[سوال 19]],Table2[[#This Row],[سوال 22]],Table2[[#This Row],[سوال 27]],Table2[[#This Row],[سوال 33]])/5</f>
        <v>5</v>
      </c>
      <c r="AW23" s="1">
        <f>SUM(Table2[[#This Row],[سوال 5]],Table2[[#This Row],[سوال 11]],Table2[[#This Row],[سوال 14]],Table2[[#This Row],[سوال 28]],Table2[[#This Row],[سوال 34]])/5</f>
        <v>3.8</v>
      </c>
      <c r="AX23" s="1">
        <f>SUM(Table2[[#This Row],[سوال 6]],Table2[[#This Row],[سوال 9]],Table2[[#This Row],[سوال 15]],Table2[[#This Row],[سوال 23]],Table2[[#This Row],[سوال 35]])/5</f>
        <v>4</v>
      </c>
      <c r="AY23" s="1">
        <f>(SUM(Table2[[#This Row],[سوال 1]:[سوال 35]])-SUM(Table2[[#This Row],[سوال 1]],Table2[[#This Row],[سوال 4]],Table2[[#This Row],[سوال 17]],Table2[[#This Row],[سوال 21]],Table2[[#This Row],[سوال 30]]))/30</f>
        <v>3.9333333333333331</v>
      </c>
      <c r="AZ23" s="1">
        <f>SUM(Table2[[#This Row],[سوال 1]:[سوال 35]])/35</f>
        <v>3.7714285714285714</v>
      </c>
      <c r="BA23" s="1">
        <v>19</v>
      </c>
      <c r="BB23"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3" s="1">
        <f>POWER(Table2[[#This Row],[مشخصات ظاهری]],2)</f>
        <v>7.839999999999999</v>
      </c>
      <c r="BD23" s="1">
        <f>POWER(Table2[[#This Row],[جمع]],2)</f>
        <v>361</v>
      </c>
      <c r="BE23" s="1">
        <f>Table2[[#This Row],[مشخصات ظاهری]]*Table2[[#This Row],[جمع]]</f>
        <v>53.199999999999996</v>
      </c>
      <c r="BI23" s="24"/>
      <c r="BJ23" s="23"/>
      <c r="BK23" s="23"/>
      <c r="BL23" s="23"/>
      <c r="BM23" s="22"/>
    </row>
    <row r="24" spans="1:66" ht="18.600000000000001" thickBot="1" x14ac:dyDescent="0.35">
      <c r="A24" s="5">
        <v>44022.990680057876</v>
      </c>
      <c r="B24" s="3" t="s">
        <v>13</v>
      </c>
      <c r="C24" s="3" t="s">
        <v>2</v>
      </c>
      <c r="D24" s="3" t="s">
        <v>1</v>
      </c>
      <c r="E24" s="3">
        <v>98</v>
      </c>
      <c r="F24" s="3" t="s">
        <v>92</v>
      </c>
      <c r="G24" s="3">
        <v>12.6</v>
      </c>
      <c r="I24" s="3">
        <v>6</v>
      </c>
      <c r="J24" s="3">
        <v>1</v>
      </c>
      <c r="K24" s="3">
        <v>5</v>
      </c>
      <c r="L24" s="3">
        <v>2</v>
      </c>
      <c r="M24" s="3">
        <v>6</v>
      </c>
      <c r="N24" s="3">
        <v>2</v>
      </c>
      <c r="O24" s="3">
        <v>4</v>
      </c>
      <c r="P24" s="3">
        <v>1</v>
      </c>
      <c r="Q24" s="3">
        <v>5</v>
      </c>
      <c r="R24" s="3">
        <v>3</v>
      </c>
      <c r="S24" s="3">
        <v>7</v>
      </c>
      <c r="T24" s="3">
        <v>6</v>
      </c>
      <c r="U24" s="3">
        <v>5</v>
      </c>
      <c r="V24" s="3">
        <v>2</v>
      </c>
      <c r="W24" s="3">
        <v>5</v>
      </c>
      <c r="X24" s="3">
        <v>2</v>
      </c>
      <c r="Y24" s="3">
        <v>1</v>
      </c>
      <c r="Z24" s="3">
        <v>1</v>
      </c>
      <c r="AA24" s="3">
        <v>6</v>
      </c>
      <c r="AB24" s="3">
        <v>6</v>
      </c>
      <c r="AC24" s="3">
        <v>2</v>
      </c>
      <c r="AD24" s="3">
        <v>6</v>
      </c>
      <c r="AE24" s="3">
        <v>2</v>
      </c>
      <c r="AF24" s="3">
        <v>2</v>
      </c>
      <c r="AG24" s="3">
        <v>5</v>
      </c>
      <c r="AH24" s="3">
        <v>1</v>
      </c>
      <c r="AI24" s="3">
        <v>5</v>
      </c>
      <c r="AJ24" s="3">
        <v>5</v>
      </c>
      <c r="AK24" s="3">
        <v>4</v>
      </c>
      <c r="AL24" s="3">
        <v>3</v>
      </c>
      <c r="AM24" s="3">
        <v>1</v>
      </c>
      <c r="AN24" s="3">
        <v>6</v>
      </c>
      <c r="AO24" s="3">
        <v>6</v>
      </c>
      <c r="AP24" s="3">
        <v>6</v>
      </c>
      <c r="AQ24" s="3">
        <v>3</v>
      </c>
      <c r="AR24" s="1">
        <f>SUM(Table2[[#This Row],[سوال 7]],Table2[[#This Row],[سوال 10]],Table2[[#This Row],[سوال 16]],Table2[[#This Row],[سوال 24]],Table2[[#This Row],[سوال 29]])/5</f>
        <v>3</v>
      </c>
      <c r="AS24" s="1" t="e">
        <f>SUM(#REF!,#REF!,#REF!,#REF!,#REF!)/5</f>
        <v>#REF!</v>
      </c>
      <c r="AT24" s="1">
        <f>SUM(Table2[[#This Row],[سوال 1]],Table2[[#This Row],[سوال 4]],Table2[[#This Row],[سوال 17]],Table2[[#This Row],[سوال 21]],Table2[[#This Row],[سوال 30]])/5</f>
        <v>2.8</v>
      </c>
      <c r="AU24" s="1">
        <f>SUM(Table2[[#This Row],[سوال 2]],Table2[[#This Row],[سوال 8]],Table2[[#This Row],[سوال 18]],Table2[[#This Row],[سوال 26]],Table2[[#This Row],[سوال 31]])/5</f>
        <v>1</v>
      </c>
      <c r="AV24" s="1">
        <f>SUM(Table2[[#This Row],[سوال 13]],Table2[[#This Row],[سوال 19]],Table2[[#This Row],[سوال 22]],Table2[[#This Row],[سوال 27]],Table2[[#This Row],[سوال 33]])/5</f>
        <v>5.6</v>
      </c>
      <c r="AW24" s="1">
        <f>SUM(Table2[[#This Row],[سوال 5]],Table2[[#This Row],[سوال 11]],Table2[[#This Row],[سوال 14]],Table2[[#This Row],[سوال 28]],Table2[[#This Row],[سوال 34]])/5</f>
        <v>5.2</v>
      </c>
      <c r="AX24" s="1">
        <f>SUM(Table2[[#This Row],[سوال 6]],Table2[[#This Row],[سوال 9]],Table2[[#This Row],[سوال 15]],Table2[[#This Row],[سوال 23]],Table2[[#This Row],[سوال 35]])/5</f>
        <v>3.4</v>
      </c>
      <c r="AY24" s="1">
        <f>(SUM(Table2[[#This Row],[سوال 1]:[سوال 35]])-SUM(Table2[[#This Row],[سوال 1]],Table2[[#This Row],[سوال 4]],Table2[[#This Row],[سوال 17]],Table2[[#This Row],[سوال 21]],Table2[[#This Row],[سوال 30]]))/30</f>
        <v>3.9666666666666668</v>
      </c>
      <c r="AZ24" s="1">
        <f>SUM(Table2[[#This Row],[سوال 1]:[سوال 35]])/35</f>
        <v>3.8</v>
      </c>
      <c r="BA24" s="1">
        <v>3</v>
      </c>
      <c r="BB24"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24" s="1">
        <f>POWER(Table2[[#This Row],[مشخصات ظاهری]],2)</f>
        <v>7.839999999999999</v>
      </c>
      <c r="BD24" s="1">
        <f>POWER(Table2[[#This Row],[جمع]],2)</f>
        <v>9</v>
      </c>
      <c r="BE24" s="1">
        <f>Table2[[#This Row],[مشخصات ظاهری]]*Table2[[#This Row],[جمع]]</f>
        <v>8.3999999999999986</v>
      </c>
    </row>
    <row r="25" spans="1:66" ht="18" customHeight="1" x14ac:dyDescent="0.3">
      <c r="A25" s="5">
        <v>44023.394885358794</v>
      </c>
      <c r="B25" s="3" t="s">
        <v>13</v>
      </c>
      <c r="C25" s="3" t="s">
        <v>6</v>
      </c>
      <c r="D25" s="3" t="s">
        <v>5</v>
      </c>
      <c r="E25" s="3">
        <v>98</v>
      </c>
      <c r="F25" s="3" t="s">
        <v>8</v>
      </c>
      <c r="G25" s="3">
        <v>17.5</v>
      </c>
      <c r="I25" s="3">
        <v>5</v>
      </c>
      <c r="J25" s="3">
        <v>6</v>
      </c>
      <c r="K25" s="3">
        <v>4</v>
      </c>
      <c r="L25" s="3">
        <v>1</v>
      </c>
      <c r="M25" s="3">
        <v>3</v>
      </c>
      <c r="N25" s="3">
        <v>1</v>
      </c>
      <c r="O25" s="3">
        <v>4</v>
      </c>
      <c r="P25" s="3">
        <v>4</v>
      </c>
      <c r="Q25" s="3">
        <v>1</v>
      </c>
      <c r="R25" s="3">
        <v>4</v>
      </c>
      <c r="S25" s="3">
        <v>5</v>
      </c>
      <c r="T25" s="3">
        <v>5</v>
      </c>
      <c r="U25" s="3">
        <v>3</v>
      </c>
      <c r="V25" s="3">
        <v>2</v>
      </c>
      <c r="W25" s="3">
        <v>2</v>
      </c>
      <c r="X25" s="3">
        <v>4</v>
      </c>
      <c r="Y25" s="3">
        <v>2</v>
      </c>
      <c r="Z25" s="3">
        <v>3</v>
      </c>
      <c r="AA25" s="3">
        <v>5</v>
      </c>
      <c r="AB25" s="3">
        <v>5</v>
      </c>
      <c r="AC25" s="3">
        <v>2</v>
      </c>
      <c r="AD25" s="3">
        <v>5</v>
      </c>
      <c r="AE25" s="3">
        <v>1</v>
      </c>
      <c r="AF25" s="3">
        <v>4</v>
      </c>
      <c r="AG25" s="3">
        <v>2</v>
      </c>
      <c r="AH25" s="3">
        <v>4</v>
      </c>
      <c r="AI25" s="3">
        <v>3</v>
      </c>
      <c r="AJ25" s="3">
        <v>3</v>
      </c>
      <c r="AK25" s="3">
        <v>4</v>
      </c>
      <c r="AL25" s="3">
        <v>4</v>
      </c>
      <c r="AM25" s="3">
        <v>4</v>
      </c>
      <c r="AN25" s="3">
        <v>5</v>
      </c>
      <c r="AO25" s="3">
        <v>5</v>
      </c>
      <c r="AP25" s="3">
        <v>4</v>
      </c>
      <c r="AQ25" s="3">
        <v>2</v>
      </c>
      <c r="AR25" s="1">
        <f>SUM(Table2[[#This Row],[سوال 7]],Table2[[#This Row],[سوال 10]],Table2[[#This Row],[سوال 16]],Table2[[#This Row],[سوال 24]],Table2[[#This Row],[سوال 29]])/5</f>
        <v>4</v>
      </c>
      <c r="AS25" s="1" t="e">
        <f>SUM(#REF!,#REF!,#REF!,#REF!,#REF!)/5</f>
        <v>#REF!</v>
      </c>
      <c r="AT25" s="1">
        <f>SUM(Table2[[#This Row],[سوال 1]],Table2[[#This Row],[سوال 4]],Table2[[#This Row],[سوال 17]],Table2[[#This Row],[سوال 21]],Table2[[#This Row],[سوال 30]])/5</f>
        <v>2.8</v>
      </c>
      <c r="AU25" s="1">
        <f>SUM(Table2[[#This Row],[سوال 2]],Table2[[#This Row],[سوال 8]],Table2[[#This Row],[سوال 18]],Table2[[#This Row],[سوال 26]],Table2[[#This Row],[سوال 31]])/5</f>
        <v>4.2</v>
      </c>
      <c r="AV25" s="1">
        <f>SUM(Table2[[#This Row],[سوال 13]],Table2[[#This Row],[سوال 19]],Table2[[#This Row],[سوال 22]],Table2[[#This Row],[سوال 27]],Table2[[#This Row],[سوال 33]])/5</f>
        <v>4.2</v>
      </c>
      <c r="AW25" s="1">
        <f>SUM(Table2[[#This Row],[سوال 5]],Table2[[#This Row],[سوال 11]],Table2[[#This Row],[سوال 14]],Table2[[#This Row],[سوال 28]],Table2[[#This Row],[سوال 34]])/5</f>
        <v>3.4</v>
      </c>
      <c r="AX25" s="1">
        <f>SUM(Table2[[#This Row],[سوال 6]],Table2[[#This Row],[سوال 9]],Table2[[#This Row],[سوال 15]],Table2[[#This Row],[سوال 23]],Table2[[#This Row],[سوال 35]])/5</f>
        <v>1.4</v>
      </c>
      <c r="AY25" s="1">
        <f>(SUM(Table2[[#This Row],[سوال 1]:[سوال 35]])-SUM(Table2[[#This Row],[سوال 1]],Table2[[#This Row],[سوال 4]],Table2[[#This Row],[سوال 17]],Table2[[#This Row],[سوال 21]],Table2[[#This Row],[سوال 30]]))/30</f>
        <v>3.5666666666666669</v>
      </c>
      <c r="AZ25" s="1">
        <f>SUM(Table2[[#This Row],[سوال 1]:[سوال 35]])/35</f>
        <v>3.4571428571428573</v>
      </c>
      <c r="BA25" s="1">
        <v>9</v>
      </c>
      <c r="BB25"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5" s="1">
        <f>POWER(Table2[[#This Row],[مشخصات ظاهری]],2)</f>
        <v>7.839999999999999</v>
      </c>
      <c r="BD25" s="1">
        <f>POWER(Table2[[#This Row],[جمع]],2)</f>
        <v>81</v>
      </c>
      <c r="BE25" s="1">
        <f>Table2[[#This Row],[مشخصات ظاهری]]*Table2[[#This Row],[جمع]]</f>
        <v>25.2</v>
      </c>
      <c r="BI25" s="21" t="s">
        <v>110</v>
      </c>
      <c r="BJ25" s="20" t="s">
        <v>109</v>
      </c>
      <c r="BK25" s="19" t="s">
        <v>108</v>
      </c>
      <c r="BL25" s="18" t="s">
        <v>107</v>
      </c>
      <c r="BM25" s="17" t="s">
        <v>106</v>
      </c>
    </row>
    <row r="26" spans="1:66" x14ac:dyDescent="0.3">
      <c r="A26" s="5">
        <v>43998.707793912035</v>
      </c>
      <c r="B26" s="3" t="s">
        <v>3</v>
      </c>
      <c r="C26" s="3" t="s">
        <v>2</v>
      </c>
      <c r="D26" s="3" t="s">
        <v>1</v>
      </c>
      <c r="E26" s="3">
        <v>98</v>
      </c>
      <c r="F26" s="3" t="s">
        <v>77</v>
      </c>
      <c r="G26" s="3" t="s">
        <v>105</v>
      </c>
      <c r="I26" s="3">
        <v>5</v>
      </c>
      <c r="J26" s="3">
        <v>7</v>
      </c>
      <c r="K26" s="3">
        <v>7</v>
      </c>
      <c r="L26" s="3">
        <v>2</v>
      </c>
      <c r="M26" s="3">
        <v>7</v>
      </c>
      <c r="N26" s="3">
        <v>3</v>
      </c>
      <c r="O26" s="3">
        <v>7</v>
      </c>
      <c r="P26" s="3">
        <v>7</v>
      </c>
      <c r="Q26" s="3">
        <v>1</v>
      </c>
      <c r="R26" s="3">
        <v>7</v>
      </c>
      <c r="S26" s="3">
        <v>7</v>
      </c>
      <c r="T26" s="3">
        <v>7</v>
      </c>
      <c r="U26" s="3">
        <v>7</v>
      </c>
      <c r="V26" s="3">
        <v>6</v>
      </c>
      <c r="W26" s="3">
        <v>7</v>
      </c>
      <c r="X26" s="3">
        <v>7</v>
      </c>
      <c r="Y26" s="3">
        <v>1</v>
      </c>
      <c r="Z26" s="3">
        <v>7</v>
      </c>
      <c r="AA26" s="3">
        <v>7</v>
      </c>
      <c r="AB26" s="3">
        <v>7</v>
      </c>
      <c r="AC26" s="3">
        <v>5</v>
      </c>
      <c r="AD26" s="3">
        <v>7</v>
      </c>
      <c r="AE26" s="3">
        <v>3</v>
      </c>
      <c r="AF26" s="1">
        <v>0</v>
      </c>
      <c r="AG26" s="3">
        <v>7</v>
      </c>
      <c r="AH26" s="3">
        <v>7</v>
      </c>
      <c r="AI26" s="3">
        <v>7</v>
      </c>
      <c r="AJ26" s="3">
        <v>7</v>
      </c>
      <c r="AK26" s="3">
        <v>7</v>
      </c>
      <c r="AL26" s="3">
        <v>2</v>
      </c>
      <c r="AM26" s="3">
        <v>7</v>
      </c>
      <c r="AN26" s="3">
        <v>7</v>
      </c>
      <c r="AO26" s="3">
        <v>7</v>
      </c>
      <c r="AP26" s="3">
        <v>7</v>
      </c>
      <c r="AQ26" s="3">
        <v>4</v>
      </c>
      <c r="AR26" s="1">
        <f>SUM(Table2[[#This Row],[سوال 7]],Table2[[#This Row],[سوال 10]],Table2[[#This Row],[سوال 16]],Table2[[#This Row],[سوال 24]],Table2[[#This Row],[سوال 29]])/5</f>
        <v>5.6</v>
      </c>
      <c r="AS26" s="1" t="e">
        <f>SUM(#REF!,#REF!,#REF!,#REF!,#REF!)/5</f>
        <v>#REF!</v>
      </c>
      <c r="AT26" s="1">
        <f>SUM(Table2[[#This Row],[سوال 1]],Table2[[#This Row],[سوال 4]],Table2[[#This Row],[سوال 17]],Table2[[#This Row],[سوال 21]],Table2[[#This Row],[سوال 30]])/5</f>
        <v>3</v>
      </c>
      <c r="AU26" s="1">
        <f>SUM(Table2[[#This Row],[سوال 2]],Table2[[#This Row],[سوال 8]],Table2[[#This Row],[سوال 18]],Table2[[#This Row],[سوال 26]],Table2[[#This Row],[سوال 31]])/5</f>
        <v>7</v>
      </c>
      <c r="AV26" s="1">
        <f>SUM(Table2[[#This Row],[سوال 13]],Table2[[#This Row],[سوال 19]],Table2[[#This Row],[سوال 22]],Table2[[#This Row],[سوال 27]],Table2[[#This Row],[سوال 33]])/5</f>
        <v>7</v>
      </c>
      <c r="AW26" s="1">
        <f>SUM(Table2[[#This Row],[سوال 5]],Table2[[#This Row],[سوال 11]],Table2[[#This Row],[سوال 14]],Table2[[#This Row],[سوال 28]],Table2[[#This Row],[سوال 34]])/5</f>
        <v>6.8</v>
      </c>
      <c r="AX26" s="1">
        <f>SUM(Table2[[#This Row],[سوال 6]],Table2[[#This Row],[سوال 9]],Table2[[#This Row],[سوال 15]],Table2[[#This Row],[سوال 23]],Table2[[#This Row],[سوال 35]])/5</f>
        <v>3.6</v>
      </c>
      <c r="AY26" s="1">
        <f>(SUM(Table2[[#This Row],[سوال 1]:[سوال 35]])-SUM(Table2[[#This Row],[سوال 1]],Table2[[#This Row],[سوال 4]],Table2[[#This Row],[سوال 17]],Table2[[#This Row],[سوال 21]],Table2[[#This Row],[سوال 30]]))/30</f>
        <v>6.166666666666667</v>
      </c>
      <c r="AZ26" s="1">
        <f>SUM(Table2[[#This Row],[سوال 1]:[سوال 35]])/35</f>
        <v>5.7142857142857144</v>
      </c>
      <c r="BA26" s="1">
        <v>10</v>
      </c>
      <c r="BB26"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6" s="1">
        <f>POWER(Table2[[#This Row],[مشخصات ظاهری]],2)</f>
        <v>9</v>
      </c>
      <c r="BD26" s="1">
        <f>POWER(Table2[[#This Row],[جمع]],2)</f>
        <v>100</v>
      </c>
      <c r="BE26" s="1">
        <f>Table2[[#This Row],[مشخصات ظاهری]]*Table2[[#This Row],[جمع]]</f>
        <v>30</v>
      </c>
      <c r="BI26" s="14">
        <f>SUM(Table2[[#All],[مشخصات ظاهری]])</f>
        <v>1094.1999999999998</v>
      </c>
      <c r="BJ26" s="13" t="s">
        <v>104</v>
      </c>
      <c r="BK26" s="16">
        <f>BI27-(BI26/COUNT(Table2[[#All],[X*Y]]))</f>
        <v>5149.7338775510198</v>
      </c>
      <c r="BL26" s="15" t="s">
        <v>103</v>
      </c>
      <c r="BM26" s="10"/>
    </row>
    <row r="27" spans="1:66" x14ac:dyDescent="0.3">
      <c r="A27" s="5">
        <v>44003.483810081016</v>
      </c>
      <c r="B27" s="3" t="s">
        <v>3</v>
      </c>
      <c r="C27" s="3" t="s">
        <v>6</v>
      </c>
      <c r="D27" s="3" t="s">
        <v>1</v>
      </c>
      <c r="E27" s="3">
        <v>97</v>
      </c>
      <c r="F27" s="3" t="s">
        <v>71</v>
      </c>
      <c r="G27" s="3">
        <v>18</v>
      </c>
      <c r="I27" s="3">
        <v>3</v>
      </c>
      <c r="J27" s="3">
        <v>6</v>
      </c>
      <c r="K27" s="3">
        <v>7</v>
      </c>
      <c r="L27" s="3">
        <v>3</v>
      </c>
      <c r="M27" s="3">
        <v>5</v>
      </c>
      <c r="N27" s="3">
        <v>3</v>
      </c>
      <c r="O27" s="3">
        <v>5</v>
      </c>
      <c r="P27" s="3">
        <v>5</v>
      </c>
      <c r="Q27" s="3">
        <v>2</v>
      </c>
      <c r="R27" s="3">
        <v>3</v>
      </c>
      <c r="S27" s="3">
        <v>6</v>
      </c>
      <c r="T27" s="3">
        <v>6</v>
      </c>
      <c r="U27" s="3">
        <v>5</v>
      </c>
      <c r="V27" s="3">
        <v>5</v>
      </c>
      <c r="W27" s="3">
        <v>3</v>
      </c>
      <c r="X27" s="3">
        <v>5</v>
      </c>
      <c r="Y27" s="3">
        <v>3</v>
      </c>
      <c r="Z27" s="3">
        <v>5</v>
      </c>
      <c r="AA27" s="3">
        <v>6</v>
      </c>
      <c r="AB27" s="3">
        <v>6</v>
      </c>
      <c r="AC27" s="3">
        <v>3</v>
      </c>
      <c r="AD27" s="3">
        <v>7</v>
      </c>
      <c r="AE27" s="3">
        <v>2</v>
      </c>
      <c r="AF27" s="3">
        <v>5</v>
      </c>
      <c r="AG27" s="3">
        <v>5</v>
      </c>
      <c r="AH27" s="3">
        <v>5</v>
      </c>
      <c r="AI27" s="3">
        <v>5</v>
      </c>
      <c r="AJ27" s="3">
        <v>5</v>
      </c>
      <c r="AK27" s="3">
        <v>6</v>
      </c>
      <c r="AL27" s="3">
        <v>3</v>
      </c>
      <c r="AM27" s="3">
        <v>6</v>
      </c>
      <c r="AN27" s="3">
        <v>5</v>
      </c>
      <c r="AO27" s="3">
        <v>5</v>
      </c>
      <c r="AP27" s="3">
        <v>6</v>
      </c>
      <c r="AQ27" s="3">
        <v>3</v>
      </c>
      <c r="AR27" s="1">
        <f>SUM(Table2[[#This Row],[سوال 7]],Table2[[#This Row],[سوال 10]],Table2[[#This Row],[سوال 16]],Table2[[#This Row],[سوال 24]],Table2[[#This Row],[سوال 29]])/5</f>
        <v>4.8</v>
      </c>
      <c r="AS27" s="1" t="e">
        <f>SUM(#REF!,#REF!,#REF!,#REF!,#REF!)/5</f>
        <v>#REF!</v>
      </c>
      <c r="AT27" s="1">
        <f>SUM(Table2[[#This Row],[سوال 1]],Table2[[#This Row],[سوال 4]],Table2[[#This Row],[سوال 17]],Table2[[#This Row],[سوال 21]],Table2[[#This Row],[سوال 30]])/5</f>
        <v>3</v>
      </c>
      <c r="AU27" s="1">
        <f>SUM(Table2[[#This Row],[سوال 2]],Table2[[#This Row],[سوال 8]],Table2[[#This Row],[سوال 18]],Table2[[#This Row],[سوال 26]],Table2[[#This Row],[سوال 31]])/5</f>
        <v>5.4</v>
      </c>
      <c r="AV27" s="1">
        <f>SUM(Table2[[#This Row],[سوال 13]],Table2[[#This Row],[سوال 19]],Table2[[#This Row],[سوال 22]],Table2[[#This Row],[سوال 27]],Table2[[#This Row],[سوال 33]])/5</f>
        <v>5.6</v>
      </c>
      <c r="AW27" s="1">
        <f>SUM(Table2[[#This Row],[سوال 5]],Table2[[#This Row],[سوال 11]],Table2[[#This Row],[سوال 14]],Table2[[#This Row],[سوال 28]],Table2[[#This Row],[سوال 34]])/5</f>
        <v>5.4</v>
      </c>
      <c r="AX27" s="1">
        <f>SUM(Table2[[#This Row],[سوال 6]],Table2[[#This Row],[سوال 9]],Table2[[#This Row],[سوال 15]],Table2[[#This Row],[سوال 23]],Table2[[#This Row],[سوال 35]])/5</f>
        <v>2.6</v>
      </c>
      <c r="AY27" s="1">
        <f>(SUM(Table2[[#This Row],[سوال 1]:[سوال 35]])-SUM(Table2[[#This Row],[سوال 1]],Table2[[#This Row],[سوال 4]],Table2[[#This Row],[سوال 17]],Table2[[#This Row],[سوال 21]],Table2[[#This Row],[سوال 30]]))/30</f>
        <v>4.9333333333333336</v>
      </c>
      <c r="AZ27" s="1">
        <f>SUM(Table2[[#This Row],[سوال 1]:[سوال 35]])/35</f>
        <v>4.6571428571428575</v>
      </c>
      <c r="BA27" s="1">
        <v>12</v>
      </c>
      <c r="BB27"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7" s="1">
        <f>POWER(Table2[[#This Row],[مشخصات ظاهری]],2)</f>
        <v>9</v>
      </c>
      <c r="BD27" s="1">
        <f>POWER(Table2[[#This Row],[جمع]],2)</f>
        <v>144</v>
      </c>
      <c r="BE27" s="1">
        <f>Table2[[#This Row],[مشخصات ظاهری]]*Table2[[#This Row],[جمع]]</f>
        <v>36</v>
      </c>
      <c r="BI27" s="14">
        <f>SUM(Table2[[#All],[X*2]])</f>
        <v>5154.1999999999989</v>
      </c>
      <c r="BJ27" s="13" t="s">
        <v>102</v>
      </c>
      <c r="BK27" s="16">
        <f>BI29-(BI28/COUNT(Table2[[#All],[X*Y]]))</f>
        <v>66891.706122448973</v>
      </c>
      <c r="BL27" s="15" t="s">
        <v>101</v>
      </c>
      <c r="BM27" s="10"/>
    </row>
    <row r="28" spans="1:66" x14ac:dyDescent="0.3">
      <c r="A28" s="5">
        <v>44011.836312581014</v>
      </c>
      <c r="B28" s="3" t="s">
        <v>3</v>
      </c>
      <c r="C28" s="3" t="s">
        <v>6</v>
      </c>
      <c r="D28" s="3" t="s">
        <v>1</v>
      </c>
      <c r="E28" s="3">
        <v>96</v>
      </c>
      <c r="F28" s="3" t="s">
        <v>93</v>
      </c>
      <c r="G28" s="3">
        <v>16.28</v>
      </c>
      <c r="I28" s="3">
        <v>1</v>
      </c>
      <c r="J28" s="3">
        <v>2</v>
      </c>
      <c r="K28" s="3">
        <v>7</v>
      </c>
      <c r="L28" s="3">
        <v>4</v>
      </c>
      <c r="M28" s="3">
        <v>5</v>
      </c>
      <c r="N28" s="3">
        <v>6</v>
      </c>
      <c r="O28" s="3">
        <v>6</v>
      </c>
      <c r="P28" s="3">
        <v>6</v>
      </c>
      <c r="Q28" s="3">
        <v>2</v>
      </c>
      <c r="R28" s="3">
        <v>5</v>
      </c>
      <c r="S28" s="3">
        <v>1</v>
      </c>
      <c r="T28" s="3">
        <v>6</v>
      </c>
      <c r="U28" s="3">
        <v>5</v>
      </c>
      <c r="V28" s="3">
        <v>4</v>
      </c>
      <c r="W28" s="3">
        <v>1</v>
      </c>
      <c r="X28" s="3">
        <v>3</v>
      </c>
      <c r="Y28" s="3">
        <v>1</v>
      </c>
      <c r="Z28" s="3">
        <v>5</v>
      </c>
      <c r="AA28" s="3">
        <v>7</v>
      </c>
      <c r="AB28" s="3">
        <v>6</v>
      </c>
      <c r="AC28" s="3">
        <v>2</v>
      </c>
      <c r="AD28" s="3">
        <v>6</v>
      </c>
      <c r="AE28" s="3">
        <v>4</v>
      </c>
      <c r="AF28" s="3">
        <v>3</v>
      </c>
      <c r="AG28" s="3">
        <v>6</v>
      </c>
      <c r="AH28" s="3">
        <v>5</v>
      </c>
      <c r="AI28" s="3">
        <v>3</v>
      </c>
      <c r="AJ28" s="3">
        <v>1</v>
      </c>
      <c r="AK28" s="3">
        <v>4</v>
      </c>
      <c r="AL28" s="3">
        <v>7</v>
      </c>
      <c r="AM28" s="3">
        <v>3</v>
      </c>
      <c r="AN28" s="3">
        <v>7</v>
      </c>
      <c r="AO28" s="3">
        <v>5</v>
      </c>
      <c r="AP28" s="3">
        <v>6</v>
      </c>
      <c r="AQ28" s="3">
        <v>1</v>
      </c>
      <c r="AR28" s="1">
        <f>SUM(Table2[[#This Row],[سوال 7]],Table2[[#This Row],[سوال 10]],Table2[[#This Row],[سوال 16]],Table2[[#This Row],[سوال 24]],Table2[[#This Row],[سوال 29]])/5</f>
        <v>4.2</v>
      </c>
      <c r="AS28" s="1" t="e">
        <f>SUM(#REF!,#REF!,#REF!,#REF!,#REF!)/5</f>
        <v>#REF!</v>
      </c>
      <c r="AT28" s="1">
        <f>SUM(Table2[[#This Row],[سوال 1]],Table2[[#This Row],[سوال 4]],Table2[[#This Row],[سوال 17]],Table2[[#This Row],[سوال 21]],Table2[[#This Row],[سوال 30]])/5</f>
        <v>3</v>
      </c>
      <c r="AU28" s="1">
        <f>SUM(Table2[[#This Row],[سوال 2]],Table2[[#This Row],[سوال 8]],Table2[[#This Row],[سوال 18]],Table2[[#This Row],[سوال 26]],Table2[[#This Row],[سوال 31]])/5</f>
        <v>4.2</v>
      </c>
      <c r="AV28" s="1">
        <f>SUM(Table2[[#This Row],[سوال 13]],Table2[[#This Row],[سوال 19]],Table2[[#This Row],[سوال 22]],Table2[[#This Row],[سوال 27]],Table2[[#This Row],[سوال 33]])/5</f>
        <v>5.2</v>
      </c>
      <c r="AW28" s="1">
        <f>SUM(Table2[[#This Row],[سوال 5]],Table2[[#This Row],[سوال 11]],Table2[[#This Row],[سوال 14]],Table2[[#This Row],[سوال 28]],Table2[[#This Row],[سوال 34]])/5</f>
        <v>3.4</v>
      </c>
      <c r="AX28" s="1">
        <f>SUM(Table2[[#This Row],[سوال 6]],Table2[[#This Row],[سوال 9]],Table2[[#This Row],[سوال 15]],Table2[[#This Row],[سوال 23]],Table2[[#This Row],[سوال 35]])/5</f>
        <v>2.8</v>
      </c>
      <c r="AY28" s="1">
        <f>(SUM(Table2[[#This Row],[سوال 1]:[سوال 35]])-SUM(Table2[[#This Row],[سوال 1]],Table2[[#This Row],[سوال 4]],Table2[[#This Row],[سوال 17]],Table2[[#This Row],[سوال 21]],Table2[[#This Row],[سوال 30]]))/30</f>
        <v>4.3666666666666663</v>
      </c>
      <c r="AZ28" s="1">
        <f>SUM(Table2[[#This Row],[سوال 1]:[سوال 35]])/35</f>
        <v>4.1714285714285717</v>
      </c>
      <c r="BA28" s="1">
        <v>16</v>
      </c>
      <c r="BB2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8" s="1">
        <f>POWER(Table2[[#This Row],[مشخصات ظاهری]],2)</f>
        <v>9</v>
      </c>
      <c r="BD28" s="1">
        <f>POWER(Table2[[#This Row],[جمع]],2)</f>
        <v>256</v>
      </c>
      <c r="BE28" s="1">
        <f>Table2[[#This Row],[مشخصات ظاهری]]*Table2[[#This Row],[جمع]]</f>
        <v>48</v>
      </c>
      <c r="BI28" s="14">
        <f>SUM(Table2[[#All],[جمع]])</f>
        <v>3502</v>
      </c>
      <c r="BJ28" s="13" t="s">
        <v>100</v>
      </c>
      <c r="BK28" s="16">
        <f>BI30-((BI28*BI26)/COUNT(Table2[[#All],[X*Y]]))</f>
        <v>335.03918367346705</v>
      </c>
      <c r="BL28" s="15" t="s">
        <v>99</v>
      </c>
      <c r="BM28" s="10"/>
    </row>
    <row r="29" spans="1:66" ht="18.600000000000001" thickBot="1" x14ac:dyDescent="0.35">
      <c r="A29" s="5">
        <v>44011.840291365741</v>
      </c>
      <c r="B29" s="3" t="s">
        <v>3</v>
      </c>
      <c r="C29" s="3" t="s">
        <v>6</v>
      </c>
      <c r="D29" s="3" t="s">
        <v>1</v>
      </c>
      <c r="E29" s="3">
        <v>95</v>
      </c>
      <c r="F29" s="3" t="s">
        <v>63</v>
      </c>
      <c r="G29" s="3">
        <v>15.49</v>
      </c>
      <c r="I29" s="3">
        <v>1</v>
      </c>
      <c r="J29" s="3">
        <v>6</v>
      </c>
      <c r="K29" s="3">
        <v>3</v>
      </c>
      <c r="L29" s="3">
        <v>6</v>
      </c>
      <c r="M29" s="3">
        <v>4</v>
      </c>
      <c r="N29" s="3">
        <v>5</v>
      </c>
      <c r="O29" s="3">
        <v>4</v>
      </c>
      <c r="P29" s="3">
        <v>6</v>
      </c>
      <c r="Q29" s="3">
        <v>5</v>
      </c>
      <c r="R29" s="3">
        <v>5</v>
      </c>
      <c r="S29" s="3">
        <v>2</v>
      </c>
      <c r="T29" s="3">
        <v>1</v>
      </c>
      <c r="U29" s="3">
        <v>3</v>
      </c>
      <c r="V29" s="3">
        <v>6</v>
      </c>
      <c r="W29" s="3">
        <v>6</v>
      </c>
      <c r="X29" s="3">
        <v>5</v>
      </c>
      <c r="Y29" s="3">
        <v>2</v>
      </c>
      <c r="Z29" s="3">
        <v>4</v>
      </c>
      <c r="AA29" s="3">
        <v>5</v>
      </c>
      <c r="AB29" s="3">
        <v>2</v>
      </c>
      <c r="AC29" s="3">
        <v>2</v>
      </c>
      <c r="AD29" s="3">
        <v>6</v>
      </c>
      <c r="AE29" s="3">
        <v>7</v>
      </c>
      <c r="AF29" s="3">
        <v>7</v>
      </c>
      <c r="AG29" s="3">
        <v>1</v>
      </c>
      <c r="AH29" s="3">
        <v>2</v>
      </c>
      <c r="AI29" s="3">
        <v>3</v>
      </c>
      <c r="AJ29" s="3">
        <v>5</v>
      </c>
      <c r="AK29" s="3">
        <v>6</v>
      </c>
      <c r="AL29" s="3">
        <v>4</v>
      </c>
      <c r="AM29" s="3">
        <v>2</v>
      </c>
      <c r="AN29" s="3">
        <v>6</v>
      </c>
      <c r="AO29" s="3">
        <v>2</v>
      </c>
      <c r="AP29" s="3">
        <v>5</v>
      </c>
      <c r="AQ29" s="3">
        <v>4</v>
      </c>
      <c r="AR29" s="1">
        <f>SUM(Table2[[#This Row],[سوال 7]],Table2[[#This Row],[سوال 10]],Table2[[#This Row],[سوال 16]],Table2[[#This Row],[سوال 24]],Table2[[#This Row],[سوال 29]])/5</f>
        <v>5.4</v>
      </c>
      <c r="AS29" s="1" t="e">
        <f>SUM(#REF!,#REF!,#REF!,#REF!,#REF!)/5</f>
        <v>#REF!</v>
      </c>
      <c r="AT29" s="1">
        <f>SUM(Table2[[#This Row],[سوال 1]],Table2[[#This Row],[سوال 4]],Table2[[#This Row],[سوال 17]],Table2[[#This Row],[سوال 21]],Table2[[#This Row],[سوال 30]])/5</f>
        <v>3</v>
      </c>
      <c r="AU29" s="1">
        <f>SUM(Table2[[#This Row],[سوال 2]],Table2[[#This Row],[سوال 8]],Table2[[#This Row],[سوال 18]],Table2[[#This Row],[سوال 26]],Table2[[#This Row],[سوال 31]])/5</f>
        <v>4</v>
      </c>
      <c r="AV29" s="1">
        <f>SUM(Table2[[#This Row],[سوال 13]],Table2[[#This Row],[سوال 19]],Table2[[#This Row],[سوال 22]],Table2[[#This Row],[سوال 27]],Table2[[#This Row],[سوال 33]])/5</f>
        <v>3.8</v>
      </c>
      <c r="AW29" s="1">
        <f>SUM(Table2[[#This Row],[سوال 5]],Table2[[#This Row],[سوال 11]],Table2[[#This Row],[سوال 14]],Table2[[#This Row],[سوال 28]],Table2[[#This Row],[سوال 34]])/5</f>
        <v>4.4000000000000004</v>
      </c>
      <c r="AX29" s="1">
        <f>SUM(Table2[[#This Row],[سوال 6]],Table2[[#This Row],[سوال 9]],Table2[[#This Row],[سوال 15]],Table2[[#This Row],[سوال 23]],Table2[[#This Row],[سوال 35]])/5</f>
        <v>5.4</v>
      </c>
      <c r="AY29" s="1">
        <f>(SUM(Table2[[#This Row],[سوال 1]:[سوال 35]])-SUM(Table2[[#This Row],[سوال 1]],Table2[[#This Row],[سوال 4]],Table2[[#This Row],[سوال 17]],Table2[[#This Row],[سوال 21]],Table2[[#This Row],[سوال 30]]))/30</f>
        <v>4.2666666666666666</v>
      </c>
      <c r="AZ29" s="1">
        <f>SUM(Table2[[#This Row],[سوال 1]:[سوال 35]])/35</f>
        <v>4.0857142857142854</v>
      </c>
      <c r="BA29" s="1">
        <v>19</v>
      </c>
      <c r="BB29"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9" s="1">
        <f>POWER(Table2[[#This Row],[مشخصات ظاهری]],2)</f>
        <v>9</v>
      </c>
      <c r="BD29" s="1">
        <f>POWER(Table2[[#This Row],[جمع]],2)</f>
        <v>361</v>
      </c>
      <c r="BE29" s="1">
        <f>Table2[[#This Row],[مشخصات ظاهری]]*Table2[[#This Row],[جمع]]</f>
        <v>57</v>
      </c>
      <c r="BI29" s="14">
        <f>SUM(Table2[[#All],[Y*2]])</f>
        <v>66906</v>
      </c>
      <c r="BJ29" s="13" t="s">
        <v>98</v>
      </c>
      <c r="BK29" s="12">
        <f>AVERAGE(Table2[[#All],[جمع]])</f>
        <v>14.293877551020408</v>
      </c>
      <c r="BL29" s="11" t="s">
        <v>97</v>
      </c>
      <c r="BM29" s="10"/>
    </row>
    <row r="30" spans="1:66" ht="18.600000000000001" thickBot="1" x14ac:dyDescent="0.35">
      <c r="A30" s="5">
        <v>44011.963500474536</v>
      </c>
      <c r="B30" s="3" t="s">
        <v>13</v>
      </c>
      <c r="C30" s="3" t="s">
        <v>2</v>
      </c>
      <c r="D30" s="3" t="s">
        <v>1</v>
      </c>
      <c r="E30" s="3">
        <v>95</v>
      </c>
      <c r="F30" s="3" t="s">
        <v>27</v>
      </c>
      <c r="G30" s="3">
        <v>16.600000000000001</v>
      </c>
      <c r="I30" s="3">
        <v>5</v>
      </c>
      <c r="J30" s="3">
        <v>7</v>
      </c>
      <c r="K30" s="3">
        <v>7</v>
      </c>
      <c r="L30" s="3">
        <v>2</v>
      </c>
      <c r="M30" s="3">
        <v>2</v>
      </c>
      <c r="N30" s="3">
        <v>2</v>
      </c>
      <c r="O30" s="3">
        <v>6</v>
      </c>
      <c r="P30" s="3">
        <v>7</v>
      </c>
      <c r="Q30" s="3">
        <v>2</v>
      </c>
      <c r="R30" s="3">
        <v>2</v>
      </c>
      <c r="S30" s="3">
        <v>7</v>
      </c>
      <c r="T30" s="3">
        <v>2</v>
      </c>
      <c r="U30" s="3">
        <v>2</v>
      </c>
      <c r="V30" s="3">
        <v>7</v>
      </c>
      <c r="W30" s="3">
        <v>6</v>
      </c>
      <c r="X30" s="3">
        <v>6</v>
      </c>
      <c r="Y30" s="3">
        <v>3</v>
      </c>
      <c r="Z30" s="3">
        <v>7</v>
      </c>
      <c r="AA30" s="3">
        <v>5</v>
      </c>
      <c r="AB30" s="3">
        <v>6</v>
      </c>
      <c r="AC30" s="3">
        <v>3</v>
      </c>
      <c r="AD30" s="3">
        <v>7</v>
      </c>
      <c r="AE30" s="3">
        <v>5</v>
      </c>
      <c r="AF30" s="3">
        <v>6</v>
      </c>
      <c r="AG30" s="3">
        <v>2</v>
      </c>
      <c r="AH30" s="3">
        <v>7</v>
      </c>
      <c r="AI30" s="3">
        <v>2</v>
      </c>
      <c r="AJ30" s="3">
        <v>6</v>
      </c>
      <c r="AK30" s="3">
        <v>7</v>
      </c>
      <c r="AL30" s="3">
        <v>2</v>
      </c>
      <c r="AM30" s="3">
        <v>7</v>
      </c>
      <c r="AN30" s="3">
        <v>2</v>
      </c>
      <c r="AO30" s="3">
        <v>7</v>
      </c>
      <c r="AP30" s="3">
        <v>6</v>
      </c>
      <c r="AQ30" s="3">
        <v>2</v>
      </c>
      <c r="AR30" s="1">
        <f>SUM(Table2[[#This Row],[سوال 7]],Table2[[#This Row],[سوال 10]],Table2[[#This Row],[سوال 16]],Table2[[#This Row],[سوال 24]],Table2[[#This Row],[سوال 29]])/5</f>
        <v>5.4</v>
      </c>
      <c r="AS30" s="1" t="e">
        <f>SUM(#REF!,#REF!,#REF!,#REF!,#REF!)/5</f>
        <v>#REF!</v>
      </c>
      <c r="AT30" s="1">
        <f>SUM(Table2[[#This Row],[سوال 1]],Table2[[#This Row],[سوال 4]],Table2[[#This Row],[سوال 17]],Table2[[#This Row],[سوال 21]],Table2[[#This Row],[سوال 30]])/5</f>
        <v>3</v>
      </c>
      <c r="AU30" s="1">
        <f>SUM(Table2[[#This Row],[سوال 2]],Table2[[#This Row],[سوال 8]],Table2[[#This Row],[سوال 18]],Table2[[#This Row],[سوال 26]],Table2[[#This Row],[سوال 31]])/5</f>
        <v>7</v>
      </c>
      <c r="AV30" s="1">
        <f>SUM(Table2[[#This Row],[سوال 13]],Table2[[#This Row],[سوال 19]],Table2[[#This Row],[سوال 22]],Table2[[#This Row],[سوال 27]],Table2[[#This Row],[سوال 33]])/5</f>
        <v>4.5999999999999996</v>
      </c>
      <c r="AW30" s="1">
        <f>SUM(Table2[[#This Row],[سوال 5]],Table2[[#This Row],[سوال 11]],Table2[[#This Row],[سوال 14]],Table2[[#This Row],[سوال 28]],Table2[[#This Row],[سوال 34]])/5</f>
        <v>5.6</v>
      </c>
      <c r="AX30" s="1">
        <f>SUM(Table2[[#This Row],[سوال 6]],Table2[[#This Row],[سوال 9]],Table2[[#This Row],[سوال 15]],Table2[[#This Row],[سوال 23]],Table2[[#This Row],[سوال 35]])/5</f>
        <v>3.4</v>
      </c>
      <c r="AY30" s="1">
        <f>(SUM(Table2[[#This Row],[سوال 1]:[سوال 35]])-SUM(Table2[[#This Row],[سوال 1]],Table2[[#This Row],[سوال 4]],Table2[[#This Row],[سوال 17]],Table2[[#This Row],[سوال 21]],Table2[[#This Row],[سوال 30]]))/30</f>
        <v>4.9666666666666668</v>
      </c>
      <c r="AZ30" s="1">
        <f>SUM(Table2[[#This Row],[سوال 1]:[سوال 35]])/35</f>
        <v>4.6857142857142859</v>
      </c>
      <c r="BA30" s="1">
        <v>20</v>
      </c>
      <c r="BB3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30" s="1">
        <f>POWER(Table2[[#This Row],[مشخصات ظاهری]],2)</f>
        <v>9</v>
      </c>
      <c r="BD30" s="1">
        <f>POWER(Table2[[#This Row],[جمع]],2)</f>
        <v>400</v>
      </c>
      <c r="BE30" s="1">
        <f>Table2[[#This Row],[مشخصات ظاهری]]*Table2[[#This Row],[جمع]]</f>
        <v>60</v>
      </c>
      <c r="BI30" s="9">
        <f>SUM(Table2[[#All],[X*Y]])</f>
        <v>15975.399999999996</v>
      </c>
      <c r="BJ30" s="8" t="s">
        <v>96</v>
      </c>
      <c r="BK30" s="9">
        <f>AVERAGE(Table2[[#All],[مشخصات ظاهری]])</f>
        <v>4.4661224489795908</v>
      </c>
      <c r="BL30" s="8" t="s">
        <v>95</v>
      </c>
      <c r="BM30" s="7"/>
    </row>
    <row r="31" spans="1:66" x14ac:dyDescent="0.3">
      <c r="A31" s="5">
        <v>44022.546679398147</v>
      </c>
      <c r="B31" s="3" t="s">
        <v>13</v>
      </c>
      <c r="C31" s="3" t="s">
        <v>6</v>
      </c>
      <c r="D31" s="3" t="s">
        <v>1</v>
      </c>
      <c r="E31" s="3">
        <v>96</v>
      </c>
      <c r="F31" s="3" t="s">
        <v>36</v>
      </c>
      <c r="G31" s="3">
        <v>16.2</v>
      </c>
      <c r="I31" s="3">
        <v>5</v>
      </c>
      <c r="J31" s="3">
        <v>6</v>
      </c>
      <c r="K31" s="3">
        <v>6</v>
      </c>
      <c r="L31" s="3">
        <v>2</v>
      </c>
      <c r="M31" s="3">
        <v>7</v>
      </c>
      <c r="N31" s="3">
        <v>5</v>
      </c>
      <c r="O31" s="3">
        <v>7</v>
      </c>
      <c r="P31" s="3">
        <v>7</v>
      </c>
      <c r="Q31" s="3">
        <v>3</v>
      </c>
      <c r="R31" s="3">
        <v>6</v>
      </c>
      <c r="S31" s="3">
        <v>6</v>
      </c>
      <c r="T31" s="3">
        <v>6</v>
      </c>
      <c r="U31" s="3">
        <v>5</v>
      </c>
      <c r="V31" s="3">
        <v>6</v>
      </c>
      <c r="W31" s="3">
        <v>5</v>
      </c>
      <c r="X31" s="3">
        <v>5</v>
      </c>
      <c r="Y31" s="3">
        <v>2</v>
      </c>
      <c r="Z31" s="3">
        <v>7</v>
      </c>
      <c r="AA31" s="3">
        <v>6</v>
      </c>
      <c r="AB31" s="3">
        <v>6</v>
      </c>
      <c r="AC31" s="3">
        <v>3</v>
      </c>
      <c r="AD31" s="3">
        <v>5</v>
      </c>
      <c r="AE31" s="3">
        <v>5</v>
      </c>
      <c r="AF31" s="3">
        <v>6</v>
      </c>
      <c r="AG31" s="3">
        <v>4</v>
      </c>
      <c r="AH31" s="3">
        <v>6</v>
      </c>
      <c r="AI31" s="3">
        <v>5</v>
      </c>
      <c r="AJ31" s="3">
        <v>6</v>
      </c>
      <c r="AK31" s="3">
        <v>6</v>
      </c>
      <c r="AL31" s="3">
        <v>3</v>
      </c>
      <c r="AM31" s="3">
        <v>7</v>
      </c>
      <c r="AN31" s="3">
        <v>5</v>
      </c>
      <c r="AO31" s="3">
        <v>5</v>
      </c>
      <c r="AP31" s="3">
        <v>6</v>
      </c>
      <c r="AQ31" s="3">
        <v>5</v>
      </c>
      <c r="AR31" s="1">
        <f>SUM(Table2[[#This Row],[سوال 7]],Table2[[#This Row],[سوال 10]],Table2[[#This Row],[سوال 16]],Table2[[#This Row],[سوال 24]],Table2[[#This Row],[سوال 29]])/5</f>
        <v>6</v>
      </c>
      <c r="AS31" s="1" t="e">
        <f>SUM(#REF!,#REF!,#REF!,#REF!,#REF!)/5</f>
        <v>#REF!</v>
      </c>
      <c r="AT31" s="1">
        <f>SUM(Table2[[#This Row],[سوال 1]],Table2[[#This Row],[سوال 4]],Table2[[#This Row],[سوال 17]],Table2[[#This Row],[سوال 21]],Table2[[#This Row],[سوال 30]])/5</f>
        <v>3</v>
      </c>
      <c r="AU31" s="1">
        <f>SUM(Table2[[#This Row],[سوال 2]],Table2[[#This Row],[سوال 8]],Table2[[#This Row],[سوال 18]],Table2[[#This Row],[سوال 26]],Table2[[#This Row],[سوال 31]])/5</f>
        <v>6.6</v>
      </c>
      <c r="AV31" s="1">
        <f>SUM(Table2[[#This Row],[سوال 13]],Table2[[#This Row],[سوال 19]],Table2[[#This Row],[سوال 22]],Table2[[#This Row],[سوال 27]],Table2[[#This Row],[سوال 33]])/5</f>
        <v>5.2</v>
      </c>
      <c r="AW31" s="1">
        <f>SUM(Table2[[#This Row],[سوال 5]],Table2[[#This Row],[سوال 11]],Table2[[#This Row],[سوال 14]],Table2[[#This Row],[سوال 28]],Table2[[#This Row],[سوال 34]])/5</f>
        <v>6.2</v>
      </c>
      <c r="AX31" s="1">
        <f>SUM(Table2[[#This Row],[سوال 6]],Table2[[#This Row],[سوال 9]],Table2[[#This Row],[سوال 15]],Table2[[#This Row],[سوال 23]],Table2[[#This Row],[سوال 35]])/5</f>
        <v>4.5999999999999996</v>
      </c>
      <c r="AY31" s="1">
        <f>(SUM(Table2[[#This Row],[سوال 1]:[سوال 35]])-SUM(Table2[[#This Row],[سوال 1]],Table2[[#This Row],[سوال 4]],Table2[[#This Row],[سوال 17]],Table2[[#This Row],[سوال 21]],Table2[[#This Row],[سوال 30]]))/30</f>
        <v>5.666666666666667</v>
      </c>
      <c r="AZ31" s="1">
        <f>SUM(Table2[[#This Row],[سوال 1]:[سوال 35]])/35</f>
        <v>5.2857142857142856</v>
      </c>
      <c r="BA31" s="1">
        <v>7</v>
      </c>
      <c r="BB31"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31" s="1">
        <f>POWER(Table2[[#This Row],[مشخصات ظاهری]],2)</f>
        <v>9</v>
      </c>
      <c r="BD31" s="1">
        <f>POWER(Table2[[#This Row],[جمع]],2)</f>
        <v>49</v>
      </c>
      <c r="BE31" s="1">
        <f>Table2[[#This Row],[مشخصات ظاهری]]*Table2[[#This Row],[جمع]]</f>
        <v>21</v>
      </c>
      <c r="BM31"/>
    </row>
    <row r="32" spans="1:66" x14ac:dyDescent="0.3">
      <c r="A32" s="5">
        <v>44022.978246689818</v>
      </c>
      <c r="B32" s="3" t="s">
        <v>13</v>
      </c>
      <c r="C32" s="3" t="s">
        <v>2</v>
      </c>
      <c r="D32" s="3" t="s">
        <v>1</v>
      </c>
      <c r="E32" s="3">
        <v>96</v>
      </c>
      <c r="F32" s="3" t="s">
        <v>94</v>
      </c>
      <c r="G32" s="3">
        <v>16.940000000000001</v>
      </c>
      <c r="I32" s="3">
        <v>6</v>
      </c>
      <c r="J32" s="3">
        <v>7</v>
      </c>
      <c r="K32" s="3">
        <v>5</v>
      </c>
      <c r="L32" s="3">
        <v>1</v>
      </c>
      <c r="M32" s="3">
        <v>7</v>
      </c>
      <c r="N32" s="3">
        <v>5</v>
      </c>
      <c r="O32" s="3">
        <v>5</v>
      </c>
      <c r="P32" s="3">
        <v>7</v>
      </c>
      <c r="Q32" s="3">
        <v>1</v>
      </c>
      <c r="R32" s="3">
        <v>3</v>
      </c>
      <c r="S32" s="3">
        <v>7</v>
      </c>
      <c r="T32" s="3">
        <v>4</v>
      </c>
      <c r="U32" s="3">
        <v>5</v>
      </c>
      <c r="V32" s="3">
        <v>5</v>
      </c>
      <c r="W32" s="3">
        <v>5</v>
      </c>
      <c r="X32" s="3">
        <v>5</v>
      </c>
      <c r="Y32" s="3">
        <v>3</v>
      </c>
      <c r="Z32" s="3">
        <v>7</v>
      </c>
      <c r="AA32" s="3">
        <v>6</v>
      </c>
      <c r="AB32" s="3">
        <v>5</v>
      </c>
      <c r="AC32" s="3">
        <v>1</v>
      </c>
      <c r="AD32" s="3">
        <v>6</v>
      </c>
      <c r="AE32" s="3">
        <v>6</v>
      </c>
      <c r="AF32" s="3">
        <v>5</v>
      </c>
      <c r="AG32" s="3">
        <v>1</v>
      </c>
      <c r="AH32" s="3">
        <v>7</v>
      </c>
      <c r="AI32" s="3">
        <v>5</v>
      </c>
      <c r="AJ32" s="3">
        <v>6</v>
      </c>
      <c r="AK32" s="3">
        <v>5</v>
      </c>
      <c r="AL32" s="3">
        <v>4</v>
      </c>
      <c r="AM32" s="3">
        <v>7</v>
      </c>
      <c r="AN32" s="3">
        <v>2</v>
      </c>
      <c r="AO32" s="3">
        <v>3</v>
      </c>
      <c r="AP32" s="3">
        <v>7</v>
      </c>
      <c r="AQ32" s="3">
        <v>5</v>
      </c>
      <c r="AR32" s="1">
        <f>SUM(Table2[[#This Row],[سوال 7]],Table2[[#This Row],[سوال 10]],Table2[[#This Row],[سوال 16]],Table2[[#This Row],[سوال 24]],Table2[[#This Row],[سوال 29]])/5</f>
        <v>4.5999999999999996</v>
      </c>
      <c r="AS32" s="1" t="e">
        <f>SUM(#REF!,#REF!,#REF!,#REF!,#REF!)/5</f>
        <v>#REF!</v>
      </c>
      <c r="AT32" s="1">
        <f>SUM(Table2[[#This Row],[سوال 1]],Table2[[#This Row],[سوال 4]],Table2[[#This Row],[سوال 17]],Table2[[#This Row],[سوال 21]],Table2[[#This Row],[سوال 30]])/5</f>
        <v>3</v>
      </c>
      <c r="AU32" s="1">
        <f>SUM(Table2[[#This Row],[سوال 2]],Table2[[#This Row],[سوال 8]],Table2[[#This Row],[سوال 18]],Table2[[#This Row],[سوال 26]],Table2[[#This Row],[سوال 31]])/5</f>
        <v>7</v>
      </c>
      <c r="AV32" s="1">
        <f>SUM(Table2[[#This Row],[سوال 13]],Table2[[#This Row],[سوال 19]],Table2[[#This Row],[سوال 22]],Table2[[#This Row],[سوال 27]],Table2[[#This Row],[سوال 33]])/5</f>
        <v>5</v>
      </c>
      <c r="AW32" s="1">
        <f>SUM(Table2[[#This Row],[سوال 5]],Table2[[#This Row],[سوال 11]],Table2[[#This Row],[سوال 14]],Table2[[#This Row],[سوال 28]],Table2[[#This Row],[سوال 34]])/5</f>
        <v>6.4</v>
      </c>
      <c r="AX32" s="1">
        <f>SUM(Table2[[#This Row],[سوال 6]],Table2[[#This Row],[سوال 9]],Table2[[#This Row],[سوال 15]],Table2[[#This Row],[سوال 23]],Table2[[#This Row],[سوال 35]])/5</f>
        <v>4.4000000000000004</v>
      </c>
      <c r="AY32" s="1">
        <f>(SUM(Table2[[#This Row],[سوال 1]:[سوال 35]])-SUM(Table2[[#This Row],[سوال 1]],Table2[[#This Row],[سوال 4]],Table2[[#This Row],[سوال 17]],Table2[[#This Row],[سوال 21]],Table2[[#This Row],[سوال 30]]))/30</f>
        <v>5.1333333333333337</v>
      </c>
      <c r="AZ32" s="1">
        <f>SUM(Table2[[#This Row],[سوال 1]:[سوال 35]])/35</f>
        <v>4.8285714285714283</v>
      </c>
      <c r="BA32" s="1">
        <v>15</v>
      </c>
      <c r="BB32"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32" s="1">
        <f>POWER(Table2[[#This Row],[مشخصات ظاهری]],2)</f>
        <v>9</v>
      </c>
      <c r="BD32" s="1">
        <f>POWER(Table2[[#This Row],[جمع]],2)</f>
        <v>225</v>
      </c>
      <c r="BE32" s="1">
        <f>Table2[[#This Row],[مشخصات ظاهری]]*Table2[[#This Row],[جمع]]</f>
        <v>45</v>
      </c>
    </row>
    <row r="33" spans="1:57" x14ac:dyDescent="0.3">
      <c r="A33" s="5">
        <v>44023.664077858797</v>
      </c>
      <c r="B33" s="3" t="s">
        <v>13</v>
      </c>
      <c r="C33" s="3" t="s">
        <v>6</v>
      </c>
      <c r="D33" s="3" t="s">
        <v>1</v>
      </c>
      <c r="E33" s="3">
        <v>97</v>
      </c>
      <c r="F33" s="3" t="s">
        <v>8</v>
      </c>
      <c r="G33" s="3">
        <v>16.399999999999999</v>
      </c>
      <c r="I33" s="3">
        <v>5</v>
      </c>
      <c r="J33" s="3">
        <v>5</v>
      </c>
      <c r="K33" s="3">
        <v>3</v>
      </c>
      <c r="L33" s="3">
        <v>2</v>
      </c>
      <c r="M33" s="3">
        <v>6</v>
      </c>
      <c r="N33" s="3">
        <v>4</v>
      </c>
      <c r="O33" s="3">
        <v>7</v>
      </c>
      <c r="P33" s="3">
        <v>5</v>
      </c>
      <c r="Q33" s="3">
        <v>2</v>
      </c>
      <c r="R33" s="3">
        <v>4</v>
      </c>
      <c r="S33" s="3">
        <v>7</v>
      </c>
      <c r="T33" s="3">
        <v>5</v>
      </c>
      <c r="U33" s="3">
        <v>4</v>
      </c>
      <c r="V33" s="3">
        <v>3</v>
      </c>
      <c r="W33" s="3">
        <v>3</v>
      </c>
      <c r="X33" s="3">
        <v>7</v>
      </c>
      <c r="Y33" s="3">
        <v>3</v>
      </c>
      <c r="Z33" s="3">
        <v>5</v>
      </c>
      <c r="AA33" s="3">
        <v>7</v>
      </c>
      <c r="AB33" s="3">
        <v>5</v>
      </c>
      <c r="AC33" s="3">
        <v>2</v>
      </c>
      <c r="AD33" s="3">
        <v>7</v>
      </c>
      <c r="AE33" s="3">
        <v>2</v>
      </c>
      <c r="AF33" s="3">
        <v>5</v>
      </c>
      <c r="AG33" s="3">
        <v>2</v>
      </c>
      <c r="AH33" s="3">
        <v>6</v>
      </c>
      <c r="AI33" s="3">
        <v>2</v>
      </c>
      <c r="AJ33" s="3">
        <v>6</v>
      </c>
      <c r="AK33" s="3">
        <v>7</v>
      </c>
      <c r="AL33" s="3">
        <v>3</v>
      </c>
      <c r="AM33" s="3">
        <v>5</v>
      </c>
      <c r="AN33" s="3">
        <v>3</v>
      </c>
      <c r="AO33" s="3">
        <v>5</v>
      </c>
      <c r="AP33" s="3">
        <v>5</v>
      </c>
      <c r="AQ33" s="3">
        <v>2</v>
      </c>
      <c r="AR33" s="1">
        <f>SUM(Table2[[#This Row],[سوال 7]],Table2[[#This Row],[سوال 10]],Table2[[#This Row],[سوال 16]],Table2[[#This Row],[سوال 24]],Table2[[#This Row],[سوال 29]])/5</f>
        <v>6</v>
      </c>
      <c r="AS33" s="1" t="e">
        <f>SUM(#REF!,#REF!,#REF!,#REF!,#REF!)/5</f>
        <v>#REF!</v>
      </c>
      <c r="AT33" s="1">
        <f>SUM(Table2[[#This Row],[سوال 1]],Table2[[#This Row],[سوال 4]],Table2[[#This Row],[سوال 17]],Table2[[#This Row],[سوال 21]],Table2[[#This Row],[سوال 30]])/5</f>
        <v>3</v>
      </c>
      <c r="AU33" s="1">
        <f>SUM(Table2[[#This Row],[سوال 2]],Table2[[#This Row],[سوال 8]],Table2[[#This Row],[سوال 18]],Table2[[#This Row],[سوال 26]],Table2[[#This Row],[سوال 31]])/5</f>
        <v>5.2</v>
      </c>
      <c r="AV33" s="1">
        <f>SUM(Table2[[#This Row],[سوال 13]],Table2[[#This Row],[سوال 19]],Table2[[#This Row],[سوال 22]],Table2[[#This Row],[سوال 27]],Table2[[#This Row],[سوال 33]])/5</f>
        <v>5</v>
      </c>
      <c r="AW33" s="1">
        <f>SUM(Table2[[#This Row],[سوال 5]],Table2[[#This Row],[سوال 11]],Table2[[#This Row],[سوال 14]],Table2[[#This Row],[سوال 28]],Table2[[#This Row],[سوال 34]])/5</f>
        <v>5.4</v>
      </c>
      <c r="AX33" s="1">
        <f>SUM(Table2[[#This Row],[سوال 6]],Table2[[#This Row],[سوال 9]],Table2[[#This Row],[سوال 15]],Table2[[#This Row],[سوال 23]],Table2[[#This Row],[سوال 35]])/5</f>
        <v>2.6</v>
      </c>
      <c r="AY33" s="1">
        <f>(SUM(Table2[[#This Row],[سوال 1]:[سوال 35]])-SUM(Table2[[#This Row],[سوال 1]],Table2[[#This Row],[سوال 4]],Table2[[#This Row],[سوال 17]],Table2[[#This Row],[سوال 21]],Table2[[#This Row],[سوال 30]]))/30</f>
        <v>4.6333333333333337</v>
      </c>
      <c r="AZ33" s="1">
        <f>SUM(Table2[[#This Row],[سوال 1]:[سوال 35]])/35</f>
        <v>4.4000000000000004</v>
      </c>
      <c r="BA33" s="1">
        <v>6</v>
      </c>
      <c r="BB33"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33" s="1">
        <f>POWER(Table2[[#This Row],[مشخصات ظاهری]],2)</f>
        <v>9</v>
      </c>
      <c r="BD33" s="1">
        <f>POWER(Table2[[#This Row],[جمع]],2)</f>
        <v>36</v>
      </c>
      <c r="BE33" s="1">
        <f>Table2[[#This Row],[مشخصات ظاهری]]*Table2[[#This Row],[جمع]]</f>
        <v>18</v>
      </c>
    </row>
    <row r="34" spans="1:57" x14ac:dyDescent="0.3">
      <c r="A34" s="5">
        <v>43999.929295578702</v>
      </c>
      <c r="B34" s="3" t="s">
        <v>3</v>
      </c>
      <c r="C34" s="3" t="s">
        <v>2</v>
      </c>
      <c r="D34" s="3" t="s">
        <v>1</v>
      </c>
      <c r="E34" s="3">
        <v>98</v>
      </c>
      <c r="F34" s="3" t="s">
        <v>77</v>
      </c>
      <c r="I34" s="3">
        <v>4</v>
      </c>
      <c r="J34" s="3">
        <v>1</v>
      </c>
      <c r="K34" s="3">
        <v>7</v>
      </c>
      <c r="L34" s="3">
        <v>6</v>
      </c>
      <c r="M34" s="3">
        <v>6</v>
      </c>
      <c r="N34" s="3">
        <v>4</v>
      </c>
      <c r="O34" s="3">
        <v>5</v>
      </c>
      <c r="P34" s="3">
        <v>1</v>
      </c>
      <c r="Q34" s="3">
        <v>3</v>
      </c>
      <c r="R34" s="3">
        <v>4</v>
      </c>
      <c r="S34" s="3">
        <v>7</v>
      </c>
      <c r="T34" s="3">
        <v>7</v>
      </c>
      <c r="U34" s="3">
        <v>7</v>
      </c>
      <c r="V34" s="3">
        <v>4</v>
      </c>
      <c r="W34" s="3">
        <v>3</v>
      </c>
      <c r="X34" s="3">
        <v>6</v>
      </c>
      <c r="Y34" s="3">
        <v>2</v>
      </c>
      <c r="Z34" s="3">
        <v>1</v>
      </c>
      <c r="AA34" s="3">
        <v>7</v>
      </c>
      <c r="AB34" s="3">
        <v>7</v>
      </c>
      <c r="AC34" s="3">
        <v>3</v>
      </c>
      <c r="AD34" s="3">
        <v>7</v>
      </c>
      <c r="AE34" s="3">
        <v>6</v>
      </c>
      <c r="AF34" s="3">
        <v>4</v>
      </c>
      <c r="AG34" s="3">
        <v>7</v>
      </c>
      <c r="AH34" s="3">
        <v>1</v>
      </c>
      <c r="AI34" s="3">
        <v>5</v>
      </c>
      <c r="AJ34" s="3">
        <v>6</v>
      </c>
      <c r="AK34" s="3">
        <v>6</v>
      </c>
      <c r="AL34" s="3">
        <v>1</v>
      </c>
      <c r="AM34" s="3">
        <v>1</v>
      </c>
      <c r="AN34" s="3">
        <v>7</v>
      </c>
      <c r="AO34" s="3">
        <v>6</v>
      </c>
      <c r="AP34" s="3">
        <v>7</v>
      </c>
      <c r="AQ34" s="3">
        <v>3</v>
      </c>
      <c r="AR34" s="1">
        <f>SUM(Table2[[#This Row],[سوال 7]],Table2[[#This Row],[سوال 10]],Table2[[#This Row],[سوال 16]],Table2[[#This Row],[سوال 24]],Table2[[#This Row],[سوال 29]])/5</f>
        <v>5</v>
      </c>
      <c r="AS34" s="1" t="e">
        <f>SUM(#REF!,#REF!,#REF!,#REF!,#REF!)/5</f>
        <v>#REF!</v>
      </c>
      <c r="AT34" s="1">
        <f>SUM(Table2[[#This Row],[سوال 1]],Table2[[#This Row],[سوال 4]],Table2[[#This Row],[سوال 17]],Table2[[#This Row],[سوال 21]],Table2[[#This Row],[سوال 30]])/5</f>
        <v>3.2</v>
      </c>
      <c r="AU34" s="1">
        <f>SUM(Table2[[#This Row],[سوال 2]],Table2[[#This Row],[سوال 8]],Table2[[#This Row],[سوال 18]],Table2[[#This Row],[سوال 26]],Table2[[#This Row],[سوال 31]])/5</f>
        <v>1</v>
      </c>
      <c r="AV34" s="1">
        <f>SUM(Table2[[#This Row],[سوال 13]],Table2[[#This Row],[سوال 19]],Table2[[#This Row],[سوال 22]],Table2[[#This Row],[سوال 27]],Table2[[#This Row],[سوال 33]])/5</f>
        <v>6.4</v>
      </c>
      <c r="AW34" s="1">
        <f>SUM(Table2[[#This Row],[سوال 5]],Table2[[#This Row],[سوال 11]],Table2[[#This Row],[سوال 14]],Table2[[#This Row],[سوال 28]],Table2[[#This Row],[سوال 34]])/5</f>
        <v>6</v>
      </c>
      <c r="AX34" s="1">
        <f>SUM(Table2[[#This Row],[سوال 6]],Table2[[#This Row],[سوال 9]],Table2[[#This Row],[سوال 15]],Table2[[#This Row],[سوال 23]],Table2[[#This Row],[سوال 35]])/5</f>
        <v>3.8</v>
      </c>
      <c r="AY34" s="1">
        <f>(SUM(Table2[[#This Row],[سوال 1]:[سوال 35]])-SUM(Table2[[#This Row],[سوال 1]],Table2[[#This Row],[سوال 4]],Table2[[#This Row],[سوال 17]],Table2[[#This Row],[سوال 21]],Table2[[#This Row],[سوال 30]]))/30</f>
        <v>4.8666666666666663</v>
      </c>
      <c r="AZ34" s="1">
        <f>SUM(Table2[[#This Row],[سوال 1]:[سوال 35]])/35</f>
        <v>4.628571428571429</v>
      </c>
      <c r="BA34" s="1">
        <v>34</v>
      </c>
      <c r="BB3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34" s="1">
        <f>POWER(Table2[[#This Row],[مشخصات ظاهری]],2)</f>
        <v>10.240000000000002</v>
      </c>
      <c r="BD34" s="1">
        <f>POWER(Table2[[#This Row],[جمع]],2)</f>
        <v>1156</v>
      </c>
      <c r="BE34" s="1">
        <f>Table2[[#This Row],[مشخصات ظاهری]]*Table2[[#This Row],[جمع]]</f>
        <v>108.80000000000001</v>
      </c>
    </row>
    <row r="35" spans="1:57" x14ac:dyDescent="0.3">
      <c r="A35" s="5">
        <v>44009.941117870374</v>
      </c>
      <c r="B35" s="3" t="s">
        <v>3</v>
      </c>
      <c r="C35" s="3" t="s">
        <v>6</v>
      </c>
      <c r="D35" s="3" t="s">
        <v>1</v>
      </c>
      <c r="E35" s="3">
        <v>95</v>
      </c>
      <c r="F35" s="3" t="s">
        <v>7</v>
      </c>
      <c r="G35" s="3">
        <v>16</v>
      </c>
      <c r="I35" s="3">
        <v>5</v>
      </c>
      <c r="J35" s="3">
        <v>5</v>
      </c>
      <c r="K35" s="3">
        <v>6</v>
      </c>
      <c r="L35" s="3">
        <v>2</v>
      </c>
      <c r="M35" s="3">
        <v>6</v>
      </c>
      <c r="N35" s="3">
        <v>3</v>
      </c>
      <c r="O35" s="3">
        <v>6</v>
      </c>
      <c r="P35" s="3">
        <v>6</v>
      </c>
      <c r="Q35" s="3">
        <v>3</v>
      </c>
      <c r="R35" s="3">
        <v>4</v>
      </c>
      <c r="S35" s="3">
        <v>7</v>
      </c>
      <c r="T35" s="3">
        <v>6</v>
      </c>
      <c r="U35" s="3">
        <v>5</v>
      </c>
      <c r="V35" s="3">
        <v>6</v>
      </c>
      <c r="W35" s="3">
        <v>3</v>
      </c>
      <c r="X35" s="3">
        <v>5</v>
      </c>
      <c r="Y35" s="3">
        <v>3</v>
      </c>
      <c r="Z35" s="3">
        <v>5</v>
      </c>
      <c r="AA35" s="3">
        <v>6</v>
      </c>
      <c r="AB35" s="3">
        <v>6</v>
      </c>
      <c r="AC35" s="3">
        <v>3</v>
      </c>
      <c r="AD35" s="3">
        <v>6</v>
      </c>
      <c r="AE35" s="3">
        <v>3</v>
      </c>
      <c r="AF35" s="3">
        <v>4</v>
      </c>
      <c r="AG35" s="3">
        <v>4</v>
      </c>
      <c r="AH35" s="3">
        <v>6</v>
      </c>
      <c r="AI35" s="3">
        <v>4</v>
      </c>
      <c r="AJ35" s="3">
        <v>6</v>
      </c>
      <c r="AK35" s="3">
        <v>5</v>
      </c>
      <c r="AL35" s="3">
        <v>3</v>
      </c>
      <c r="AM35" s="3">
        <v>6</v>
      </c>
      <c r="AN35" s="3">
        <v>5</v>
      </c>
      <c r="AO35" s="3">
        <v>5</v>
      </c>
      <c r="AP35" s="3">
        <v>7</v>
      </c>
      <c r="AQ35" s="3">
        <v>3</v>
      </c>
      <c r="AR35" s="1">
        <f>SUM(Table2[[#This Row],[سوال 7]],Table2[[#This Row],[سوال 10]],Table2[[#This Row],[سوال 16]],Table2[[#This Row],[سوال 24]],Table2[[#This Row],[سوال 29]])/5</f>
        <v>4.8</v>
      </c>
      <c r="AS35" s="1" t="e">
        <f>SUM(#REF!,#REF!,#REF!,#REF!,#REF!)/5</f>
        <v>#REF!</v>
      </c>
      <c r="AT35" s="1">
        <f>SUM(Table2[[#This Row],[سوال 1]],Table2[[#This Row],[سوال 4]],Table2[[#This Row],[سوال 17]],Table2[[#This Row],[سوال 21]],Table2[[#This Row],[سوال 30]])/5</f>
        <v>3.2</v>
      </c>
      <c r="AU35" s="1">
        <f>SUM(Table2[[#This Row],[سوال 2]],Table2[[#This Row],[سوال 8]],Table2[[#This Row],[سوال 18]],Table2[[#This Row],[سوال 26]],Table2[[#This Row],[سوال 31]])/5</f>
        <v>5.6</v>
      </c>
      <c r="AV35" s="1">
        <f>SUM(Table2[[#This Row],[سوال 13]],Table2[[#This Row],[سوال 19]],Table2[[#This Row],[سوال 22]],Table2[[#This Row],[سوال 27]],Table2[[#This Row],[سوال 33]])/5</f>
        <v>5.2</v>
      </c>
      <c r="AW35" s="1">
        <f>SUM(Table2[[#This Row],[سوال 5]],Table2[[#This Row],[سوال 11]],Table2[[#This Row],[سوال 14]],Table2[[#This Row],[سوال 28]],Table2[[#This Row],[سوال 34]])/5</f>
        <v>6.4</v>
      </c>
      <c r="AX35" s="1">
        <f>SUM(Table2[[#This Row],[سوال 6]],Table2[[#This Row],[سوال 9]],Table2[[#This Row],[سوال 15]],Table2[[#This Row],[سوال 23]],Table2[[#This Row],[سوال 35]])/5</f>
        <v>3</v>
      </c>
      <c r="AY35" s="1">
        <f>(SUM(Table2[[#This Row],[سوال 1]:[سوال 35]])-SUM(Table2[[#This Row],[سوال 1]],Table2[[#This Row],[سوال 4]],Table2[[#This Row],[سوال 17]],Table2[[#This Row],[سوال 21]],Table2[[#This Row],[سوال 30]]))/30</f>
        <v>5.0666666666666664</v>
      </c>
      <c r="AZ35" s="1">
        <f>SUM(Table2[[#This Row],[سوال 1]:[سوال 35]])/35</f>
        <v>4.8</v>
      </c>
      <c r="BA35" s="1">
        <v>2</v>
      </c>
      <c r="BB35"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35" s="1">
        <f>POWER(Table2[[#This Row],[مشخصات ظاهری]],2)</f>
        <v>10.240000000000002</v>
      </c>
      <c r="BD35" s="1">
        <f>POWER(Table2[[#This Row],[جمع]],2)</f>
        <v>4</v>
      </c>
      <c r="BE35" s="1">
        <f>Table2[[#This Row],[مشخصات ظاهری]]*Table2[[#This Row],[جمع]]</f>
        <v>6.4</v>
      </c>
    </row>
    <row r="36" spans="1:57" x14ac:dyDescent="0.3">
      <c r="A36" s="5">
        <v>44022.557347662034</v>
      </c>
      <c r="B36" s="3" t="s">
        <v>13</v>
      </c>
      <c r="D36" s="3" t="s">
        <v>1</v>
      </c>
      <c r="E36" s="3">
        <v>96</v>
      </c>
      <c r="F36" s="3" t="s">
        <v>8</v>
      </c>
      <c r="G36" s="3">
        <v>15.26</v>
      </c>
      <c r="I36" s="3">
        <v>6</v>
      </c>
      <c r="J36" s="3">
        <v>1</v>
      </c>
      <c r="K36" s="3">
        <v>6</v>
      </c>
      <c r="L36" s="3">
        <v>2</v>
      </c>
      <c r="M36" s="3">
        <v>7</v>
      </c>
      <c r="N36" s="3">
        <v>5</v>
      </c>
      <c r="O36" s="3">
        <v>7</v>
      </c>
      <c r="P36" s="3">
        <v>1</v>
      </c>
      <c r="Q36" s="3">
        <v>1</v>
      </c>
      <c r="R36" s="3">
        <v>4</v>
      </c>
      <c r="S36" s="3">
        <v>7</v>
      </c>
      <c r="T36" s="3">
        <v>7</v>
      </c>
      <c r="U36" s="3">
        <v>1</v>
      </c>
      <c r="V36" s="3">
        <v>2</v>
      </c>
      <c r="W36" s="3">
        <v>3</v>
      </c>
      <c r="X36" s="3">
        <v>7</v>
      </c>
      <c r="Y36" s="3">
        <v>1</v>
      </c>
      <c r="Z36" s="3">
        <v>1</v>
      </c>
      <c r="AA36" s="3">
        <v>5</v>
      </c>
      <c r="AB36" s="3">
        <v>7</v>
      </c>
      <c r="AC36" s="3">
        <v>5</v>
      </c>
      <c r="AD36" s="3">
        <v>7</v>
      </c>
      <c r="AE36" s="3">
        <v>5</v>
      </c>
      <c r="AF36" s="3">
        <v>6</v>
      </c>
      <c r="AG36" s="3">
        <v>3</v>
      </c>
      <c r="AH36" s="3">
        <v>1</v>
      </c>
      <c r="AI36" s="3">
        <v>2</v>
      </c>
      <c r="AJ36" s="3">
        <v>6</v>
      </c>
      <c r="AK36" s="3">
        <v>4</v>
      </c>
      <c r="AL36" s="3">
        <v>2</v>
      </c>
      <c r="AM36" s="3">
        <v>1</v>
      </c>
      <c r="AN36" s="3">
        <v>5</v>
      </c>
      <c r="AO36" s="3">
        <v>6</v>
      </c>
      <c r="AP36" s="3">
        <v>7</v>
      </c>
      <c r="AQ36" s="3">
        <v>3</v>
      </c>
      <c r="AR36" s="1">
        <f>SUM(Table2[[#This Row],[سوال 7]],Table2[[#This Row],[سوال 10]],Table2[[#This Row],[سوال 16]],Table2[[#This Row],[سوال 24]],Table2[[#This Row],[سوال 29]])/5</f>
        <v>5.6</v>
      </c>
      <c r="AS36" s="1" t="e">
        <f>SUM(#REF!,#REF!,#REF!,#REF!,#REF!)/5</f>
        <v>#REF!</v>
      </c>
      <c r="AT36" s="1">
        <f>SUM(Table2[[#This Row],[سوال 1]],Table2[[#This Row],[سوال 4]],Table2[[#This Row],[سوال 17]],Table2[[#This Row],[سوال 21]],Table2[[#This Row],[سوال 30]])/5</f>
        <v>3.2</v>
      </c>
      <c r="AU36" s="1">
        <f>SUM(Table2[[#This Row],[سوال 2]],Table2[[#This Row],[سوال 8]],Table2[[#This Row],[سوال 18]],Table2[[#This Row],[سوال 26]],Table2[[#This Row],[سوال 31]])/5</f>
        <v>1</v>
      </c>
      <c r="AV36" s="1">
        <f>SUM(Table2[[#This Row],[سوال 13]],Table2[[#This Row],[سوال 19]],Table2[[#This Row],[سوال 22]],Table2[[#This Row],[سوال 27]],Table2[[#This Row],[سوال 33]])/5</f>
        <v>4.2</v>
      </c>
      <c r="AW36" s="1">
        <f>SUM(Table2[[#This Row],[سوال 5]],Table2[[#This Row],[سوال 11]],Table2[[#This Row],[سوال 14]],Table2[[#This Row],[سوال 28]],Table2[[#This Row],[سوال 34]])/5</f>
        <v>5.8</v>
      </c>
      <c r="AX36" s="1">
        <f>SUM(Table2[[#This Row],[سوال 6]],Table2[[#This Row],[سوال 9]],Table2[[#This Row],[سوال 15]],Table2[[#This Row],[سوال 23]],Table2[[#This Row],[سوال 35]])/5</f>
        <v>3.4</v>
      </c>
      <c r="AY36" s="1">
        <f>(SUM(Table2[[#This Row],[سوال 1]:[سوال 35]])-SUM(Table2[[#This Row],[سوال 1]],Table2[[#This Row],[سوال 4]],Table2[[#This Row],[سوال 17]],Table2[[#This Row],[سوال 21]],Table2[[#This Row],[سوال 30]]))/30</f>
        <v>4.2666666666666666</v>
      </c>
      <c r="AZ36" s="1">
        <f>SUM(Table2[[#This Row],[سوال 1]:[سوال 35]])/35</f>
        <v>4.1142857142857139</v>
      </c>
      <c r="BA36" s="1">
        <v>7</v>
      </c>
      <c r="BB36"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36" s="1">
        <f>POWER(Table2[[#This Row],[مشخصات ظاهری]],2)</f>
        <v>10.240000000000002</v>
      </c>
      <c r="BD36" s="1">
        <f>POWER(Table2[[#This Row],[جمع]],2)</f>
        <v>49</v>
      </c>
      <c r="BE36" s="1">
        <f>Table2[[#This Row],[مشخصات ظاهری]]*Table2[[#This Row],[جمع]]</f>
        <v>22.400000000000002</v>
      </c>
    </row>
    <row r="37" spans="1:57" x14ac:dyDescent="0.3">
      <c r="A37" s="5">
        <v>43998.748763819443</v>
      </c>
      <c r="B37" s="3" t="s">
        <v>3</v>
      </c>
      <c r="C37" s="3" t="s">
        <v>6</v>
      </c>
      <c r="D37" s="3" t="s">
        <v>1</v>
      </c>
      <c r="E37" s="3">
        <v>1398</v>
      </c>
      <c r="F37" s="3" t="s">
        <v>65</v>
      </c>
      <c r="G37" s="3">
        <v>10.47</v>
      </c>
      <c r="I37" s="3">
        <v>6</v>
      </c>
      <c r="J37" s="3">
        <v>5</v>
      </c>
      <c r="K37" s="3">
        <v>5</v>
      </c>
      <c r="L37" s="3">
        <v>4</v>
      </c>
      <c r="M37" s="3">
        <v>7</v>
      </c>
      <c r="N37" s="3">
        <v>2</v>
      </c>
      <c r="O37" s="3">
        <v>7</v>
      </c>
      <c r="P37" s="3">
        <v>4</v>
      </c>
      <c r="Q37" s="3">
        <v>1</v>
      </c>
      <c r="R37" s="3">
        <v>7</v>
      </c>
      <c r="S37" s="3">
        <v>6</v>
      </c>
      <c r="T37" s="3">
        <v>7</v>
      </c>
      <c r="U37" s="3">
        <v>4</v>
      </c>
      <c r="V37" s="3">
        <v>1</v>
      </c>
      <c r="W37" s="3">
        <v>1</v>
      </c>
      <c r="X37" s="3">
        <v>7</v>
      </c>
      <c r="Y37" s="3">
        <v>1</v>
      </c>
      <c r="Z37" s="3">
        <v>4</v>
      </c>
      <c r="AA37" s="3">
        <v>7</v>
      </c>
      <c r="AB37" s="3">
        <v>7</v>
      </c>
      <c r="AC37" s="3">
        <v>3</v>
      </c>
      <c r="AD37" s="3">
        <v>7</v>
      </c>
      <c r="AE37" s="3">
        <v>1</v>
      </c>
      <c r="AF37" s="3">
        <v>6</v>
      </c>
      <c r="AG37" s="3">
        <v>4</v>
      </c>
      <c r="AH37" s="3">
        <v>1</v>
      </c>
      <c r="AI37" s="3">
        <v>4</v>
      </c>
      <c r="AJ37" s="3">
        <v>1</v>
      </c>
      <c r="AK37" s="3">
        <v>7</v>
      </c>
      <c r="AL37" s="3">
        <v>3</v>
      </c>
      <c r="AM37" s="3">
        <v>1</v>
      </c>
      <c r="AN37" s="3">
        <v>1</v>
      </c>
      <c r="AO37" s="3">
        <v>2</v>
      </c>
      <c r="AP37" s="3">
        <v>6</v>
      </c>
      <c r="AQ37" s="3">
        <v>5</v>
      </c>
      <c r="AR37" s="1">
        <f>SUM(Table2[[#This Row],[سوال 7]],Table2[[#This Row],[سوال 10]],Table2[[#This Row],[سوال 16]],Table2[[#This Row],[سوال 24]],Table2[[#This Row],[سوال 29]])/5</f>
        <v>6.8</v>
      </c>
      <c r="AS37" s="1" t="e">
        <f>SUM(#REF!,#REF!,#REF!,#REF!,#REF!)/5</f>
        <v>#REF!</v>
      </c>
      <c r="AT37" s="1">
        <f>SUM(Table2[[#This Row],[سوال 1]],Table2[[#This Row],[سوال 4]],Table2[[#This Row],[سوال 17]],Table2[[#This Row],[سوال 21]],Table2[[#This Row],[سوال 30]])/5</f>
        <v>3.4</v>
      </c>
      <c r="AU37" s="1">
        <f>SUM(Table2[[#This Row],[سوال 2]],Table2[[#This Row],[سوال 8]],Table2[[#This Row],[سوال 18]],Table2[[#This Row],[سوال 26]],Table2[[#This Row],[سوال 31]])/5</f>
        <v>3</v>
      </c>
      <c r="AV37" s="1">
        <f>SUM(Table2[[#This Row],[سوال 13]],Table2[[#This Row],[سوال 19]],Table2[[#This Row],[سوال 22]],Table2[[#This Row],[سوال 27]],Table2[[#This Row],[سوال 33]])/5</f>
        <v>4.8</v>
      </c>
      <c r="AW37" s="1">
        <f>SUM(Table2[[#This Row],[سوال 5]],Table2[[#This Row],[سوال 11]],Table2[[#This Row],[سوال 14]],Table2[[#This Row],[سوال 28]],Table2[[#This Row],[سوال 34]])/5</f>
        <v>4.2</v>
      </c>
      <c r="AX37" s="1">
        <f>SUM(Table2[[#This Row],[سوال 6]],Table2[[#This Row],[سوال 9]],Table2[[#This Row],[سوال 15]],Table2[[#This Row],[سوال 23]],Table2[[#This Row],[سوال 35]])/5</f>
        <v>2</v>
      </c>
      <c r="AY37" s="1">
        <f>(SUM(Table2[[#This Row],[سوال 1]:[سوال 35]])-SUM(Table2[[#This Row],[سوال 1]],Table2[[#This Row],[سوال 4]],Table2[[#This Row],[سوال 17]],Table2[[#This Row],[سوال 21]],Table2[[#This Row],[سوال 30]]))/30</f>
        <v>4.2666666666666666</v>
      </c>
      <c r="AZ37" s="1">
        <f>SUM(Table2[[#This Row],[سوال 1]:[سوال 35]])/35</f>
        <v>4.1428571428571432</v>
      </c>
      <c r="BA37" s="1">
        <v>14</v>
      </c>
      <c r="BB37"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37" s="1">
        <f>POWER(Table2[[#This Row],[مشخصات ظاهری]],2)</f>
        <v>11.559999999999999</v>
      </c>
      <c r="BD37" s="1">
        <f>POWER(Table2[[#This Row],[جمع]],2)</f>
        <v>196</v>
      </c>
      <c r="BE37" s="1">
        <f>Table2[[#This Row],[مشخصات ظاهری]]*Table2[[#This Row],[جمع]]</f>
        <v>47.6</v>
      </c>
    </row>
    <row r="38" spans="1:57" x14ac:dyDescent="0.3">
      <c r="A38" s="5">
        <v>43998.938328958335</v>
      </c>
      <c r="B38" s="3" t="s">
        <v>3</v>
      </c>
      <c r="C38" s="3" t="s">
        <v>6</v>
      </c>
      <c r="D38" s="3" t="s">
        <v>1</v>
      </c>
      <c r="E38" s="3">
        <v>98</v>
      </c>
      <c r="F38" s="3" t="s">
        <v>93</v>
      </c>
      <c r="G38" s="3">
        <v>15</v>
      </c>
      <c r="I38" s="3">
        <v>5</v>
      </c>
      <c r="J38" s="3">
        <v>7</v>
      </c>
      <c r="K38" s="3">
        <v>6</v>
      </c>
      <c r="L38" s="3">
        <v>3</v>
      </c>
      <c r="M38" s="3">
        <v>6</v>
      </c>
      <c r="N38" s="3">
        <v>3</v>
      </c>
      <c r="O38" s="3">
        <v>7</v>
      </c>
      <c r="P38" s="3">
        <v>7</v>
      </c>
      <c r="Q38" s="3">
        <v>2</v>
      </c>
      <c r="R38" s="3">
        <v>5</v>
      </c>
      <c r="S38" s="3">
        <v>7</v>
      </c>
      <c r="T38" s="3">
        <v>6</v>
      </c>
      <c r="U38" s="3">
        <v>5</v>
      </c>
      <c r="V38" s="3">
        <v>5</v>
      </c>
      <c r="W38" s="3">
        <v>6</v>
      </c>
      <c r="X38" s="3">
        <v>7</v>
      </c>
      <c r="Y38" s="3">
        <v>3</v>
      </c>
      <c r="Z38" s="3">
        <v>7</v>
      </c>
      <c r="AA38" s="3">
        <v>6</v>
      </c>
      <c r="AB38" s="3">
        <v>6</v>
      </c>
      <c r="AC38" s="3">
        <v>4</v>
      </c>
      <c r="AD38" s="3">
        <v>6</v>
      </c>
      <c r="AE38" s="3">
        <v>3</v>
      </c>
      <c r="AF38" s="3">
        <v>5</v>
      </c>
      <c r="AG38" s="3">
        <v>5</v>
      </c>
      <c r="AH38" s="3">
        <v>7</v>
      </c>
      <c r="AI38" s="3">
        <v>5</v>
      </c>
      <c r="AJ38" s="3">
        <v>6</v>
      </c>
      <c r="AK38" s="3">
        <v>6</v>
      </c>
      <c r="AL38" s="3">
        <v>2</v>
      </c>
      <c r="AM38" s="3">
        <v>7</v>
      </c>
      <c r="AN38" s="3">
        <v>5</v>
      </c>
      <c r="AO38" s="3">
        <v>6</v>
      </c>
      <c r="AP38" s="3">
        <v>6</v>
      </c>
      <c r="AQ38" s="3">
        <v>5</v>
      </c>
      <c r="AR38" s="1">
        <f>SUM(Table2[[#This Row],[سوال 7]],Table2[[#This Row],[سوال 10]],Table2[[#This Row],[سوال 16]],Table2[[#This Row],[سوال 24]],Table2[[#This Row],[سوال 29]])/5</f>
        <v>6</v>
      </c>
      <c r="AS38" s="1" t="e">
        <f>SUM(#REF!,#REF!,#REF!,#REF!,#REF!)/5</f>
        <v>#REF!</v>
      </c>
      <c r="AT38" s="1">
        <f>SUM(Table2[[#This Row],[سوال 1]],Table2[[#This Row],[سوال 4]],Table2[[#This Row],[سوال 17]],Table2[[#This Row],[سوال 21]],Table2[[#This Row],[سوال 30]])/5</f>
        <v>3.4</v>
      </c>
      <c r="AU38" s="1">
        <f>SUM(Table2[[#This Row],[سوال 2]],Table2[[#This Row],[سوال 8]],Table2[[#This Row],[سوال 18]],Table2[[#This Row],[سوال 26]],Table2[[#This Row],[سوال 31]])/5</f>
        <v>7</v>
      </c>
      <c r="AV38" s="1">
        <f>SUM(Table2[[#This Row],[سوال 13]],Table2[[#This Row],[سوال 19]],Table2[[#This Row],[سوال 22]],Table2[[#This Row],[سوال 27]],Table2[[#This Row],[سوال 33]])/5</f>
        <v>5.6</v>
      </c>
      <c r="AW38" s="1">
        <f>SUM(Table2[[#This Row],[سوال 5]],Table2[[#This Row],[سوال 11]],Table2[[#This Row],[سوال 14]],Table2[[#This Row],[سوال 28]],Table2[[#This Row],[سوال 34]])/5</f>
        <v>6</v>
      </c>
      <c r="AX38" s="1">
        <f>SUM(Table2[[#This Row],[سوال 6]],Table2[[#This Row],[سوال 9]],Table2[[#This Row],[سوال 15]],Table2[[#This Row],[سوال 23]],Table2[[#This Row],[سوال 35]])/5</f>
        <v>3.8</v>
      </c>
      <c r="AY38" s="1">
        <f>(SUM(Table2[[#This Row],[سوال 1]:[سوال 35]])-SUM(Table2[[#This Row],[سوال 1]],Table2[[#This Row],[سوال 4]],Table2[[#This Row],[سوال 17]],Table2[[#This Row],[سوال 21]],Table2[[#This Row],[سوال 30]]))/30</f>
        <v>5.666666666666667</v>
      </c>
      <c r="AZ38" s="1">
        <f>SUM(Table2[[#This Row],[سوال 1]:[سوال 35]])/35</f>
        <v>5.3428571428571425</v>
      </c>
      <c r="BA38" s="1">
        <v>6</v>
      </c>
      <c r="BB38"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38" s="1">
        <f>POWER(Table2[[#This Row],[مشخصات ظاهری]],2)</f>
        <v>11.559999999999999</v>
      </c>
      <c r="BD38" s="1">
        <f>POWER(Table2[[#This Row],[جمع]],2)</f>
        <v>36</v>
      </c>
      <c r="BE38" s="1">
        <f>Table2[[#This Row],[مشخصات ظاهری]]*Table2[[#This Row],[جمع]]</f>
        <v>20.399999999999999</v>
      </c>
    </row>
    <row r="39" spans="1:57" x14ac:dyDescent="0.3">
      <c r="A39" s="5">
        <v>44002.93848297454</v>
      </c>
      <c r="B39" s="3" t="s">
        <v>3</v>
      </c>
      <c r="C39" s="3" t="s">
        <v>2</v>
      </c>
      <c r="D39" s="3" t="s">
        <v>1</v>
      </c>
      <c r="E39" s="3">
        <v>96</v>
      </c>
      <c r="F39" s="3" t="s">
        <v>1</v>
      </c>
      <c r="G39" s="3">
        <v>14</v>
      </c>
      <c r="I39" s="3">
        <v>5</v>
      </c>
      <c r="J39" s="3">
        <v>5</v>
      </c>
      <c r="K39" s="3">
        <v>5</v>
      </c>
      <c r="L39" s="3">
        <v>5</v>
      </c>
      <c r="M39" s="3">
        <v>6</v>
      </c>
      <c r="N39" s="3">
        <v>2</v>
      </c>
      <c r="O39" s="3">
        <v>6</v>
      </c>
      <c r="P39" s="3">
        <v>7</v>
      </c>
      <c r="Q39" s="3">
        <v>2</v>
      </c>
      <c r="R39" s="3">
        <v>2</v>
      </c>
      <c r="S39" s="3">
        <v>6</v>
      </c>
      <c r="T39" s="3">
        <v>5</v>
      </c>
      <c r="U39" s="3">
        <v>2</v>
      </c>
      <c r="V39" s="3">
        <v>5</v>
      </c>
      <c r="W39" s="3">
        <v>2</v>
      </c>
      <c r="X39" s="3">
        <v>4</v>
      </c>
      <c r="Y39" s="3">
        <v>2</v>
      </c>
      <c r="Z39" s="3">
        <v>6</v>
      </c>
      <c r="AA39" s="3">
        <v>5</v>
      </c>
      <c r="AB39" s="3">
        <v>4</v>
      </c>
      <c r="AC39" s="3">
        <v>2</v>
      </c>
      <c r="AD39" s="3">
        <v>3</v>
      </c>
      <c r="AE39" s="3">
        <v>2</v>
      </c>
      <c r="AF39" s="3">
        <v>2</v>
      </c>
      <c r="AG39" s="3">
        <v>2</v>
      </c>
      <c r="AH39" s="3">
        <v>6</v>
      </c>
      <c r="AI39" s="3">
        <v>2</v>
      </c>
      <c r="AJ39" s="3">
        <v>5</v>
      </c>
      <c r="AK39" s="3">
        <v>2</v>
      </c>
      <c r="AL39" s="3">
        <v>3</v>
      </c>
      <c r="AM39" s="3">
        <v>6</v>
      </c>
      <c r="AN39" s="3">
        <v>2</v>
      </c>
      <c r="AO39" s="3">
        <v>2</v>
      </c>
      <c r="AP39" s="3">
        <v>6</v>
      </c>
      <c r="AQ39" s="3">
        <v>2</v>
      </c>
      <c r="AR39" s="1">
        <f>SUM(Table2[[#This Row],[سوال 7]],Table2[[#This Row],[سوال 10]],Table2[[#This Row],[سوال 16]],Table2[[#This Row],[سوال 24]],Table2[[#This Row],[سوال 29]])/5</f>
        <v>3.2</v>
      </c>
      <c r="AS39" s="1" t="e">
        <f>SUM(#REF!,#REF!,#REF!,#REF!,#REF!)/5</f>
        <v>#REF!</v>
      </c>
      <c r="AT39" s="1">
        <f>SUM(Table2[[#This Row],[سوال 1]],Table2[[#This Row],[سوال 4]],Table2[[#This Row],[سوال 17]],Table2[[#This Row],[سوال 21]],Table2[[#This Row],[سوال 30]])/5</f>
        <v>3.4</v>
      </c>
      <c r="AU39" s="1">
        <f>SUM(Table2[[#This Row],[سوال 2]],Table2[[#This Row],[سوال 8]],Table2[[#This Row],[سوال 18]],Table2[[#This Row],[سوال 26]],Table2[[#This Row],[سوال 31]])/5</f>
        <v>6</v>
      </c>
      <c r="AV39" s="1">
        <f>SUM(Table2[[#This Row],[سوال 13]],Table2[[#This Row],[سوال 19]],Table2[[#This Row],[سوال 22]],Table2[[#This Row],[سوال 27]],Table2[[#This Row],[سوال 33]])/5</f>
        <v>2.8</v>
      </c>
      <c r="AW39" s="1">
        <f>SUM(Table2[[#This Row],[سوال 5]],Table2[[#This Row],[سوال 11]],Table2[[#This Row],[سوال 14]],Table2[[#This Row],[سوال 28]],Table2[[#This Row],[سوال 34]])/5</f>
        <v>5.6</v>
      </c>
      <c r="AX39" s="1">
        <f>SUM(Table2[[#This Row],[سوال 6]],Table2[[#This Row],[سوال 9]],Table2[[#This Row],[سوال 15]],Table2[[#This Row],[سوال 23]],Table2[[#This Row],[سوال 35]])/5</f>
        <v>2</v>
      </c>
      <c r="AY39" s="1">
        <f>(SUM(Table2[[#This Row],[سوال 1]:[سوال 35]])-SUM(Table2[[#This Row],[سوال 1]],Table2[[#This Row],[سوال 4]],Table2[[#This Row],[سوال 17]],Table2[[#This Row],[سوال 21]],Table2[[#This Row],[سوال 30]]))/30</f>
        <v>3.8666666666666667</v>
      </c>
      <c r="AZ39" s="1">
        <f>SUM(Table2[[#This Row],[سوال 1]:[سوال 35]])/35</f>
        <v>3.8</v>
      </c>
      <c r="BA39" s="1">
        <v>5</v>
      </c>
      <c r="BB39"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39" s="1">
        <f>POWER(Table2[[#This Row],[مشخصات ظاهری]],2)</f>
        <v>11.559999999999999</v>
      </c>
      <c r="BD39" s="1">
        <f>POWER(Table2[[#This Row],[جمع]],2)</f>
        <v>25</v>
      </c>
      <c r="BE39" s="1">
        <f>Table2[[#This Row],[مشخصات ظاهری]]*Table2[[#This Row],[جمع]]</f>
        <v>17</v>
      </c>
    </row>
    <row r="40" spans="1:57" x14ac:dyDescent="0.3">
      <c r="A40" s="5">
        <v>44009.896800092596</v>
      </c>
      <c r="B40" s="3" t="s">
        <v>3</v>
      </c>
      <c r="C40" s="3" t="s">
        <v>2</v>
      </c>
      <c r="D40" s="3" t="s">
        <v>1</v>
      </c>
      <c r="E40" s="3">
        <v>97</v>
      </c>
      <c r="F40" s="3" t="s">
        <v>92</v>
      </c>
      <c r="G40" s="3">
        <v>15.42</v>
      </c>
      <c r="I40" s="3">
        <v>6</v>
      </c>
      <c r="J40" s="3">
        <v>7</v>
      </c>
      <c r="K40" s="3">
        <v>5</v>
      </c>
      <c r="L40" s="3">
        <v>1</v>
      </c>
      <c r="M40" s="3">
        <v>6</v>
      </c>
      <c r="N40" s="3">
        <v>4</v>
      </c>
      <c r="O40" s="3">
        <v>6</v>
      </c>
      <c r="P40" s="3">
        <v>5</v>
      </c>
      <c r="Q40" s="3">
        <v>3</v>
      </c>
      <c r="R40" s="3">
        <v>4</v>
      </c>
      <c r="S40" s="3">
        <v>6</v>
      </c>
      <c r="T40" s="3">
        <v>5</v>
      </c>
      <c r="U40" s="3">
        <v>5</v>
      </c>
      <c r="V40" s="3">
        <v>4</v>
      </c>
      <c r="W40" s="3">
        <v>5</v>
      </c>
      <c r="X40" s="3">
        <v>6</v>
      </c>
      <c r="Y40" s="3">
        <v>4</v>
      </c>
      <c r="Z40" s="3">
        <v>5</v>
      </c>
      <c r="AA40" s="3">
        <v>5</v>
      </c>
      <c r="AB40" s="3">
        <v>5</v>
      </c>
      <c r="AC40" s="3">
        <v>3</v>
      </c>
      <c r="AD40" s="3">
        <v>6</v>
      </c>
      <c r="AE40" s="3">
        <v>4</v>
      </c>
      <c r="AF40" s="3">
        <v>4</v>
      </c>
      <c r="AG40" s="3">
        <v>4</v>
      </c>
      <c r="AH40" s="3">
        <v>5</v>
      </c>
      <c r="AI40" s="3">
        <v>4</v>
      </c>
      <c r="AJ40" s="3">
        <v>4</v>
      </c>
      <c r="AK40" s="3">
        <v>5</v>
      </c>
      <c r="AL40" s="3">
        <v>3</v>
      </c>
      <c r="AM40" s="3">
        <v>6</v>
      </c>
      <c r="AN40" s="3">
        <v>4</v>
      </c>
      <c r="AO40" s="3">
        <v>5</v>
      </c>
      <c r="AP40" s="3">
        <v>6</v>
      </c>
      <c r="AQ40" s="3">
        <v>4</v>
      </c>
      <c r="AR40" s="1">
        <f>SUM(Table2[[#This Row],[سوال 7]],Table2[[#This Row],[سوال 10]],Table2[[#This Row],[سوال 16]],Table2[[#This Row],[سوال 24]],Table2[[#This Row],[سوال 29]])/5</f>
        <v>5</v>
      </c>
      <c r="AS40" s="1" t="e">
        <f>SUM(#REF!,#REF!,#REF!,#REF!,#REF!)/5</f>
        <v>#REF!</v>
      </c>
      <c r="AT40" s="1">
        <f>SUM(Table2[[#This Row],[سوال 1]],Table2[[#This Row],[سوال 4]],Table2[[#This Row],[سوال 17]],Table2[[#This Row],[سوال 21]],Table2[[#This Row],[سوال 30]])/5</f>
        <v>3.4</v>
      </c>
      <c r="AU40" s="1">
        <f>SUM(Table2[[#This Row],[سوال 2]],Table2[[#This Row],[سوال 8]],Table2[[#This Row],[سوال 18]],Table2[[#This Row],[سوال 26]],Table2[[#This Row],[سوال 31]])/5</f>
        <v>5.6</v>
      </c>
      <c r="AV40" s="1">
        <f>SUM(Table2[[#This Row],[سوال 13]],Table2[[#This Row],[سوال 19]],Table2[[#This Row],[سوال 22]],Table2[[#This Row],[سوال 27]],Table2[[#This Row],[سوال 33]])/5</f>
        <v>5</v>
      </c>
      <c r="AW40" s="1">
        <f>SUM(Table2[[#This Row],[سوال 5]],Table2[[#This Row],[سوال 11]],Table2[[#This Row],[سوال 14]],Table2[[#This Row],[سوال 28]],Table2[[#This Row],[سوال 34]])/5</f>
        <v>5.2</v>
      </c>
      <c r="AX40" s="1">
        <f>SUM(Table2[[#This Row],[سوال 6]],Table2[[#This Row],[سوال 9]],Table2[[#This Row],[سوال 15]],Table2[[#This Row],[سوال 23]],Table2[[#This Row],[سوال 35]])/5</f>
        <v>4</v>
      </c>
      <c r="AY40" s="1">
        <f>(SUM(Table2[[#This Row],[سوال 1]:[سوال 35]])-SUM(Table2[[#This Row],[سوال 1]],Table2[[#This Row],[سوال 4]],Table2[[#This Row],[سوال 17]],Table2[[#This Row],[سوال 21]],Table2[[#This Row],[سوال 30]]))/30</f>
        <v>4.9000000000000004</v>
      </c>
      <c r="AZ40" s="1">
        <f>SUM(Table2[[#This Row],[سوال 1]:[سوال 35]])/35</f>
        <v>4.6857142857142859</v>
      </c>
      <c r="BA40" s="1">
        <v>11</v>
      </c>
      <c r="BB40"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40" s="1">
        <f>POWER(Table2[[#This Row],[مشخصات ظاهری]],2)</f>
        <v>11.559999999999999</v>
      </c>
      <c r="BD40" s="1">
        <f>POWER(Table2[[#This Row],[جمع]],2)</f>
        <v>121</v>
      </c>
      <c r="BE40" s="1">
        <f>Table2[[#This Row],[مشخصات ظاهری]]*Table2[[#This Row],[جمع]]</f>
        <v>37.4</v>
      </c>
    </row>
    <row r="41" spans="1:57" x14ac:dyDescent="0.3">
      <c r="A41" s="5">
        <v>44011.389401249995</v>
      </c>
      <c r="B41" s="3" t="s">
        <v>3</v>
      </c>
      <c r="C41" s="3" t="s">
        <v>2</v>
      </c>
      <c r="D41" s="3" t="s">
        <v>1</v>
      </c>
      <c r="E41" s="3">
        <v>97</v>
      </c>
      <c r="F41" s="3" t="s">
        <v>91</v>
      </c>
      <c r="G41" s="3">
        <v>15.75</v>
      </c>
      <c r="I41" s="3">
        <v>6</v>
      </c>
      <c r="J41" s="3">
        <v>6</v>
      </c>
      <c r="K41" s="3">
        <v>5</v>
      </c>
      <c r="L41" s="3">
        <v>3</v>
      </c>
      <c r="M41" s="3">
        <v>3</v>
      </c>
      <c r="N41" s="3">
        <v>2</v>
      </c>
      <c r="O41" s="3">
        <v>6</v>
      </c>
      <c r="P41" s="3">
        <v>6</v>
      </c>
      <c r="Q41" s="3">
        <v>2</v>
      </c>
      <c r="R41" s="3">
        <v>2</v>
      </c>
      <c r="S41" s="3">
        <v>6</v>
      </c>
      <c r="T41" s="3">
        <v>6</v>
      </c>
      <c r="U41" s="3">
        <v>3</v>
      </c>
      <c r="V41" s="3">
        <v>5</v>
      </c>
      <c r="W41" s="3">
        <v>2</v>
      </c>
      <c r="X41" s="3">
        <v>6</v>
      </c>
      <c r="Y41" s="3">
        <v>3</v>
      </c>
      <c r="Z41" s="3">
        <v>6</v>
      </c>
      <c r="AA41" s="3">
        <v>6</v>
      </c>
      <c r="AB41" s="3">
        <v>5</v>
      </c>
      <c r="AC41" s="3">
        <v>3</v>
      </c>
      <c r="AD41" s="3">
        <v>6</v>
      </c>
      <c r="AE41" s="3">
        <v>2</v>
      </c>
      <c r="AF41" s="3">
        <v>3</v>
      </c>
      <c r="AG41" s="3">
        <v>6</v>
      </c>
      <c r="AH41" s="3">
        <v>6</v>
      </c>
      <c r="AI41" s="3">
        <v>5</v>
      </c>
      <c r="AJ41" s="3">
        <v>4</v>
      </c>
      <c r="AK41" s="3">
        <v>6</v>
      </c>
      <c r="AL41" s="3">
        <v>2</v>
      </c>
      <c r="AM41" s="3">
        <v>7</v>
      </c>
      <c r="AN41" s="3">
        <v>6</v>
      </c>
      <c r="AO41" s="3">
        <v>5</v>
      </c>
      <c r="AP41" s="3">
        <v>5</v>
      </c>
      <c r="AQ41" s="3">
        <v>3</v>
      </c>
      <c r="AR41" s="1">
        <f>SUM(Table2[[#This Row],[سوال 7]],Table2[[#This Row],[سوال 10]],Table2[[#This Row],[سوال 16]],Table2[[#This Row],[سوال 24]],Table2[[#This Row],[سوال 29]])/5</f>
        <v>4.5999999999999996</v>
      </c>
      <c r="AS41" s="1" t="e">
        <f>SUM(#REF!,#REF!,#REF!,#REF!,#REF!)/5</f>
        <v>#REF!</v>
      </c>
      <c r="AT41" s="1">
        <f>SUM(Table2[[#This Row],[سوال 1]],Table2[[#This Row],[سوال 4]],Table2[[#This Row],[سوال 17]],Table2[[#This Row],[سوال 21]],Table2[[#This Row],[سوال 30]])/5</f>
        <v>3.4</v>
      </c>
      <c r="AU41" s="1">
        <f>SUM(Table2[[#This Row],[سوال 2]],Table2[[#This Row],[سوال 8]],Table2[[#This Row],[سوال 18]],Table2[[#This Row],[سوال 26]],Table2[[#This Row],[سوال 31]])/5</f>
        <v>6.2</v>
      </c>
      <c r="AV41" s="1">
        <f>SUM(Table2[[#This Row],[سوال 13]],Table2[[#This Row],[سوال 19]],Table2[[#This Row],[سوال 22]],Table2[[#This Row],[سوال 27]],Table2[[#This Row],[سوال 33]])/5</f>
        <v>5</v>
      </c>
      <c r="AW41" s="1">
        <f>SUM(Table2[[#This Row],[سوال 5]],Table2[[#This Row],[سوال 11]],Table2[[#This Row],[سوال 14]],Table2[[#This Row],[سوال 28]],Table2[[#This Row],[سوال 34]])/5</f>
        <v>4.5999999999999996</v>
      </c>
      <c r="AX41" s="1">
        <f>SUM(Table2[[#This Row],[سوال 6]],Table2[[#This Row],[سوال 9]],Table2[[#This Row],[سوال 15]],Table2[[#This Row],[سوال 23]],Table2[[#This Row],[سوال 35]])/5</f>
        <v>2.2000000000000002</v>
      </c>
      <c r="AY41" s="1">
        <f>(SUM(Table2[[#This Row],[سوال 1]:[سوال 35]])-SUM(Table2[[#This Row],[سوال 1]],Table2[[#This Row],[سوال 4]],Table2[[#This Row],[سوال 17]],Table2[[#This Row],[سوال 21]],Table2[[#This Row],[سوال 30]]))/30</f>
        <v>4.7</v>
      </c>
      <c r="AZ41" s="1">
        <f>SUM(Table2[[#This Row],[سوال 1]:[سوال 35]])/35</f>
        <v>4.5142857142857142</v>
      </c>
      <c r="BA41" s="1">
        <v>2</v>
      </c>
      <c r="BB41"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41" s="1">
        <f>POWER(Table2[[#This Row],[مشخصات ظاهری]],2)</f>
        <v>11.559999999999999</v>
      </c>
      <c r="BD41" s="1">
        <f>POWER(Table2[[#This Row],[جمع]],2)</f>
        <v>4</v>
      </c>
      <c r="BE41" s="1">
        <f>Table2[[#This Row],[مشخصات ظاهری]]*Table2[[#This Row],[جمع]]</f>
        <v>6.8</v>
      </c>
    </row>
    <row r="42" spans="1:57" x14ac:dyDescent="0.3">
      <c r="A42" s="5">
        <v>44023.528487314819</v>
      </c>
      <c r="B42" s="3" t="s">
        <v>13</v>
      </c>
      <c r="C42" s="3" t="s">
        <v>2</v>
      </c>
      <c r="D42" s="3" t="s">
        <v>1</v>
      </c>
      <c r="E42" s="3">
        <v>97</v>
      </c>
      <c r="F42" s="3" t="s">
        <v>8</v>
      </c>
      <c r="G42" s="3">
        <v>16</v>
      </c>
      <c r="I42" s="3">
        <v>4</v>
      </c>
      <c r="J42" s="3">
        <v>6</v>
      </c>
      <c r="K42" s="3">
        <v>4</v>
      </c>
      <c r="L42" s="3">
        <v>3</v>
      </c>
      <c r="M42" s="3">
        <v>6</v>
      </c>
      <c r="N42" s="3">
        <v>2</v>
      </c>
      <c r="O42" s="3">
        <v>4</v>
      </c>
      <c r="P42" s="3">
        <v>6</v>
      </c>
      <c r="Q42" s="3">
        <v>2</v>
      </c>
      <c r="R42" s="3">
        <v>6</v>
      </c>
      <c r="S42" s="3">
        <v>6</v>
      </c>
      <c r="T42" s="3">
        <v>5</v>
      </c>
      <c r="U42" s="3">
        <v>6</v>
      </c>
      <c r="V42" s="3">
        <v>5</v>
      </c>
      <c r="W42" s="3">
        <v>3</v>
      </c>
      <c r="X42" s="3">
        <v>4</v>
      </c>
      <c r="Y42" s="3">
        <v>2</v>
      </c>
      <c r="Z42" s="3">
        <v>6</v>
      </c>
      <c r="AA42" s="3">
        <v>6</v>
      </c>
      <c r="AB42" s="3">
        <v>5</v>
      </c>
      <c r="AC42" s="3">
        <v>5</v>
      </c>
      <c r="AD42" s="3">
        <v>6</v>
      </c>
      <c r="AE42" s="3">
        <v>3</v>
      </c>
      <c r="AF42" s="3">
        <v>4</v>
      </c>
      <c r="AG42" s="3">
        <v>5</v>
      </c>
      <c r="AH42" s="3">
        <v>6</v>
      </c>
      <c r="AI42" s="3">
        <v>6</v>
      </c>
      <c r="AJ42" s="3">
        <v>6</v>
      </c>
      <c r="AK42" s="3">
        <v>4</v>
      </c>
      <c r="AL42" s="3">
        <v>3</v>
      </c>
      <c r="AM42" s="3">
        <v>6</v>
      </c>
      <c r="AN42" s="3">
        <v>5</v>
      </c>
      <c r="AO42" s="3">
        <v>6</v>
      </c>
      <c r="AP42" s="3">
        <v>5</v>
      </c>
      <c r="AQ42" s="3">
        <v>3</v>
      </c>
      <c r="AR42" s="1">
        <f>SUM(Table2[[#This Row],[سوال 7]],Table2[[#This Row],[سوال 10]],Table2[[#This Row],[سوال 16]],Table2[[#This Row],[سوال 24]],Table2[[#This Row],[سوال 29]])/5</f>
        <v>4.4000000000000004</v>
      </c>
      <c r="AS42" s="1" t="e">
        <f>SUM(#REF!,#REF!,#REF!,#REF!,#REF!)/5</f>
        <v>#REF!</v>
      </c>
      <c r="AT42" s="1">
        <f>SUM(Table2[[#This Row],[سوال 1]],Table2[[#This Row],[سوال 4]],Table2[[#This Row],[سوال 17]],Table2[[#This Row],[سوال 21]],Table2[[#This Row],[سوال 30]])/5</f>
        <v>3.4</v>
      </c>
      <c r="AU42" s="1">
        <f>SUM(Table2[[#This Row],[سوال 2]],Table2[[#This Row],[سوال 8]],Table2[[#This Row],[سوال 18]],Table2[[#This Row],[سوال 26]],Table2[[#This Row],[سوال 31]])/5</f>
        <v>6</v>
      </c>
      <c r="AV42" s="1">
        <f>SUM(Table2[[#This Row],[سوال 13]],Table2[[#This Row],[سوال 19]],Table2[[#This Row],[سوال 22]],Table2[[#This Row],[سوال 27]],Table2[[#This Row],[سوال 33]])/5</f>
        <v>6</v>
      </c>
      <c r="AW42" s="1">
        <f>SUM(Table2[[#This Row],[سوال 5]],Table2[[#This Row],[سوال 11]],Table2[[#This Row],[سوال 14]],Table2[[#This Row],[سوال 28]],Table2[[#This Row],[سوال 34]])/5</f>
        <v>5.6</v>
      </c>
      <c r="AX42" s="1">
        <f>SUM(Table2[[#This Row],[سوال 6]],Table2[[#This Row],[سوال 9]],Table2[[#This Row],[سوال 15]],Table2[[#This Row],[سوال 23]],Table2[[#This Row],[سوال 35]])/5</f>
        <v>2.6</v>
      </c>
      <c r="AY42" s="1">
        <f>(SUM(Table2[[#This Row],[سوال 1]:[سوال 35]])-SUM(Table2[[#This Row],[سوال 1]],Table2[[#This Row],[سوال 4]],Table2[[#This Row],[سوال 17]],Table2[[#This Row],[سوال 21]],Table2[[#This Row],[سوال 30]]))/30</f>
        <v>4.9000000000000004</v>
      </c>
      <c r="AZ42" s="1">
        <f>SUM(Table2[[#This Row],[سوال 1]:[سوال 35]])/35</f>
        <v>4.6857142857142859</v>
      </c>
      <c r="BA42" s="1">
        <v>3</v>
      </c>
      <c r="BB42"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42" s="1">
        <f>POWER(Table2[[#This Row],[مشخصات ظاهری]],2)</f>
        <v>11.559999999999999</v>
      </c>
      <c r="BD42" s="1">
        <f>POWER(Table2[[#This Row],[جمع]],2)</f>
        <v>9</v>
      </c>
      <c r="BE42" s="1">
        <f>Table2[[#This Row],[مشخصات ظاهری]]*Table2[[#This Row],[جمع]]</f>
        <v>10.199999999999999</v>
      </c>
    </row>
    <row r="43" spans="1:57" x14ac:dyDescent="0.3">
      <c r="A43" s="5">
        <v>43999.667260243055</v>
      </c>
      <c r="B43" s="3" t="s">
        <v>13</v>
      </c>
      <c r="C43" s="3" t="s">
        <v>6</v>
      </c>
      <c r="D43" s="3" t="s">
        <v>1</v>
      </c>
      <c r="E43" s="3">
        <v>98</v>
      </c>
      <c r="F43" s="3" t="s">
        <v>68</v>
      </c>
      <c r="G43" s="3">
        <v>13.5</v>
      </c>
      <c r="I43" s="3">
        <v>7</v>
      </c>
      <c r="J43" s="3">
        <v>7</v>
      </c>
      <c r="K43" s="3">
        <v>6</v>
      </c>
      <c r="L43" s="3">
        <v>2</v>
      </c>
      <c r="M43" s="3">
        <v>5</v>
      </c>
      <c r="N43" s="3">
        <v>3</v>
      </c>
      <c r="O43" s="3">
        <v>7</v>
      </c>
      <c r="P43" s="3">
        <v>6</v>
      </c>
      <c r="Q43" s="3">
        <v>1</v>
      </c>
      <c r="R43" s="3">
        <v>6</v>
      </c>
      <c r="S43" s="3">
        <v>7</v>
      </c>
      <c r="T43" s="3">
        <v>7</v>
      </c>
      <c r="U43" s="3">
        <v>5</v>
      </c>
      <c r="V43" s="3">
        <v>5</v>
      </c>
      <c r="W43" s="3">
        <v>2</v>
      </c>
      <c r="X43" s="3">
        <v>7</v>
      </c>
      <c r="Y43" s="3">
        <v>4</v>
      </c>
      <c r="Z43" s="3">
        <v>6</v>
      </c>
      <c r="AA43" s="3">
        <v>7</v>
      </c>
      <c r="AB43" s="3">
        <v>7</v>
      </c>
      <c r="AC43" s="3">
        <v>3</v>
      </c>
      <c r="AD43" s="3">
        <v>7</v>
      </c>
      <c r="AE43" s="3">
        <v>2</v>
      </c>
      <c r="AF43" s="3">
        <v>4</v>
      </c>
      <c r="AG43" s="3">
        <v>6</v>
      </c>
      <c r="AH43" s="3">
        <v>6</v>
      </c>
      <c r="AI43" s="3">
        <v>3</v>
      </c>
      <c r="AJ43" s="3">
        <v>6</v>
      </c>
      <c r="AK43" s="3">
        <v>6</v>
      </c>
      <c r="AL43" s="3">
        <v>2</v>
      </c>
      <c r="AM43" s="3">
        <v>7</v>
      </c>
      <c r="AN43" s="3">
        <v>7</v>
      </c>
      <c r="AO43" s="3">
        <v>6</v>
      </c>
      <c r="AP43" s="3">
        <v>6</v>
      </c>
      <c r="AQ43" s="3">
        <v>1</v>
      </c>
      <c r="AR43" s="1">
        <f>SUM(Table2[[#This Row],[سوال 7]],Table2[[#This Row],[سوال 10]],Table2[[#This Row],[سوال 16]],Table2[[#This Row],[سوال 24]],Table2[[#This Row],[سوال 29]])/5</f>
        <v>6</v>
      </c>
      <c r="AS43" s="1" t="e">
        <f>SUM(#REF!,#REF!,#REF!,#REF!,#REF!)/5</f>
        <v>#REF!</v>
      </c>
      <c r="AT43" s="1">
        <f>SUM(Table2[[#This Row],[سوال 1]],Table2[[#This Row],[سوال 4]],Table2[[#This Row],[سوال 17]],Table2[[#This Row],[سوال 21]],Table2[[#This Row],[سوال 30]])/5</f>
        <v>3.6</v>
      </c>
      <c r="AU43" s="1">
        <f>SUM(Table2[[#This Row],[سوال 2]],Table2[[#This Row],[سوال 8]],Table2[[#This Row],[سوال 18]],Table2[[#This Row],[سوال 26]],Table2[[#This Row],[سوال 31]])/5</f>
        <v>6.4</v>
      </c>
      <c r="AV43" s="1">
        <f>SUM(Table2[[#This Row],[سوال 13]],Table2[[#This Row],[سوال 19]],Table2[[#This Row],[سوال 22]],Table2[[#This Row],[سوال 27]],Table2[[#This Row],[سوال 33]])/5</f>
        <v>5.6</v>
      </c>
      <c r="AW43" s="1">
        <f>SUM(Table2[[#This Row],[سوال 5]],Table2[[#This Row],[سوال 11]],Table2[[#This Row],[سوال 14]],Table2[[#This Row],[سوال 28]],Table2[[#This Row],[سوال 34]])/5</f>
        <v>5.8</v>
      </c>
      <c r="AX43" s="1">
        <f>SUM(Table2[[#This Row],[سوال 6]],Table2[[#This Row],[سوال 9]],Table2[[#This Row],[سوال 15]],Table2[[#This Row],[سوال 23]],Table2[[#This Row],[سوال 35]])/5</f>
        <v>1.8</v>
      </c>
      <c r="AY43" s="1">
        <f>(SUM(Table2[[#This Row],[سوال 1]:[سوال 35]])-SUM(Table2[[#This Row],[سوال 1]],Table2[[#This Row],[سوال 4]],Table2[[#This Row],[سوال 17]],Table2[[#This Row],[سوال 21]],Table2[[#This Row],[سوال 30]]))/30</f>
        <v>5.3666666666666663</v>
      </c>
      <c r="AZ43" s="1">
        <f>SUM(Table2[[#This Row],[سوال 1]:[سوال 35]])/35</f>
        <v>5.1142857142857139</v>
      </c>
      <c r="BA43" s="1">
        <v>4</v>
      </c>
      <c r="BB43"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43" s="1">
        <f>POWER(Table2[[#This Row],[مشخصات ظاهری]],2)</f>
        <v>12.96</v>
      </c>
      <c r="BD43" s="1">
        <f>POWER(Table2[[#This Row],[جمع]],2)</f>
        <v>16</v>
      </c>
      <c r="BE43" s="1">
        <f>Table2[[#This Row],[مشخصات ظاهری]]*Table2[[#This Row],[جمع]]</f>
        <v>14.4</v>
      </c>
    </row>
    <row r="44" spans="1:57" x14ac:dyDescent="0.3">
      <c r="A44" s="5">
        <v>44010.407825532406</v>
      </c>
      <c r="B44" s="3" t="s">
        <v>3</v>
      </c>
      <c r="C44" s="3" t="s">
        <v>6</v>
      </c>
      <c r="D44" s="3" t="s">
        <v>1</v>
      </c>
      <c r="E44" s="3">
        <v>95</v>
      </c>
      <c r="F44" s="3" t="s">
        <v>90</v>
      </c>
      <c r="G44" s="3">
        <v>17.5</v>
      </c>
      <c r="I44" s="3">
        <v>6</v>
      </c>
      <c r="J44" s="3">
        <v>5</v>
      </c>
      <c r="K44" s="3">
        <v>5</v>
      </c>
      <c r="L44" s="3">
        <v>3</v>
      </c>
      <c r="M44" s="3">
        <v>5</v>
      </c>
      <c r="N44" s="3">
        <v>3</v>
      </c>
      <c r="O44" s="3">
        <v>7</v>
      </c>
      <c r="P44" s="3">
        <v>5</v>
      </c>
      <c r="Q44" s="3">
        <v>2</v>
      </c>
      <c r="R44" s="3">
        <v>7</v>
      </c>
      <c r="S44" s="3">
        <v>6</v>
      </c>
      <c r="T44" s="3">
        <v>6</v>
      </c>
      <c r="U44" s="3">
        <v>4</v>
      </c>
      <c r="V44" s="3">
        <v>5</v>
      </c>
      <c r="W44" s="3">
        <v>5</v>
      </c>
      <c r="X44" s="3">
        <v>5</v>
      </c>
      <c r="Y44" s="3">
        <v>3</v>
      </c>
      <c r="Z44" s="3">
        <v>2</v>
      </c>
      <c r="AA44" s="3">
        <v>5</v>
      </c>
      <c r="AB44" s="3">
        <v>5</v>
      </c>
      <c r="AC44" s="3">
        <v>3</v>
      </c>
      <c r="AD44" s="3">
        <v>3</v>
      </c>
      <c r="AE44" s="3">
        <v>5</v>
      </c>
      <c r="AF44" s="3">
        <v>6</v>
      </c>
      <c r="AG44" s="3">
        <v>5</v>
      </c>
      <c r="AH44" s="3">
        <v>5</v>
      </c>
      <c r="AI44" s="3">
        <v>3</v>
      </c>
      <c r="AJ44" s="3">
        <v>5</v>
      </c>
      <c r="AK44" s="3">
        <v>5</v>
      </c>
      <c r="AL44" s="3">
        <v>3</v>
      </c>
      <c r="AM44" s="3">
        <v>3</v>
      </c>
      <c r="AN44" s="3">
        <v>4</v>
      </c>
      <c r="AO44" s="3">
        <v>5</v>
      </c>
      <c r="AP44" s="3">
        <v>5</v>
      </c>
      <c r="AQ44" s="3">
        <v>5</v>
      </c>
      <c r="AR44" s="1">
        <f>SUM(Table2[[#This Row],[سوال 7]],Table2[[#This Row],[سوال 10]],Table2[[#This Row],[سوال 16]],Table2[[#This Row],[سوال 24]],Table2[[#This Row],[سوال 29]])/5</f>
        <v>6</v>
      </c>
      <c r="AS44" s="1" t="e">
        <f>SUM(#REF!,#REF!,#REF!,#REF!,#REF!)/5</f>
        <v>#REF!</v>
      </c>
      <c r="AT44" s="1">
        <f>SUM(Table2[[#This Row],[سوال 1]],Table2[[#This Row],[سوال 4]],Table2[[#This Row],[سوال 17]],Table2[[#This Row],[سوال 21]],Table2[[#This Row],[سوال 30]])/5</f>
        <v>3.6</v>
      </c>
      <c r="AU44" s="1">
        <f>SUM(Table2[[#This Row],[سوال 2]],Table2[[#This Row],[سوال 8]],Table2[[#This Row],[سوال 18]],Table2[[#This Row],[سوال 26]],Table2[[#This Row],[سوال 31]])/5</f>
        <v>4</v>
      </c>
      <c r="AV44" s="1">
        <f>SUM(Table2[[#This Row],[سوال 13]],Table2[[#This Row],[سوال 19]],Table2[[#This Row],[سوال 22]],Table2[[#This Row],[سوال 27]],Table2[[#This Row],[سوال 33]])/5</f>
        <v>4</v>
      </c>
      <c r="AW44" s="1">
        <f>SUM(Table2[[#This Row],[سوال 5]],Table2[[#This Row],[سوال 11]],Table2[[#This Row],[سوال 14]],Table2[[#This Row],[سوال 28]],Table2[[#This Row],[سوال 34]])/5</f>
        <v>5.2</v>
      </c>
      <c r="AX44" s="1">
        <f>SUM(Table2[[#This Row],[سوال 6]],Table2[[#This Row],[سوال 9]],Table2[[#This Row],[سوال 15]],Table2[[#This Row],[سوال 23]],Table2[[#This Row],[سوال 35]])/5</f>
        <v>4</v>
      </c>
      <c r="AY44" s="1">
        <f>(SUM(Table2[[#This Row],[سوال 1]:[سوال 35]])-SUM(Table2[[#This Row],[سوال 1]],Table2[[#This Row],[سوال 4]],Table2[[#This Row],[سوال 17]],Table2[[#This Row],[سوال 21]],Table2[[#This Row],[سوال 30]]))/30</f>
        <v>4.7</v>
      </c>
      <c r="AZ44" s="1">
        <f>SUM(Table2[[#This Row],[سوال 1]:[سوال 35]])/35</f>
        <v>4.5428571428571427</v>
      </c>
      <c r="BA44" s="1">
        <v>12</v>
      </c>
      <c r="BB44"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44" s="1">
        <f>POWER(Table2[[#This Row],[مشخصات ظاهری]],2)</f>
        <v>12.96</v>
      </c>
      <c r="BD44" s="1">
        <f>POWER(Table2[[#This Row],[جمع]],2)</f>
        <v>144</v>
      </c>
      <c r="BE44" s="1">
        <f>Table2[[#This Row],[مشخصات ظاهری]]*Table2[[#This Row],[جمع]]</f>
        <v>43.2</v>
      </c>
    </row>
    <row r="45" spans="1:57" x14ac:dyDescent="0.3">
      <c r="A45" s="5">
        <v>44011.793506261572</v>
      </c>
      <c r="B45" s="3" t="s">
        <v>3</v>
      </c>
      <c r="C45" s="3" t="s">
        <v>6</v>
      </c>
      <c r="D45" s="3" t="s">
        <v>1</v>
      </c>
      <c r="E45" s="3">
        <v>95</v>
      </c>
      <c r="F45" s="3" t="s">
        <v>8</v>
      </c>
      <c r="G45" s="3">
        <v>18.2</v>
      </c>
      <c r="I45" s="3">
        <v>1</v>
      </c>
      <c r="J45" s="3">
        <v>3</v>
      </c>
      <c r="K45" s="3">
        <v>4</v>
      </c>
      <c r="L45" s="3">
        <v>4</v>
      </c>
      <c r="M45" s="3">
        <v>2</v>
      </c>
      <c r="N45" s="3">
        <v>6</v>
      </c>
      <c r="O45" s="3">
        <v>1</v>
      </c>
      <c r="P45" s="3">
        <v>7</v>
      </c>
      <c r="Q45" s="3">
        <v>5</v>
      </c>
      <c r="R45" s="3">
        <v>2</v>
      </c>
      <c r="S45" s="3">
        <v>2</v>
      </c>
      <c r="T45" s="3">
        <v>3</v>
      </c>
      <c r="U45" s="3">
        <v>4</v>
      </c>
      <c r="V45" s="3">
        <v>3</v>
      </c>
      <c r="W45" s="3">
        <v>6</v>
      </c>
      <c r="X45" s="3">
        <v>7</v>
      </c>
      <c r="Y45" s="3">
        <v>6</v>
      </c>
      <c r="Z45" s="3">
        <v>3</v>
      </c>
      <c r="AA45" s="3">
        <v>4</v>
      </c>
      <c r="AB45" s="3">
        <v>2</v>
      </c>
      <c r="AC45" s="3">
        <v>2</v>
      </c>
      <c r="AD45" s="3">
        <v>1</v>
      </c>
      <c r="AE45" s="3">
        <v>3</v>
      </c>
      <c r="AF45" s="3">
        <v>7</v>
      </c>
      <c r="AG45" s="3">
        <v>6</v>
      </c>
      <c r="AH45" s="3">
        <v>3</v>
      </c>
      <c r="AI45" s="3">
        <v>5</v>
      </c>
      <c r="AJ45" s="3">
        <v>7</v>
      </c>
      <c r="AK45" s="3">
        <v>2</v>
      </c>
      <c r="AL45" s="3">
        <v>5</v>
      </c>
      <c r="AM45" s="3">
        <v>1</v>
      </c>
      <c r="AN45" s="3">
        <v>6</v>
      </c>
      <c r="AO45" s="3">
        <v>5</v>
      </c>
      <c r="AP45" s="3">
        <v>3</v>
      </c>
      <c r="AQ45" s="3">
        <v>4</v>
      </c>
      <c r="AR45" s="1">
        <f>SUM(Table2[[#This Row],[سوال 7]],Table2[[#This Row],[سوال 10]],Table2[[#This Row],[سوال 16]],Table2[[#This Row],[سوال 24]],Table2[[#This Row],[سوال 29]])/5</f>
        <v>3.8</v>
      </c>
      <c r="AS45" s="1" t="e">
        <f>SUM(#REF!,#REF!,#REF!,#REF!,#REF!)/5</f>
        <v>#REF!</v>
      </c>
      <c r="AT45" s="1">
        <f>SUM(Table2[[#This Row],[سوال 1]],Table2[[#This Row],[سوال 4]],Table2[[#This Row],[سوال 17]],Table2[[#This Row],[سوال 21]],Table2[[#This Row],[سوال 30]])/5</f>
        <v>3.6</v>
      </c>
      <c r="AU45" s="1">
        <f>SUM(Table2[[#This Row],[سوال 2]],Table2[[#This Row],[سوال 8]],Table2[[#This Row],[سوال 18]],Table2[[#This Row],[سوال 26]],Table2[[#This Row],[سوال 31]])/5</f>
        <v>3.4</v>
      </c>
      <c r="AV45" s="1">
        <f>SUM(Table2[[#This Row],[سوال 13]],Table2[[#This Row],[سوال 19]],Table2[[#This Row],[سوال 22]],Table2[[#This Row],[سوال 27]],Table2[[#This Row],[سوال 33]])/5</f>
        <v>3.8</v>
      </c>
      <c r="AW45" s="1">
        <f>SUM(Table2[[#This Row],[سوال 5]],Table2[[#This Row],[سوال 11]],Table2[[#This Row],[سوال 14]],Table2[[#This Row],[سوال 28]],Table2[[#This Row],[سوال 34]])/5</f>
        <v>3.4</v>
      </c>
      <c r="AX45" s="1">
        <f>SUM(Table2[[#This Row],[سوال 6]],Table2[[#This Row],[سوال 9]],Table2[[#This Row],[سوال 15]],Table2[[#This Row],[سوال 23]],Table2[[#This Row],[سوال 35]])/5</f>
        <v>4.8</v>
      </c>
      <c r="AY45" s="1">
        <f>(SUM(Table2[[#This Row],[سوال 1]:[سوال 35]])-SUM(Table2[[#This Row],[سوال 1]],Table2[[#This Row],[سوال 4]],Table2[[#This Row],[سوال 17]],Table2[[#This Row],[سوال 21]],Table2[[#This Row],[سوال 30]]))/30</f>
        <v>3.9</v>
      </c>
      <c r="AZ45" s="1">
        <f>SUM(Table2[[#This Row],[سوال 1]:[سوال 35]])/35</f>
        <v>3.8571428571428572</v>
      </c>
      <c r="BA45" s="1">
        <v>16</v>
      </c>
      <c r="BB4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45" s="1">
        <f>POWER(Table2[[#This Row],[مشخصات ظاهری]],2)</f>
        <v>12.96</v>
      </c>
      <c r="BD45" s="1">
        <f>POWER(Table2[[#This Row],[جمع]],2)</f>
        <v>256</v>
      </c>
      <c r="BE45" s="1">
        <f>Table2[[#This Row],[مشخصات ظاهری]]*Table2[[#This Row],[جمع]]</f>
        <v>57.6</v>
      </c>
    </row>
    <row r="46" spans="1:57" x14ac:dyDescent="0.3">
      <c r="A46" s="5">
        <v>44011.802077592598</v>
      </c>
      <c r="B46" s="3" t="s">
        <v>13</v>
      </c>
      <c r="C46" s="3" t="s">
        <v>6</v>
      </c>
      <c r="D46" s="3" t="s">
        <v>1</v>
      </c>
      <c r="E46" s="3">
        <v>95</v>
      </c>
      <c r="F46" s="3" t="s">
        <v>42</v>
      </c>
      <c r="G46" s="3">
        <v>16.75</v>
      </c>
      <c r="I46" s="3">
        <v>3</v>
      </c>
      <c r="J46" s="3">
        <v>2</v>
      </c>
      <c r="K46" s="3">
        <v>7</v>
      </c>
      <c r="L46" s="3">
        <v>5</v>
      </c>
      <c r="M46" s="3">
        <v>1</v>
      </c>
      <c r="N46" s="3">
        <v>6</v>
      </c>
      <c r="O46" s="3">
        <v>3</v>
      </c>
      <c r="P46" s="3">
        <v>4</v>
      </c>
      <c r="Q46" s="3">
        <v>4</v>
      </c>
      <c r="R46" s="3">
        <v>2</v>
      </c>
      <c r="S46" s="3">
        <v>2</v>
      </c>
      <c r="T46" s="3">
        <v>3</v>
      </c>
      <c r="U46" s="3">
        <v>6</v>
      </c>
      <c r="V46" s="3">
        <v>7</v>
      </c>
      <c r="W46" s="3">
        <v>3</v>
      </c>
      <c r="X46" s="3">
        <v>6</v>
      </c>
      <c r="Y46" s="3">
        <v>2</v>
      </c>
      <c r="Z46" s="3">
        <v>4</v>
      </c>
      <c r="AA46" s="3">
        <v>2</v>
      </c>
      <c r="AB46" s="3">
        <v>5</v>
      </c>
      <c r="AC46" s="3">
        <v>2</v>
      </c>
      <c r="AD46" s="3">
        <v>5</v>
      </c>
      <c r="AE46" s="3">
        <v>2</v>
      </c>
      <c r="AF46" s="3">
        <v>1</v>
      </c>
      <c r="AG46" s="3">
        <v>2</v>
      </c>
      <c r="AH46" s="3">
        <v>5</v>
      </c>
      <c r="AI46" s="3">
        <v>5</v>
      </c>
      <c r="AJ46" s="3">
        <v>3</v>
      </c>
      <c r="AK46" s="3">
        <v>1</v>
      </c>
      <c r="AL46" s="3">
        <v>6</v>
      </c>
      <c r="AM46" s="3">
        <v>1</v>
      </c>
      <c r="AN46" s="3">
        <v>7</v>
      </c>
      <c r="AO46" s="3">
        <v>5</v>
      </c>
      <c r="AP46" s="3">
        <v>6</v>
      </c>
      <c r="AQ46" s="3">
        <v>2</v>
      </c>
      <c r="AR46" s="1">
        <f>SUM(Table2[[#This Row],[سوال 7]],Table2[[#This Row],[سوال 10]],Table2[[#This Row],[سوال 16]],Table2[[#This Row],[سوال 24]],Table2[[#This Row],[سوال 29]])/5</f>
        <v>2.6</v>
      </c>
      <c r="AS46" s="1" t="e">
        <f>SUM(#REF!,#REF!,#REF!,#REF!,#REF!)/5</f>
        <v>#REF!</v>
      </c>
      <c r="AT46" s="1">
        <f>SUM(Table2[[#This Row],[سوال 1]],Table2[[#This Row],[سوال 4]],Table2[[#This Row],[سوال 17]],Table2[[#This Row],[سوال 21]],Table2[[#This Row],[سوال 30]])/5</f>
        <v>3.6</v>
      </c>
      <c r="AU46" s="1">
        <f>SUM(Table2[[#This Row],[سوال 2]],Table2[[#This Row],[سوال 8]],Table2[[#This Row],[سوال 18]],Table2[[#This Row],[سوال 26]],Table2[[#This Row],[سوال 31]])/5</f>
        <v>3.2</v>
      </c>
      <c r="AV46" s="1">
        <f>SUM(Table2[[#This Row],[سوال 13]],Table2[[#This Row],[سوال 19]],Table2[[#This Row],[سوال 22]],Table2[[#This Row],[سوال 27]],Table2[[#This Row],[سوال 33]])/5</f>
        <v>4.5999999999999996</v>
      </c>
      <c r="AW46" s="1">
        <f>SUM(Table2[[#This Row],[سوال 5]],Table2[[#This Row],[سوال 11]],Table2[[#This Row],[سوال 14]],Table2[[#This Row],[سوال 28]],Table2[[#This Row],[سوال 34]])/5</f>
        <v>3.8</v>
      </c>
      <c r="AX46" s="1">
        <f>SUM(Table2[[#This Row],[سوال 6]],Table2[[#This Row],[سوال 9]],Table2[[#This Row],[سوال 15]],Table2[[#This Row],[سوال 23]],Table2[[#This Row],[سوال 35]])/5</f>
        <v>3.4</v>
      </c>
      <c r="AY46" s="1">
        <f>(SUM(Table2[[#This Row],[سوال 1]:[سوال 35]])-SUM(Table2[[#This Row],[سوال 1]],Table2[[#This Row],[سوال 4]],Table2[[#This Row],[سوال 17]],Table2[[#This Row],[سوال 21]],Table2[[#This Row],[سوال 30]]))/30</f>
        <v>3.7333333333333334</v>
      </c>
      <c r="AZ46" s="1">
        <f>SUM(Table2[[#This Row],[سوال 1]:[سوال 35]])/35</f>
        <v>3.7142857142857144</v>
      </c>
      <c r="BA46" s="1">
        <v>19</v>
      </c>
      <c r="BB4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46" s="1">
        <f>POWER(Table2[[#This Row],[مشخصات ظاهری]],2)</f>
        <v>12.96</v>
      </c>
      <c r="BD46" s="1">
        <f>POWER(Table2[[#This Row],[جمع]],2)</f>
        <v>361</v>
      </c>
      <c r="BE46" s="1">
        <f>Table2[[#This Row],[مشخصات ظاهری]]*Table2[[#This Row],[جمع]]</f>
        <v>68.400000000000006</v>
      </c>
    </row>
    <row r="47" spans="1:57" x14ac:dyDescent="0.3">
      <c r="A47" s="5">
        <v>44022.777658252315</v>
      </c>
      <c r="B47" s="3" t="s">
        <v>13</v>
      </c>
      <c r="C47" s="3" t="s">
        <v>2</v>
      </c>
      <c r="D47" s="3" t="s">
        <v>5</v>
      </c>
      <c r="E47" s="3">
        <v>96</v>
      </c>
      <c r="F47" s="3" t="s">
        <v>89</v>
      </c>
      <c r="G47" s="3">
        <v>15</v>
      </c>
      <c r="I47" s="3">
        <v>4</v>
      </c>
      <c r="J47" s="3">
        <v>5</v>
      </c>
      <c r="K47" s="3">
        <v>5</v>
      </c>
      <c r="L47" s="3">
        <v>2</v>
      </c>
      <c r="M47" s="3">
        <v>6</v>
      </c>
      <c r="N47" s="3">
        <v>6</v>
      </c>
      <c r="O47" s="3">
        <v>6</v>
      </c>
      <c r="P47" s="3">
        <v>5</v>
      </c>
      <c r="Q47" s="3">
        <v>2</v>
      </c>
      <c r="R47" s="3">
        <v>4</v>
      </c>
      <c r="S47" s="3">
        <v>6</v>
      </c>
      <c r="T47" s="3">
        <v>6</v>
      </c>
      <c r="U47" s="3">
        <v>2</v>
      </c>
      <c r="V47" s="3">
        <v>6</v>
      </c>
      <c r="W47" s="3">
        <v>2</v>
      </c>
      <c r="X47" s="3">
        <v>2</v>
      </c>
      <c r="Y47" s="3">
        <v>2</v>
      </c>
      <c r="Z47" s="3">
        <v>2</v>
      </c>
      <c r="AA47" s="3">
        <v>6</v>
      </c>
      <c r="AB47" s="3">
        <v>2</v>
      </c>
      <c r="AC47" s="3">
        <v>4</v>
      </c>
      <c r="AD47" s="3">
        <v>6</v>
      </c>
      <c r="AE47" s="3">
        <v>6</v>
      </c>
      <c r="AF47" s="3">
        <v>2</v>
      </c>
      <c r="AG47" s="3">
        <v>4</v>
      </c>
      <c r="AH47" s="3">
        <v>2</v>
      </c>
      <c r="AI47" s="3">
        <v>3</v>
      </c>
      <c r="AJ47" s="3">
        <v>3</v>
      </c>
      <c r="AK47" s="3">
        <v>2</v>
      </c>
      <c r="AL47" s="3">
        <v>6</v>
      </c>
      <c r="AM47" s="3">
        <v>2</v>
      </c>
      <c r="AN47" s="3">
        <v>2</v>
      </c>
      <c r="AO47" s="3">
        <v>6</v>
      </c>
      <c r="AP47" s="3">
        <v>6</v>
      </c>
      <c r="AQ47" s="3">
        <v>2</v>
      </c>
      <c r="AR47" s="1">
        <f>SUM(Table2[[#This Row],[سوال 7]],Table2[[#This Row],[سوال 10]],Table2[[#This Row],[سوال 16]],Table2[[#This Row],[سوال 24]],Table2[[#This Row],[سوال 29]])/5</f>
        <v>3.2</v>
      </c>
      <c r="AS47" s="1" t="e">
        <f>SUM(#REF!,#REF!,#REF!,#REF!,#REF!)/5</f>
        <v>#REF!</v>
      </c>
      <c r="AT47" s="1">
        <f>SUM(Table2[[#This Row],[سوال 1]],Table2[[#This Row],[سوال 4]],Table2[[#This Row],[سوال 17]],Table2[[#This Row],[سوال 21]],Table2[[#This Row],[سوال 30]])/5</f>
        <v>3.6</v>
      </c>
      <c r="AU47" s="1">
        <f>SUM(Table2[[#This Row],[سوال 2]],Table2[[#This Row],[سوال 8]],Table2[[#This Row],[سوال 18]],Table2[[#This Row],[سوال 26]],Table2[[#This Row],[سوال 31]])/5</f>
        <v>3.2</v>
      </c>
      <c r="AV47" s="1">
        <f>SUM(Table2[[#This Row],[سوال 13]],Table2[[#This Row],[سوال 19]],Table2[[#This Row],[سوال 22]],Table2[[#This Row],[سوال 27]],Table2[[#This Row],[سوال 33]])/5</f>
        <v>4.5999999999999996</v>
      </c>
      <c r="AW47" s="1">
        <f>SUM(Table2[[#This Row],[سوال 5]],Table2[[#This Row],[سوال 11]],Table2[[#This Row],[سوال 14]],Table2[[#This Row],[سوال 28]],Table2[[#This Row],[سوال 34]])/5</f>
        <v>5.4</v>
      </c>
      <c r="AX47" s="1">
        <f>SUM(Table2[[#This Row],[سوال 6]],Table2[[#This Row],[سوال 9]],Table2[[#This Row],[سوال 15]],Table2[[#This Row],[سوال 23]],Table2[[#This Row],[سوال 35]])/5</f>
        <v>3.6</v>
      </c>
      <c r="AY47" s="1">
        <f>(SUM(Table2[[#This Row],[سوال 1]:[سوال 35]])-SUM(Table2[[#This Row],[سوال 1]],Table2[[#This Row],[سوال 4]],Table2[[#This Row],[سوال 17]],Table2[[#This Row],[سوال 21]],Table2[[#This Row],[سوال 30]]))/30</f>
        <v>3.9666666666666668</v>
      </c>
      <c r="AZ47" s="1">
        <f>SUM(Table2[[#This Row],[سوال 1]:[سوال 35]])/35</f>
        <v>3.9142857142857141</v>
      </c>
      <c r="BA47" s="1">
        <v>3</v>
      </c>
      <c r="BB47"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47" s="1">
        <f>POWER(Table2[[#This Row],[مشخصات ظاهری]],2)</f>
        <v>12.96</v>
      </c>
      <c r="BD47" s="1">
        <f>POWER(Table2[[#This Row],[جمع]],2)</f>
        <v>9</v>
      </c>
      <c r="BE47" s="1">
        <f>Table2[[#This Row],[مشخصات ظاهری]]*Table2[[#This Row],[جمع]]</f>
        <v>10.8</v>
      </c>
    </row>
    <row r="48" spans="1:57" x14ac:dyDescent="0.3">
      <c r="A48" s="5">
        <v>44022.986956851848</v>
      </c>
      <c r="B48" s="3" t="s">
        <v>3</v>
      </c>
      <c r="C48" s="3" t="s">
        <v>6</v>
      </c>
      <c r="D48" s="3" t="s">
        <v>1</v>
      </c>
      <c r="E48" s="3">
        <v>98</v>
      </c>
      <c r="F48" s="3" t="s">
        <v>8</v>
      </c>
      <c r="G48" s="3">
        <v>16</v>
      </c>
      <c r="I48" s="3">
        <v>4</v>
      </c>
      <c r="J48" s="3">
        <v>4</v>
      </c>
      <c r="K48" s="3">
        <v>6</v>
      </c>
      <c r="L48" s="3">
        <v>3</v>
      </c>
      <c r="M48" s="3">
        <v>7</v>
      </c>
      <c r="N48" s="3">
        <v>2</v>
      </c>
      <c r="O48" s="3">
        <v>7</v>
      </c>
      <c r="P48" s="3">
        <v>4</v>
      </c>
      <c r="Q48" s="3">
        <v>2</v>
      </c>
      <c r="R48" s="3">
        <v>7</v>
      </c>
      <c r="S48" s="3">
        <v>6</v>
      </c>
      <c r="T48" s="3">
        <v>5</v>
      </c>
      <c r="U48" s="3">
        <v>5</v>
      </c>
      <c r="V48" s="3">
        <v>6</v>
      </c>
      <c r="W48" s="3">
        <v>2</v>
      </c>
      <c r="X48" s="3">
        <v>5</v>
      </c>
      <c r="Y48" s="3">
        <v>3</v>
      </c>
      <c r="Z48" s="3">
        <v>4</v>
      </c>
      <c r="AA48" s="3">
        <v>6</v>
      </c>
      <c r="AB48" s="3">
        <v>6</v>
      </c>
      <c r="AC48" s="3">
        <v>3</v>
      </c>
      <c r="AD48" s="3">
        <v>6</v>
      </c>
      <c r="AE48" s="3">
        <v>2</v>
      </c>
      <c r="AF48" s="3">
        <v>6</v>
      </c>
      <c r="AG48" s="3">
        <v>5</v>
      </c>
      <c r="AH48" s="3">
        <v>4</v>
      </c>
      <c r="AI48" s="3">
        <v>5</v>
      </c>
      <c r="AJ48" s="3">
        <v>6</v>
      </c>
      <c r="AK48" s="3">
        <v>6</v>
      </c>
      <c r="AL48" s="3">
        <v>5</v>
      </c>
      <c r="AM48" s="3">
        <v>4</v>
      </c>
      <c r="AN48" s="3">
        <v>5</v>
      </c>
      <c r="AO48" s="3">
        <v>7</v>
      </c>
      <c r="AP48" s="3">
        <v>6</v>
      </c>
      <c r="AQ48" s="3">
        <v>2</v>
      </c>
      <c r="AR48" s="1">
        <f>SUM(Table2[[#This Row],[سوال 7]],Table2[[#This Row],[سوال 10]],Table2[[#This Row],[سوال 16]],Table2[[#This Row],[سوال 24]],Table2[[#This Row],[سوال 29]])/5</f>
        <v>6.2</v>
      </c>
      <c r="AS48" s="1" t="e">
        <f>SUM(#REF!,#REF!,#REF!,#REF!,#REF!)/5</f>
        <v>#REF!</v>
      </c>
      <c r="AT48" s="1">
        <f>SUM(Table2[[#This Row],[سوال 1]],Table2[[#This Row],[سوال 4]],Table2[[#This Row],[سوال 17]],Table2[[#This Row],[سوال 21]],Table2[[#This Row],[سوال 30]])/5</f>
        <v>3.6</v>
      </c>
      <c r="AU48" s="1">
        <f>SUM(Table2[[#This Row],[سوال 2]],Table2[[#This Row],[سوال 8]],Table2[[#This Row],[سوال 18]],Table2[[#This Row],[سوال 26]],Table2[[#This Row],[سوال 31]])/5</f>
        <v>4</v>
      </c>
      <c r="AV48" s="1">
        <f>SUM(Table2[[#This Row],[سوال 13]],Table2[[#This Row],[سوال 19]],Table2[[#This Row],[سوال 22]],Table2[[#This Row],[سوال 27]],Table2[[#This Row],[سوال 33]])/5</f>
        <v>5.8</v>
      </c>
      <c r="AW48" s="1">
        <f>SUM(Table2[[#This Row],[سوال 5]],Table2[[#This Row],[سوال 11]],Table2[[#This Row],[سوال 14]],Table2[[#This Row],[سوال 28]],Table2[[#This Row],[سوال 34]])/5</f>
        <v>6.2</v>
      </c>
      <c r="AX48" s="1">
        <f>SUM(Table2[[#This Row],[سوال 6]],Table2[[#This Row],[سوال 9]],Table2[[#This Row],[سوال 15]],Table2[[#This Row],[سوال 23]],Table2[[#This Row],[سوال 35]])/5</f>
        <v>2</v>
      </c>
      <c r="AY48" s="1">
        <f>(SUM(Table2[[#This Row],[سوال 1]:[سوال 35]])-SUM(Table2[[#This Row],[سوال 1]],Table2[[#This Row],[سوال 4]],Table2[[#This Row],[سوال 17]],Table2[[#This Row],[سوال 21]],Table2[[#This Row],[سوال 30]]))/30</f>
        <v>4.9333333333333336</v>
      </c>
      <c r="AZ48" s="1">
        <f>SUM(Table2[[#This Row],[سوال 1]:[سوال 35]])/35</f>
        <v>4.7428571428571429</v>
      </c>
      <c r="BA48" s="1">
        <v>23</v>
      </c>
      <c r="BB4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48" s="1">
        <f>POWER(Table2[[#This Row],[مشخصات ظاهری]],2)</f>
        <v>12.96</v>
      </c>
      <c r="BD48" s="1">
        <f>POWER(Table2[[#This Row],[جمع]],2)</f>
        <v>529</v>
      </c>
      <c r="BE48" s="1">
        <f>Table2[[#This Row],[مشخصات ظاهری]]*Table2[[#This Row],[جمع]]</f>
        <v>82.8</v>
      </c>
    </row>
    <row r="49" spans="1:57" x14ac:dyDescent="0.3">
      <c r="A49" s="5">
        <v>44023.521480439813</v>
      </c>
      <c r="B49" s="3" t="s">
        <v>3</v>
      </c>
      <c r="C49" s="3" t="s">
        <v>2</v>
      </c>
      <c r="D49" s="3" t="s">
        <v>1</v>
      </c>
      <c r="E49" s="3">
        <v>97</v>
      </c>
      <c r="F49" s="3" t="s">
        <v>19</v>
      </c>
      <c r="G49" s="3">
        <v>17.399999999999999</v>
      </c>
      <c r="I49" s="3">
        <v>5</v>
      </c>
      <c r="J49" s="3">
        <v>4</v>
      </c>
      <c r="K49" s="3">
        <v>2</v>
      </c>
      <c r="L49" s="3">
        <v>3</v>
      </c>
      <c r="M49" s="3">
        <v>7</v>
      </c>
      <c r="N49" s="3">
        <v>3</v>
      </c>
      <c r="O49" s="3">
        <v>7</v>
      </c>
      <c r="P49" s="3">
        <v>6</v>
      </c>
      <c r="Q49" s="3">
        <v>1</v>
      </c>
      <c r="R49" s="3">
        <v>4</v>
      </c>
      <c r="S49" s="3">
        <v>7</v>
      </c>
      <c r="T49" s="3">
        <v>4</v>
      </c>
      <c r="U49" s="3">
        <v>2</v>
      </c>
      <c r="V49" s="3">
        <v>2</v>
      </c>
      <c r="W49" s="3">
        <v>2</v>
      </c>
      <c r="X49" s="3">
        <v>7</v>
      </c>
      <c r="Y49" s="3">
        <v>4</v>
      </c>
      <c r="Z49" s="3">
        <v>4</v>
      </c>
      <c r="AA49" s="3">
        <v>5</v>
      </c>
      <c r="AB49" s="3">
        <v>5</v>
      </c>
      <c r="AC49" s="3">
        <v>3</v>
      </c>
      <c r="AD49" s="3">
        <v>7</v>
      </c>
      <c r="AE49" s="3">
        <v>2</v>
      </c>
      <c r="AF49" s="3">
        <v>4</v>
      </c>
      <c r="AG49" s="3">
        <v>2</v>
      </c>
      <c r="AH49" s="3">
        <v>5</v>
      </c>
      <c r="AI49" s="3">
        <v>4</v>
      </c>
      <c r="AJ49" s="3">
        <v>5</v>
      </c>
      <c r="AK49" s="3">
        <v>5</v>
      </c>
      <c r="AL49" s="3">
        <v>3</v>
      </c>
      <c r="AM49" s="3">
        <v>5</v>
      </c>
      <c r="AN49" s="3">
        <v>3</v>
      </c>
      <c r="AO49" s="3">
        <v>5</v>
      </c>
      <c r="AP49" s="3">
        <v>6</v>
      </c>
      <c r="AQ49" s="3">
        <v>2</v>
      </c>
      <c r="AR49" s="1">
        <f>SUM(Table2[[#This Row],[سوال 7]],Table2[[#This Row],[سوال 10]],Table2[[#This Row],[سوال 16]],Table2[[#This Row],[سوال 24]],Table2[[#This Row],[سوال 29]])/5</f>
        <v>5.4</v>
      </c>
      <c r="AS49" s="1" t="e">
        <f>SUM(#REF!,#REF!,#REF!,#REF!,#REF!)/5</f>
        <v>#REF!</v>
      </c>
      <c r="AT49" s="1">
        <f>SUM(Table2[[#This Row],[سوال 1]],Table2[[#This Row],[سوال 4]],Table2[[#This Row],[سوال 17]],Table2[[#This Row],[سوال 21]],Table2[[#This Row],[سوال 30]])/5</f>
        <v>3.6</v>
      </c>
      <c r="AU49" s="1">
        <f>SUM(Table2[[#This Row],[سوال 2]],Table2[[#This Row],[سوال 8]],Table2[[#This Row],[سوال 18]],Table2[[#This Row],[سوال 26]],Table2[[#This Row],[سوال 31]])/5</f>
        <v>4.8</v>
      </c>
      <c r="AV49" s="1">
        <f>SUM(Table2[[#This Row],[سوال 13]],Table2[[#This Row],[سوال 19]],Table2[[#This Row],[سوال 22]],Table2[[#This Row],[سوال 27]],Table2[[#This Row],[سوال 33]])/5</f>
        <v>4.5999999999999996</v>
      </c>
      <c r="AW49" s="1">
        <f>SUM(Table2[[#This Row],[سوال 5]],Table2[[#This Row],[سوال 11]],Table2[[#This Row],[سوال 14]],Table2[[#This Row],[سوال 28]],Table2[[#This Row],[سوال 34]])/5</f>
        <v>5.4</v>
      </c>
      <c r="AX49" s="1">
        <f>SUM(Table2[[#This Row],[سوال 6]],Table2[[#This Row],[سوال 9]],Table2[[#This Row],[سوال 15]],Table2[[#This Row],[سوال 23]],Table2[[#This Row],[سوال 35]])/5</f>
        <v>2</v>
      </c>
      <c r="AY49" s="1">
        <f>(SUM(Table2[[#This Row],[سوال 1]:[سوال 35]])-SUM(Table2[[#This Row],[سوال 1]],Table2[[#This Row],[سوال 4]],Table2[[#This Row],[سوال 17]],Table2[[#This Row],[سوال 21]],Table2[[#This Row],[سوال 30]]))/30</f>
        <v>4.2333333333333334</v>
      </c>
      <c r="AZ49" s="1">
        <f>SUM(Table2[[#This Row],[سوال 1]:[سوال 35]])/35</f>
        <v>4.1428571428571432</v>
      </c>
      <c r="BA49" s="1">
        <v>6</v>
      </c>
      <c r="BB49"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49" s="1">
        <f>POWER(Table2[[#This Row],[مشخصات ظاهری]],2)</f>
        <v>12.96</v>
      </c>
      <c r="BD49" s="1">
        <f>POWER(Table2[[#This Row],[جمع]],2)</f>
        <v>36</v>
      </c>
      <c r="BE49" s="1">
        <f>Table2[[#This Row],[مشخصات ظاهری]]*Table2[[#This Row],[جمع]]</f>
        <v>21.6</v>
      </c>
    </row>
    <row r="50" spans="1:57" x14ac:dyDescent="0.3">
      <c r="A50" s="5">
        <v>43998.815743807871</v>
      </c>
      <c r="B50" s="3" t="s">
        <v>3</v>
      </c>
      <c r="C50" s="3" t="s">
        <v>2</v>
      </c>
      <c r="D50" s="3" t="s">
        <v>1</v>
      </c>
      <c r="E50" s="3">
        <v>98</v>
      </c>
      <c r="F50" s="3" t="s">
        <v>40</v>
      </c>
      <c r="G50" s="3" t="s">
        <v>88</v>
      </c>
      <c r="I50" s="3">
        <v>5</v>
      </c>
      <c r="J50" s="3">
        <v>4</v>
      </c>
      <c r="K50" s="3">
        <v>6</v>
      </c>
      <c r="L50" s="3">
        <v>3</v>
      </c>
      <c r="M50" s="3">
        <v>5</v>
      </c>
      <c r="N50" s="3">
        <v>4</v>
      </c>
      <c r="O50" s="3">
        <v>7</v>
      </c>
      <c r="P50" s="3">
        <v>7</v>
      </c>
      <c r="Q50" s="3">
        <v>4</v>
      </c>
      <c r="R50" s="3">
        <v>5</v>
      </c>
      <c r="S50" s="3">
        <v>5</v>
      </c>
      <c r="T50" s="3">
        <v>6</v>
      </c>
      <c r="U50" s="3">
        <v>6</v>
      </c>
      <c r="V50" s="3">
        <v>4</v>
      </c>
      <c r="W50" s="3">
        <v>4</v>
      </c>
      <c r="X50" s="3">
        <v>6</v>
      </c>
      <c r="Y50" s="3">
        <v>4</v>
      </c>
      <c r="Z50" s="3">
        <v>4</v>
      </c>
      <c r="AA50" s="3">
        <v>6</v>
      </c>
      <c r="AB50" s="3">
        <v>6</v>
      </c>
      <c r="AC50" s="3">
        <v>4</v>
      </c>
      <c r="AD50" s="3">
        <v>7</v>
      </c>
      <c r="AE50" s="3">
        <v>5</v>
      </c>
      <c r="AF50" s="3">
        <v>5</v>
      </c>
      <c r="AG50" s="3">
        <v>7</v>
      </c>
      <c r="AH50" s="3">
        <v>5</v>
      </c>
      <c r="AI50" s="3">
        <v>6</v>
      </c>
      <c r="AJ50" s="3">
        <v>4</v>
      </c>
      <c r="AK50" s="3">
        <v>6</v>
      </c>
      <c r="AL50" s="3">
        <v>3</v>
      </c>
      <c r="AM50" s="3">
        <v>6</v>
      </c>
      <c r="AN50" s="3">
        <v>6</v>
      </c>
      <c r="AO50" s="3">
        <v>7</v>
      </c>
      <c r="AP50" s="3">
        <v>5</v>
      </c>
      <c r="AQ50" s="3">
        <v>3</v>
      </c>
      <c r="AR50" s="1">
        <f>SUM(Table2[[#This Row],[سوال 7]],Table2[[#This Row],[سوال 10]],Table2[[#This Row],[سوال 16]],Table2[[#This Row],[سوال 24]],Table2[[#This Row],[سوال 29]])/5</f>
        <v>5.8</v>
      </c>
      <c r="AS50" s="1" t="e">
        <f>SUM(#REF!,#REF!,#REF!,#REF!,#REF!)/5</f>
        <v>#REF!</v>
      </c>
      <c r="AT50" s="1">
        <f>SUM(Table2[[#This Row],[سوال 1]],Table2[[#This Row],[سوال 4]],Table2[[#This Row],[سوال 17]],Table2[[#This Row],[سوال 21]],Table2[[#This Row],[سوال 30]])/5</f>
        <v>3.8</v>
      </c>
      <c r="AU50" s="1">
        <f>SUM(Table2[[#This Row],[سوال 2]],Table2[[#This Row],[سوال 8]],Table2[[#This Row],[سوال 18]],Table2[[#This Row],[سوال 26]],Table2[[#This Row],[سوال 31]])/5</f>
        <v>5.2</v>
      </c>
      <c r="AV50" s="1">
        <f>SUM(Table2[[#This Row],[سوال 13]],Table2[[#This Row],[سوال 19]],Table2[[#This Row],[سوال 22]],Table2[[#This Row],[سوال 27]],Table2[[#This Row],[سوال 33]])/5</f>
        <v>6.4</v>
      </c>
      <c r="AW50" s="1">
        <f>SUM(Table2[[#This Row],[سوال 5]],Table2[[#This Row],[سوال 11]],Table2[[#This Row],[سوال 14]],Table2[[#This Row],[سوال 28]],Table2[[#This Row],[سوال 34]])/5</f>
        <v>4.5999999999999996</v>
      </c>
      <c r="AX50" s="1">
        <f>SUM(Table2[[#This Row],[سوال 6]],Table2[[#This Row],[سوال 9]],Table2[[#This Row],[سوال 15]],Table2[[#This Row],[سوال 23]],Table2[[#This Row],[سوال 35]])/5</f>
        <v>4</v>
      </c>
      <c r="AY50" s="1">
        <f>(SUM(Table2[[#This Row],[سوال 1]:[سوال 35]])-SUM(Table2[[#This Row],[سوال 1]],Table2[[#This Row],[سوال 4]],Table2[[#This Row],[سوال 17]],Table2[[#This Row],[سوال 21]],Table2[[#This Row],[سوال 30]]))/30</f>
        <v>5.3666666666666663</v>
      </c>
      <c r="AZ50" s="1">
        <f>SUM(Table2[[#This Row],[سوال 1]:[سوال 35]])/35</f>
        <v>5.1428571428571432</v>
      </c>
      <c r="BA50" s="1">
        <v>2</v>
      </c>
      <c r="BB50"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50" s="1">
        <f>POWER(Table2[[#This Row],[مشخصات ظاهری]],2)</f>
        <v>14.44</v>
      </c>
      <c r="BD50" s="1">
        <f>POWER(Table2[[#This Row],[جمع]],2)</f>
        <v>4</v>
      </c>
      <c r="BE50" s="1">
        <f>Table2[[#This Row],[مشخصات ظاهری]]*Table2[[#This Row],[جمع]]</f>
        <v>7.6</v>
      </c>
    </row>
    <row r="51" spans="1:57" x14ac:dyDescent="0.3">
      <c r="A51" s="5">
        <v>43998.821424525464</v>
      </c>
      <c r="B51" s="3" t="s">
        <v>13</v>
      </c>
      <c r="C51" s="3" t="s">
        <v>6</v>
      </c>
      <c r="D51" s="3" t="s">
        <v>1</v>
      </c>
      <c r="E51" s="3">
        <v>98</v>
      </c>
      <c r="F51" s="3" t="s">
        <v>87</v>
      </c>
      <c r="G51" s="3">
        <v>17.64</v>
      </c>
      <c r="I51" s="3">
        <v>6</v>
      </c>
      <c r="J51" s="3">
        <v>6</v>
      </c>
      <c r="K51" s="3">
        <v>5</v>
      </c>
      <c r="L51" s="3">
        <v>2</v>
      </c>
      <c r="M51" s="3">
        <v>5</v>
      </c>
      <c r="N51" s="3">
        <v>3</v>
      </c>
      <c r="O51" s="3">
        <v>7</v>
      </c>
      <c r="P51" s="3">
        <v>5</v>
      </c>
      <c r="Q51" s="3">
        <v>3</v>
      </c>
      <c r="R51" s="3">
        <v>2</v>
      </c>
      <c r="S51" s="3">
        <v>5</v>
      </c>
      <c r="T51" s="3">
        <v>6</v>
      </c>
      <c r="U51" s="3">
        <v>3</v>
      </c>
      <c r="V51" s="3">
        <v>5</v>
      </c>
      <c r="W51" s="3">
        <v>3</v>
      </c>
      <c r="X51" s="3">
        <v>6</v>
      </c>
      <c r="Y51" s="3">
        <v>4</v>
      </c>
      <c r="Z51" s="3">
        <v>5</v>
      </c>
      <c r="AA51" s="3">
        <v>6</v>
      </c>
      <c r="AB51" s="3">
        <v>6</v>
      </c>
      <c r="AC51" s="3">
        <v>4</v>
      </c>
      <c r="AD51" s="3">
        <v>7</v>
      </c>
      <c r="AE51" s="3">
        <v>3</v>
      </c>
      <c r="AF51" s="3">
        <v>5</v>
      </c>
      <c r="AG51" s="3">
        <v>5</v>
      </c>
      <c r="AH51" s="3">
        <v>6</v>
      </c>
      <c r="AI51" s="3">
        <v>5</v>
      </c>
      <c r="AJ51" s="3">
        <v>6</v>
      </c>
      <c r="AK51" s="3">
        <v>6</v>
      </c>
      <c r="AL51" s="3">
        <v>3</v>
      </c>
      <c r="AM51" s="3">
        <v>4</v>
      </c>
      <c r="AN51" s="3">
        <v>5</v>
      </c>
      <c r="AO51" s="3">
        <v>5</v>
      </c>
      <c r="AP51" s="3">
        <v>5</v>
      </c>
      <c r="AQ51" s="3">
        <v>4</v>
      </c>
      <c r="AR51" s="1">
        <f>SUM(Table2[[#This Row],[سوال 7]],Table2[[#This Row],[سوال 10]],Table2[[#This Row],[سوال 16]],Table2[[#This Row],[سوال 24]],Table2[[#This Row],[سوال 29]])/5</f>
        <v>5.2</v>
      </c>
      <c r="AS51" s="1" t="e">
        <f>SUM(#REF!,#REF!,#REF!,#REF!,#REF!)/5</f>
        <v>#REF!</v>
      </c>
      <c r="AT51" s="1">
        <f>SUM(Table2[[#This Row],[سوال 1]],Table2[[#This Row],[سوال 4]],Table2[[#This Row],[سوال 17]],Table2[[#This Row],[سوال 21]],Table2[[#This Row],[سوال 30]])/5</f>
        <v>3.8</v>
      </c>
      <c r="AU51" s="1">
        <f>SUM(Table2[[#This Row],[سوال 2]],Table2[[#This Row],[سوال 8]],Table2[[#This Row],[سوال 18]],Table2[[#This Row],[سوال 26]],Table2[[#This Row],[سوال 31]])/5</f>
        <v>5.2</v>
      </c>
      <c r="AV51" s="1">
        <f>SUM(Table2[[#This Row],[سوال 13]],Table2[[#This Row],[سوال 19]],Table2[[#This Row],[سوال 22]],Table2[[#This Row],[سوال 27]],Table2[[#This Row],[سوال 33]])/5</f>
        <v>5.2</v>
      </c>
      <c r="AW51" s="1">
        <f>SUM(Table2[[#This Row],[سوال 5]],Table2[[#This Row],[سوال 11]],Table2[[#This Row],[سوال 14]],Table2[[#This Row],[سوال 28]],Table2[[#This Row],[سوال 34]])/5</f>
        <v>5.2</v>
      </c>
      <c r="AX51" s="1">
        <f>SUM(Table2[[#This Row],[سوال 6]],Table2[[#This Row],[سوال 9]],Table2[[#This Row],[سوال 15]],Table2[[#This Row],[سوال 23]],Table2[[#This Row],[سوال 35]])/5</f>
        <v>3.2</v>
      </c>
      <c r="AY51" s="1">
        <f>(SUM(Table2[[#This Row],[سوال 1]:[سوال 35]])-SUM(Table2[[#This Row],[سوال 1]],Table2[[#This Row],[سوال 4]],Table2[[#This Row],[سوال 17]],Table2[[#This Row],[سوال 21]],Table2[[#This Row],[سوال 30]]))/30</f>
        <v>4.9000000000000004</v>
      </c>
      <c r="AZ51" s="1">
        <f>SUM(Table2[[#This Row],[سوال 1]:[سوال 35]])/35</f>
        <v>4.7428571428571429</v>
      </c>
      <c r="BA51" s="1">
        <v>4</v>
      </c>
      <c r="BB51"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51" s="1">
        <f>POWER(Table2[[#This Row],[مشخصات ظاهری]],2)</f>
        <v>14.44</v>
      </c>
      <c r="BD51" s="1">
        <f>POWER(Table2[[#This Row],[جمع]],2)</f>
        <v>16</v>
      </c>
      <c r="BE51" s="1">
        <f>Table2[[#This Row],[مشخصات ظاهری]]*Table2[[#This Row],[جمع]]</f>
        <v>15.2</v>
      </c>
    </row>
    <row r="52" spans="1:57" x14ac:dyDescent="0.3">
      <c r="A52" s="5">
        <v>43999.436803298609</v>
      </c>
      <c r="B52" s="3" t="s">
        <v>3</v>
      </c>
      <c r="C52" s="3" t="s">
        <v>6</v>
      </c>
      <c r="D52" s="3" t="s">
        <v>1</v>
      </c>
      <c r="E52" s="3">
        <v>98</v>
      </c>
      <c r="F52" s="3" t="s">
        <v>8</v>
      </c>
      <c r="G52" s="3">
        <v>17.54</v>
      </c>
      <c r="I52" s="3">
        <v>5</v>
      </c>
      <c r="J52" s="3">
        <v>7</v>
      </c>
      <c r="K52" s="3">
        <v>7</v>
      </c>
      <c r="L52" s="3">
        <v>2</v>
      </c>
      <c r="M52" s="3">
        <v>7</v>
      </c>
      <c r="N52" s="3">
        <v>6</v>
      </c>
      <c r="O52" s="3">
        <v>7</v>
      </c>
      <c r="P52" s="3">
        <v>7</v>
      </c>
      <c r="Q52" s="3">
        <v>2</v>
      </c>
      <c r="R52" s="3">
        <v>3</v>
      </c>
      <c r="S52" s="3">
        <v>7</v>
      </c>
      <c r="T52" s="3">
        <v>6</v>
      </c>
      <c r="U52" s="3">
        <v>3</v>
      </c>
      <c r="V52" s="3">
        <v>4</v>
      </c>
      <c r="W52" s="3">
        <v>4</v>
      </c>
      <c r="X52" s="3">
        <v>7</v>
      </c>
      <c r="Y52" s="3">
        <v>4</v>
      </c>
      <c r="Z52" s="3">
        <v>4</v>
      </c>
      <c r="AA52" s="3">
        <v>5</v>
      </c>
      <c r="AB52" s="3">
        <v>5</v>
      </c>
      <c r="AC52" s="3">
        <v>5</v>
      </c>
      <c r="AD52" s="3">
        <v>5</v>
      </c>
      <c r="AE52" s="3">
        <v>2</v>
      </c>
      <c r="AF52" s="3">
        <v>3</v>
      </c>
      <c r="AG52" s="3">
        <v>5</v>
      </c>
      <c r="AH52" s="3">
        <v>7</v>
      </c>
      <c r="AI52" s="3">
        <v>5</v>
      </c>
      <c r="AJ52" s="3">
        <v>5</v>
      </c>
      <c r="AK52" s="3">
        <v>5</v>
      </c>
      <c r="AL52" s="3">
        <v>3</v>
      </c>
      <c r="AM52" s="3">
        <v>6</v>
      </c>
      <c r="AN52" s="3">
        <v>5</v>
      </c>
      <c r="AO52" s="3">
        <v>5</v>
      </c>
      <c r="AP52" s="3">
        <v>6</v>
      </c>
      <c r="AQ52" s="3">
        <v>4</v>
      </c>
      <c r="AR52" s="1">
        <f>SUM(Table2[[#This Row],[سوال 7]],Table2[[#This Row],[سوال 10]],Table2[[#This Row],[سوال 16]],Table2[[#This Row],[سوال 24]],Table2[[#This Row],[سوال 29]])/5</f>
        <v>5</v>
      </c>
      <c r="AS52" s="1" t="e">
        <f>SUM(#REF!,#REF!,#REF!,#REF!,#REF!)/5</f>
        <v>#REF!</v>
      </c>
      <c r="AT52" s="1">
        <f>SUM(Table2[[#This Row],[سوال 1]],Table2[[#This Row],[سوال 4]],Table2[[#This Row],[سوال 17]],Table2[[#This Row],[سوال 21]],Table2[[#This Row],[سوال 30]])/5</f>
        <v>3.8</v>
      </c>
      <c r="AU52" s="1">
        <f>SUM(Table2[[#This Row],[سوال 2]],Table2[[#This Row],[سوال 8]],Table2[[#This Row],[سوال 18]],Table2[[#This Row],[سوال 26]],Table2[[#This Row],[سوال 31]])/5</f>
        <v>6.2</v>
      </c>
      <c r="AV52" s="1">
        <f>SUM(Table2[[#This Row],[سوال 13]],Table2[[#This Row],[سوال 19]],Table2[[#This Row],[سوال 22]],Table2[[#This Row],[سوال 27]],Table2[[#This Row],[سوال 33]])/5</f>
        <v>4.5999999999999996</v>
      </c>
      <c r="AW52" s="1">
        <f>SUM(Table2[[#This Row],[سوال 5]],Table2[[#This Row],[سوال 11]],Table2[[#This Row],[سوال 14]],Table2[[#This Row],[سوال 28]],Table2[[#This Row],[سوال 34]])/5</f>
        <v>5.8</v>
      </c>
      <c r="AX52" s="1">
        <f>SUM(Table2[[#This Row],[سوال 6]],Table2[[#This Row],[سوال 9]],Table2[[#This Row],[سوال 15]],Table2[[#This Row],[سوال 23]],Table2[[#This Row],[سوال 35]])/5</f>
        <v>3.6</v>
      </c>
      <c r="AY52" s="1">
        <f>(SUM(Table2[[#This Row],[سوال 1]:[سوال 35]])-SUM(Table2[[#This Row],[سوال 1]],Table2[[#This Row],[سوال 4]],Table2[[#This Row],[سوال 17]],Table2[[#This Row],[سوال 21]],Table2[[#This Row],[سوال 30]]))/30</f>
        <v>5.1333333333333337</v>
      </c>
      <c r="AZ52" s="1">
        <f>SUM(Table2[[#This Row],[سوال 1]:[سوال 35]])/35</f>
        <v>4.9428571428571431</v>
      </c>
      <c r="BA52" s="1">
        <v>5</v>
      </c>
      <c r="BB52"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52" s="1">
        <f>POWER(Table2[[#This Row],[مشخصات ظاهری]],2)</f>
        <v>14.44</v>
      </c>
      <c r="BD52" s="1">
        <f>POWER(Table2[[#This Row],[جمع]],2)</f>
        <v>25</v>
      </c>
      <c r="BE52" s="1">
        <f>Table2[[#This Row],[مشخصات ظاهری]]*Table2[[#This Row],[جمع]]</f>
        <v>19</v>
      </c>
    </row>
    <row r="53" spans="1:57" x14ac:dyDescent="0.3">
      <c r="A53" s="5">
        <v>43999.529434629629</v>
      </c>
      <c r="B53" s="3" t="s">
        <v>3</v>
      </c>
      <c r="C53" s="3" t="s">
        <v>2</v>
      </c>
      <c r="D53" s="3" t="s">
        <v>1</v>
      </c>
      <c r="E53" s="3">
        <v>98</v>
      </c>
      <c r="F53" s="3" t="s">
        <v>86</v>
      </c>
      <c r="G53" s="3">
        <v>16.399999999999999</v>
      </c>
      <c r="I53" s="3">
        <v>3</v>
      </c>
      <c r="J53" s="3">
        <v>1</v>
      </c>
      <c r="K53" s="3">
        <v>6</v>
      </c>
      <c r="L53" s="3">
        <v>6</v>
      </c>
      <c r="M53" s="3">
        <v>3</v>
      </c>
      <c r="N53" s="3">
        <v>5</v>
      </c>
      <c r="O53" s="3">
        <v>3</v>
      </c>
      <c r="P53" s="3">
        <v>1</v>
      </c>
      <c r="Q53" s="3">
        <v>2</v>
      </c>
      <c r="R53" s="3">
        <v>2</v>
      </c>
      <c r="S53" s="3">
        <v>3</v>
      </c>
      <c r="T53" s="3">
        <v>6</v>
      </c>
      <c r="U53" s="3">
        <v>5</v>
      </c>
      <c r="V53" s="3">
        <v>2</v>
      </c>
      <c r="W53" s="3">
        <v>5</v>
      </c>
      <c r="X53" s="3">
        <v>5</v>
      </c>
      <c r="Y53" s="3">
        <v>3</v>
      </c>
      <c r="Z53" s="3">
        <v>1</v>
      </c>
      <c r="AA53" s="3">
        <v>5</v>
      </c>
      <c r="AB53" s="3">
        <v>5</v>
      </c>
      <c r="AC53" s="3">
        <v>3</v>
      </c>
      <c r="AD53" s="3">
        <v>5</v>
      </c>
      <c r="AE53" s="3">
        <v>4</v>
      </c>
      <c r="AF53" s="3">
        <v>2</v>
      </c>
      <c r="AG53" s="3">
        <v>5</v>
      </c>
      <c r="AH53" s="3">
        <v>1</v>
      </c>
      <c r="AI53" s="3">
        <v>3</v>
      </c>
      <c r="AJ53" s="3">
        <v>2</v>
      </c>
      <c r="AK53" s="3">
        <v>4</v>
      </c>
      <c r="AL53" s="3">
        <v>4</v>
      </c>
      <c r="AM53" s="3">
        <v>2</v>
      </c>
      <c r="AN53" s="3">
        <v>5</v>
      </c>
      <c r="AO53" s="3">
        <v>4</v>
      </c>
      <c r="AP53" s="3">
        <v>2</v>
      </c>
      <c r="AQ53" s="3">
        <v>2</v>
      </c>
      <c r="AR53" s="1">
        <f>SUM(Table2[[#This Row],[سوال 7]],Table2[[#This Row],[سوال 10]],Table2[[#This Row],[سوال 16]],Table2[[#This Row],[سوال 24]],Table2[[#This Row],[سوال 29]])/5</f>
        <v>3.2</v>
      </c>
      <c r="AS53" s="1" t="e">
        <f>SUM(#REF!,#REF!,#REF!,#REF!,#REF!)/5</f>
        <v>#REF!</v>
      </c>
      <c r="AT53" s="1">
        <f>SUM(Table2[[#This Row],[سوال 1]],Table2[[#This Row],[سوال 4]],Table2[[#This Row],[سوال 17]],Table2[[#This Row],[سوال 21]],Table2[[#This Row],[سوال 30]])/5</f>
        <v>3.8</v>
      </c>
      <c r="AU53" s="1">
        <f>SUM(Table2[[#This Row],[سوال 2]],Table2[[#This Row],[سوال 8]],Table2[[#This Row],[سوال 18]],Table2[[#This Row],[سوال 26]],Table2[[#This Row],[سوال 31]])/5</f>
        <v>1.2</v>
      </c>
      <c r="AV53" s="1">
        <f>SUM(Table2[[#This Row],[سوال 13]],Table2[[#This Row],[سوال 19]],Table2[[#This Row],[سوال 22]],Table2[[#This Row],[سوال 27]],Table2[[#This Row],[سوال 33]])/5</f>
        <v>4.4000000000000004</v>
      </c>
      <c r="AW53" s="1">
        <f>SUM(Table2[[#This Row],[سوال 5]],Table2[[#This Row],[سوال 11]],Table2[[#This Row],[سوال 14]],Table2[[#This Row],[سوال 28]],Table2[[#This Row],[سوال 34]])/5</f>
        <v>2.4</v>
      </c>
      <c r="AX53" s="1">
        <f>SUM(Table2[[#This Row],[سوال 6]],Table2[[#This Row],[سوال 9]],Table2[[#This Row],[سوال 15]],Table2[[#This Row],[سوال 23]],Table2[[#This Row],[سوال 35]])/5</f>
        <v>3.6</v>
      </c>
      <c r="AY53" s="1">
        <f>(SUM(Table2[[#This Row],[سوال 1]:[سوال 35]])-SUM(Table2[[#This Row],[سوال 1]],Table2[[#This Row],[سوال 4]],Table2[[#This Row],[سوال 17]],Table2[[#This Row],[سوال 21]],Table2[[#This Row],[سوال 30]]))/30</f>
        <v>3.3666666666666667</v>
      </c>
      <c r="AZ53" s="1">
        <f>SUM(Table2[[#This Row],[سوال 1]:[سوال 35]])/35</f>
        <v>3.4285714285714284</v>
      </c>
      <c r="BA53" s="1">
        <v>16</v>
      </c>
      <c r="BB53"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53" s="1">
        <f>POWER(Table2[[#This Row],[مشخصات ظاهری]],2)</f>
        <v>14.44</v>
      </c>
      <c r="BD53" s="1">
        <f>POWER(Table2[[#This Row],[جمع]],2)</f>
        <v>256</v>
      </c>
      <c r="BE53" s="1">
        <f>Table2[[#This Row],[مشخصات ظاهری]]*Table2[[#This Row],[جمع]]</f>
        <v>60.8</v>
      </c>
    </row>
    <row r="54" spans="1:57" x14ac:dyDescent="0.3">
      <c r="A54" s="5">
        <v>43999.833593657408</v>
      </c>
      <c r="B54" s="3" t="s">
        <v>13</v>
      </c>
      <c r="C54" s="3" t="s">
        <v>6</v>
      </c>
      <c r="D54" s="3" t="s">
        <v>1</v>
      </c>
      <c r="E54" s="3">
        <v>97</v>
      </c>
      <c r="F54" s="3" t="s">
        <v>85</v>
      </c>
      <c r="G54" s="3">
        <v>17.440000000000001</v>
      </c>
      <c r="I54" s="3">
        <v>5</v>
      </c>
      <c r="J54" s="3">
        <v>2</v>
      </c>
      <c r="K54" s="3">
        <v>6</v>
      </c>
      <c r="L54" s="3">
        <v>5</v>
      </c>
      <c r="M54" s="3">
        <v>5</v>
      </c>
      <c r="N54" s="3">
        <v>3</v>
      </c>
      <c r="O54" s="3">
        <v>7</v>
      </c>
      <c r="P54" s="3">
        <v>3</v>
      </c>
      <c r="Q54" s="3">
        <v>1</v>
      </c>
      <c r="R54" s="3">
        <v>1</v>
      </c>
      <c r="S54" s="3">
        <v>7</v>
      </c>
      <c r="T54" s="3">
        <v>6</v>
      </c>
      <c r="U54" s="3">
        <v>2</v>
      </c>
      <c r="V54" s="3">
        <v>5</v>
      </c>
      <c r="W54" s="3">
        <v>3</v>
      </c>
      <c r="X54" s="3">
        <v>5</v>
      </c>
      <c r="Y54" s="3">
        <v>3</v>
      </c>
      <c r="Z54" s="3">
        <v>1</v>
      </c>
      <c r="AA54" s="3">
        <v>5</v>
      </c>
      <c r="AB54" s="3">
        <v>7</v>
      </c>
      <c r="AC54" s="3">
        <v>4</v>
      </c>
      <c r="AD54" s="3">
        <v>5</v>
      </c>
      <c r="AE54" s="3">
        <v>4</v>
      </c>
      <c r="AF54" s="3">
        <v>4</v>
      </c>
      <c r="AG54" s="3">
        <v>5</v>
      </c>
      <c r="AH54" s="3">
        <v>5</v>
      </c>
      <c r="AI54" s="3">
        <v>3</v>
      </c>
      <c r="AJ54" s="3">
        <v>5</v>
      </c>
      <c r="AK54" s="3">
        <v>4</v>
      </c>
      <c r="AL54" s="3">
        <v>2</v>
      </c>
      <c r="AM54" s="3">
        <v>2</v>
      </c>
      <c r="AN54" s="3">
        <v>5</v>
      </c>
      <c r="AO54" s="3">
        <v>2</v>
      </c>
      <c r="AP54" s="3">
        <v>5</v>
      </c>
      <c r="AQ54" s="3">
        <v>3</v>
      </c>
      <c r="AR54" s="1">
        <f>SUM(Table2[[#This Row],[سوال 7]],Table2[[#This Row],[سوال 10]],Table2[[#This Row],[سوال 16]],Table2[[#This Row],[سوال 24]],Table2[[#This Row],[سوال 29]])/5</f>
        <v>4.2</v>
      </c>
      <c r="AS54" s="1" t="e">
        <f>SUM(#REF!,#REF!,#REF!,#REF!,#REF!)/5</f>
        <v>#REF!</v>
      </c>
      <c r="AT54" s="1">
        <f>SUM(Table2[[#This Row],[سوال 1]],Table2[[#This Row],[سوال 4]],Table2[[#This Row],[سوال 17]],Table2[[#This Row],[سوال 21]],Table2[[#This Row],[سوال 30]])/5</f>
        <v>3.8</v>
      </c>
      <c r="AU54" s="1">
        <f>SUM(Table2[[#This Row],[سوال 2]],Table2[[#This Row],[سوال 8]],Table2[[#This Row],[سوال 18]],Table2[[#This Row],[سوال 26]],Table2[[#This Row],[سوال 31]])/5</f>
        <v>2.6</v>
      </c>
      <c r="AV54" s="1">
        <f>SUM(Table2[[#This Row],[سوال 13]],Table2[[#This Row],[سوال 19]],Table2[[#This Row],[سوال 22]],Table2[[#This Row],[سوال 27]],Table2[[#This Row],[سوال 33]])/5</f>
        <v>3.4</v>
      </c>
      <c r="AW54" s="1">
        <f>SUM(Table2[[#This Row],[سوال 5]],Table2[[#This Row],[سوال 11]],Table2[[#This Row],[سوال 14]],Table2[[#This Row],[سوال 28]],Table2[[#This Row],[سوال 34]])/5</f>
        <v>5.4</v>
      </c>
      <c r="AX54" s="1">
        <f>SUM(Table2[[#This Row],[سوال 6]],Table2[[#This Row],[سوال 9]],Table2[[#This Row],[سوال 15]],Table2[[#This Row],[سوال 23]],Table2[[#This Row],[سوال 35]])/5</f>
        <v>2.8</v>
      </c>
      <c r="AY54" s="1">
        <f>(SUM(Table2[[#This Row],[سوال 1]:[سوال 35]])-SUM(Table2[[#This Row],[سوال 1]],Table2[[#This Row],[سوال 4]],Table2[[#This Row],[سوال 17]],Table2[[#This Row],[سوال 21]],Table2[[#This Row],[سوال 30]]))/30</f>
        <v>4.0333333333333332</v>
      </c>
      <c r="AZ54" s="1">
        <f>SUM(Table2[[#This Row],[سوال 1]:[سوال 35]])/35</f>
        <v>4</v>
      </c>
      <c r="BA54" s="1">
        <v>4</v>
      </c>
      <c r="BB54"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54" s="1">
        <f>POWER(Table2[[#This Row],[مشخصات ظاهری]],2)</f>
        <v>14.44</v>
      </c>
      <c r="BD54" s="1">
        <f>POWER(Table2[[#This Row],[جمع]],2)</f>
        <v>16</v>
      </c>
      <c r="BE54" s="1">
        <f>Table2[[#This Row],[مشخصات ظاهری]]*Table2[[#This Row],[جمع]]</f>
        <v>15.2</v>
      </c>
    </row>
    <row r="55" spans="1:57" x14ac:dyDescent="0.3">
      <c r="A55" s="5">
        <v>44000.020574131944</v>
      </c>
      <c r="B55" s="3" t="s">
        <v>3</v>
      </c>
      <c r="C55" s="3" t="s">
        <v>6</v>
      </c>
      <c r="D55" s="3" t="s">
        <v>1</v>
      </c>
      <c r="E55" s="3">
        <v>97</v>
      </c>
      <c r="F55" s="3" t="s">
        <v>23</v>
      </c>
      <c r="G55" s="3">
        <v>18</v>
      </c>
      <c r="I55" s="3">
        <v>6</v>
      </c>
      <c r="J55" s="3">
        <v>4</v>
      </c>
      <c r="K55" s="3">
        <v>7</v>
      </c>
      <c r="L55" s="3">
        <v>3</v>
      </c>
      <c r="M55" s="3">
        <v>7</v>
      </c>
      <c r="N55" s="3">
        <v>6</v>
      </c>
      <c r="O55" s="3">
        <v>7</v>
      </c>
      <c r="P55" s="3">
        <v>4</v>
      </c>
      <c r="Q55" s="3">
        <v>5</v>
      </c>
      <c r="R55" s="3">
        <v>4</v>
      </c>
      <c r="S55" s="3">
        <v>5</v>
      </c>
      <c r="T55" s="3">
        <v>7</v>
      </c>
      <c r="U55" s="3">
        <v>7</v>
      </c>
      <c r="V55" s="3">
        <v>1</v>
      </c>
      <c r="W55" s="3">
        <v>6</v>
      </c>
      <c r="X55" s="3">
        <v>7</v>
      </c>
      <c r="Y55" s="3">
        <v>2</v>
      </c>
      <c r="Z55" s="3">
        <v>4</v>
      </c>
      <c r="AA55" s="3">
        <v>7</v>
      </c>
      <c r="AB55" s="3">
        <v>7</v>
      </c>
      <c r="AC55" s="3">
        <v>1</v>
      </c>
      <c r="AD55" s="3">
        <v>7</v>
      </c>
      <c r="AE55" s="3">
        <v>7</v>
      </c>
      <c r="AF55" s="3">
        <v>7</v>
      </c>
      <c r="AG55" s="3">
        <v>5</v>
      </c>
      <c r="AH55" s="3">
        <v>5</v>
      </c>
      <c r="AI55" s="3">
        <v>7</v>
      </c>
      <c r="AJ55" s="3">
        <v>5</v>
      </c>
      <c r="AK55" s="3">
        <v>7</v>
      </c>
      <c r="AL55" s="3">
        <v>7</v>
      </c>
      <c r="AM55" s="3">
        <v>1</v>
      </c>
      <c r="AN55" s="3">
        <v>6</v>
      </c>
      <c r="AO55" s="3">
        <v>7</v>
      </c>
      <c r="AP55" s="3">
        <v>5</v>
      </c>
      <c r="AQ55" s="3">
        <v>6</v>
      </c>
      <c r="AR55" s="1">
        <f>SUM(Table2[[#This Row],[سوال 7]],Table2[[#This Row],[سوال 10]],Table2[[#This Row],[سوال 16]],Table2[[#This Row],[سوال 24]],Table2[[#This Row],[سوال 29]])/5</f>
        <v>6.4</v>
      </c>
      <c r="AS55" s="1" t="e">
        <f>SUM(#REF!,#REF!,#REF!,#REF!,#REF!)/5</f>
        <v>#REF!</v>
      </c>
      <c r="AT55" s="1">
        <f>SUM(Table2[[#This Row],[سوال 1]],Table2[[#This Row],[سوال 4]],Table2[[#This Row],[سوال 17]],Table2[[#This Row],[سوال 21]],Table2[[#This Row],[سوال 30]])/5</f>
        <v>3.8</v>
      </c>
      <c r="AU55" s="1">
        <f>SUM(Table2[[#This Row],[سوال 2]],Table2[[#This Row],[سوال 8]],Table2[[#This Row],[سوال 18]],Table2[[#This Row],[سوال 26]],Table2[[#This Row],[سوال 31]])/5</f>
        <v>3.6</v>
      </c>
      <c r="AV55" s="1">
        <f>SUM(Table2[[#This Row],[سوال 13]],Table2[[#This Row],[سوال 19]],Table2[[#This Row],[سوال 22]],Table2[[#This Row],[سوال 27]],Table2[[#This Row],[سوال 33]])/5</f>
        <v>7</v>
      </c>
      <c r="AW55" s="1">
        <f>SUM(Table2[[#This Row],[سوال 5]],Table2[[#This Row],[سوال 11]],Table2[[#This Row],[سوال 14]],Table2[[#This Row],[سوال 28]],Table2[[#This Row],[سوال 34]])/5</f>
        <v>4.5999999999999996</v>
      </c>
      <c r="AX55" s="1">
        <f>SUM(Table2[[#This Row],[سوال 6]],Table2[[#This Row],[سوال 9]],Table2[[#This Row],[سوال 15]],Table2[[#This Row],[سوال 23]],Table2[[#This Row],[سوال 35]])/5</f>
        <v>6</v>
      </c>
      <c r="AY55" s="1">
        <f>(SUM(Table2[[#This Row],[سوال 1]:[سوال 35]])-SUM(Table2[[#This Row],[سوال 1]],Table2[[#This Row],[سوال 4]],Table2[[#This Row],[سوال 17]],Table2[[#This Row],[سوال 21]],Table2[[#This Row],[سوال 30]]))/30</f>
        <v>5.666666666666667</v>
      </c>
      <c r="AZ55" s="1">
        <f>SUM(Table2[[#This Row],[سوال 1]:[سوال 35]])/35</f>
        <v>5.4</v>
      </c>
      <c r="BA55" s="1">
        <v>18</v>
      </c>
      <c r="BB5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55" s="1">
        <f>POWER(Table2[[#This Row],[مشخصات ظاهری]],2)</f>
        <v>14.44</v>
      </c>
      <c r="BD55" s="1">
        <f>POWER(Table2[[#This Row],[جمع]],2)</f>
        <v>324</v>
      </c>
      <c r="BE55" s="1">
        <f>Table2[[#This Row],[مشخصات ظاهری]]*Table2[[#This Row],[جمع]]</f>
        <v>68.399999999999991</v>
      </c>
    </row>
    <row r="56" spans="1:57" x14ac:dyDescent="0.3">
      <c r="A56" s="5">
        <v>44000.041282106482</v>
      </c>
      <c r="B56" s="3" t="s">
        <v>13</v>
      </c>
      <c r="C56" s="3" t="s">
        <v>6</v>
      </c>
      <c r="D56" s="3" t="s">
        <v>1</v>
      </c>
      <c r="E56" s="3">
        <v>97</v>
      </c>
      <c r="F56" s="3" t="s">
        <v>85</v>
      </c>
      <c r="G56" s="3">
        <v>17.440000000000001</v>
      </c>
      <c r="I56" s="3">
        <v>5</v>
      </c>
      <c r="J56" s="3">
        <v>2</v>
      </c>
      <c r="K56" s="3">
        <v>6</v>
      </c>
      <c r="L56" s="3">
        <v>5</v>
      </c>
      <c r="M56" s="3">
        <v>5</v>
      </c>
      <c r="N56" s="3">
        <v>3</v>
      </c>
      <c r="O56" s="3">
        <v>7</v>
      </c>
      <c r="P56" s="3">
        <v>3</v>
      </c>
      <c r="Q56" s="3">
        <v>1</v>
      </c>
      <c r="R56" s="3">
        <v>1</v>
      </c>
      <c r="S56" s="3">
        <v>7</v>
      </c>
      <c r="T56" s="3">
        <v>6</v>
      </c>
      <c r="U56" s="3">
        <v>2</v>
      </c>
      <c r="V56" s="3">
        <v>5</v>
      </c>
      <c r="W56" s="3">
        <v>3</v>
      </c>
      <c r="X56" s="3">
        <v>5</v>
      </c>
      <c r="Y56" s="3">
        <v>3</v>
      </c>
      <c r="Z56" s="3">
        <v>1</v>
      </c>
      <c r="AA56" s="3">
        <v>5</v>
      </c>
      <c r="AB56" s="3">
        <v>7</v>
      </c>
      <c r="AC56" s="3">
        <v>4</v>
      </c>
      <c r="AD56" s="3">
        <v>5</v>
      </c>
      <c r="AE56" s="3">
        <v>4</v>
      </c>
      <c r="AF56" s="3">
        <v>4</v>
      </c>
      <c r="AG56" s="3">
        <v>5</v>
      </c>
      <c r="AH56" s="3">
        <v>5</v>
      </c>
      <c r="AI56" s="3">
        <v>3</v>
      </c>
      <c r="AJ56" s="3">
        <v>5</v>
      </c>
      <c r="AK56" s="3">
        <v>4</v>
      </c>
      <c r="AL56" s="3">
        <v>2</v>
      </c>
      <c r="AM56" s="3">
        <v>2</v>
      </c>
      <c r="AN56" s="3">
        <v>5</v>
      </c>
      <c r="AO56" s="3">
        <v>2</v>
      </c>
      <c r="AP56" s="3">
        <v>5</v>
      </c>
      <c r="AQ56" s="3">
        <v>3</v>
      </c>
      <c r="AR56" s="1">
        <f>SUM(Table2[[#This Row],[سوال 7]],Table2[[#This Row],[سوال 10]],Table2[[#This Row],[سوال 16]],Table2[[#This Row],[سوال 24]],Table2[[#This Row],[سوال 29]])/5</f>
        <v>4.2</v>
      </c>
      <c r="AS56" s="1" t="e">
        <f>SUM(#REF!,#REF!,#REF!,#REF!,#REF!)/5</f>
        <v>#REF!</v>
      </c>
      <c r="AT56" s="1">
        <f>SUM(Table2[[#This Row],[سوال 1]],Table2[[#This Row],[سوال 4]],Table2[[#This Row],[سوال 17]],Table2[[#This Row],[سوال 21]],Table2[[#This Row],[سوال 30]])/5</f>
        <v>3.8</v>
      </c>
      <c r="AU56" s="1">
        <f>SUM(Table2[[#This Row],[سوال 2]],Table2[[#This Row],[سوال 8]],Table2[[#This Row],[سوال 18]],Table2[[#This Row],[سوال 26]],Table2[[#This Row],[سوال 31]])/5</f>
        <v>2.6</v>
      </c>
      <c r="AV56" s="1">
        <f>SUM(Table2[[#This Row],[سوال 13]],Table2[[#This Row],[سوال 19]],Table2[[#This Row],[سوال 22]],Table2[[#This Row],[سوال 27]],Table2[[#This Row],[سوال 33]])/5</f>
        <v>3.4</v>
      </c>
      <c r="AW56" s="1">
        <f>SUM(Table2[[#This Row],[سوال 5]],Table2[[#This Row],[سوال 11]],Table2[[#This Row],[سوال 14]],Table2[[#This Row],[سوال 28]],Table2[[#This Row],[سوال 34]])/5</f>
        <v>5.4</v>
      </c>
      <c r="AX56" s="1">
        <f>SUM(Table2[[#This Row],[سوال 6]],Table2[[#This Row],[سوال 9]],Table2[[#This Row],[سوال 15]],Table2[[#This Row],[سوال 23]],Table2[[#This Row],[سوال 35]])/5</f>
        <v>2.8</v>
      </c>
      <c r="AY56" s="1">
        <f>(SUM(Table2[[#This Row],[سوال 1]:[سوال 35]])-SUM(Table2[[#This Row],[سوال 1]],Table2[[#This Row],[سوال 4]],Table2[[#This Row],[سوال 17]],Table2[[#This Row],[سوال 21]],Table2[[#This Row],[سوال 30]]))/30</f>
        <v>4.0333333333333332</v>
      </c>
      <c r="AZ56" s="1">
        <f>SUM(Table2[[#This Row],[سوال 1]:[سوال 35]])/35</f>
        <v>4</v>
      </c>
      <c r="BA56" s="1">
        <v>4</v>
      </c>
      <c r="BB56"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56" s="1">
        <f>POWER(Table2[[#This Row],[مشخصات ظاهری]],2)</f>
        <v>14.44</v>
      </c>
      <c r="BD56" s="1">
        <f>POWER(Table2[[#This Row],[جمع]],2)</f>
        <v>16</v>
      </c>
      <c r="BE56" s="1">
        <f>Table2[[#This Row],[مشخصات ظاهری]]*Table2[[#This Row],[جمع]]</f>
        <v>15.2</v>
      </c>
    </row>
    <row r="57" spans="1:57" x14ac:dyDescent="0.3">
      <c r="A57" s="5">
        <v>44008.984538668985</v>
      </c>
      <c r="B57" s="3" t="s">
        <v>13</v>
      </c>
      <c r="C57" s="3" t="s">
        <v>6</v>
      </c>
      <c r="D57" s="3" t="s">
        <v>1</v>
      </c>
      <c r="E57" s="3">
        <v>97</v>
      </c>
      <c r="F57" s="3" t="s">
        <v>37</v>
      </c>
      <c r="G57" s="3">
        <v>16.18</v>
      </c>
      <c r="I57" s="3">
        <v>5</v>
      </c>
      <c r="J57" s="3">
        <v>4</v>
      </c>
      <c r="K57" s="3">
        <v>5</v>
      </c>
      <c r="L57" s="3">
        <v>3</v>
      </c>
      <c r="M57" s="3">
        <v>6</v>
      </c>
      <c r="N57" s="3">
        <v>4</v>
      </c>
      <c r="O57" s="3">
        <v>5</v>
      </c>
      <c r="P57" s="3">
        <v>4</v>
      </c>
      <c r="Q57" s="3">
        <v>4</v>
      </c>
      <c r="R57" s="3">
        <v>4</v>
      </c>
      <c r="S57" s="3">
        <v>6</v>
      </c>
      <c r="T57" s="3">
        <v>6</v>
      </c>
      <c r="U57" s="3">
        <v>3</v>
      </c>
      <c r="W57" s="3">
        <v>3</v>
      </c>
      <c r="X57" s="3">
        <v>5</v>
      </c>
      <c r="Y57" s="3">
        <v>4</v>
      </c>
      <c r="Z57" s="3">
        <v>4</v>
      </c>
      <c r="AA57" s="3">
        <v>5</v>
      </c>
      <c r="AB57" s="3">
        <v>5</v>
      </c>
      <c r="AC57" s="3">
        <v>4</v>
      </c>
      <c r="AD57" s="3">
        <v>5</v>
      </c>
      <c r="AE57" s="3">
        <v>2</v>
      </c>
      <c r="AF57" s="3">
        <v>4</v>
      </c>
      <c r="AG57" s="3">
        <v>5</v>
      </c>
      <c r="AH57" s="3">
        <v>4</v>
      </c>
      <c r="AI57" s="3">
        <v>3</v>
      </c>
      <c r="AJ57" s="3">
        <v>5</v>
      </c>
      <c r="AK57" s="3">
        <v>4</v>
      </c>
      <c r="AL57" s="3">
        <v>3</v>
      </c>
      <c r="AM57" s="3">
        <v>5</v>
      </c>
      <c r="AN57" s="3">
        <v>5</v>
      </c>
      <c r="AO57" s="3">
        <v>5</v>
      </c>
      <c r="AP57" s="3">
        <v>5</v>
      </c>
      <c r="AQ57" s="3">
        <v>3</v>
      </c>
      <c r="AR57" s="1">
        <f>SUM(Table2[[#This Row],[سوال 7]],Table2[[#This Row],[سوال 10]],Table2[[#This Row],[سوال 16]],Table2[[#This Row],[سوال 24]],Table2[[#This Row],[سوال 29]])/5</f>
        <v>4.4000000000000004</v>
      </c>
      <c r="AS57" s="1" t="e">
        <f>SUM(#REF!,#REF!,#REF!,#REF!,#REF!)/5</f>
        <v>#REF!</v>
      </c>
      <c r="AT57" s="1">
        <f>SUM(Table2[[#This Row],[سوال 1]],Table2[[#This Row],[سوال 4]],Table2[[#This Row],[سوال 17]],Table2[[#This Row],[سوال 21]],Table2[[#This Row],[سوال 30]])/5</f>
        <v>3.8</v>
      </c>
      <c r="AU57" s="1">
        <f>SUM(Table2[[#This Row],[سوال 2]],Table2[[#This Row],[سوال 8]],Table2[[#This Row],[سوال 18]],Table2[[#This Row],[سوال 26]],Table2[[#This Row],[سوال 31]])/5</f>
        <v>4.2</v>
      </c>
      <c r="AV57" s="1">
        <f>SUM(Table2[[#This Row],[سوال 13]],Table2[[#This Row],[سوال 19]],Table2[[#This Row],[سوال 22]],Table2[[#This Row],[سوال 27]],Table2[[#This Row],[سوال 33]])/5</f>
        <v>4.2</v>
      </c>
      <c r="AW57" s="1">
        <f>SUM(Table2[[#This Row],[سوال 5]],Table2[[#This Row],[سوال 11]],Table2[[#This Row],[سوال 14]],Table2[[#This Row],[سوال 28]],Table2[[#This Row],[سوال 34]])/5</f>
        <v>4.4000000000000004</v>
      </c>
      <c r="AX57" s="1">
        <f>SUM(Table2[[#This Row],[سوال 6]],Table2[[#This Row],[سوال 9]],Table2[[#This Row],[سوال 15]],Table2[[#This Row],[سوال 23]],Table2[[#This Row],[سوال 35]])/5</f>
        <v>3.2</v>
      </c>
      <c r="AY57" s="1">
        <f>(SUM(Table2[[#This Row],[سوال 1]:[سوال 35]])-SUM(Table2[[#This Row],[سوال 1]],Table2[[#This Row],[سوال 4]],Table2[[#This Row],[سوال 17]],Table2[[#This Row],[سوال 21]],Table2[[#This Row],[سوال 30]]))/30</f>
        <v>4.2666666666666666</v>
      </c>
      <c r="AZ57" s="1">
        <f>SUM(Table2[[#This Row],[سوال 1]:[سوال 35]])/35</f>
        <v>4.2</v>
      </c>
      <c r="BA57" s="1">
        <v>9</v>
      </c>
      <c r="BB57"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57" s="1">
        <f>POWER(Table2[[#This Row],[مشخصات ظاهری]],2)</f>
        <v>14.44</v>
      </c>
      <c r="BD57" s="1">
        <f>POWER(Table2[[#This Row],[جمع]],2)</f>
        <v>81</v>
      </c>
      <c r="BE57" s="1">
        <f>Table2[[#This Row],[مشخصات ظاهری]]*Table2[[#This Row],[جمع]]</f>
        <v>34.199999999999996</v>
      </c>
    </row>
    <row r="58" spans="1:57" x14ac:dyDescent="0.3">
      <c r="A58" s="5">
        <v>44009.97999359954</v>
      </c>
      <c r="B58" s="3" t="s">
        <v>3</v>
      </c>
      <c r="C58" s="3" t="s">
        <v>6</v>
      </c>
      <c r="D58" s="3" t="s">
        <v>1</v>
      </c>
      <c r="E58" s="3">
        <v>95</v>
      </c>
      <c r="F58" s="3" t="s">
        <v>84</v>
      </c>
      <c r="G58" s="3">
        <v>19.5</v>
      </c>
      <c r="I58" s="3">
        <v>5</v>
      </c>
      <c r="J58" s="3">
        <v>1</v>
      </c>
      <c r="K58" s="3">
        <v>5</v>
      </c>
      <c r="L58" s="3">
        <v>4</v>
      </c>
      <c r="M58" s="3">
        <v>2</v>
      </c>
      <c r="N58" s="3">
        <v>5</v>
      </c>
      <c r="O58" s="3">
        <v>5</v>
      </c>
      <c r="P58" s="3">
        <v>1</v>
      </c>
      <c r="Q58" s="3">
        <v>2</v>
      </c>
      <c r="R58" s="3">
        <v>5</v>
      </c>
      <c r="S58" s="3">
        <v>6</v>
      </c>
      <c r="T58" s="3">
        <v>5</v>
      </c>
      <c r="U58" s="3">
        <v>6</v>
      </c>
      <c r="V58" s="3">
        <v>5</v>
      </c>
      <c r="W58" s="3">
        <v>3</v>
      </c>
      <c r="X58" s="3">
        <v>5</v>
      </c>
      <c r="Y58" s="3">
        <v>4</v>
      </c>
      <c r="Z58" s="3">
        <v>1</v>
      </c>
      <c r="AA58" s="3">
        <v>6</v>
      </c>
      <c r="AB58" s="3">
        <v>6</v>
      </c>
      <c r="AC58" s="3">
        <v>3</v>
      </c>
      <c r="AD58" s="3">
        <v>6</v>
      </c>
      <c r="AE58" s="3">
        <v>3</v>
      </c>
      <c r="AF58" s="3">
        <v>5</v>
      </c>
      <c r="AG58" s="3">
        <v>5</v>
      </c>
      <c r="AH58" s="3">
        <v>4</v>
      </c>
      <c r="AI58" s="3">
        <v>5</v>
      </c>
      <c r="AJ58" s="3">
        <v>5</v>
      </c>
      <c r="AK58" s="3">
        <v>5</v>
      </c>
      <c r="AL58" s="3">
        <v>3</v>
      </c>
      <c r="AM58" s="3">
        <v>5</v>
      </c>
      <c r="AN58" s="3">
        <v>5</v>
      </c>
      <c r="AO58" s="3">
        <v>5</v>
      </c>
      <c r="AP58" s="3">
        <v>5</v>
      </c>
      <c r="AQ58" s="3">
        <v>4</v>
      </c>
      <c r="AR58" s="1">
        <f>SUM(Table2[[#This Row],[سوال 7]],Table2[[#This Row],[سوال 10]],Table2[[#This Row],[سوال 16]],Table2[[#This Row],[سوال 24]],Table2[[#This Row],[سوال 29]])/5</f>
        <v>5</v>
      </c>
      <c r="AS58" s="1" t="e">
        <f>SUM(#REF!,#REF!,#REF!,#REF!,#REF!)/5</f>
        <v>#REF!</v>
      </c>
      <c r="AT58" s="1">
        <f>SUM(Table2[[#This Row],[سوال 1]],Table2[[#This Row],[سوال 4]],Table2[[#This Row],[سوال 17]],Table2[[#This Row],[سوال 21]],Table2[[#This Row],[سوال 30]])/5</f>
        <v>3.8</v>
      </c>
      <c r="AU58" s="1">
        <f>SUM(Table2[[#This Row],[سوال 2]],Table2[[#This Row],[سوال 8]],Table2[[#This Row],[سوال 18]],Table2[[#This Row],[سوال 26]],Table2[[#This Row],[سوال 31]])/5</f>
        <v>2.4</v>
      </c>
      <c r="AV58" s="1">
        <f>SUM(Table2[[#This Row],[سوال 13]],Table2[[#This Row],[سوال 19]],Table2[[#This Row],[سوال 22]],Table2[[#This Row],[سوال 27]],Table2[[#This Row],[سوال 33]])/5</f>
        <v>5.6</v>
      </c>
      <c r="AW58" s="1">
        <f>SUM(Table2[[#This Row],[سوال 5]],Table2[[#This Row],[سوال 11]],Table2[[#This Row],[سوال 14]],Table2[[#This Row],[سوال 28]],Table2[[#This Row],[سوال 34]])/5</f>
        <v>4.5999999999999996</v>
      </c>
      <c r="AX58" s="1">
        <f>SUM(Table2[[#This Row],[سوال 6]],Table2[[#This Row],[سوال 9]],Table2[[#This Row],[سوال 15]],Table2[[#This Row],[سوال 23]],Table2[[#This Row],[سوال 35]])/5</f>
        <v>3.4</v>
      </c>
      <c r="AY58" s="1">
        <f>(SUM(Table2[[#This Row],[سوال 1]:[سوال 35]])-SUM(Table2[[#This Row],[سوال 1]],Table2[[#This Row],[سوال 4]],Table2[[#This Row],[سوال 17]],Table2[[#This Row],[سوال 21]],Table2[[#This Row],[سوال 30]]))/30</f>
        <v>4.3666666666666663</v>
      </c>
      <c r="AZ58" s="1">
        <f>SUM(Table2[[#This Row],[سوال 1]:[سوال 35]])/35</f>
        <v>4.2857142857142856</v>
      </c>
      <c r="BA58" s="1">
        <v>13</v>
      </c>
      <c r="BB58"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58" s="1">
        <f>POWER(Table2[[#This Row],[مشخصات ظاهری]],2)</f>
        <v>14.44</v>
      </c>
      <c r="BD58" s="1">
        <f>POWER(Table2[[#This Row],[جمع]],2)</f>
        <v>169</v>
      </c>
      <c r="BE58" s="1">
        <f>Table2[[#This Row],[مشخصات ظاهری]]*Table2[[#This Row],[جمع]]</f>
        <v>49.4</v>
      </c>
    </row>
    <row r="59" spans="1:57" x14ac:dyDescent="0.3">
      <c r="A59" s="5">
        <v>44010.027292245373</v>
      </c>
      <c r="B59" s="3" t="s">
        <v>13</v>
      </c>
      <c r="C59" s="3" t="s">
        <v>2</v>
      </c>
      <c r="D59" s="3" t="s">
        <v>1</v>
      </c>
      <c r="E59" s="3">
        <v>95</v>
      </c>
      <c r="F59" s="3" t="s">
        <v>16</v>
      </c>
      <c r="G59" s="3">
        <v>17.75</v>
      </c>
      <c r="I59" s="3">
        <v>6</v>
      </c>
      <c r="J59" s="3">
        <v>7</v>
      </c>
      <c r="K59" s="3">
        <v>7</v>
      </c>
      <c r="L59" s="3">
        <v>3</v>
      </c>
      <c r="M59" s="3">
        <v>4</v>
      </c>
      <c r="N59" s="3">
        <v>4</v>
      </c>
      <c r="O59" s="3">
        <v>7</v>
      </c>
      <c r="P59" s="3">
        <v>7</v>
      </c>
      <c r="Q59" s="3">
        <v>4</v>
      </c>
      <c r="R59" s="3">
        <v>4</v>
      </c>
      <c r="S59" s="3">
        <v>4</v>
      </c>
      <c r="T59" s="3">
        <v>7</v>
      </c>
      <c r="U59" s="3">
        <v>3</v>
      </c>
      <c r="V59" s="3">
        <v>4</v>
      </c>
      <c r="W59" s="3">
        <v>4</v>
      </c>
      <c r="X59" s="3">
        <v>7</v>
      </c>
      <c r="Y59" s="3">
        <v>3</v>
      </c>
      <c r="Z59" s="3">
        <v>4</v>
      </c>
      <c r="AA59" s="3">
        <v>4</v>
      </c>
      <c r="AB59" s="3">
        <v>7</v>
      </c>
      <c r="AC59" s="3">
        <v>3</v>
      </c>
      <c r="AD59" s="3">
        <v>7</v>
      </c>
      <c r="AE59" s="3">
        <v>4</v>
      </c>
      <c r="AF59" s="3">
        <v>4</v>
      </c>
      <c r="AG59" s="3">
        <v>7</v>
      </c>
      <c r="AH59" s="3">
        <v>7</v>
      </c>
      <c r="AI59" s="3">
        <v>5</v>
      </c>
      <c r="AJ59" s="3">
        <v>4</v>
      </c>
      <c r="AK59" s="3">
        <v>6</v>
      </c>
      <c r="AL59" s="3">
        <v>4</v>
      </c>
      <c r="AM59" s="3">
        <v>6</v>
      </c>
      <c r="AN59" s="3">
        <v>7</v>
      </c>
      <c r="AO59" s="3">
        <v>5</v>
      </c>
      <c r="AP59" s="3">
        <v>6</v>
      </c>
      <c r="AQ59" s="3">
        <v>4</v>
      </c>
      <c r="AR59" s="1">
        <f>SUM(Table2[[#This Row],[سوال 7]],Table2[[#This Row],[سوال 10]],Table2[[#This Row],[سوال 16]],Table2[[#This Row],[سوال 24]],Table2[[#This Row],[سوال 29]])/5</f>
        <v>5.6</v>
      </c>
      <c r="AS59" s="1" t="e">
        <f>SUM(#REF!,#REF!,#REF!,#REF!,#REF!)/5</f>
        <v>#REF!</v>
      </c>
      <c r="AT59" s="1">
        <f>SUM(Table2[[#This Row],[سوال 1]],Table2[[#This Row],[سوال 4]],Table2[[#This Row],[سوال 17]],Table2[[#This Row],[سوال 21]],Table2[[#This Row],[سوال 30]])/5</f>
        <v>3.8</v>
      </c>
      <c r="AU59" s="1">
        <f>SUM(Table2[[#This Row],[سوال 2]],Table2[[#This Row],[سوال 8]],Table2[[#This Row],[سوال 18]],Table2[[#This Row],[سوال 26]],Table2[[#This Row],[سوال 31]])/5</f>
        <v>6.2</v>
      </c>
      <c r="AV59" s="1">
        <f>SUM(Table2[[#This Row],[سوال 13]],Table2[[#This Row],[سوال 19]],Table2[[#This Row],[سوال 22]],Table2[[#This Row],[سوال 27]],Table2[[#This Row],[سوال 33]])/5</f>
        <v>4.8</v>
      </c>
      <c r="AW59" s="1">
        <f>SUM(Table2[[#This Row],[سوال 5]],Table2[[#This Row],[سوال 11]],Table2[[#This Row],[سوال 14]],Table2[[#This Row],[سوال 28]],Table2[[#This Row],[سوال 34]])/5</f>
        <v>4.4000000000000004</v>
      </c>
      <c r="AX59" s="1">
        <f>SUM(Table2[[#This Row],[سوال 6]],Table2[[#This Row],[سوال 9]],Table2[[#This Row],[سوال 15]],Table2[[#This Row],[سوال 23]],Table2[[#This Row],[سوال 35]])/5</f>
        <v>4</v>
      </c>
      <c r="AY59" s="1">
        <f>(SUM(Table2[[#This Row],[سوال 1]:[سوال 35]])-SUM(Table2[[#This Row],[سوال 1]],Table2[[#This Row],[سوال 4]],Table2[[#This Row],[سوال 17]],Table2[[#This Row],[سوال 21]],Table2[[#This Row],[سوال 30]]))/30</f>
        <v>5.333333333333333</v>
      </c>
      <c r="AZ59" s="1">
        <f>SUM(Table2[[#This Row],[سوال 1]:[سوال 35]])/35</f>
        <v>5.1142857142857139</v>
      </c>
      <c r="BA59" s="1">
        <v>6</v>
      </c>
      <c r="BB59"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59" s="1">
        <f>POWER(Table2[[#This Row],[مشخصات ظاهری]],2)</f>
        <v>14.44</v>
      </c>
      <c r="BD59" s="1">
        <f>POWER(Table2[[#This Row],[جمع]],2)</f>
        <v>36</v>
      </c>
      <c r="BE59" s="1">
        <f>Table2[[#This Row],[مشخصات ظاهری]]*Table2[[#This Row],[جمع]]</f>
        <v>22.799999999999997</v>
      </c>
    </row>
    <row r="60" spans="1:57" x14ac:dyDescent="0.3">
      <c r="A60" s="5">
        <v>44010.600803564812</v>
      </c>
      <c r="B60" s="3" t="s">
        <v>13</v>
      </c>
      <c r="C60" s="3" t="s">
        <v>2</v>
      </c>
      <c r="D60" s="3" t="s">
        <v>1</v>
      </c>
      <c r="E60" s="3">
        <v>96</v>
      </c>
      <c r="F60" s="3" t="s">
        <v>41</v>
      </c>
      <c r="G60" s="3">
        <v>15.2</v>
      </c>
      <c r="I60" s="3">
        <v>7</v>
      </c>
      <c r="J60" s="3">
        <v>7</v>
      </c>
      <c r="K60" s="3">
        <v>7</v>
      </c>
      <c r="L60" s="3">
        <v>7</v>
      </c>
      <c r="M60" s="3">
        <v>7</v>
      </c>
      <c r="N60" s="3">
        <v>7</v>
      </c>
      <c r="O60" s="3">
        <v>7</v>
      </c>
      <c r="P60" s="3">
        <v>7</v>
      </c>
      <c r="Q60" s="3">
        <v>2</v>
      </c>
      <c r="R60" s="3">
        <v>6</v>
      </c>
      <c r="S60" s="3">
        <v>7</v>
      </c>
      <c r="T60" s="3">
        <v>7</v>
      </c>
      <c r="U60" s="3">
        <v>6</v>
      </c>
      <c r="V60" s="3">
        <v>2</v>
      </c>
      <c r="W60" s="3">
        <v>5</v>
      </c>
      <c r="X60" s="3">
        <v>7</v>
      </c>
      <c r="Y60" s="3">
        <v>2</v>
      </c>
      <c r="Z60" s="3">
        <v>6</v>
      </c>
      <c r="AA60" s="3">
        <v>2</v>
      </c>
      <c r="AB60" s="3">
        <v>7</v>
      </c>
      <c r="AC60" s="3">
        <v>2</v>
      </c>
      <c r="AD60" s="3">
        <v>6</v>
      </c>
      <c r="AE60" s="3">
        <v>3</v>
      </c>
      <c r="AF60" s="3">
        <v>7</v>
      </c>
      <c r="AG60" s="3">
        <v>2</v>
      </c>
      <c r="AH60" s="3">
        <v>7</v>
      </c>
      <c r="AI60" s="3">
        <v>7</v>
      </c>
      <c r="AJ60" s="3">
        <v>3</v>
      </c>
      <c r="AK60" s="3">
        <v>6</v>
      </c>
      <c r="AL60" s="3">
        <v>1</v>
      </c>
      <c r="AM60" s="3">
        <v>7</v>
      </c>
      <c r="AN60" s="3">
        <v>2</v>
      </c>
      <c r="AO60" s="3">
        <v>6</v>
      </c>
      <c r="AP60" s="3">
        <v>5</v>
      </c>
      <c r="AQ60" s="3">
        <v>3</v>
      </c>
      <c r="AR60" s="1">
        <f>SUM(Table2[[#This Row],[سوال 7]],Table2[[#This Row],[سوال 10]],Table2[[#This Row],[سوال 16]],Table2[[#This Row],[سوال 24]],Table2[[#This Row],[سوال 29]])/5</f>
        <v>6.6</v>
      </c>
      <c r="AS60" s="1" t="e">
        <f>SUM(#REF!,#REF!,#REF!,#REF!,#REF!)/5</f>
        <v>#REF!</v>
      </c>
      <c r="AT60" s="1">
        <f>SUM(Table2[[#This Row],[سوال 1]],Table2[[#This Row],[سوال 4]],Table2[[#This Row],[سوال 17]],Table2[[#This Row],[سوال 21]],Table2[[#This Row],[سوال 30]])/5</f>
        <v>3.8</v>
      </c>
      <c r="AU60" s="1">
        <f>SUM(Table2[[#This Row],[سوال 2]],Table2[[#This Row],[سوال 8]],Table2[[#This Row],[سوال 18]],Table2[[#This Row],[سوال 26]],Table2[[#This Row],[سوال 31]])/5</f>
        <v>6.8</v>
      </c>
      <c r="AV60" s="1">
        <f>SUM(Table2[[#This Row],[سوال 13]],Table2[[#This Row],[سوال 19]],Table2[[#This Row],[سوال 22]],Table2[[#This Row],[سوال 27]],Table2[[#This Row],[سوال 33]])/5</f>
        <v>5.4</v>
      </c>
      <c r="AW60" s="1">
        <f>SUM(Table2[[#This Row],[سوال 5]],Table2[[#This Row],[سوال 11]],Table2[[#This Row],[سوال 14]],Table2[[#This Row],[سوال 28]],Table2[[#This Row],[سوال 34]])/5</f>
        <v>4.8</v>
      </c>
      <c r="AX60" s="1">
        <f>SUM(Table2[[#This Row],[سوال 6]],Table2[[#This Row],[سوال 9]],Table2[[#This Row],[سوال 15]],Table2[[#This Row],[سوال 23]],Table2[[#This Row],[سوال 35]])/5</f>
        <v>4</v>
      </c>
      <c r="AY60" s="1">
        <f>(SUM(Table2[[#This Row],[سوال 1]:[سوال 35]])-SUM(Table2[[#This Row],[سوال 1]],Table2[[#This Row],[سوال 4]],Table2[[#This Row],[سوال 17]],Table2[[#This Row],[سوال 21]],Table2[[#This Row],[سوال 30]]))/30</f>
        <v>5.4333333333333336</v>
      </c>
      <c r="AZ60" s="1">
        <f>SUM(Table2[[#This Row],[سوال 1]:[سوال 35]])/35</f>
        <v>5.2</v>
      </c>
      <c r="BA60" s="1">
        <v>21</v>
      </c>
      <c r="BB6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60" s="1">
        <f>POWER(Table2[[#This Row],[مشخصات ظاهری]],2)</f>
        <v>14.44</v>
      </c>
      <c r="BD60" s="1">
        <f>POWER(Table2[[#This Row],[جمع]],2)</f>
        <v>441</v>
      </c>
      <c r="BE60" s="1">
        <f>Table2[[#This Row],[مشخصات ظاهری]]*Table2[[#This Row],[جمع]]</f>
        <v>79.8</v>
      </c>
    </row>
    <row r="61" spans="1:57" x14ac:dyDescent="0.3">
      <c r="A61" s="5">
        <v>44010.93235221065</v>
      </c>
      <c r="B61" s="3" t="s">
        <v>3</v>
      </c>
      <c r="C61" s="3" t="s">
        <v>2</v>
      </c>
      <c r="D61" s="3" t="s">
        <v>1</v>
      </c>
      <c r="E61" s="3">
        <v>95</v>
      </c>
      <c r="F61" s="3" t="s">
        <v>8</v>
      </c>
      <c r="G61" s="3">
        <v>15</v>
      </c>
      <c r="I61" s="3">
        <v>4</v>
      </c>
      <c r="J61" s="3">
        <v>5</v>
      </c>
      <c r="K61" s="3">
        <v>6</v>
      </c>
      <c r="L61" s="3">
        <v>3</v>
      </c>
      <c r="M61" s="3">
        <v>5</v>
      </c>
      <c r="N61" s="3">
        <v>3</v>
      </c>
      <c r="O61" s="3">
        <v>6</v>
      </c>
      <c r="P61" s="3">
        <v>5</v>
      </c>
      <c r="Q61" s="3">
        <v>1</v>
      </c>
      <c r="R61" s="3">
        <v>5</v>
      </c>
      <c r="S61" s="3">
        <v>6</v>
      </c>
      <c r="T61" s="3">
        <v>4</v>
      </c>
      <c r="U61" s="3">
        <v>5</v>
      </c>
      <c r="V61" s="3">
        <v>5</v>
      </c>
      <c r="W61" s="3">
        <v>2</v>
      </c>
      <c r="X61" s="3">
        <v>6</v>
      </c>
      <c r="Y61" s="3">
        <v>5</v>
      </c>
      <c r="Z61" s="3">
        <v>3</v>
      </c>
      <c r="AA61" s="3">
        <v>6</v>
      </c>
      <c r="AB61" s="3">
        <v>5</v>
      </c>
      <c r="AC61" s="3">
        <v>4</v>
      </c>
      <c r="AD61" s="3">
        <v>5</v>
      </c>
      <c r="AE61" s="3">
        <v>2</v>
      </c>
      <c r="AF61" s="3">
        <v>5</v>
      </c>
      <c r="AG61" s="3">
        <v>5</v>
      </c>
      <c r="AH61" s="3">
        <v>5</v>
      </c>
      <c r="AI61" s="3">
        <v>5</v>
      </c>
      <c r="AJ61" s="3">
        <v>6</v>
      </c>
      <c r="AK61" s="3">
        <v>6</v>
      </c>
      <c r="AL61" s="3">
        <v>3</v>
      </c>
      <c r="AM61" s="3">
        <v>5</v>
      </c>
      <c r="AN61" s="3">
        <v>4</v>
      </c>
      <c r="AO61" s="3">
        <v>5</v>
      </c>
      <c r="AP61" s="3">
        <v>5</v>
      </c>
      <c r="AQ61" s="3">
        <v>2</v>
      </c>
      <c r="AR61" s="1">
        <f>SUM(Table2[[#This Row],[سوال 7]],Table2[[#This Row],[سوال 10]],Table2[[#This Row],[سوال 16]],Table2[[#This Row],[سوال 24]],Table2[[#This Row],[سوال 29]])/5</f>
        <v>5.6</v>
      </c>
      <c r="AS61" s="1" t="e">
        <f>SUM(#REF!,#REF!,#REF!,#REF!,#REF!)/5</f>
        <v>#REF!</v>
      </c>
      <c r="AT61" s="1">
        <f>SUM(Table2[[#This Row],[سوال 1]],Table2[[#This Row],[سوال 4]],Table2[[#This Row],[سوال 17]],Table2[[#This Row],[سوال 21]],Table2[[#This Row],[سوال 30]])/5</f>
        <v>3.8</v>
      </c>
      <c r="AU61" s="1">
        <f>SUM(Table2[[#This Row],[سوال 2]],Table2[[#This Row],[سوال 8]],Table2[[#This Row],[سوال 18]],Table2[[#This Row],[سوال 26]],Table2[[#This Row],[سوال 31]])/5</f>
        <v>4.5999999999999996</v>
      </c>
      <c r="AV61" s="1">
        <f>SUM(Table2[[#This Row],[سوال 13]],Table2[[#This Row],[سوال 19]],Table2[[#This Row],[سوال 22]],Table2[[#This Row],[سوال 27]],Table2[[#This Row],[سوال 33]])/5</f>
        <v>5.2</v>
      </c>
      <c r="AW61" s="1">
        <f>SUM(Table2[[#This Row],[سوال 5]],Table2[[#This Row],[سوال 11]],Table2[[#This Row],[سوال 14]],Table2[[#This Row],[سوال 28]],Table2[[#This Row],[سوال 34]])/5</f>
        <v>5.4</v>
      </c>
      <c r="AX61" s="1">
        <f>SUM(Table2[[#This Row],[سوال 6]],Table2[[#This Row],[سوال 9]],Table2[[#This Row],[سوال 15]],Table2[[#This Row],[سوال 23]],Table2[[#This Row],[سوال 35]])/5</f>
        <v>2</v>
      </c>
      <c r="AY61" s="1">
        <f>(SUM(Table2[[#This Row],[سوال 1]:[سوال 35]])-SUM(Table2[[#This Row],[سوال 1]],Table2[[#This Row],[سوال 4]],Table2[[#This Row],[سوال 17]],Table2[[#This Row],[سوال 21]],Table2[[#This Row],[سوال 30]]))/30</f>
        <v>4.5999999999999996</v>
      </c>
      <c r="AZ61" s="1">
        <f>SUM(Table2[[#This Row],[سوال 1]:[سوال 35]])/35</f>
        <v>4.4857142857142858</v>
      </c>
      <c r="BA61" s="1">
        <v>9</v>
      </c>
      <c r="BB61"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61" s="1">
        <f>POWER(Table2[[#This Row],[مشخصات ظاهری]],2)</f>
        <v>14.44</v>
      </c>
      <c r="BD61" s="1">
        <f>POWER(Table2[[#This Row],[جمع]],2)</f>
        <v>81</v>
      </c>
      <c r="BE61" s="1">
        <f>Table2[[#This Row],[مشخصات ظاهری]]*Table2[[#This Row],[جمع]]</f>
        <v>34.199999999999996</v>
      </c>
    </row>
    <row r="62" spans="1:57" x14ac:dyDescent="0.3">
      <c r="A62" s="5">
        <v>44011.790592337959</v>
      </c>
      <c r="B62" s="3" t="s">
        <v>3</v>
      </c>
      <c r="C62" s="3" t="s">
        <v>2</v>
      </c>
      <c r="D62" s="3" t="s">
        <v>1</v>
      </c>
      <c r="E62" s="3">
        <v>98</v>
      </c>
      <c r="F62" s="3" t="s">
        <v>42</v>
      </c>
      <c r="G62" s="3">
        <v>17.309999999999999</v>
      </c>
      <c r="I62" s="3">
        <v>1</v>
      </c>
      <c r="J62" s="3">
        <v>2</v>
      </c>
      <c r="K62" s="3">
        <v>4</v>
      </c>
      <c r="L62" s="3">
        <v>1</v>
      </c>
      <c r="M62" s="3">
        <v>6</v>
      </c>
      <c r="N62" s="3">
        <v>3</v>
      </c>
      <c r="O62" s="3">
        <v>2</v>
      </c>
      <c r="P62" s="3">
        <v>1</v>
      </c>
      <c r="Q62" s="3">
        <v>6</v>
      </c>
      <c r="R62" s="3">
        <v>6</v>
      </c>
      <c r="S62" s="3">
        <v>3</v>
      </c>
      <c r="T62" s="3">
        <v>5</v>
      </c>
      <c r="U62" s="3">
        <v>2</v>
      </c>
      <c r="V62" s="3">
        <v>2</v>
      </c>
      <c r="W62" s="3">
        <v>7</v>
      </c>
      <c r="X62" s="3">
        <v>4</v>
      </c>
      <c r="Y62" s="3">
        <v>4</v>
      </c>
      <c r="Z62" s="3">
        <v>3</v>
      </c>
      <c r="AA62" s="3">
        <v>3</v>
      </c>
      <c r="AB62" s="3">
        <v>1</v>
      </c>
      <c r="AC62" s="3">
        <v>7</v>
      </c>
      <c r="AD62" s="3">
        <v>2</v>
      </c>
      <c r="AE62" s="3">
        <v>3</v>
      </c>
      <c r="AF62" s="3">
        <v>3</v>
      </c>
      <c r="AG62" s="3">
        <v>2</v>
      </c>
      <c r="AH62" s="3">
        <v>2</v>
      </c>
      <c r="AI62" s="3">
        <v>6</v>
      </c>
      <c r="AJ62" s="3">
        <v>4</v>
      </c>
      <c r="AK62" s="3">
        <v>5</v>
      </c>
      <c r="AL62" s="3">
        <v>6</v>
      </c>
      <c r="AM62" s="3">
        <v>3</v>
      </c>
      <c r="AN62" s="3">
        <v>4</v>
      </c>
      <c r="AO62" s="3">
        <v>6</v>
      </c>
      <c r="AP62" s="3">
        <v>3</v>
      </c>
      <c r="AQ62" s="3">
        <v>2</v>
      </c>
      <c r="AR62" s="1">
        <f>SUM(Table2[[#This Row],[سوال 7]],Table2[[#This Row],[سوال 10]],Table2[[#This Row],[سوال 16]],Table2[[#This Row],[سوال 24]],Table2[[#This Row],[سوال 29]])/5</f>
        <v>4</v>
      </c>
      <c r="AS62" s="1" t="e">
        <f>SUM(#REF!,#REF!,#REF!,#REF!,#REF!)/5</f>
        <v>#REF!</v>
      </c>
      <c r="AT62" s="1">
        <f>SUM(Table2[[#This Row],[سوال 1]],Table2[[#This Row],[سوال 4]],Table2[[#This Row],[سوال 17]],Table2[[#This Row],[سوال 21]],Table2[[#This Row],[سوال 30]])/5</f>
        <v>3.8</v>
      </c>
      <c r="AU62" s="1">
        <f>SUM(Table2[[#This Row],[سوال 2]],Table2[[#This Row],[سوال 8]],Table2[[#This Row],[سوال 18]],Table2[[#This Row],[سوال 26]],Table2[[#This Row],[سوال 31]])/5</f>
        <v>2.2000000000000002</v>
      </c>
      <c r="AV62" s="1">
        <f>SUM(Table2[[#This Row],[سوال 13]],Table2[[#This Row],[سوال 19]],Table2[[#This Row],[سوال 22]],Table2[[#This Row],[سوال 27]],Table2[[#This Row],[سوال 33]])/5</f>
        <v>3.8</v>
      </c>
      <c r="AW62" s="1">
        <f>SUM(Table2[[#This Row],[سوال 5]],Table2[[#This Row],[سوال 11]],Table2[[#This Row],[سوال 14]],Table2[[#This Row],[سوال 28]],Table2[[#This Row],[سوال 34]])/5</f>
        <v>3.6</v>
      </c>
      <c r="AX62" s="1">
        <f>SUM(Table2[[#This Row],[سوال 6]],Table2[[#This Row],[سوال 9]],Table2[[#This Row],[سوال 15]],Table2[[#This Row],[سوال 23]],Table2[[#This Row],[سوال 35]])/5</f>
        <v>4.2</v>
      </c>
      <c r="AY62" s="1">
        <f>(SUM(Table2[[#This Row],[سوال 1]:[سوال 35]])-SUM(Table2[[#This Row],[سوال 1]],Table2[[#This Row],[سوال 4]],Table2[[#This Row],[سوال 17]],Table2[[#This Row],[سوال 21]],Table2[[#This Row],[سوال 30]]))/30</f>
        <v>3.5</v>
      </c>
      <c r="AZ62" s="1">
        <f>SUM(Table2[[#This Row],[سوال 1]:[سوال 35]])/35</f>
        <v>3.5428571428571427</v>
      </c>
      <c r="BA62" s="1">
        <v>14</v>
      </c>
      <c r="BB62"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62" s="1">
        <f>POWER(Table2[[#This Row],[مشخصات ظاهری]],2)</f>
        <v>14.44</v>
      </c>
      <c r="BD62" s="1">
        <f>POWER(Table2[[#This Row],[جمع]],2)</f>
        <v>196</v>
      </c>
      <c r="BE62" s="1">
        <f>Table2[[#This Row],[مشخصات ظاهری]]*Table2[[#This Row],[جمع]]</f>
        <v>53.199999999999996</v>
      </c>
    </row>
    <row r="63" spans="1:57" x14ac:dyDescent="0.3">
      <c r="A63" s="5">
        <v>44011.795623333332</v>
      </c>
      <c r="B63" s="3" t="s">
        <v>13</v>
      </c>
      <c r="C63" s="3" t="s">
        <v>6</v>
      </c>
      <c r="D63" s="3" t="s">
        <v>1</v>
      </c>
      <c r="E63" s="3">
        <v>97</v>
      </c>
      <c r="F63" s="3" t="s">
        <v>44</v>
      </c>
      <c r="G63" s="3">
        <v>17.95</v>
      </c>
      <c r="I63" s="3">
        <v>1</v>
      </c>
      <c r="J63" s="3">
        <v>2</v>
      </c>
      <c r="K63" s="3">
        <v>6</v>
      </c>
      <c r="L63" s="3">
        <v>3</v>
      </c>
      <c r="M63" s="3">
        <v>4</v>
      </c>
      <c r="N63" s="3">
        <v>5</v>
      </c>
      <c r="O63" s="3">
        <v>1</v>
      </c>
      <c r="P63" s="3">
        <v>2</v>
      </c>
      <c r="Q63" s="3">
        <v>5</v>
      </c>
      <c r="R63" s="3">
        <v>2</v>
      </c>
      <c r="S63" s="3">
        <v>3</v>
      </c>
      <c r="T63" s="3">
        <v>2</v>
      </c>
      <c r="U63" s="3">
        <v>1</v>
      </c>
      <c r="V63" s="3">
        <v>5</v>
      </c>
      <c r="W63" s="3">
        <v>2</v>
      </c>
      <c r="X63" s="3">
        <v>2</v>
      </c>
      <c r="Y63" s="3">
        <v>3</v>
      </c>
      <c r="Z63" s="3">
        <v>5</v>
      </c>
      <c r="AA63" s="3">
        <v>5</v>
      </c>
      <c r="AB63" s="3">
        <v>7</v>
      </c>
      <c r="AC63" s="3">
        <v>7</v>
      </c>
      <c r="AD63" s="3">
        <v>6</v>
      </c>
      <c r="AE63" s="3">
        <v>5</v>
      </c>
      <c r="AF63" s="3">
        <v>4</v>
      </c>
      <c r="AG63" s="3">
        <v>1</v>
      </c>
      <c r="AH63" s="3">
        <v>2</v>
      </c>
      <c r="AI63" s="3">
        <v>1</v>
      </c>
      <c r="AJ63" s="3">
        <v>4</v>
      </c>
      <c r="AK63" s="3">
        <v>7</v>
      </c>
      <c r="AL63" s="3">
        <v>5</v>
      </c>
      <c r="AM63" s="3">
        <v>3</v>
      </c>
      <c r="AN63" s="3">
        <v>2</v>
      </c>
      <c r="AO63" s="3">
        <v>1</v>
      </c>
      <c r="AP63" s="3">
        <v>2</v>
      </c>
      <c r="AQ63" s="3">
        <v>7</v>
      </c>
      <c r="AR63" s="1">
        <f>SUM(Table2[[#This Row],[سوال 7]],Table2[[#This Row],[سوال 10]],Table2[[#This Row],[سوال 16]],Table2[[#This Row],[سوال 24]],Table2[[#This Row],[سوال 29]])/5</f>
        <v>3.2</v>
      </c>
      <c r="AS63" s="1" t="e">
        <f>SUM(#REF!,#REF!,#REF!,#REF!,#REF!)/5</f>
        <v>#REF!</v>
      </c>
      <c r="AT63" s="1">
        <f>SUM(Table2[[#This Row],[سوال 1]],Table2[[#This Row],[سوال 4]],Table2[[#This Row],[سوال 17]],Table2[[#This Row],[سوال 21]],Table2[[#This Row],[سوال 30]])/5</f>
        <v>3.8</v>
      </c>
      <c r="AU63" s="1">
        <f>SUM(Table2[[#This Row],[سوال 2]],Table2[[#This Row],[سوال 8]],Table2[[#This Row],[سوال 18]],Table2[[#This Row],[سوال 26]],Table2[[#This Row],[سوال 31]])/5</f>
        <v>2.8</v>
      </c>
      <c r="AV63" s="1">
        <f>SUM(Table2[[#This Row],[سوال 13]],Table2[[#This Row],[سوال 19]],Table2[[#This Row],[سوال 22]],Table2[[#This Row],[سوال 27]],Table2[[#This Row],[سوال 33]])/5</f>
        <v>2.8</v>
      </c>
      <c r="AW63" s="1">
        <f>SUM(Table2[[#This Row],[سوال 5]],Table2[[#This Row],[سوال 11]],Table2[[#This Row],[سوال 14]],Table2[[#This Row],[سوال 28]],Table2[[#This Row],[سوال 34]])/5</f>
        <v>3.6</v>
      </c>
      <c r="AX63" s="1">
        <f>SUM(Table2[[#This Row],[سوال 6]],Table2[[#This Row],[سوال 9]],Table2[[#This Row],[سوال 15]],Table2[[#This Row],[سوال 23]],Table2[[#This Row],[سوال 35]])/5</f>
        <v>4.8</v>
      </c>
      <c r="AY63" s="1">
        <f>(SUM(Table2[[#This Row],[سوال 1]:[سوال 35]])-SUM(Table2[[#This Row],[سوال 1]],Table2[[#This Row],[سوال 4]],Table2[[#This Row],[سوال 17]],Table2[[#This Row],[سوال 21]],Table2[[#This Row],[سوال 30]]))/30</f>
        <v>3.4666666666666668</v>
      </c>
      <c r="AZ63" s="1">
        <f>SUM(Table2[[#This Row],[سوال 1]:[سوال 35]])/35</f>
        <v>3.5142857142857142</v>
      </c>
      <c r="BA63" s="1">
        <v>18</v>
      </c>
      <c r="BB63"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63" s="1">
        <f>POWER(Table2[[#This Row],[مشخصات ظاهری]],2)</f>
        <v>14.44</v>
      </c>
      <c r="BD63" s="1">
        <f>POWER(Table2[[#This Row],[جمع]],2)</f>
        <v>324</v>
      </c>
      <c r="BE63" s="1">
        <f>Table2[[#This Row],[مشخصات ظاهری]]*Table2[[#This Row],[جمع]]</f>
        <v>68.399999999999991</v>
      </c>
    </row>
    <row r="64" spans="1:57" x14ac:dyDescent="0.3">
      <c r="A64" s="5">
        <v>44011.838747384259</v>
      </c>
      <c r="B64" s="3" t="s">
        <v>3</v>
      </c>
      <c r="C64" s="3" t="s">
        <v>6</v>
      </c>
      <c r="D64" s="3" t="s">
        <v>1</v>
      </c>
      <c r="E64" s="3">
        <v>98</v>
      </c>
      <c r="F64" s="3" t="s">
        <v>42</v>
      </c>
      <c r="G64" s="3">
        <v>17.850000000000001</v>
      </c>
      <c r="I64" s="3">
        <v>1</v>
      </c>
      <c r="J64" s="3">
        <v>2</v>
      </c>
      <c r="K64" s="3">
        <v>7</v>
      </c>
      <c r="L64" s="3">
        <v>2</v>
      </c>
      <c r="M64" s="3">
        <v>4</v>
      </c>
      <c r="N64" s="3">
        <v>3</v>
      </c>
      <c r="O64" s="3">
        <v>2</v>
      </c>
      <c r="P64" s="3">
        <v>3</v>
      </c>
      <c r="Q64" s="3">
        <v>1</v>
      </c>
      <c r="R64" s="3">
        <v>1</v>
      </c>
      <c r="S64" s="3">
        <v>4</v>
      </c>
      <c r="T64" s="3">
        <v>4</v>
      </c>
      <c r="U64" s="3">
        <v>6</v>
      </c>
      <c r="V64" s="3">
        <v>3</v>
      </c>
      <c r="W64" s="3">
        <v>2</v>
      </c>
      <c r="X64" s="3">
        <v>3</v>
      </c>
      <c r="Y64" s="3">
        <v>4</v>
      </c>
      <c r="Z64" s="3">
        <v>3</v>
      </c>
      <c r="AA64" s="3">
        <v>1</v>
      </c>
      <c r="AB64" s="3">
        <v>7</v>
      </c>
      <c r="AC64" s="3">
        <v>6</v>
      </c>
      <c r="AD64" s="3">
        <v>5</v>
      </c>
      <c r="AE64" s="3">
        <v>5</v>
      </c>
      <c r="AF64" s="3">
        <v>2</v>
      </c>
      <c r="AG64" s="3">
        <v>7</v>
      </c>
      <c r="AH64" s="3">
        <v>1</v>
      </c>
      <c r="AI64" s="3">
        <v>4</v>
      </c>
      <c r="AJ64" s="3">
        <v>3</v>
      </c>
      <c r="AK64" s="3">
        <v>5</v>
      </c>
      <c r="AL64" s="3">
        <v>6</v>
      </c>
      <c r="AM64" s="3">
        <v>1</v>
      </c>
      <c r="AN64" s="3">
        <v>7</v>
      </c>
      <c r="AO64" s="3">
        <v>2</v>
      </c>
      <c r="AP64" s="3">
        <v>6</v>
      </c>
      <c r="AQ64" s="3">
        <v>4</v>
      </c>
      <c r="AR64" s="1">
        <f>SUM(Table2[[#This Row],[سوال 7]],Table2[[#This Row],[سوال 10]],Table2[[#This Row],[سوال 16]],Table2[[#This Row],[سوال 24]],Table2[[#This Row],[سوال 29]])/5</f>
        <v>2.6</v>
      </c>
      <c r="AS64" s="1" t="e">
        <f>SUM(#REF!,#REF!,#REF!,#REF!,#REF!)/5</f>
        <v>#REF!</v>
      </c>
      <c r="AT64" s="1">
        <f>SUM(Table2[[#This Row],[سوال 1]],Table2[[#This Row],[سوال 4]],Table2[[#This Row],[سوال 17]],Table2[[#This Row],[سوال 21]],Table2[[#This Row],[سوال 30]])/5</f>
        <v>3.8</v>
      </c>
      <c r="AU64" s="1">
        <f>SUM(Table2[[#This Row],[سوال 2]],Table2[[#This Row],[سوال 8]],Table2[[#This Row],[سوال 18]],Table2[[#This Row],[سوال 26]],Table2[[#This Row],[سوال 31]])/5</f>
        <v>2</v>
      </c>
      <c r="AV64" s="1">
        <f>SUM(Table2[[#This Row],[سوال 13]],Table2[[#This Row],[سوال 19]],Table2[[#This Row],[سوال 22]],Table2[[#This Row],[سوال 27]],Table2[[#This Row],[سوال 33]])/5</f>
        <v>3.6</v>
      </c>
      <c r="AW64" s="1">
        <f>SUM(Table2[[#This Row],[سوال 5]],Table2[[#This Row],[سوال 11]],Table2[[#This Row],[سوال 14]],Table2[[#This Row],[سوال 28]],Table2[[#This Row],[سوال 34]])/5</f>
        <v>4</v>
      </c>
      <c r="AX64" s="1">
        <f>SUM(Table2[[#This Row],[سوال 6]],Table2[[#This Row],[سوال 9]],Table2[[#This Row],[سوال 15]],Table2[[#This Row],[سوال 23]],Table2[[#This Row],[سوال 35]])/5</f>
        <v>3</v>
      </c>
      <c r="AY64" s="1">
        <f>(SUM(Table2[[#This Row],[سوال 1]:[سوال 35]])-SUM(Table2[[#This Row],[سوال 1]],Table2[[#This Row],[سوال 4]],Table2[[#This Row],[سوال 17]],Table2[[#This Row],[سوال 21]],Table2[[#This Row],[سوال 30]]))/30</f>
        <v>3.6</v>
      </c>
      <c r="AZ64" s="1">
        <f>SUM(Table2[[#This Row],[سوال 1]:[سوال 35]])/35</f>
        <v>3.6285714285714286</v>
      </c>
      <c r="BA64" s="1">
        <v>18</v>
      </c>
      <c r="BB6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64" s="1">
        <f>POWER(Table2[[#This Row],[مشخصات ظاهری]],2)</f>
        <v>14.44</v>
      </c>
      <c r="BD64" s="1">
        <f>POWER(Table2[[#This Row],[جمع]],2)</f>
        <v>324</v>
      </c>
      <c r="BE64" s="1">
        <f>Table2[[#This Row],[مشخصات ظاهری]]*Table2[[#This Row],[جمع]]</f>
        <v>68.399999999999991</v>
      </c>
    </row>
    <row r="65" spans="1:57" x14ac:dyDescent="0.3">
      <c r="A65" s="5">
        <v>44011.845343541667</v>
      </c>
      <c r="B65" s="3" t="s">
        <v>3</v>
      </c>
      <c r="C65" s="3" t="s">
        <v>2</v>
      </c>
      <c r="D65" s="3" t="s">
        <v>1</v>
      </c>
      <c r="E65" s="3">
        <v>96</v>
      </c>
      <c r="F65" s="3" t="s">
        <v>42</v>
      </c>
      <c r="G65" s="3">
        <v>16.25</v>
      </c>
      <c r="I65" s="3">
        <v>1</v>
      </c>
      <c r="J65" s="3">
        <v>2</v>
      </c>
      <c r="K65" s="3">
        <v>7</v>
      </c>
      <c r="L65" s="3">
        <v>3</v>
      </c>
      <c r="M65" s="3">
        <v>6</v>
      </c>
      <c r="N65" s="3">
        <v>6</v>
      </c>
      <c r="O65" s="3">
        <v>3</v>
      </c>
      <c r="P65" s="3">
        <v>6</v>
      </c>
      <c r="Q65" s="3">
        <v>4</v>
      </c>
      <c r="R65" s="3">
        <v>4</v>
      </c>
      <c r="S65" s="3">
        <v>1</v>
      </c>
      <c r="T65" s="3">
        <v>6</v>
      </c>
      <c r="U65" s="3">
        <v>5</v>
      </c>
      <c r="V65" s="3">
        <v>5</v>
      </c>
      <c r="W65" s="3">
        <v>6</v>
      </c>
      <c r="X65" s="3">
        <v>6</v>
      </c>
      <c r="Y65" s="3">
        <v>5</v>
      </c>
      <c r="Z65" s="3">
        <v>3</v>
      </c>
      <c r="AA65" s="3">
        <v>2</v>
      </c>
      <c r="AB65" s="3">
        <v>1</v>
      </c>
      <c r="AC65" s="3">
        <v>7</v>
      </c>
      <c r="AD65" s="3">
        <v>3</v>
      </c>
      <c r="AE65" s="3">
        <v>6</v>
      </c>
      <c r="AF65" s="3">
        <v>1</v>
      </c>
      <c r="AG65" s="3">
        <v>4</v>
      </c>
      <c r="AH65" s="3">
        <v>1</v>
      </c>
      <c r="AI65" s="3">
        <v>7</v>
      </c>
      <c r="AJ65" s="3">
        <v>6</v>
      </c>
      <c r="AK65" s="3">
        <v>3</v>
      </c>
      <c r="AL65" s="3">
        <v>3</v>
      </c>
      <c r="AM65" s="3">
        <v>3</v>
      </c>
      <c r="AN65" s="3">
        <v>2</v>
      </c>
      <c r="AO65" s="3">
        <v>1</v>
      </c>
      <c r="AP65" s="3">
        <v>1</v>
      </c>
      <c r="AQ65" s="3">
        <v>7</v>
      </c>
      <c r="AR65" s="1">
        <f>SUM(Table2[[#This Row],[سوال 7]],Table2[[#This Row],[سوال 10]],Table2[[#This Row],[سوال 16]],Table2[[#This Row],[سوال 24]],Table2[[#This Row],[سوال 29]])/5</f>
        <v>3.4</v>
      </c>
      <c r="AS65" s="1" t="e">
        <f>SUM(#REF!,#REF!,#REF!,#REF!,#REF!)/5</f>
        <v>#REF!</v>
      </c>
      <c r="AT65" s="1">
        <f>SUM(Table2[[#This Row],[سوال 1]],Table2[[#This Row],[سوال 4]],Table2[[#This Row],[سوال 17]],Table2[[#This Row],[سوال 21]],Table2[[#This Row],[سوال 30]])/5</f>
        <v>3.8</v>
      </c>
      <c r="AU65" s="1">
        <f>SUM(Table2[[#This Row],[سوال 2]],Table2[[#This Row],[سوال 8]],Table2[[#This Row],[سوال 18]],Table2[[#This Row],[سوال 26]],Table2[[#This Row],[سوال 31]])/5</f>
        <v>3</v>
      </c>
      <c r="AV65" s="1">
        <f>SUM(Table2[[#This Row],[سوال 13]],Table2[[#This Row],[سوال 19]],Table2[[#This Row],[سوال 22]],Table2[[#This Row],[سوال 27]],Table2[[#This Row],[سوال 33]])/5</f>
        <v>3.6</v>
      </c>
      <c r="AW65" s="1">
        <f>SUM(Table2[[#This Row],[سوال 5]],Table2[[#This Row],[سوال 11]],Table2[[#This Row],[سوال 14]],Table2[[#This Row],[سوال 28]],Table2[[#This Row],[سوال 34]])/5</f>
        <v>3.8</v>
      </c>
      <c r="AX65" s="1">
        <f>SUM(Table2[[#This Row],[سوال 6]],Table2[[#This Row],[سوال 9]],Table2[[#This Row],[سوال 15]],Table2[[#This Row],[سوال 23]],Table2[[#This Row],[سوال 35]])/5</f>
        <v>5.8</v>
      </c>
      <c r="AY65" s="1">
        <f>(SUM(Table2[[#This Row],[سوال 1]:[سوال 35]])-SUM(Table2[[#This Row],[سوال 1]],Table2[[#This Row],[سوال 4]],Table2[[#This Row],[سوال 17]],Table2[[#This Row],[سوال 21]],Table2[[#This Row],[سوال 30]]))/30</f>
        <v>3.9333333333333331</v>
      </c>
      <c r="AZ65" s="1">
        <f>SUM(Table2[[#This Row],[سوال 1]:[سوال 35]])/35</f>
        <v>3.9142857142857141</v>
      </c>
      <c r="BA65" s="1">
        <v>17</v>
      </c>
      <c r="BB6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65" s="1">
        <f>POWER(Table2[[#This Row],[مشخصات ظاهری]],2)</f>
        <v>14.44</v>
      </c>
      <c r="BD65" s="1">
        <f>POWER(Table2[[#This Row],[جمع]],2)</f>
        <v>289</v>
      </c>
      <c r="BE65" s="1">
        <f>Table2[[#This Row],[مشخصات ظاهری]]*Table2[[#This Row],[جمع]]</f>
        <v>64.599999999999994</v>
      </c>
    </row>
    <row r="66" spans="1:57" x14ac:dyDescent="0.3">
      <c r="A66" s="5">
        <v>44011.965338888884</v>
      </c>
      <c r="B66" s="3" t="s">
        <v>13</v>
      </c>
      <c r="C66" s="3" t="s">
        <v>2</v>
      </c>
      <c r="D66" s="3" t="s">
        <v>1</v>
      </c>
      <c r="E66" s="3">
        <v>96</v>
      </c>
      <c r="F66" s="3" t="s">
        <v>40</v>
      </c>
      <c r="G66" s="3">
        <v>15.2</v>
      </c>
      <c r="I66" s="3">
        <v>7</v>
      </c>
      <c r="J66" s="3">
        <v>7</v>
      </c>
      <c r="K66" s="3">
        <v>3</v>
      </c>
      <c r="L66" s="3">
        <v>2</v>
      </c>
      <c r="M66" s="3">
        <v>7</v>
      </c>
      <c r="N66" s="3">
        <v>2</v>
      </c>
      <c r="O66" s="3">
        <v>6</v>
      </c>
      <c r="P66" s="3">
        <v>7</v>
      </c>
      <c r="Q66" s="3">
        <v>2</v>
      </c>
      <c r="R66" s="3">
        <v>7</v>
      </c>
      <c r="S66" s="3">
        <v>4</v>
      </c>
      <c r="T66" s="3">
        <v>3</v>
      </c>
      <c r="U66" s="3">
        <v>1</v>
      </c>
      <c r="V66" s="3">
        <v>3</v>
      </c>
      <c r="W66" s="3">
        <v>2</v>
      </c>
      <c r="X66" s="3">
        <v>5</v>
      </c>
      <c r="Y66" s="3">
        <v>3</v>
      </c>
      <c r="Z66" s="3">
        <v>7</v>
      </c>
      <c r="AA66" s="3">
        <v>5</v>
      </c>
      <c r="AB66" s="3">
        <v>6</v>
      </c>
      <c r="AC66" s="3">
        <v>3</v>
      </c>
      <c r="AD66" s="3">
        <v>3</v>
      </c>
      <c r="AE66" s="3">
        <v>2</v>
      </c>
      <c r="AF66" s="3">
        <v>6</v>
      </c>
      <c r="AG66" s="3">
        <v>2</v>
      </c>
      <c r="AH66" s="3">
        <v>6</v>
      </c>
      <c r="AI66" s="3">
        <v>4</v>
      </c>
      <c r="AJ66" s="3">
        <v>7</v>
      </c>
      <c r="AK66" s="3">
        <v>7</v>
      </c>
      <c r="AL66" s="3">
        <v>4</v>
      </c>
      <c r="AM66" s="3">
        <v>7</v>
      </c>
      <c r="AN66" s="3">
        <v>4</v>
      </c>
      <c r="AO66" s="3">
        <v>5</v>
      </c>
      <c r="AP66" s="3">
        <v>6</v>
      </c>
      <c r="AQ66" s="3">
        <v>3</v>
      </c>
      <c r="AR66" s="1">
        <f>SUM(Table2[[#This Row],[سوال 7]],Table2[[#This Row],[سوال 10]],Table2[[#This Row],[سوال 16]],Table2[[#This Row],[سوال 24]],Table2[[#This Row],[سوال 29]])/5</f>
        <v>6.2</v>
      </c>
      <c r="AS66" s="1" t="e">
        <f>SUM(#REF!,#REF!,#REF!,#REF!,#REF!)/5</f>
        <v>#REF!</v>
      </c>
      <c r="AT66" s="1">
        <f>SUM(Table2[[#This Row],[سوال 1]],Table2[[#This Row],[سوال 4]],Table2[[#This Row],[سوال 17]],Table2[[#This Row],[سوال 21]],Table2[[#This Row],[سوال 30]])/5</f>
        <v>3.8</v>
      </c>
      <c r="AU66" s="1">
        <f>SUM(Table2[[#This Row],[سوال 2]],Table2[[#This Row],[سوال 8]],Table2[[#This Row],[سوال 18]],Table2[[#This Row],[سوال 26]],Table2[[#This Row],[سوال 31]])/5</f>
        <v>6.8</v>
      </c>
      <c r="AV66" s="1">
        <f>SUM(Table2[[#This Row],[سوال 13]],Table2[[#This Row],[سوال 19]],Table2[[#This Row],[سوال 22]],Table2[[#This Row],[سوال 27]],Table2[[#This Row],[سوال 33]])/5</f>
        <v>3.6</v>
      </c>
      <c r="AW66" s="1">
        <f>SUM(Table2[[#This Row],[سوال 5]],Table2[[#This Row],[سوال 11]],Table2[[#This Row],[سوال 14]],Table2[[#This Row],[سوال 28]],Table2[[#This Row],[سوال 34]])/5</f>
        <v>5.4</v>
      </c>
      <c r="AX66" s="1">
        <f>SUM(Table2[[#This Row],[سوال 6]],Table2[[#This Row],[سوال 9]],Table2[[#This Row],[سوال 15]],Table2[[#This Row],[سوال 23]],Table2[[#This Row],[سوال 35]])/5</f>
        <v>2.2000000000000002</v>
      </c>
      <c r="AY66" s="1">
        <f>(SUM(Table2[[#This Row],[سوال 1]:[سوال 35]])-SUM(Table2[[#This Row],[سوال 1]],Table2[[#This Row],[سوال 4]],Table2[[#This Row],[سوال 17]],Table2[[#This Row],[سوال 21]],Table2[[#This Row],[سوال 30]]))/30</f>
        <v>4.6333333333333337</v>
      </c>
      <c r="AZ66" s="1">
        <f>SUM(Table2[[#This Row],[سوال 1]:[سوال 35]])/35</f>
        <v>4.5142857142857142</v>
      </c>
      <c r="BA66" s="1">
        <v>21</v>
      </c>
      <c r="BB6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66" s="1">
        <f>POWER(Table2[[#This Row],[مشخصات ظاهری]],2)</f>
        <v>14.44</v>
      </c>
      <c r="BD66" s="1">
        <f>POWER(Table2[[#This Row],[جمع]],2)</f>
        <v>441</v>
      </c>
      <c r="BE66" s="1">
        <f>Table2[[#This Row],[مشخصات ظاهری]]*Table2[[#This Row],[جمع]]</f>
        <v>79.8</v>
      </c>
    </row>
    <row r="67" spans="1:57" x14ac:dyDescent="0.3">
      <c r="A67" s="5">
        <v>44022.556075081018</v>
      </c>
      <c r="B67" s="3" t="s">
        <v>13</v>
      </c>
      <c r="C67" s="3" t="s">
        <v>6</v>
      </c>
      <c r="D67" s="3" t="s">
        <v>1</v>
      </c>
      <c r="E67" s="3">
        <v>95</v>
      </c>
      <c r="F67" s="3" t="s">
        <v>8</v>
      </c>
      <c r="G67" s="3">
        <v>16.3</v>
      </c>
      <c r="I67" s="3">
        <v>5</v>
      </c>
      <c r="J67" s="3">
        <v>6</v>
      </c>
      <c r="K67" s="3">
        <v>6</v>
      </c>
      <c r="L67" s="3">
        <v>3</v>
      </c>
      <c r="M67" s="3">
        <v>7</v>
      </c>
      <c r="N67" s="3">
        <v>5</v>
      </c>
      <c r="O67" s="3">
        <v>6</v>
      </c>
      <c r="P67" s="3">
        <v>6</v>
      </c>
      <c r="Q67" s="3">
        <v>2</v>
      </c>
      <c r="R67" s="3">
        <v>4</v>
      </c>
      <c r="S67" s="3">
        <v>6</v>
      </c>
      <c r="T67" s="3">
        <v>6</v>
      </c>
      <c r="U67" s="3">
        <v>5</v>
      </c>
      <c r="V67" s="3">
        <v>5</v>
      </c>
      <c r="W67" s="3">
        <v>5</v>
      </c>
      <c r="X67" s="3">
        <v>6</v>
      </c>
      <c r="Y67" s="3">
        <v>5</v>
      </c>
      <c r="Z67" s="3">
        <v>6</v>
      </c>
      <c r="AA67" s="3">
        <v>6</v>
      </c>
      <c r="AB67" s="3">
        <v>6</v>
      </c>
      <c r="AC67" s="3">
        <v>3</v>
      </c>
      <c r="AD67" s="3">
        <v>6</v>
      </c>
      <c r="AE67" s="3">
        <v>5</v>
      </c>
      <c r="AF67" s="3">
        <v>5</v>
      </c>
      <c r="AG67" s="3">
        <v>6</v>
      </c>
      <c r="AH67" s="3">
        <v>6</v>
      </c>
      <c r="AI67" s="3">
        <v>6</v>
      </c>
      <c r="AJ67" s="3">
        <v>6</v>
      </c>
      <c r="AK67" s="3">
        <v>5</v>
      </c>
      <c r="AL67" s="3">
        <v>3</v>
      </c>
      <c r="AM67" s="3">
        <v>6</v>
      </c>
      <c r="AN67" s="3">
        <v>6</v>
      </c>
      <c r="AO67" s="3">
        <v>6</v>
      </c>
      <c r="AP67" s="3">
        <v>6</v>
      </c>
      <c r="AQ67" s="3">
        <v>3</v>
      </c>
      <c r="AR67" s="1">
        <f>SUM(Table2[[#This Row],[سوال 7]],Table2[[#This Row],[سوال 10]],Table2[[#This Row],[سوال 16]],Table2[[#This Row],[سوال 24]],Table2[[#This Row],[سوال 29]])/5</f>
        <v>5.2</v>
      </c>
      <c r="AS67" s="1" t="e">
        <f>SUM(#REF!,#REF!,#REF!,#REF!,#REF!)/5</f>
        <v>#REF!</v>
      </c>
      <c r="AT67" s="1">
        <f>SUM(Table2[[#This Row],[سوال 1]],Table2[[#This Row],[سوال 4]],Table2[[#This Row],[سوال 17]],Table2[[#This Row],[سوال 21]],Table2[[#This Row],[سوال 30]])/5</f>
        <v>3.8</v>
      </c>
      <c r="AU67" s="1">
        <f>SUM(Table2[[#This Row],[سوال 2]],Table2[[#This Row],[سوال 8]],Table2[[#This Row],[سوال 18]],Table2[[#This Row],[سوال 26]],Table2[[#This Row],[سوال 31]])/5</f>
        <v>6</v>
      </c>
      <c r="AV67" s="1">
        <f>SUM(Table2[[#This Row],[سوال 13]],Table2[[#This Row],[سوال 19]],Table2[[#This Row],[سوال 22]],Table2[[#This Row],[سوال 27]],Table2[[#This Row],[سوال 33]])/5</f>
        <v>5.8</v>
      </c>
      <c r="AW67" s="1">
        <f>SUM(Table2[[#This Row],[سوال 5]],Table2[[#This Row],[سوال 11]],Table2[[#This Row],[سوال 14]],Table2[[#This Row],[سوال 28]],Table2[[#This Row],[سوال 34]])/5</f>
        <v>6</v>
      </c>
      <c r="AX67" s="1">
        <f>SUM(Table2[[#This Row],[سوال 6]],Table2[[#This Row],[سوال 9]],Table2[[#This Row],[سوال 15]],Table2[[#This Row],[سوال 23]],Table2[[#This Row],[سوال 35]])/5</f>
        <v>4</v>
      </c>
      <c r="AY67" s="1">
        <f>(SUM(Table2[[#This Row],[سوال 1]:[سوال 35]])-SUM(Table2[[#This Row],[سوال 1]],Table2[[#This Row],[سوال 4]],Table2[[#This Row],[سوال 17]],Table2[[#This Row],[سوال 21]],Table2[[#This Row],[سوال 30]]))/30</f>
        <v>5.5</v>
      </c>
      <c r="AZ67" s="1">
        <f>SUM(Table2[[#This Row],[سوال 1]:[سوال 35]])/35</f>
        <v>5.2571428571428571</v>
      </c>
      <c r="BA67" s="1">
        <v>21</v>
      </c>
      <c r="BB67"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67" s="1">
        <f>POWER(Table2[[#This Row],[مشخصات ظاهری]],2)</f>
        <v>14.44</v>
      </c>
      <c r="BD67" s="1">
        <f>POWER(Table2[[#This Row],[جمع]],2)</f>
        <v>441</v>
      </c>
      <c r="BE67" s="1">
        <f>Table2[[#This Row],[مشخصات ظاهری]]*Table2[[#This Row],[جمع]]</f>
        <v>79.8</v>
      </c>
    </row>
    <row r="68" spans="1:57" x14ac:dyDescent="0.3">
      <c r="A68" s="5">
        <v>44022.626853055554</v>
      </c>
      <c r="B68" s="3" t="s">
        <v>3</v>
      </c>
      <c r="C68" s="3" t="s">
        <v>2</v>
      </c>
      <c r="D68" s="3" t="s">
        <v>5</v>
      </c>
      <c r="E68" s="3">
        <v>96</v>
      </c>
      <c r="F68" s="3" t="s">
        <v>24</v>
      </c>
      <c r="G68" s="3">
        <v>17</v>
      </c>
      <c r="I68" s="3">
        <v>6</v>
      </c>
      <c r="J68" s="3">
        <v>4</v>
      </c>
      <c r="K68" s="3">
        <v>5</v>
      </c>
      <c r="L68" s="3">
        <v>3</v>
      </c>
      <c r="M68" s="3">
        <v>4</v>
      </c>
      <c r="N68" s="3">
        <v>2</v>
      </c>
      <c r="O68" s="3">
        <v>7</v>
      </c>
      <c r="P68" s="3">
        <v>5</v>
      </c>
      <c r="Q68" s="3">
        <v>1</v>
      </c>
      <c r="R68" s="3">
        <v>3</v>
      </c>
      <c r="S68" s="3">
        <v>7</v>
      </c>
      <c r="T68" s="3">
        <v>7</v>
      </c>
      <c r="U68" s="3">
        <v>2</v>
      </c>
      <c r="V68" s="3">
        <v>4</v>
      </c>
      <c r="W68" s="3">
        <v>3</v>
      </c>
      <c r="X68" s="3">
        <v>7</v>
      </c>
      <c r="Y68" s="3">
        <v>2</v>
      </c>
      <c r="Z68" s="3">
        <v>3</v>
      </c>
      <c r="AA68" s="3">
        <v>5</v>
      </c>
      <c r="AB68" s="3">
        <v>6</v>
      </c>
      <c r="AC68" s="3">
        <v>6</v>
      </c>
      <c r="AD68" s="3">
        <v>6</v>
      </c>
      <c r="AE68" s="3">
        <v>2</v>
      </c>
      <c r="AF68" s="3">
        <v>4</v>
      </c>
      <c r="AG68" s="3">
        <v>3</v>
      </c>
      <c r="AH68" s="3">
        <v>5</v>
      </c>
      <c r="AI68" s="3">
        <v>4</v>
      </c>
      <c r="AJ68" s="3">
        <v>5</v>
      </c>
      <c r="AK68" s="3">
        <v>5</v>
      </c>
      <c r="AL68" s="3">
        <v>2</v>
      </c>
      <c r="AM68" s="3">
        <v>4</v>
      </c>
      <c r="AN68" s="3">
        <v>5</v>
      </c>
      <c r="AO68" s="3">
        <v>5</v>
      </c>
      <c r="AP68" s="3">
        <v>6</v>
      </c>
      <c r="AQ68" s="3">
        <v>4</v>
      </c>
      <c r="AR68" s="1">
        <f>SUM(Table2[[#This Row],[سوال 7]],Table2[[#This Row],[سوال 10]],Table2[[#This Row],[سوال 16]],Table2[[#This Row],[سوال 24]],Table2[[#This Row],[سوال 29]])/5</f>
        <v>5.2</v>
      </c>
      <c r="AS68" s="1" t="e">
        <f>SUM(#REF!,#REF!,#REF!,#REF!,#REF!)/5</f>
        <v>#REF!</v>
      </c>
      <c r="AT68" s="1">
        <f>SUM(Table2[[#This Row],[سوال 1]],Table2[[#This Row],[سوال 4]],Table2[[#This Row],[سوال 17]],Table2[[#This Row],[سوال 21]],Table2[[#This Row],[سوال 30]])/5</f>
        <v>3.8</v>
      </c>
      <c r="AU68" s="1">
        <f>SUM(Table2[[#This Row],[سوال 2]],Table2[[#This Row],[سوال 8]],Table2[[#This Row],[سوال 18]],Table2[[#This Row],[سوال 26]],Table2[[#This Row],[سوال 31]])/5</f>
        <v>4.2</v>
      </c>
      <c r="AV68" s="1">
        <f>SUM(Table2[[#This Row],[سوال 13]],Table2[[#This Row],[سوال 19]],Table2[[#This Row],[سوال 22]],Table2[[#This Row],[سوال 27]],Table2[[#This Row],[سوال 33]])/5</f>
        <v>4.4000000000000004</v>
      </c>
      <c r="AW68" s="1">
        <f>SUM(Table2[[#This Row],[سوال 5]],Table2[[#This Row],[سوال 11]],Table2[[#This Row],[سوال 14]],Table2[[#This Row],[سوال 28]],Table2[[#This Row],[سوال 34]])/5</f>
        <v>5.2</v>
      </c>
      <c r="AX68" s="1">
        <f>SUM(Table2[[#This Row],[سوال 6]],Table2[[#This Row],[سوال 9]],Table2[[#This Row],[سوال 15]],Table2[[#This Row],[سوال 23]],Table2[[#This Row],[سوال 35]])/5</f>
        <v>2.4</v>
      </c>
      <c r="AY68" s="1">
        <f>(SUM(Table2[[#This Row],[سوال 1]:[سوال 35]])-SUM(Table2[[#This Row],[سوال 1]],Table2[[#This Row],[سوال 4]],Table2[[#This Row],[سوال 17]],Table2[[#This Row],[سوال 21]],Table2[[#This Row],[سوال 30]]))/30</f>
        <v>4.4333333333333336</v>
      </c>
      <c r="AZ68" s="1">
        <f>SUM(Table2[[#This Row],[سوال 1]:[سوال 35]])/35</f>
        <v>4.3428571428571425</v>
      </c>
      <c r="BA68" s="1">
        <v>4</v>
      </c>
      <c r="BB68"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68" s="1">
        <f>POWER(Table2[[#This Row],[مشخصات ظاهری]],2)</f>
        <v>14.44</v>
      </c>
      <c r="BD68" s="1">
        <f>POWER(Table2[[#This Row],[جمع]],2)</f>
        <v>16</v>
      </c>
      <c r="BE68" s="1">
        <f>Table2[[#This Row],[مشخصات ظاهری]]*Table2[[#This Row],[جمع]]</f>
        <v>15.2</v>
      </c>
    </row>
    <row r="69" spans="1:57" x14ac:dyDescent="0.3">
      <c r="A69" s="5">
        <v>44022.744483344912</v>
      </c>
      <c r="B69" s="3" t="s">
        <v>3</v>
      </c>
      <c r="C69" s="3" t="s">
        <v>2</v>
      </c>
      <c r="D69" s="3" t="s">
        <v>5</v>
      </c>
      <c r="E69" s="3">
        <v>97</v>
      </c>
      <c r="F69" s="3" t="s">
        <v>83</v>
      </c>
      <c r="G69" s="3">
        <v>15</v>
      </c>
      <c r="I69" s="3">
        <v>4</v>
      </c>
      <c r="J69" s="3">
        <v>6</v>
      </c>
      <c r="K69" s="3">
        <v>5</v>
      </c>
      <c r="L69" s="3">
        <v>3</v>
      </c>
      <c r="M69" s="3">
        <v>5</v>
      </c>
      <c r="N69" s="3">
        <v>1</v>
      </c>
      <c r="O69" s="3">
        <v>6</v>
      </c>
      <c r="P69" s="3">
        <v>6</v>
      </c>
      <c r="Q69" s="3">
        <v>1</v>
      </c>
      <c r="R69" s="3">
        <v>3</v>
      </c>
      <c r="S69" s="3">
        <v>4</v>
      </c>
      <c r="T69" s="3">
        <v>5</v>
      </c>
      <c r="U69" s="3">
        <v>3</v>
      </c>
      <c r="V69" s="3">
        <v>5</v>
      </c>
      <c r="W69" s="3">
        <v>1</v>
      </c>
      <c r="X69" s="3">
        <v>7</v>
      </c>
      <c r="Y69" s="3">
        <v>4</v>
      </c>
      <c r="Z69" s="3">
        <v>6</v>
      </c>
      <c r="AA69" s="3">
        <v>6</v>
      </c>
      <c r="AB69" s="3">
        <v>6</v>
      </c>
      <c r="AC69" s="3">
        <v>3</v>
      </c>
      <c r="AD69" s="3">
        <v>6</v>
      </c>
      <c r="AE69" s="3">
        <v>1</v>
      </c>
      <c r="AF69" s="3">
        <v>6</v>
      </c>
      <c r="AG69" s="3">
        <v>3</v>
      </c>
      <c r="AH69" s="3">
        <v>6</v>
      </c>
      <c r="AI69" s="3">
        <v>2</v>
      </c>
      <c r="AJ69" s="3">
        <v>6</v>
      </c>
      <c r="AK69" s="3">
        <v>4</v>
      </c>
      <c r="AL69" s="3">
        <v>5</v>
      </c>
      <c r="AM69" s="3">
        <v>6</v>
      </c>
      <c r="AN69" s="3">
        <v>3</v>
      </c>
      <c r="AO69" s="3">
        <v>5</v>
      </c>
      <c r="AP69" s="3">
        <v>5</v>
      </c>
      <c r="AQ69" s="3">
        <v>1</v>
      </c>
      <c r="AR69" s="1">
        <f>SUM(Table2[[#This Row],[سوال 7]],Table2[[#This Row],[سوال 10]],Table2[[#This Row],[سوال 16]],Table2[[#This Row],[سوال 24]],Table2[[#This Row],[سوال 29]])/5</f>
        <v>5.2</v>
      </c>
      <c r="AS69" s="1" t="e">
        <f>SUM(#REF!,#REF!,#REF!,#REF!,#REF!)/5</f>
        <v>#REF!</v>
      </c>
      <c r="AT69" s="1">
        <f>SUM(Table2[[#This Row],[سوال 1]],Table2[[#This Row],[سوال 4]],Table2[[#This Row],[سوال 17]],Table2[[#This Row],[سوال 21]],Table2[[#This Row],[سوال 30]])/5</f>
        <v>3.8</v>
      </c>
      <c r="AU69" s="1">
        <f>SUM(Table2[[#This Row],[سوال 2]],Table2[[#This Row],[سوال 8]],Table2[[#This Row],[سوال 18]],Table2[[#This Row],[سوال 26]],Table2[[#This Row],[سوال 31]])/5</f>
        <v>6</v>
      </c>
      <c r="AV69" s="1">
        <f>SUM(Table2[[#This Row],[سوال 13]],Table2[[#This Row],[سوال 19]],Table2[[#This Row],[سوال 22]],Table2[[#This Row],[سوال 27]],Table2[[#This Row],[سوال 33]])/5</f>
        <v>4.4000000000000004</v>
      </c>
      <c r="AW69" s="1">
        <f>SUM(Table2[[#This Row],[سوال 5]],Table2[[#This Row],[سوال 11]],Table2[[#This Row],[سوال 14]],Table2[[#This Row],[سوال 28]],Table2[[#This Row],[سوال 34]])/5</f>
        <v>5</v>
      </c>
      <c r="AX69" s="1">
        <f>SUM(Table2[[#This Row],[سوال 6]],Table2[[#This Row],[سوال 9]],Table2[[#This Row],[سوال 15]],Table2[[#This Row],[سوال 23]],Table2[[#This Row],[سوال 35]])/5</f>
        <v>1</v>
      </c>
      <c r="AY69" s="1">
        <f>(SUM(Table2[[#This Row],[سوال 1]:[سوال 35]])-SUM(Table2[[#This Row],[سوال 1]],Table2[[#This Row],[سوال 4]],Table2[[#This Row],[سوال 17]],Table2[[#This Row],[سوال 21]],Table2[[#This Row],[سوال 30]]))/30</f>
        <v>4.333333333333333</v>
      </c>
      <c r="AZ69" s="1">
        <f>SUM(Table2[[#This Row],[سوال 1]:[سوال 35]])/35</f>
        <v>4.2571428571428571</v>
      </c>
      <c r="BA69" s="1">
        <v>3</v>
      </c>
      <c r="BB69"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69" s="1">
        <f>POWER(Table2[[#This Row],[مشخصات ظاهری]],2)</f>
        <v>14.44</v>
      </c>
      <c r="BD69" s="1">
        <f>POWER(Table2[[#This Row],[جمع]],2)</f>
        <v>9</v>
      </c>
      <c r="BE69" s="1">
        <f>Table2[[#This Row],[مشخصات ظاهری]]*Table2[[#This Row],[جمع]]</f>
        <v>11.399999999999999</v>
      </c>
    </row>
    <row r="70" spans="1:57" x14ac:dyDescent="0.3">
      <c r="A70" s="5">
        <v>44022.905697256945</v>
      </c>
      <c r="B70" s="3" t="s">
        <v>3</v>
      </c>
      <c r="C70" s="3" t="s">
        <v>2</v>
      </c>
      <c r="D70" s="3" t="s">
        <v>5</v>
      </c>
      <c r="E70" s="3">
        <v>97</v>
      </c>
      <c r="F70" s="3" t="s">
        <v>83</v>
      </c>
      <c r="G70" s="3">
        <v>15</v>
      </c>
      <c r="I70" s="3">
        <v>4</v>
      </c>
      <c r="J70" s="3">
        <v>6</v>
      </c>
      <c r="K70" s="3">
        <v>5</v>
      </c>
      <c r="L70" s="3">
        <v>3</v>
      </c>
      <c r="M70" s="3">
        <v>5</v>
      </c>
      <c r="N70" s="3">
        <v>1</v>
      </c>
      <c r="O70" s="3">
        <v>6</v>
      </c>
      <c r="P70" s="3">
        <v>6</v>
      </c>
      <c r="Q70" s="3">
        <v>1</v>
      </c>
      <c r="R70" s="3">
        <v>3</v>
      </c>
      <c r="S70" s="3">
        <v>4</v>
      </c>
      <c r="T70" s="3">
        <v>5</v>
      </c>
      <c r="U70" s="3">
        <v>3</v>
      </c>
      <c r="V70" s="3">
        <v>5</v>
      </c>
      <c r="W70" s="3">
        <v>1</v>
      </c>
      <c r="X70" s="3">
        <v>7</v>
      </c>
      <c r="Y70" s="3">
        <v>4</v>
      </c>
      <c r="Z70" s="3">
        <v>6</v>
      </c>
      <c r="AA70" s="3">
        <v>6</v>
      </c>
      <c r="AB70" s="3">
        <v>6</v>
      </c>
      <c r="AC70" s="3">
        <v>3</v>
      </c>
      <c r="AD70" s="3">
        <v>6</v>
      </c>
      <c r="AE70" s="3">
        <v>1</v>
      </c>
      <c r="AF70" s="3">
        <v>6</v>
      </c>
      <c r="AG70" s="3">
        <v>3</v>
      </c>
      <c r="AH70" s="3">
        <v>6</v>
      </c>
      <c r="AI70" s="3">
        <v>2</v>
      </c>
      <c r="AJ70" s="3">
        <v>6</v>
      </c>
      <c r="AK70" s="3">
        <v>4</v>
      </c>
      <c r="AL70" s="3">
        <v>5</v>
      </c>
      <c r="AM70" s="3">
        <v>6</v>
      </c>
      <c r="AN70" s="3">
        <v>3</v>
      </c>
      <c r="AO70" s="3">
        <v>5</v>
      </c>
      <c r="AP70" s="3">
        <v>5</v>
      </c>
      <c r="AQ70" s="3">
        <v>1</v>
      </c>
      <c r="AR70" s="1">
        <f>SUM(Table2[[#This Row],[سوال 7]],Table2[[#This Row],[سوال 10]],Table2[[#This Row],[سوال 16]],Table2[[#This Row],[سوال 24]],Table2[[#This Row],[سوال 29]])/5</f>
        <v>5.2</v>
      </c>
      <c r="AS70" s="1" t="e">
        <f>SUM(#REF!,#REF!,#REF!,#REF!,#REF!)/5</f>
        <v>#REF!</v>
      </c>
      <c r="AT70" s="1">
        <f>SUM(Table2[[#This Row],[سوال 1]],Table2[[#This Row],[سوال 4]],Table2[[#This Row],[سوال 17]],Table2[[#This Row],[سوال 21]],Table2[[#This Row],[سوال 30]])/5</f>
        <v>3.8</v>
      </c>
      <c r="AU70" s="1">
        <f>SUM(Table2[[#This Row],[سوال 2]],Table2[[#This Row],[سوال 8]],Table2[[#This Row],[سوال 18]],Table2[[#This Row],[سوال 26]],Table2[[#This Row],[سوال 31]])/5</f>
        <v>6</v>
      </c>
      <c r="AV70" s="1">
        <f>SUM(Table2[[#This Row],[سوال 13]],Table2[[#This Row],[سوال 19]],Table2[[#This Row],[سوال 22]],Table2[[#This Row],[سوال 27]],Table2[[#This Row],[سوال 33]])/5</f>
        <v>4.4000000000000004</v>
      </c>
      <c r="AW70" s="1">
        <f>SUM(Table2[[#This Row],[سوال 5]],Table2[[#This Row],[سوال 11]],Table2[[#This Row],[سوال 14]],Table2[[#This Row],[سوال 28]],Table2[[#This Row],[سوال 34]])/5</f>
        <v>5</v>
      </c>
      <c r="AX70" s="1">
        <f>SUM(Table2[[#This Row],[سوال 6]],Table2[[#This Row],[سوال 9]],Table2[[#This Row],[سوال 15]],Table2[[#This Row],[سوال 23]],Table2[[#This Row],[سوال 35]])/5</f>
        <v>1</v>
      </c>
      <c r="AY70" s="1">
        <f>(SUM(Table2[[#This Row],[سوال 1]:[سوال 35]])-SUM(Table2[[#This Row],[سوال 1]],Table2[[#This Row],[سوال 4]],Table2[[#This Row],[سوال 17]],Table2[[#This Row],[سوال 21]],Table2[[#This Row],[سوال 30]]))/30</f>
        <v>4.333333333333333</v>
      </c>
      <c r="AZ70" s="1">
        <f>SUM(Table2[[#This Row],[سوال 1]:[سوال 35]])/35</f>
        <v>4.2571428571428571</v>
      </c>
      <c r="BA70" s="1">
        <v>3</v>
      </c>
      <c r="BB70"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70" s="1">
        <f>POWER(Table2[[#This Row],[مشخصات ظاهری]],2)</f>
        <v>14.44</v>
      </c>
      <c r="BD70" s="1">
        <f>POWER(Table2[[#This Row],[جمع]],2)</f>
        <v>9</v>
      </c>
      <c r="BE70" s="1">
        <f>Table2[[#This Row],[مشخصات ظاهری]]*Table2[[#This Row],[جمع]]</f>
        <v>11.399999999999999</v>
      </c>
    </row>
    <row r="71" spans="1:57" x14ac:dyDescent="0.3">
      <c r="A71" s="5">
        <v>44023.379952627314</v>
      </c>
      <c r="B71" s="3" t="s">
        <v>3</v>
      </c>
      <c r="C71" s="3" t="s">
        <v>6</v>
      </c>
      <c r="D71" s="3" t="s">
        <v>1</v>
      </c>
      <c r="E71" s="3">
        <v>95</v>
      </c>
      <c r="F71" s="3" t="s">
        <v>83</v>
      </c>
      <c r="G71" s="3">
        <v>16080</v>
      </c>
      <c r="I71" s="3">
        <v>5</v>
      </c>
      <c r="J71" s="3">
        <v>6</v>
      </c>
      <c r="K71" s="3">
        <v>7</v>
      </c>
      <c r="L71" s="3">
        <v>4</v>
      </c>
      <c r="M71" s="3">
        <v>6</v>
      </c>
      <c r="N71" s="3">
        <v>2</v>
      </c>
      <c r="O71" s="3">
        <v>7</v>
      </c>
      <c r="P71" s="3">
        <v>7</v>
      </c>
      <c r="Q71" s="3">
        <v>3</v>
      </c>
      <c r="R71" s="3">
        <v>5</v>
      </c>
      <c r="S71" s="3">
        <v>5</v>
      </c>
      <c r="T71" s="3">
        <v>7</v>
      </c>
      <c r="U71" s="3">
        <v>5</v>
      </c>
      <c r="V71" s="3">
        <v>5</v>
      </c>
      <c r="W71" s="3">
        <v>5</v>
      </c>
      <c r="X71" s="3">
        <v>7</v>
      </c>
      <c r="Y71" s="3">
        <v>5</v>
      </c>
      <c r="Z71" s="3">
        <v>7</v>
      </c>
      <c r="AA71" s="3">
        <v>7</v>
      </c>
      <c r="AB71" s="3">
        <v>7</v>
      </c>
      <c r="AC71" s="3">
        <v>5</v>
      </c>
      <c r="AD71" s="3">
        <v>7</v>
      </c>
      <c r="AE71" s="3">
        <v>3</v>
      </c>
      <c r="AF71" s="3">
        <v>6</v>
      </c>
      <c r="AG71" s="3">
        <v>5</v>
      </c>
      <c r="AH71" s="3">
        <v>7</v>
      </c>
      <c r="AR71" s="1">
        <f>SUM(Table2[[#This Row],[سوال 7]],Table2[[#This Row],[سوال 10]],Table2[[#This Row],[سوال 16]],Table2[[#This Row],[سوال 24]],Table2[[#This Row],[سوال 29]])/5</f>
        <v>5</v>
      </c>
      <c r="AS71" s="1" t="e">
        <f>SUM(#REF!,#REF!,#REF!,#REF!,#REF!)/5</f>
        <v>#REF!</v>
      </c>
      <c r="AT71" s="1">
        <f>SUM(Table2[[#This Row],[سوال 1]],Table2[[#This Row],[سوال 4]],Table2[[#This Row],[سوال 17]],Table2[[#This Row],[سوال 21]],Table2[[#This Row],[سوال 30]])/5</f>
        <v>3.8</v>
      </c>
      <c r="AU71" s="1">
        <f>SUM(Table2[[#This Row],[سوال 2]],Table2[[#This Row],[سوال 8]],Table2[[#This Row],[سوال 18]],Table2[[#This Row],[سوال 26]],Table2[[#This Row],[سوال 31]])/5</f>
        <v>5.4</v>
      </c>
      <c r="AV71" s="1">
        <f>SUM(Table2[[#This Row],[سوال 13]],Table2[[#This Row],[سوال 19]],Table2[[#This Row],[سوال 22]],Table2[[#This Row],[سوال 27]],Table2[[#This Row],[سوال 33]])/5</f>
        <v>3.8</v>
      </c>
      <c r="AW71" s="1">
        <f>SUM(Table2[[#This Row],[سوال 5]],Table2[[#This Row],[سوال 11]],Table2[[#This Row],[سوال 14]],Table2[[#This Row],[سوال 28]],Table2[[#This Row],[سوال 34]])/5</f>
        <v>3.2</v>
      </c>
      <c r="AX71" s="1">
        <f>SUM(Table2[[#This Row],[سوال 6]],Table2[[#This Row],[سوال 9]],Table2[[#This Row],[سوال 15]],Table2[[#This Row],[سوال 23]],Table2[[#This Row],[سوال 35]])/5</f>
        <v>2.6</v>
      </c>
      <c r="AY71" s="1">
        <f>(SUM(Table2[[#This Row],[سوال 1]:[سوال 35]])-SUM(Table2[[#This Row],[سوال 1]],Table2[[#This Row],[سوال 4]],Table2[[#This Row],[سوال 17]],Table2[[#This Row],[سوال 21]],Table2[[#This Row],[سوال 30]]))/30</f>
        <v>4.2</v>
      </c>
      <c r="AZ71" s="1">
        <f>SUM(Table2[[#This Row],[سوال 1]:[سوال 35]])/35</f>
        <v>4.1428571428571432</v>
      </c>
      <c r="BA71" s="1">
        <v>14</v>
      </c>
      <c r="BB71"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71" s="1">
        <f>POWER(Table2[[#This Row],[مشخصات ظاهری]],2)</f>
        <v>14.44</v>
      </c>
      <c r="BD71" s="1">
        <f>POWER(Table2[[#This Row],[جمع]],2)</f>
        <v>196</v>
      </c>
      <c r="BE71" s="1">
        <f>Table2[[#This Row],[مشخصات ظاهری]]*Table2[[#This Row],[جمع]]</f>
        <v>53.199999999999996</v>
      </c>
    </row>
    <row r="72" spans="1:57" x14ac:dyDescent="0.3">
      <c r="A72" s="5">
        <v>44023.696688877317</v>
      </c>
      <c r="B72" s="3" t="s">
        <v>13</v>
      </c>
      <c r="C72" s="3" t="s">
        <v>2</v>
      </c>
      <c r="D72" s="3" t="s">
        <v>5</v>
      </c>
      <c r="E72" s="3">
        <v>98</v>
      </c>
      <c r="F72" s="3" t="s">
        <v>82</v>
      </c>
      <c r="G72" s="3">
        <v>18</v>
      </c>
      <c r="I72" s="3">
        <v>5</v>
      </c>
      <c r="J72" s="3">
        <v>7</v>
      </c>
      <c r="K72" s="3">
        <v>7</v>
      </c>
      <c r="L72" s="3">
        <v>1</v>
      </c>
      <c r="M72" s="3">
        <v>7</v>
      </c>
      <c r="N72" s="3">
        <v>3</v>
      </c>
      <c r="O72" s="3">
        <v>7</v>
      </c>
      <c r="P72" s="3">
        <v>7</v>
      </c>
      <c r="Q72" s="3">
        <v>4</v>
      </c>
      <c r="R72" s="3">
        <v>4</v>
      </c>
      <c r="S72" s="3">
        <v>7</v>
      </c>
      <c r="T72" s="3">
        <v>7</v>
      </c>
      <c r="U72" s="3">
        <v>3</v>
      </c>
      <c r="V72" s="3">
        <v>6</v>
      </c>
      <c r="W72" s="3">
        <v>2</v>
      </c>
      <c r="X72" s="3">
        <v>7</v>
      </c>
      <c r="Y72" s="3">
        <v>5</v>
      </c>
      <c r="Z72" s="3">
        <v>7</v>
      </c>
      <c r="AA72" s="3">
        <v>7</v>
      </c>
      <c r="AB72" s="3">
        <v>7</v>
      </c>
      <c r="AC72" s="3">
        <v>5</v>
      </c>
      <c r="AD72" s="3">
        <v>7</v>
      </c>
      <c r="AE72" s="3">
        <v>2</v>
      </c>
      <c r="AF72" s="3">
        <v>4</v>
      </c>
      <c r="AG72" s="3">
        <v>6</v>
      </c>
      <c r="AH72" s="3">
        <v>7</v>
      </c>
      <c r="AI72" s="3">
        <v>6</v>
      </c>
      <c r="AJ72" s="3">
        <v>7</v>
      </c>
      <c r="AK72" s="3">
        <v>5</v>
      </c>
      <c r="AL72" s="3">
        <v>3</v>
      </c>
      <c r="AM72" s="3">
        <v>7</v>
      </c>
      <c r="AN72" s="3">
        <v>6</v>
      </c>
      <c r="AO72" s="3">
        <v>7</v>
      </c>
      <c r="AP72" s="3">
        <v>7</v>
      </c>
      <c r="AQ72" s="3">
        <v>6</v>
      </c>
      <c r="AR72" s="1">
        <f>SUM(Table2[[#This Row],[سوال 7]],Table2[[#This Row],[سوال 10]],Table2[[#This Row],[سوال 16]],Table2[[#This Row],[سوال 24]],Table2[[#This Row],[سوال 29]])/5</f>
        <v>5.4</v>
      </c>
      <c r="AS72" s="1" t="e">
        <f>SUM(#REF!,#REF!,#REF!,#REF!,#REF!)/5</f>
        <v>#REF!</v>
      </c>
      <c r="AT72" s="1">
        <f>SUM(Table2[[#This Row],[سوال 1]],Table2[[#This Row],[سوال 4]],Table2[[#This Row],[سوال 17]],Table2[[#This Row],[سوال 21]],Table2[[#This Row],[سوال 30]])/5</f>
        <v>3.8</v>
      </c>
      <c r="AU72" s="1">
        <f>SUM(Table2[[#This Row],[سوال 2]],Table2[[#This Row],[سوال 8]],Table2[[#This Row],[سوال 18]],Table2[[#This Row],[سوال 26]],Table2[[#This Row],[سوال 31]])/5</f>
        <v>7</v>
      </c>
      <c r="AV72" s="1">
        <f>SUM(Table2[[#This Row],[سوال 13]],Table2[[#This Row],[سوال 19]],Table2[[#This Row],[سوال 22]],Table2[[#This Row],[سوال 27]],Table2[[#This Row],[سوال 33]])/5</f>
        <v>6</v>
      </c>
      <c r="AW72" s="1">
        <f>SUM(Table2[[#This Row],[سوال 5]],Table2[[#This Row],[سوال 11]],Table2[[#This Row],[سوال 14]],Table2[[#This Row],[سوال 28]],Table2[[#This Row],[سوال 34]])/5</f>
        <v>6.8</v>
      </c>
      <c r="AX72" s="1">
        <f>SUM(Table2[[#This Row],[سوال 6]],Table2[[#This Row],[سوال 9]],Table2[[#This Row],[سوال 15]],Table2[[#This Row],[سوال 23]],Table2[[#This Row],[سوال 35]])/5</f>
        <v>3.4</v>
      </c>
      <c r="AY72" s="1">
        <f>(SUM(Table2[[#This Row],[سوال 1]:[سوال 35]])-SUM(Table2[[#This Row],[سوال 1]],Table2[[#This Row],[سوال 4]],Table2[[#This Row],[سوال 17]],Table2[[#This Row],[سوال 21]],Table2[[#This Row],[سوال 30]]))/30</f>
        <v>5.8666666666666663</v>
      </c>
      <c r="AZ72" s="1">
        <f>SUM(Table2[[#This Row],[سوال 1]:[سوال 35]])/35</f>
        <v>5.5714285714285712</v>
      </c>
      <c r="BA72" s="1">
        <v>10</v>
      </c>
      <c r="BB72"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72" s="1">
        <f>POWER(Table2[[#This Row],[مشخصات ظاهری]],2)</f>
        <v>14.44</v>
      </c>
      <c r="BD72" s="1">
        <f>POWER(Table2[[#This Row],[جمع]],2)</f>
        <v>100</v>
      </c>
      <c r="BE72" s="1">
        <f>Table2[[#This Row],[مشخصات ظاهری]]*Table2[[#This Row],[جمع]]</f>
        <v>38</v>
      </c>
    </row>
    <row r="73" spans="1:57" x14ac:dyDescent="0.3">
      <c r="A73" s="5">
        <v>44023.969963900461</v>
      </c>
      <c r="B73" s="3" t="s">
        <v>3</v>
      </c>
      <c r="C73" s="3" t="s">
        <v>6</v>
      </c>
      <c r="D73" s="3" t="s">
        <v>5</v>
      </c>
      <c r="E73" s="3">
        <v>98</v>
      </c>
      <c r="F73" s="3" t="s">
        <v>81</v>
      </c>
      <c r="G73" s="3" t="s">
        <v>80</v>
      </c>
      <c r="I73" s="3">
        <v>5</v>
      </c>
      <c r="J73" s="3">
        <v>7</v>
      </c>
      <c r="K73" s="3">
        <v>5</v>
      </c>
      <c r="L73" s="3">
        <v>3</v>
      </c>
      <c r="M73" s="3">
        <v>5</v>
      </c>
      <c r="N73" s="3">
        <v>5</v>
      </c>
      <c r="O73" s="3">
        <v>7</v>
      </c>
      <c r="P73" s="3">
        <v>7</v>
      </c>
      <c r="Q73" s="3">
        <v>1</v>
      </c>
      <c r="R73" s="3">
        <v>6</v>
      </c>
      <c r="S73" s="3">
        <v>6</v>
      </c>
      <c r="T73" s="3">
        <v>5</v>
      </c>
      <c r="U73" s="3">
        <v>5</v>
      </c>
      <c r="V73" s="3">
        <v>5</v>
      </c>
      <c r="W73" s="3">
        <v>7</v>
      </c>
      <c r="X73" s="3">
        <v>7</v>
      </c>
      <c r="Y73" s="3">
        <v>5</v>
      </c>
      <c r="Z73" s="3">
        <v>5</v>
      </c>
      <c r="AA73" s="3">
        <v>7</v>
      </c>
      <c r="AB73" s="3">
        <v>6</v>
      </c>
      <c r="AC73" s="3">
        <v>3</v>
      </c>
      <c r="AD73" s="3">
        <v>7</v>
      </c>
      <c r="AE73" s="3">
        <v>5</v>
      </c>
      <c r="AF73" s="3">
        <v>6</v>
      </c>
      <c r="AG73" s="3">
        <v>3</v>
      </c>
      <c r="AH73" s="3">
        <v>7</v>
      </c>
      <c r="AI73" s="3">
        <v>3</v>
      </c>
      <c r="AJ73" s="3">
        <v>5</v>
      </c>
      <c r="AK73" s="3">
        <v>7</v>
      </c>
      <c r="AL73" s="3">
        <v>3</v>
      </c>
      <c r="AM73" s="3">
        <v>7</v>
      </c>
      <c r="AN73" s="3">
        <v>3</v>
      </c>
      <c r="AO73" s="3">
        <v>6</v>
      </c>
      <c r="AP73" s="3">
        <v>5</v>
      </c>
      <c r="AQ73" s="3">
        <v>4</v>
      </c>
      <c r="AR73" s="1">
        <f>SUM(Table2[[#This Row],[سوال 7]],Table2[[#This Row],[سوال 10]],Table2[[#This Row],[سوال 16]],Table2[[#This Row],[سوال 24]],Table2[[#This Row],[سوال 29]])/5</f>
        <v>6.6</v>
      </c>
      <c r="AS73" s="1" t="e">
        <f>SUM(#REF!,#REF!,#REF!,#REF!,#REF!)/5</f>
        <v>#REF!</v>
      </c>
      <c r="AT73" s="1">
        <f>SUM(Table2[[#This Row],[سوال 1]],Table2[[#This Row],[سوال 4]],Table2[[#This Row],[سوال 17]],Table2[[#This Row],[سوال 21]],Table2[[#This Row],[سوال 30]])/5</f>
        <v>3.8</v>
      </c>
      <c r="AU73" s="1">
        <f>SUM(Table2[[#This Row],[سوال 2]],Table2[[#This Row],[سوال 8]],Table2[[#This Row],[سوال 18]],Table2[[#This Row],[سوال 26]],Table2[[#This Row],[سوال 31]])/5</f>
        <v>6.6</v>
      </c>
      <c r="AV73" s="1">
        <f>SUM(Table2[[#This Row],[سوال 13]],Table2[[#This Row],[سوال 19]],Table2[[#This Row],[سوال 22]],Table2[[#This Row],[سوال 27]],Table2[[#This Row],[سوال 33]])/5</f>
        <v>5.6</v>
      </c>
      <c r="AW73" s="1">
        <f>SUM(Table2[[#This Row],[سوال 5]],Table2[[#This Row],[سوال 11]],Table2[[#This Row],[سوال 14]],Table2[[#This Row],[سوال 28]],Table2[[#This Row],[سوال 34]])/5</f>
        <v>5.2</v>
      </c>
      <c r="AX73" s="1">
        <f>SUM(Table2[[#This Row],[سوال 6]],Table2[[#This Row],[سوال 9]],Table2[[#This Row],[سوال 15]],Table2[[#This Row],[سوال 23]],Table2[[#This Row],[سوال 35]])/5</f>
        <v>4.4000000000000004</v>
      </c>
      <c r="AY73" s="1">
        <f>(SUM(Table2[[#This Row],[سوال 1]:[سوال 35]])-SUM(Table2[[#This Row],[سوال 1]],Table2[[#This Row],[سوال 4]],Table2[[#This Row],[سوال 17]],Table2[[#This Row],[سوال 21]],Table2[[#This Row],[سوال 30]]))/30</f>
        <v>5.4666666666666668</v>
      </c>
      <c r="AZ73" s="1">
        <f>SUM(Table2[[#This Row],[سوال 1]:[سوال 35]])/35</f>
        <v>5.2285714285714286</v>
      </c>
      <c r="BA73" s="1">
        <v>1</v>
      </c>
      <c r="BB73"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73" s="1">
        <f>POWER(Table2[[#This Row],[مشخصات ظاهری]],2)</f>
        <v>14.44</v>
      </c>
      <c r="BD73" s="1">
        <f>POWER(Table2[[#This Row],[جمع]],2)</f>
        <v>1</v>
      </c>
      <c r="BE73" s="1">
        <f>Table2[[#This Row],[مشخصات ظاهری]]*Table2[[#This Row],[جمع]]</f>
        <v>3.8</v>
      </c>
    </row>
    <row r="74" spans="1:57" x14ac:dyDescent="0.3">
      <c r="A74" s="5">
        <v>43998.845899270833</v>
      </c>
      <c r="B74" s="3" t="s">
        <v>3</v>
      </c>
      <c r="C74" s="3" t="s">
        <v>6</v>
      </c>
      <c r="D74" s="3" t="s">
        <v>1</v>
      </c>
      <c r="E74" s="3">
        <v>98</v>
      </c>
      <c r="F74" s="3" t="s">
        <v>79</v>
      </c>
      <c r="G74" s="3" t="s">
        <v>78</v>
      </c>
      <c r="I74" s="3">
        <v>5</v>
      </c>
      <c r="J74" s="3">
        <v>6</v>
      </c>
      <c r="K74" s="3">
        <v>6</v>
      </c>
      <c r="L74" s="3">
        <v>4</v>
      </c>
      <c r="M74" s="3">
        <v>5</v>
      </c>
      <c r="N74" s="3">
        <v>3</v>
      </c>
      <c r="O74" s="3">
        <v>6</v>
      </c>
      <c r="P74" s="3">
        <v>6</v>
      </c>
      <c r="Q74" s="3">
        <v>4</v>
      </c>
      <c r="R74" s="3">
        <v>5</v>
      </c>
      <c r="S74" s="3">
        <v>7</v>
      </c>
      <c r="T74" s="3">
        <v>6</v>
      </c>
      <c r="U74" s="3">
        <v>3</v>
      </c>
      <c r="V74" s="3">
        <v>5</v>
      </c>
      <c r="W74" s="3">
        <v>5</v>
      </c>
      <c r="X74" s="3">
        <v>5</v>
      </c>
      <c r="Y74" s="3">
        <v>4</v>
      </c>
      <c r="Z74" s="3">
        <v>3</v>
      </c>
      <c r="AA74" s="3">
        <v>6</v>
      </c>
      <c r="AB74" s="3">
        <v>6</v>
      </c>
      <c r="AC74" s="3">
        <v>5</v>
      </c>
      <c r="AD74" s="3">
        <v>7</v>
      </c>
      <c r="AE74" s="3">
        <v>2</v>
      </c>
      <c r="AF74" s="3">
        <v>4</v>
      </c>
      <c r="AG74" s="3">
        <v>5</v>
      </c>
      <c r="AH74" s="3">
        <v>6</v>
      </c>
      <c r="AI74" s="3">
        <v>5</v>
      </c>
      <c r="AJ74" s="3">
        <v>6</v>
      </c>
      <c r="AK74" s="3">
        <v>5</v>
      </c>
      <c r="AL74" s="3">
        <v>2</v>
      </c>
      <c r="AM74" s="3">
        <v>7</v>
      </c>
      <c r="AN74" s="3">
        <v>5</v>
      </c>
      <c r="AO74" s="3">
        <v>5</v>
      </c>
      <c r="AP74" s="3">
        <v>6</v>
      </c>
      <c r="AQ74" s="3">
        <v>4</v>
      </c>
      <c r="AR74" s="1">
        <f>SUM(Table2[[#This Row],[سوال 7]],Table2[[#This Row],[سوال 10]],Table2[[#This Row],[سوال 16]],Table2[[#This Row],[سوال 24]],Table2[[#This Row],[سوال 29]])/5</f>
        <v>5</v>
      </c>
      <c r="AS74" s="1" t="e">
        <f>SUM(#REF!,#REF!,#REF!,#REF!,#REF!)/5</f>
        <v>#REF!</v>
      </c>
      <c r="AT74" s="1">
        <f>SUM(Table2[[#This Row],[سوال 1]],Table2[[#This Row],[سوال 4]],Table2[[#This Row],[سوال 17]],Table2[[#This Row],[سوال 21]],Table2[[#This Row],[سوال 30]])/5</f>
        <v>4</v>
      </c>
      <c r="AU74" s="1">
        <f>SUM(Table2[[#This Row],[سوال 2]],Table2[[#This Row],[سوال 8]],Table2[[#This Row],[سوال 18]],Table2[[#This Row],[سوال 26]],Table2[[#This Row],[سوال 31]])/5</f>
        <v>5.6</v>
      </c>
      <c r="AV74" s="1">
        <f>SUM(Table2[[#This Row],[سوال 13]],Table2[[#This Row],[سوال 19]],Table2[[#This Row],[سوال 22]],Table2[[#This Row],[سوال 27]],Table2[[#This Row],[سوال 33]])/5</f>
        <v>5.2</v>
      </c>
      <c r="AW74" s="1">
        <f>SUM(Table2[[#This Row],[سوال 5]],Table2[[#This Row],[سوال 11]],Table2[[#This Row],[سوال 14]],Table2[[#This Row],[سوال 28]],Table2[[#This Row],[سوال 34]])/5</f>
        <v>5.8</v>
      </c>
      <c r="AX74" s="1">
        <f>SUM(Table2[[#This Row],[سوال 6]],Table2[[#This Row],[سوال 9]],Table2[[#This Row],[سوال 15]],Table2[[#This Row],[سوال 23]],Table2[[#This Row],[سوال 35]])/5</f>
        <v>3.6</v>
      </c>
      <c r="AY74" s="1">
        <f>(SUM(Table2[[#This Row],[سوال 1]:[سوال 35]])-SUM(Table2[[#This Row],[سوال 1]],Table2[[#This Row],[سوال 4]],Table2[[#This Row],[سوال 17]],Table2[[#This Row],[سوال 21]],Table2[[#This Row],[سوال 30]]))/30</f>
        <v>5.1333333333333337</v>
      </c>
      <c r="AZ74" s="1">
        <f>SUM(Table2[[#This Row],[سوال 1]:[سوال 35]])/35</f>
        <v>4.9714285714285715</v>
      </c>
      <c r="BA74" s="1">
        <v>4</v>
      </c>
      <c r="BB74"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74" s="1">
        <f>POWER(Table2[[#This Row],[مشخصات ظاهری]],2)</f>
        <v>16</v>
      </c>
      <c r="BD74" s="1">
        <f>POWER(Table2[[#This Row],[جمع]],2)</f>
        <v>16</v>
      </c>
      <c r="BE74" s="1">
        <f>Table2[[#This Row],[مشخصات ظاهری]]*Table2[[#This Row],[جمع]]</f>
        <v>16</v>
      </c>
    </row>
    <row r="75" spans="1:57" x14ac:dyDescent="0.3">
      <c r="A75" s="5">
        <v>43998.942857395828</v>
      </c>
      <c r="B75" s="3" t="s">
        <v>13</v>
      </c>
      <c r="C75" s="3" t="s">
        <v>6</v>
      </c>
      <c r="D75" s="3" t="s">
        <v>1</v>
      </c>
      <c r="E75" s="3">
        <v>98</v>
      </c>
      <c r="F75" s="3" t="s">
        <v>16</v>
      </c>
      <c r="G75" s="3">
        <v>15</v>
      </c>
      <c r="I75" s="3">
        <v>2</v>
      </c>
      <c r="J75" s="3">
        <v>6</v>
      </c>
      <c r="K75" s="3">
        <v>2</v>
      </c>
      <c r="L75" s="3">
        <v>4</v>
      </c>
      <c r="M75" s="3">
        <v>7</v>
      </c>
      <c r="N75" s="3">
        <v>4</v>
      </c>
      <c r="O75" s="3">
        <v>6</v>
      </c>
      <c r="P75" s="3">
        <v>7</v>
      </c>
      <c r="Q75" s="3">
        <v>2</v>
      </c>
      <c r="R75" s="3">
        <v>4</v>
      </c>
      <c r="S75" s="3">
        <v>7</v>
      </c>
      <c r="T75" s="3">
        <v>5</v>
      </c>
      <c r="U75" s="3">
        <v>5</v>
      </c>
      <c r="V75" s="3">
        <v>6</v>
      </c>
      <c r="W75" s="3">
        <v>5</v>
      </c>
      <c r="X75" s="3">
        <v>6</v>
      </c>
      <c r="Y75" s="3">
        <v>5</v>
      </c>
      <c r="Z75" s="3">
        <v>7</v>
      </c>
      <c r="AA75" s="3">
        <v>7</v>
      </c>
      <c r="AB75" s="3">
        <v>6</v>
      </c>
      <c r="AC75" s="3">
        <v>6</v>
      </c>
      <c r="AD75" s="3">
        <v>6</v>
      </c>
      <c r="AE75" s="3">
        <v>4</v>
      </c>
      <c r="AF75" s="3">
        <v>4</v>
      </c>
      <c r="AG75" s="3">
        <v>5</v>
      </c>
      <c r="AH75" s="3">
        <v>7</v>
      </c>
      <c r="AI75" s="3">
        <v>4</v>
      </c>
      <c r="AJ75" s="3">
        <v>7</v>
      </c>
      <c r="AK75" s="3">
        <v>5</v>
      </c>
      <c r="AL75" s="3">
        <v>3</v>
      </c>
      <c r="AM75" s="3">
        <v>7</v>
      </c>
      <c r="AN75" s="3">
        <v>5</v>
      </c>
      <c r="AO75" s="3">
        <v>6</v>
      </c>
      <c r="AP75" s="3">
        <v>7</v>
      </c>
      <c r="AQ75" s="3">
        <v>4</v>
      </c>
      <c r="AR75" s="1">
        <f>SUM(Table2[[#This Row],[سوال 7]],Table2[[#This Row],[سوال 10]],Table2[[#This Row],[سوال 16]],Table2[[#This Row],[سوال 24]],Table2[[#This Row],[سوال 29]])/5</f>
        <v>5</v>
      </c>
      <c r="AS75" s="1" t="e">
        <f>SUM(#REF!,#REF!,#REF!,#REF!,#REF!)/5</f>
        <v>#REF!</v>
      </c>
      <c r="AT75" s="1">
        <f>SUM(Table2[[#This Row],[سوال 1]],Table2[[#This Row],[سوال 4]],Table2[[#This Row],[سوال 17]],Table2[[#This Row],[سوال 21]],Table2[[#This Row],[سوال 30]])/5</f>
        <v>4</v>
      </c>
      <c r="AU75" s="1">
        <f>SUM(Table2[[#This Row],[سوال 2]],Table2[[#This Row],[سوال 8]],Table2[[#This Row],[سوال 18]],Table2[[#This Row],[سوال 26]],Table2[[#This Row],[سوال 31]])/5</f>
        <v>6.8</v>
      </c>
      <c r="AV75" s="1">
        <f>SUM(Table2[[#This Row],[سوال 13]],Table2[[#This Row],[سوال 19]],Table2[[#This Row],[سوال 22]],Table2[[#This Row],[سوال 27]],Table2[[#This Row],[سوال 33]])/5</f>
        <v>5.6</v>
      </c>
      <c r="AW75" s="1">
        <f>SUM(Table2[[#This Row],[سوال 5]],Table2[[#This Row],[سوال 11]],Table2[[#This Row],[سوال 14]],Table2[[#This Row],[سوال 28]],Table2[[#This Row],[سوال 34]])/5</f>
        <v>6.8</v>
      </c>
      <c r="AX75" s="1">
        <f>SUM(Table2[[#This Row],[سوال 6]],Table2[[#This Row],[سوال 9]],Table2[[#This Row],[سوال 15]],Table2[[#This Row],[سوال 23]],Table2[[#This Row],[سوال 35]])/5</f>
        <v>3.8</v>
      </c>
      <c r="AY75" s="1">
        <f>(SUM(Table2[[#This Row],[سوال 1]:[سوال 35]])-SUM(Table2[[#This Row],[سوال 1]],Table2[[#This Row],[سوال 4]],Table2[[#This Row],[سوال 17]],Table2[[#This Row],[سوال 21]],Table2[[#This Row],[سوال 30]]))/30</f>
        <v>5.4333333333333336</v>
      </c>
      <c r="AZ75" s="1">
        <f>SUM(Table2[[#This Row],[سوال 1]:[سوال 35]])/35</f>
        <v>5.2285714285714286</v>
      </c>
      <c r="BA75" s="1">
        <v>27</v>
      </c>
      <c r="BB7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75" s="1">
        <f>POWER(Table2[[#This Row],[مشخصات ظاهری]],2)</f>
        <v>16</v>
      </c>
      <c r="BD75" s="1">
        <f>POWER(Table2[[#This Row],[جمع]],2)</f>
        <v>729</v>
      </c>
      <c r="BE75" s="1">
        <f>Table2[[#This Row],[مشخصات ظاهری]]*Table2[[#This Row],[جمع]]</f>
        <v>108</v>
      </c>
    </row>
    <row r="76" spans="1:57" x14ac:dyDescent="0.3">
      <c r="A76" s="5">
        <v>43999.937072534725</v>
      </c>
      <c r="B76" s="3" t="s">
        <v>13</v>
      </c>
      <c r="C76" s="3" t="s">
        <v>2</v>
      </c>
      <c r="D76" s="3" t="s">
        <v>1</v>
      </c>
      <c r="E76" s="3">
        <v>97</v>
      </c>
      <c r="F76" s="3" t="s">
        <v>77</v>
      </c>
      <c r="G76" s="3">
        <v>14.6</v>
      </c>
      <c r="I76" s="3">
        <v>5</v>
      </c>
      <c r="J76" s="3">
        <v>4</v>
      </c>
      <c r="K76" s="3">
        <v>5</v>
      </c>
      <c r="L76" s="3">
        <v>4</v>
      </c>
      <c r="M76" s="3">
        <v>6</v>
      </c>
      <c r="N76" s="3">
        <v>2</v>
      </c>
      <c r="O76" s="3">
        <v>5</v>
      </c>
      <c r="P76" s="3">
        <v>4</v>
      </c>
      <c r="Q76" s="3">
        <v>1</v>
      </c>
      <c r="R76" s="3">
        <v>2</v>
      </c>
      <c r="S76" s="3">
        <v>6</v>
      </c>
      <c r="T76" s="3">
        <v>6</v>
      </c>
      <c r="U76" s="3">
        <v>4</v>
      </c>
      <c r="V76" s="3">
        <v>5</v>
      </c>
      <c r="W76" s="3">
        <v>2</v>
      </c>
      <c r="X76" s="3">
        <v>4</v>
      </c>
      <c r="Y76" s="3">
        <v>2</v>
      </c>
      <c r="Z76" s="3">
        <v>5</v>
      </c>
      <c r="AA76" s="3">
        <v>5</v>
      </c>
      <c r="AB76" s="3">
        <v>5</v>
      </c>
      <c r="AC76" s="3">
        <v>4</v>
      </c>
      <c r="AD76" s="3">
        <v>5</v>
      </c>
      <c r="AE76" s="3">
        <v>5</v>
      </c>
      <c r="AF76" s="3">
        <v>4</v>
      </c>
      <c r="AG76" s="3">
        <v>5</v>
      </c>
      <c r="AH76" s="3">
        <v>5</v>
      </c>
      <c r="AI76" s="3">
        <v>3</v>
      </c>
      <c r="AJ76" s="3">
        <v>6</v>
      </c>
      <c r="AK76" s="3">
        <v>5</v>
      </c>
      <c r="AL76" s="3">
        <v>5</v>
      </c>
      <c r="AM76" s="3">
        <v>4</v>
      </c>
      <c r="AN76" s="3">
        <v>5</v>
      </c>
      <c r="AO76" s="3">
        <v>5</v>
      </c>
      <c r="AP76" s="3">
        <v>6</v>
      </c>
      <c r="AQ76" s="3">
        <v>4</v>
      </c>
      <c r="AR76" s="1">
        <f>SUM(Table2[[#This Row],[سوال 7]],Table2[[#This Row],[سوال 10]],Table2[[#This Row],[سوال 16]],Table2[[#This Row],[سوال 24]],Table2[[#This Row],[سوال 29]])/5</f>
        <v>4</v>
      </c>
      <c r="AS76" s="1" t="e">
        <f>SUM(#REF!,#REF!,#REF!,#REF!,#REF!)/5</f>
        <v>#REF!</v>
      </c>
      <c r="AT76" s="1">
        <f>SUM(Table2[[#This Row],[سوال 1]],Table2[[#This Row],[سوال 4]],Table2[[#This Row],[سوال 17]],Table2[[#This Row],[سوال 21]],Table2[[#This Row],[سوال 30]])/5</f>
        <v>4</v>
      </c>
      <c r="AU76" s="1">
        <f>SUM(Table2[[#This Row],[سوال 2]],Table2[[#This Row],[سوال 8]],Table2[[#This Row],[سوال 18]],Table2[[#This Row],[سوال 26]],Table2[[#This Row],[سوال 31]])/5</f>
        <v>4.4000000000000004</v>
      </c>
      <c r="AV76" s="1">
        <f>SUM(Table2[[#This Row],[سوال 13]],Table2[[#This Row],[سوال 19]],Table2[[#This Row],[سوال 22]],Table2[[#This Row],[سوال 27]],Table2[[#This Row],[سوال 33]])/5</f>
        <v>4.4000000000000004</v>
      </c>
      <c r="AW76" s="1">
        <f>SUM(Table2[[#This Row],[سوال 5]],Table2[[#This Row],[سوال 11]],Table2[[#This Row],[سوال 14]],Table2[[#This Row],[سوال 28]],Table2[[#This Row],[سوال 34]])/5</f>
        <v>5.8</v>
      </c>
      <c r="AX76" s="1">
        <f>SUM(Table2[[#This Row],[سوال 6]],Table2[[#This Row],[سوال 9]],Table2[[#This Row],[سوال 15]],Table2[[#This Row],[سوال 23]],Table2[[#This Row],[سوال 35]])/5</f>
        <v>2.8</v>
      </c>
      <c r="AY76" s="1">
        <f>(SUM(Table2[[#This Row],[سوال 1]:[سوال 35]])-SUM(Table2[[#This Row],[سوال 1]],Table2[[#This Row],[سوال 4]],Table2[[#This Row],[سوال 17]],Table2[[#This Row],[سوال 21]],Table2[[#This Row],[سوال 30]]))/30</f>
        <v>4.4333333333333336</v>
      </c>
      <c r="AZ76" s="1">
        <f>SUM(Table2[[#This Row],[سوال 1]:[سوال 35]])/35</f>
        <v>4.371428571428571</v>
      </c>
      <c r="BA76" s="1">
        <v>14</v>
      </c>
      <c r="BB76"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76" s="1">
        <f>POWER(Table2[[#This Row],[مشخصات ظاهری]],2)</f>
        <v>16</v>
      </c>
      <c r="BD76" s="1">
        <f>POWER(Table2[[#This Row],[جمع]],2)</f>
        <v>196</v>
      </c>
      <c r="BE76" s="1">
        <f>Table2[[#This Row],[مشخصات ظاهری]]*Table2[[#This Row],[جمع]]</f>
        <v>56</v>
      </c>
    </row>
    <row r="77" spans="1:57" x14ac:dyDescent="0.3">
      <c r="A77" s="5">
        <v>43999.954536944446</v>
      </c>
      <c r="B77" s="3" t="s">
        <v>3</v>
      </c>
      <c r="C77" s="3" t="s">
        <v>6</v>
      </c>
      <c r="D77" s="3" t="s">
        <v>1</v>
      </c>
      <c r="E77" s="3">
        <v>98</v>
      </c>
      <c r="F77" s="3" t="s">
        <v>77</v>
      </c>
      <c r="G77" s="3">
        <v>15.89</v>
      </c>
      <c r="I77" s="3">
        <v>4</v>
      </c>
      <c r="J77" s="3">
        <v>6</v>
      </c>
      <c r="K77" s="3">
        <v>7</v>
      </c>
      <c r="L77" s="3">
        <v>4</v>
      </c>
      <c r="M77" s="3">
        <v>5</v>
      </c>
      <c r="N77" s="3">
        <v>2</v>
      </c>
      <c r="O77" s="3">
        <v>6</v>
      </c>
      <c r="P77" s="3">
        <v>6</v>
      </c>
      <c r="Q77" s="3">
        <v>4</v>
      </c>
      <c r="R77" s="3">
        <v>4</v>
      </c>
      <c r="S77" s="3">
        <v>6</v>
      </c>
      <c r="T77" s="3">
        <v>6</v>
      </c>
      <c r="U77" s="3">
        <v>4</v>
      </c>
      <c r="V77" s="3">
        <v>4</v>
      </c>
      <c r="W77" s="3">
        <v>5</v>
      </c>
      <c r="X77" s="3">
        <v>6</v>
      </c>
      <c r="Y77" s="3">
        <v>3</v>
      </c>
      <c r="Z77" s="3">
        <v>7</v>
      </c>
      <c r="AA77" s="3">
        <v>6</v>
      </c>
      <c r="AB77" s="3">
        <v>7</v>
      </c>
      <c r="AC77" s="3">
        <v>5</v>
      </c>
      <c r="AD77" s="3">
        <v>5</v>
      </c>
      <c r="AE77" s="3">
        <v>1</v>
      </c>
      <c r="AF77" s="3">
        <v>6</v>
      </c>
      <c r="AG77" s="3">
        <v>6</v>
      </c>
      <c r="AH77" s="3">
        <v>6</v>
      </c>
      <c r="AI77" s="3">
        <v>5</v>
      </c>
      <c r="AJ77" s="3">
        <v>6</v>
      </c>
      <c r="AK77" s="3">
        <v>5</v>
      </c>
      <c r="AL77" s="3">
        <v>4</v>
      </c>
      <c r="AM77" s="3">
        <v>6</v>
      </c>
      <c r="AN77" s="3">
        <v>6</v>
      </c>
      <c r="AO77" s="3">
        <v>3</v>
      </c>
      <c r="AP77" s="3">
        <v>5</v>
      </c>
      <c r="AQ77" s="3">
        <v>5</v>
      </c>
      <c r="AR77" s="1">
        <f>SUM(Table2[[#This Row],[سوال 7]],Table2[[#This Row],[سوال 10]],Table2[[#This Row],[سوال 16]],Table2[[#This Row],[سوال 24]],Table2[[#This Row],[سوال 29]])/5</f>
        <v>5.4</v>
      </c>
      <c r="AS77" s="1" t="e">
        <f>SUM(#REF!,#REF!,#REF!,#REF!,#REF!)/5</f>
        <v>#REF!</v>
      </c>
      <c r="AT77" s="1">
        <f>SUM(Table2[[#This Row],[سوال 1]],Table2[[#This Row],[سوال 4]],Table2[[#This Row],[سوال 17]],Table2[[#This Row],[سوال 21]],Table2[[#This Row],[سوال 30]])/5</f>
        <v>4</v>
      </c>
      <c r="AU77" s="1">
        <f>SUM(Table2[[#This Row],[سوال 2]],Table2[[#This Row],[سوال 8]],Table2[[#This Row],[سوال 18]],Table2[[#This Row],[سوال 26]],Table2[[#This Row],[سوال 31]])/5</f>
        <v>6.2</v>
      </c>
      <c r="AV77" s="1">
        <f>SUM(Table2[[#This Row],[سوال 13]],Table2[[#This Row],[سوال 19]],Table2[[#This Row],[سوال 22]],Table2[[#This Row],[سوال 27]],Table2[[#This Row],[سوال 33]])/5</f>
        <v>4.5999999999999996</v>
      </c>
      <c r="AW77" s="1">
        <f>SUM(Table2[[#This Row],[سوال 5]],Table2[[#This Row],[سوال 11]],Table2[[#This Row],[سوال 14]],Table2[[#This Row],[سوال 28]],Table2[[#This Row],[سوال 34]])/5</f>
        <v>5.2</v>
      </c>
      <c r="AX77" s="1">
        <f>SUM(Table2[[#This Row],[سوال 6]],Table2[[#This Row],[سوال 9]],Table2[[#This Row],[سوال 15]],Table2[[#This Row],[سوال 23]],Table2[[#This Row],[سوال 35]])/5</f>
        <v>3.4</v>
      </c>
      <c r="AY77" s="1">
        <f>(SUM(Table2[[#This Row],[سوال 1]:[سوال 35]])-SUM(Table2[[#This Row],[سوال 1]],Table2[[#This Row],[سوال 4]],Table2[[#This Row],[سوال 17]],Table2[[#This Row],[سوال 21]],Table2[[#This Row],[سوال 30]]))/30</f>
        <v>5.2</v>
      </c>
      <c r="AZ77" s="1">
        <f>SUM(Table2[[#This Row],[سوال 1]:[سوال 35]])/35</f>
        <v>5.0285714285714285</v>
      </c>
      <c r="BA77" s="1">
        <v>30</v>
      </c>
      <c r="BB77"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77" s="1">
        <f>POWER(Table2[[#This Row],[مشخصات ظاهری]],2)</f>
        <v>16</v>
      </c>
      <c r="BD77" s="1">
        <f>POWER(Table2[[#This Row],[جمع]],2)</f>
        <v>900</v>
      </c>
      <c r="BE77" s="1">
        <f>Table2[[#This Row],[مشخصات ظاهری]]*Table2[[#This Row],[جمع]]</f>
        <v>120</v>
      </c>
    </row>
    <row r="78" spans="1:57" x14ac:dyDescent="0.3">
      <c r="A78" s="5">
        <v>44000.687691145838</v>
      </c>
      <c r="B78" s="3" t="s">
        <v>13</v>
      </c>
      <c r="C78" s="3" t="s">
        <v>2</v>
      </c>
      <c r="D78" s="3" t="s">
        <v>1</v>
      </c>
      <c r="E78" s="3">
        <v>97</v>
      </c>
      <c r="F78" s="3" t="s">
        <v>23</v>
      </c>
      <c r="G78" s="3">
        <v>17.36</v>
      </c>
      <c r="I78" s="3">
        <v>5</v>
      </c>
      <c r="J78" s="3">
        <v>5</v>
      </c>
      <c r="K78" s="3">
        <v>5</v>
      </c>
      <c r="L78" s="3">
        <v>5</v>
      </c>
      <c r="M78" s="3">
        <v>7</v>
      </c>
      <c r="N78" s="3">
        <v>3</v>
      </c>
      <c r="O78" s="3">
        <v>6</v>
      </c>
      <c r="P78" s="3">
        <v>5</v>
      </c>
      <c r="Q78" s="3">
        <v>3</v>
      </c>
      <c r="R78" s="3">
        <v>5</v>
      </c>
      <c r="S78" s="3">
        <v>6</v>
      </c>
      <c r="T78" s="3">
        <v>5</v>
      </c>
      <c r="U78" s="3">
        <v>4</v>
      </c>
      <c r="V78" s="3">
        <v>5</v>
      </c>
      <c r="W78" s="3">
        <v>2</v>
      </c>
      <c r="X78" s="3">
        <v>6</v>
      </c>
      <c r="Y78" s="3">
        <v>4</v>
      </c>
      <c r="Z78" s="3">
        <v>5</v>
      </c>
      <c r="AA78" s="3">
        <v>5</v>
      </c>
      <c r="AB78" s="3">
        <v>5</v>
      </c>
      <c r="AC78" s="3">
        <v>3</v>
      </c>
      <c r="AD78" s="3">
        <v>5</v>
      </c>
      <c r="AE78" s="3">
        <v>4</v>
      </c>
      <c r="AF78" s="3">
        <v>5</v>
      </c>
      <c r="AG78" s="3">
        <v>5</v>
      </c>
      <c r="AH78" s="3">
        <v>5</v>
      </c>
      <c r="AI78" s="3">
        <v>4</v>
      </c>
      <c r="AJ78" s="3">
        <v>5</v>
      </c>
      <c r="AK78" s="3">
        <v>5</v>
      </c>
      <c r="AL78" s="3">
        <v>3</v>
      </c>
      <c r="AM78" s="3">
        <v>5</v>
      </c>
      <c r="AN78" s="3">
        <v>5</v>
      </c>
      <c r="AO78" s="3">
        <v>3</v>
      </c>
      <c r="AP78" s="3">
        <v>5</v>
      </c>
      <c r="AQ78" s="3">
        <v>3</v>
      </c>
      <c r="AR78" s="1">
        <f>SUM(Table2[[#This Row],[سوال 7]],Table2[[#This Row],[سوال 10]],Table2[[#This Row],[سوال 16]],Table2[[#This Row],[سوال 24]],Table2[[#This Row],[سوال 29]])/5</f>
        <v>5.4</v>
      </c>
      <c r="AS78" s="1" t="e">
        <f>SUM(#REF!,#REF!,#REF!,#REF!,#REF!)/5</f>
        <v>#REF!</v>
      </c>
      <c r="AT78" s="1">
        <f>SUM(Table2[[#This Row],[سوال 1]],Table2[[#This Row],[سوال 4]],Table2[[#This Row],[سوال 17]],Table2[[#This Row],[سوال 21]],Table2[[#This Row],[سوال 30]])/5</f>
        <v>4</v>
      </c>
      <c r="AU78" s="1">
        <f>SUM(Table2[[#This Row],[سوال 2]],Table2[[#This Row],[سوال 8]],Table2[[#This Row],[سوال 18]],Table2[[#This Row],[سوال 26]],Table2[[#This Row],[سوال 31]])/5</f>
        <v>5</v>
      </c>
      <c r="AV78" s="1">
        <f>SUM(Table2[[#This Row],[سوال 13]],Table2[[#This Row],[سوال 19]],Table2[[#This Row],[سوال 22]],Table2[[#This Row],[سوال 27]],Table2[[#This Row],[سوال 33]])/5</f>
        <v>4.2</v>
      </c>
      <c r="AW78" s="1">
        <f>SUM(Table2[[#This Row],[سوال 5]],Table2[[#This Row],[سوال 11]],Table2[[#This Row],[سوال 14]],Table2[[#This Row],[سوال 28]],Table2[[#This Row],[سوال 34]])/5</f>
        <v>5.6</v>
      </c>
      <c r="AX78" s="1">
        <f>SUM(Table2[[#This Row],[سوال 6]],Table2[[#This Row],[سوال 9]],Table2[[#This Row],[سوال 15]],Table2[[#This Row],[سوال 23]],Table2[[#This Row],[سوال 35]])/5</f>
        <v>3</v>
      </c>
      <c r="AY78" s="1">
        <f>(SUM(Table2[[#This Row],[سوال 1]:[سوال 35]])-SUM(Table2[[#This Row],[سوال 1]],Table2[[#This Row],[سوال 4]],Table2[[#This Row],[سوال 17]],Table2[[#This Row],[سوال 21]],Table2[[#This Row],[سوال 30]]))/30</f>
        <v>4.7</v>
      </c>
      <c r="AZ78" s="1">
        <f>SUM(Table2[[#This Row],[سوال 1]:[سوال 35]])/35</f>
        <v>4.5999999999999996</v>
      </c>
      <c r="BA78" s="1">
        <v>3</v>
      </c>
      <c r="BB78"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78" s="1">
        <f>POWER(Table2[[#This Row],[مشخصات ظاهری]],2)</f>
        <v>16</v>
      </c>
      <c r="BD78" s="1">
        <f>POWER(Table2[[#This Row],[جمع]],2)</f>
        <v>9</v>
      </c>
      <c r="BE78" s="1">
        <f>Table2[[#This Row],[مشخصات ظاهری]]*Table2[[#This Row],[جمع]]</f>
        <v>12</v>
      </c>
    </row>
    <row r="79" spans="1:57" x14ac:dyDescent="0.3">
      <c r="A79" s="5">
        <v>44009.92679297454</v>
      </c>
      <c r="B79" s="3" t="s">
        <v>3</v>
      </c>
      <c r="C79" s="3" t="s">
        <v>6</v>
      </c>
      <c r="D79" s="3" t="s">
        <v>1</v>
      </c>
      <c r="E79" s="3">
        <v>98</v>
      </c>
      <c r="F79" s="3" t="s">
        <v>76</v>
      </c>
      <c r="G79" s="3">
        <v>17</v>
      </c>
      <c r="I79" s="3">
        <v>7</v>
      </c>
      <c r="J79" s="3">
        <v>1</v>
      </c>
      <c r="K79" s="3">
        <v>1</v>
      </c>
      <c r="L79" s="3">
        <v>5</v>
      </c>
      <c r="M79" s="3">
        <v>6</v>
      </c>
      <c r="N79" s="3">
        <v>3</v>
      </c>
      <c r="O79" s="3">
        <v>7</v>
      </c>
      <c r="P79" s="3">
        <v>1</v>
      </c>
      <c r="Q79" s="3">
        <v>1</v>
      </c>
      <c r="R79" s="3">
        <v>1</v>
      </c>
      <c r="S79" s="3">
        <v>7</v>
      </c>
      <c r="T79" s="3">
        <v>7</v>
      </c>
      <c r="U79" s="3">
        <v>1</v>
      </c>
      <c r="V79" s="3">
        <v>1</v>
      </c>
      <c r="W79" s="3">
        <v>3</v>
      </c>
      <c r="X79" s="3">
        <v>7</v>
      </c>
      <c r="Y79" s="3">
        <v>5</v>
      </c>
      <c r="Z79" s="3">
        <v>1</v>
      </c>
      <c r="AA79" s="3">
        <v>7</v>
      </c>
      <c r="AB79" s="3">
        <v>7</v>
      </c>
      <c r="AC79" s="3">
        <v>2</v>
      </c>
      <c r="AD79" s="3">
        <v>7</v>
      </c>
      <c r="AE79" s="3">
        <v>3</v>
      </c>
      <c r="AF79" s="3">
        <v>1</v>
      </c>
      <c r="AG79" s="3">
        <v>1</v>
      </c>
      <c r="AH79" s="3">
        <v>1</v>
      </c>
      <c r="AI79" s="3">
        <v>2</v>
      </c>
      <c r="AJ79" s="3">
        <v>3</v>
      </c>
      <c r="AK79" s="3">
        <v>7</v>
      </c>
      <c r="AL79" s="3">
        <v>1</v>
      </c>
      <c r="AM79" s="3">
        <v>1</v>
      </c>
      <c r="AN79" s="3">
        <v>1</v>
      </c>
      <c r="AO79" s="3">
        <v>6</v>
      </c>
      <c r="AP79" s="3">
        <v>6</v>
      </c>
      <c r="AQ79" s="3">
        <v>1</v>
      </c>
      <c r="AR79" s="1">
        <f>SUM(Table2[[#This Row],[سوال 7]],Table2[[#This Row],[سوال 10]],Table2[[#This Row],[سوال 16]],Table2[[#This Row],[سوال 24]],Table2[[#This Row],[سوال 29]])/5</f>
        <v>4.5999999999999996</v>
      </c>
      <c r="AS79" s="1" t="e">
        <f>SUM(#REF!,#REF!,#REF!,#REF!,#REF!)/5</f>
        <v>#REF!</v>
      </c>
      <c r="AT79" s="1">
        <f>SUM(Table2[[#This Row],[سوال 1]],Table2[[#This Row],[سوال 4]],Table2[[#This Row],[سوال 17]],Table2[[#This Row],[سوال 21]],Table2[[#This Row],[سوال 30]])/5</f>
        <v>4</v>
      </c>
      <c r="AU79" s="1">
        <f>SUM(Table2[[#This Row],[سوال 2]],Table2[[#This Row],[سوال 8]],Table2[[#This Row],[سوال 18]],Table2[[#This Row],[سوال 26]],Table2[[#This Row],[سوال 31]])/5</f>
        <v>1</v>
      </c>
      <c r="AV79" s="1">
        <f>SUM(Table2[[#This Row],[سوال 13]],Table2[[#This Row],[سوال 19]],Table2[[#This Row],[سوال 22]],Table2[[#This Row],[سوال 27]],Table2[[#This Row],[سوال 33]])/5</f>
        <v>4.5999999999999996</v>
      </c>
      <c r="AW79" s="1">
        <f>SUM(Table2[[#This Row],[سوال 5]],Table2[[#This Row],[سوال 11]],Table2[[#This Row],[سوال 14]],Table2[[#This Row],[سوال 28]],Table2[[#This Row],[سوال 34]])/5</f>
        <v>4.5999999999999996</v>
      </c>
      <c r="AX79" s="1">
        <f>SUM(Table2[[#This Row],[سوال 6]],Table2[[#This Row],[سوال 9]],Table2[[#This Row],[سوال 15]],Table2[[#This Row],[سوال 23]],Table2[[#This Row],[سوال 35]])/5</f>
        <v>2.2000000000000002</v>
      </c>
      <c r="AY79" s="1">
        <f>(SUM(Table2[[#This Row],[سوال 1]:[سوال 35]])-SUM(Table2[[#This Row],[سوال 1]],Table2[[#This Row],[سوال 4]],Table2[[#This Row],[سوال 17]],Table2[[#This Row],[سوال 21]],Table2[[#This Row],[سوال 30]]))/30</f>
        <v>3.4</v>
      </c>
      <c r="AZ79" s="1">
        <f>SUM(Table2[[#This Row],[سوال 1]:[سوال 35]])/35</f>
        <v>3.4857142857142858</v>
      </c>
      <c r="BA79" s="1">
        <v>21</v>
      </c>
      <c r="BB79"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79" s="1">
        <f>POWER(Table2[[#This Row],[مشخصات ظاهری]],2)</f>
        <v>16</v>
      </c>
      <c r="BD79" s="1">
        <f>POWER(Table2[[#This Row],[جمع]],2)</f>
        <v>441</v>
      </c>
      <c r="BE79" s="1">
        <f>Table2[[#This Row],[مشخصات ظاهری]]*Table2[[#This Row],[جمع]]</f>
        <v>84</v>
      </c>
    </row>
    <row r="80" spans="1:57" x14ac:dyDescent="0.3">
      <c r="A80" s="5">
        <v>44009.936928171301</v>
      </c>
      <c r="B80" s="3" t="s">
        <v>3</v>
      </c>
      <c r="C80" s="3" t="s">
        <v>6</v>
      </c>
      <c r="D80" s="3" t="s">
        <v>18</v>
      </c>
      <c r="E80" s="3">
        <v>95</v>
      </c>
      <c r="F80" s="3" t="s">
        <v>21</v>
      </c>
      <c r="G80" s="3">
        <v>16</v>
      </c>
      <c r="I80" s="3">
        <v>5</v>
      </c>
      <c r="J80" s="3">
        <v>1</v>
      </c>
      <c r="K80" s="3">
        <v>7</v>
      </c>
      <c r="L80" s="3">
        <v>5</v>
      </c>
      <c r="M80" s="3">
        <v>7</v>
      </c>
      <c r="N80" s="3">
        <v>1</v>
      </c>
      <c r="O80" s="3">
        <v>6</v>
      </c>
      <c r="P80" s="3">
        <v>1</v>
      </c>
      <c r="Q80" s="3">
        <v>5</v>
      </c>
      <c r="R80" s="3">
        <v>7</v>
      </c>
      <c r="S80" s="3">
        <v>7</v>
      </c>
      <c r="T80" s="3">
        <v>7</v>
      </c>
      <c r="U80" s="3">
        <v>5</v>
      </c>
      <c r="V80" s="3">
        <v>4</v>
      </c>
      <c r="W80" s="3">
        <v>1</v>
      </c>
      <c r="X80" s="3">
        <v>7</v>
      </c>
      <c r="Y80" s="3">
        <v>5</v>
      </c>
      <c r="Z80" s="3">
        <v>1</v>
      </c>
      <c r="AA80" s="3">
        <v>6</v>
      </c>
      <c r="AB80" s="3">
        <v>6</v>
      </c>
      <c r="AC80" s="3">
        <v>3</v>
      </c>
      <c r="AD80" s="3">
        <v>7</v>
      </c>
      <c r="AE80" s="3">
        <v>1</v>
      </c>
      <c r="AF80" s="3">
        <v>7</v>
      </c>
      <c r="AG80" s="3">
        <v>2</v>
      </c>
      <c r="AH80" s="3">
        <v>1</v>
      </c>
      <c r="AI80" s="3">
        <v>4</v>
      </c>
      <c r="AJ80" s="3">
        <v>5</v>
      </c>
      <c r="AK80" s="3">
        <v>7</v>
      </c>
      <c r="AL80" s="3">
        <v>2</v>
      </c>
      <c r="AM80" s="3">
        <v>2</v>
      </c>
      <c r="AN80" s="3">
        <v>2</v>
      </c>
      <c r="AO80" s="3">
        <v>6</v>
      </c>
      <c r="AP80" s="3">
        <v>6</v>
      </c>
      <c r="AQ80" s="3">
        <v>1</v>
      </c>
      <c r="AR80" s="1">
        <f>SUM(Table2[[#This Row],[سوال 7]],Table2[[#This Row],[سوال 10]],Table2[[#This Row],[سوال 16]],Table2[[#This Row],[سوال 24]],Table2[[#This Row],[سوال 29]])/5</f>
        <v>6.8</v>
      </c>
      <c r="AS80" s="1" t="e">
        <f>SUM(#REF!,#REF!,#REF!,#REF!,#REF!)/5</f>
        <v>#REF!</v>
      </c>
      <c r="AT80" s="1">
        <f>SUM(Table2[[#This Row],[سوال 1]],Table2[[#This Row],[سوال 4]],Table2[[#This Row],[سوال 17]],Table2[[#This Row],[سوال 21]],Table2[[#This Row],[سوال 30]])/5</f>
        <v>4</v>
      </c>
      <c r="AU80" s="1">
        <f>SUM(Table2[[#This Row],[سوال 2]],Table2[[#This Row],[سوال 8]],Table2[[#This Row],[سوال 18]],Table2[[#This Row],[سوال 26]],Table2[[#This Row],[سوال 31]])/5</f>
        <v>1.2</v>
      </c>
      <c r="AV80" s="1">
        <f>SUM(Table2[[#This Row],[سوال 13]],Table2[[#This Row],[سوال 19]],Table2[[#This Row],[سوال 22]],Table2[[#This Row],[سوال 27]],Table2[[#This Row],[سوال 33]])/5</f>
        <v>5.6</v>
      </c>
      <c r="AW80" s="1">
        <f>SUM(Table2[[#This Row],[سوال 5]],Table2[[#This Row],[سوال 11]],Table2[[#This Row],[سوال 14]],Table2[[#This Row],[سوال 28]],Table2[[#This Row],[سوال 34]])/5</f>
        <v>5.8</v>
      </c>
      <c r="AX80" s="1">
        <f>SUM(Table2[[#This Row],[سوال 6]],Table2[[#This Row],[سوال 9]],Table2[[#This Row],[سوال 15]],Table2[[#This Row],[سوال 23]],Table2[[#This Row],[سوال 35]])/5</f>
        <v>1.8</v>
      </c>
      <c r="AY80" s="1">
        <f>(SUM(Table2[[#This Row],[سوال 1]:[سوال 35]])-SUM(Table2[[#This Row],[سوال 1]],Table2[[#This Row],[سوال 4]],Table2[[#This Row],[سوال 17]],Table2[[#This Row],[سوال 21]],Table2[[#This Row],[سوال 30]]))/30</f>
        <v>4.333333333333333</v>
      </c>
      <c r="AZ80" s="1">
        <f>SUM(Table2[[#This Row],[سوال 1]:[سوال 35]])/35</f>
        <v>4.2857142857142856</v>
      </c>
      <c r="BA80" s="1">
        <v>22</v>
      </c>
      <c r="BB8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80" s="1">
        <f>POWER(Table2[[#This Row],[مشخصات ظاهری]],2)</f>
        <v>16</v>
      </c>
      <c r="BD80" s="1">
        <f>POWER(Table2[[#This Row],[جمع]],2)</f>
        <v>484</v>
      </c>
      <c r="BE80" s="1">
        <f>Table2[[#This Row],[مشخصات ظاهری]]*Table2[[#This Row],[جمع]]</f>
        <v>88</v>
      </c>
    </row>
    <row r="81" spans="1:57" x14ac:dyDescent="0.3">
      <c r="A81" s="5">
        <v>44009.938513726855</v>
      </c>
      <c r="B81" s="3" t="s">
        <v>13</v>
      </c>
      <c r="C81" s="3" t="s">
        <v>6</v>
      </c>
      <c r="D81" s="3" t="s">
        <v>1</v>
      </c>
      <c r="E81" s="3">
        <v>97</v>
      </c>
      <c r="F81" s="3" t="s">
        <v>8</v>
      </c>
      <c r="G81" s="3">
        <v>14.43</v>
      </c>
      <c r="I81" s="3">
        <v>6</v>
      </c>
      <c r="J81" s="3">
        <v>5</v>
      </c>
      <c r="K81" s="3">
        <v>7</v>
      </c>
      <c r="L81" s="3">
        <v>3</v>
      </c>
      <c r="M81" s="3">
        <v>6</v>
      </c>
      <c r="N81" s="3">
        <v>3</v>
      </c>
      <c r="O81" s="3">
        <v>7</v>
      </c>
      <c r="P81" s="3">
        <v>6</v>
      </c>
      <c r="Q81" s="3">
        <v>2</v>
      </c>
      <c r="R81" s="3">
        <v>7</v>
      </c>
      <c r="S81" s="3">
        <v>7</v>
      </c>
      <c r="T81" s="3">
        <v>5</v>
      </c>
      <c r="U81" s="3">
        <v>5</v>
      </c>
      <c r="V81" s="3">
        <v>4</v>
      </c>
      <c r="W81" s="3">
        <v>3</v>
      </c>
      <c r="X81" s="3">
        <v>7</v>
      </c>
      <c r="Y81" s="3">
        <v>4</v>
      </c>
      <c r="Z81" s="3">
        <v>4</v>
      </c>
      <c r="AA81" s="3">
        <v>6</v>
      </c>
      <c r="AB81" s="3">
        <v>6</v>
      </c>
      <c r="AC81" s="3">
        <v>5</v>
      </c>
      <c r="AD81" s="3">
        <v>6</v>
      </c>
      <c r="AE81" s="3">
        <v>3</v>
      </c>
      <c r="AF81" s="3">
        <v>6</v>
      </c>
      <c r="AG81" s="3">
        <v>5</v>
      </c>
      <c r="AH81" s="3">
        <v>5</v>
      </c>
      <c r="AI81" s="3">
        <v>6</v>
      </c>
      <c r="AJ81" s="3">
        <v>5</v>
      </c>
      <c r="AK81" s="3">
        <v>7</v>
      </c>
      <c r="AL81" s="3">
        <v>2</v>
      </c>
      <c r="AM81" s="3">
        <v>5</v>
      </c>
      <c r="AN81" s="3">
        <v>6</v>
      </c>
      <c r="AO81" s="3">
        <v>6</v>
      </c>
      <c r="AP81" s="3">
        <v>6</v>
      </c>
      <c r="AQ81" s="3">
        <v>2</v>
      </c>
      <c r="AR81" s="1">
        <f>SUM(Table2[[#This Row],[سوال 7]],Table2[[#This Row],[سوال 10]],Table2[[#This Row],[سوال 16]],Table2[[#This Row],[سوال 24]],Table2[[#This Row],[سوال 29]])/5</f>
        <v>6.8</v>
      </c>
      <c r="AS81" s="1" t="e">
        <f>SUM(#REF!,#REF!,#REF!,#REF!,#REF!)/5</f>
        <v>#REF!</v>
      </c>
      <c r="AT81" s="1">
        <f>SUM(Table2[[#This Row],[سوال 1]],Table2[[#This Row],[سوال 4]],Table2[[#This Row],[سوال 17]],Table2[[#This Row],[سوال 21]],Table2[[#This Row],[سوال 30]])/5</f>
        <v>4</v>
      </c>
      <c r="AU81" s="1">
        <f>SUM(Table2[[#This Row],[سوال 2]],Table2[[#This Row],[سوال 8]],Table2[[#This Row],[سوال 18]],Table2[[#This Row],[سوال 26]],Table2[[#This Row],[سوال 31]])/5</f>
        <v>5</v>
      </c>
      <c r="AV81" s="1">
        <f>SUM(Table2[[#This Row],[سوال 13]],Table2[[#This Row],[سوال 19]],Table2[[#This Row],[سوال 22]],Table2[[#This Row],[سوال 27]],Table2[[#This Row],[سوال 33]])/5</f>
        <v>5.8</v>
      </c>
      <c r="AW81" s="1">
        <f>SUM(Table2[[#This Row],[سوال 5]],Table2[[#This Row],[سوال 11]],Table2[[#This Row],[سوال 14]],Table2[[#This Row],[سوال 28]],Table2[[#This Row],[سوال 34]])/5</f>
        <v>5.6</v>
      </c>
      <c r="AX81" s="1">
        <f>SUM(Table2[[#This Row],[سوال 6]],Table2[[#This Row],[سوال 9]],Table2[[#This Row],[سوال 15]],Table2[[#This Row],[سوال 23]],Table2[[#This Row],[سوال 35]])/5</f>
        <v>2.6</v>
      </c>
      <c r="AY81" s="1">
        <f>(SUM(Table2[[#This Row],[سوال 1]:[سوال 35]])-SUM(Table2[[#This Row],[سوال 1]],Table2[[#This Row],[سوال 4]],Table2[[#This Row],[سوال 17]],Table2[[#This Row],[سوال 21]],Table2[[#This Row],[سوال 30]]))/30</f>
        <v>5.2666666666666666</v>
      </c>
      <c r="AZ81" s="1">
        <f>SUM(Table2[[#This Row],[سوال 1]:[سوال 35]])/35</f>
        <v>5.0857142857142854</v>
      </c>
      <c r="BA81" s="1">
        <v>11</v>
      </c>
      <c r="BB81"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81" s="1">
        <f>POWER(Table2[[#This Row],[مشخصات ظاهری]],2)</f>
        <v>16</v>
      </c>
      <c r="BD81" s="1">
        <f>POWER(Table2[[#This Row],[جمع]],2)</f>
        <v>121</v>
      </c>
      <c r="BE81" s="1">
        <f>Table2[[#This Row],[مشخصات ظاهری]]*Table2[[#This Row],[جمع]]</f>
        <v>44</v>
      </c>
    </row>
    <row r="82" spans="1:57" x14ac:dyDescent="0.3">
      <c r="A82" s="5">
        <v>44010.465485856483</v>
      </c>
      <c r="B82" s="3" t="s">
        <v>3</v>
      </c>
      <c r="C82" s="3" t="s">
        <v>6</v>
      </c>
      <c r="D82" s="3" t="s">
        <v>1</v>
      </c>
      <c r="E82" s="3">
        <v>95</v>
      </c>
      <c r="F82" s="3" t="s">
        <v>75</v>
      </c>
      <c r="G82" s="3">
        <v>17.3</v>
      </c>
      <c r="I82" s="3">
        <v>6</v>
      </c>
      <c r="J82" s="3">
        <v>7</v>
      </c>
      <c r="K82" s="3">
        <v>5</v>
      </c>
      <c r="L82" s="3">
        <v>3</v>
      </c>
      <c r="M82" s="3">
        <v>6</v>
      </c>
      <c r="N82" s="3">
        <v>4</v>
      </c>
      <c r="O82" s="3">
        <v>4</v>
      </c>
      <c r="P82" s="3">
        <v>7</v>
      </c>
      <c r="Q82" s="3">
        <v>2</v>
      </c>
      <c r="R82" s="3">
        <v>3</v>
      </c>
      <c r="S82" s="3">
        <v>6</v>
      </c>
      <c r="T82" s="3">
        <v>6</v>
      </c>
      <c r="U82" s="3">
        <v>4</v>
      </c>
      <c r="V82" s="3">
        <v>4</v>
      </c>
      <c r="W82" s="3">
        <v>3</v>
      </c>
      <c r="X82" s="3">
        <v>5</v>
      </c>
      <c r="Y82" s="3">
        <v>4</v>
      </c>
      <c r="Z82" s="3">
        <v>7</v>
      </c>
      <c r="AA82" s="3">
        <v>6</v>
      </c>
      <c r="AB82" s="3">
        <v>6</v>
      </c>
      <c r="AC82" s="3">
        <v>4</v>
      </c>
      <c r="AD82" s="3">
        <v>6</v>
      </c>
      <c r="AE82" s="3">
        <v>4</v>
      </c>
      <c r="AF82" s="3">
        <v>5</v>
      </c>
      <c r="AG82" s="3">
        <v>5</v>
      </c>
      <c r="AH82" s="3">
        <v>7</v>
      </c>
      <c r="AI82" s="3">
        <v>5</v>
      </c>
      <c r="AJ82" s="3">
        <v>6</v>
      </c>
      <c r="AK82" s="3">
        <v>5</v>
      </c>
      <c r="AL82" s="3">
        <v>3</v>
      </c>
      <c r="AM82" s="3">
        <v>7</v>
      </c>
      <c r="AN82" s="3">
        <v>5</v>
      </c>
      <c r="AO82" s="3">
        <v>6</v>
      </c>
      <c r="AP82" s="3">
        <v>6</v>
      </c>
      <c r="AQ82" s="3">
        <v>4</v>
      </c>
      <c r="AR82" s="1">
        <f>SUM(Table2[[#This Row],[سوال 7]],Table2[[#This Row],[سوال 10]],Table2[[#This Row],[سوال 16]],Table2[[#This Row],[سوال 24]],Table2[[#This Row],[سوال 29]])/5</f>
        <v>4.4000000000000004</v>
      </c>
      <c r="AS82" s="1" t="e">
        <f>SUM(#REF!,#REF!,#REF!,#REF!,#REF!)/5</f>
        <v>#REF!</v>
      </c>
      <c r="AT82" s="1">
        <f>SUM(Table2[[#This Row],[سوال 1]],Table2[[#This Row],[سوال 4]],Table2[[#This Row],[سوال 17]],Table2[[#This Row],[سوال 21]],Table2[[#This Row],[سوال 30]])/5</f>
        <v>4</v>
      </c>
      <c r="AU82" s="1">
        <f>SUM(Table2[[#This Row],[سوال 2]],Table2[[#This Row],[سوال 8]],Table2[[#This Row],[سوال 18]],Table2[[#This Row],[سوال 26]],Table2[[#This Row],[سوال 31]])/5</f>
        <v>7</v>
      </c>
      <c r="AV82" s="1">
        <f>SUM(Table2[[#This Row],[سوال 13]],Table2[[#This Row],[سوال 19]],Table2[[#This Row],[سوال 22]],Table2[[#This Row],[سوال 27]],Table2[[#This Row],[سوال 33]])/5</f>
        <v>5.4</v>
      </c>
      <c r="AW82" s="1">
        <f>SUM(Table2[[#This Row],[سوال 5]],Table2[[#This Row],[سوال 11]],Table2[[#This Row],[سوال 14]],Table2[[#This Row],[سوال 28]],Table2[[#This Row],[سوال 34]])/5</f>
        <v>5.6</v>
      </c>
      <c r="AX82" s="1">
        <f>SUM(Table2[[#This Row],[سوال 6]],Table2[[#This Row],[سوال 9]],Table2[[#This Row],[سوال 15]],Table2[[#This Row],[سوال 23]],Table2[[#This Row],[سوال 35]])/5</f>
        <v>3.4</v>
      </c>
      <c r="AY82" s="1">
        <f>(SUM(Table2[[#This Row],[سوال 1]:[سوال 35]])-SUM(Table2[[#This Row],[سوال 1]],Table2[[#This Row],[سوال 4]],Table2[[#This Row],[سوال 17]],Table2[[#This Row],[سوال 21]],Table2[[#This Row],[سوال 30]]))/30</f>
        <v>5.2</v>
      </c>
      <c r="AZ82" s="1">
        <f>SUM(Table2[[#This Row],[سوال 1]:[سوال 35]])/35</f>
        <v>5.0285714285714285</v>
      </c>
      <c r="BA82" s="1">
        <v>16</v>
      </c>
      <c r="BB82"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82" s="1">
        <f>POWER(Table2[[#This Row],[مشخصات ظاهری]],2)</f>
        <v>16</v>
      </c>
      <c r="BD82" s="1">
        <f>POWER(Table2[[#This Row],[جمع]],2)</f>
        <v>256</v>
      </c>
      <c r="BE82" s="1">
        <f>Table2[[#This Row],[مشخصات ظاهری]]*Table2[[#This Row],[جمع]]</f>
        <v>64</v>
      </c>
    </row>
    <row r="83" spans="1:57" x14ac:dyDescent="0.3">
      <c r="A83" s="5">
        <v>44010.899254861113</v>
      </c>
      <c r="B83" s="3" t="s">
        <v>3</v>
      </c>
      <c r="C83" s="3" t="s">
        <v>2</v>
      </c>
      <c r="D83" s="3" t="s">
        <v>1</v>
      </c>
      <c r="E83" s="3">
        <v>97</v>
      </c>
      <c r="F83" s="3" t="s">
        <v>8</v>
      </c>
      <c r="G83" s="3">
        <v>16.899999999999999</v>
      </c>
      <c r="I83" s="3">
        <v>5</v>
      </c>
      <c r="J83" s="3">
        <v>6</v>
      </c>
      <c r="K83" s="3">
        <v>3</v>
      </c>
      <c r="L83" s="3">
        <v>3</v>
      </c>
      <c r="M83" s="3">
        <v>7</v>
      </c>
      <c r="N83" s="3">
        <v>3</v>
      </c>
      <c r="O83" s="3">
        <v>6</v>
      </c>
      <c r="P83" s="3">
        <v>4</v>
      </c>
      <c r="Q83" s="3">
        <v>2</v>
      </c>
      <c r="R83" s="3">
        <v>2</v>
      </c>
      <c r="S83" s="3">
        <v>7</v>
      </c>
      <c r="T83" s="3">
        <v>6</v>
      </c>
      <c r="U83" s="3">
        <v>6</v>
      </c>
      <c r="V83" s="3">
        <v>5</v>
      </c>
      <c r="W83" s="3">
        <v>3</v>
      </c>
      <c r="X83" s="3">
        <v>2</v>
      </c>
      <c r="Y83" s="3">
        <v>2</v>
      </c>
      <c r="Z83" s="3">
        <v>4</v>
      </c>
      <c r="AA83" s="3">
        <v>6</v>
      </c>
      <c r="AB83" s="3">
        <v>3</v>
      </c>
      <c r="AC83" s="3">
        <v>5</v>
      </c>
      <c r="AD83" s="3">
        <v>7</v>
      </c>
      <c r="AE83" s="3">
        <v>3</v>
      </c>
      <c r="AF83" s="3">
        <v>5</v>
      </c>
      <c r="AG83" s="3">
        <v>5</v>
      </c>
      <c r="AH83" s="3">
        <v>7</v>
      </c>
      <c r="AI83" s="3">
        <v>6</v>
      </c>
      <c r="AJ83" s="3">
        <v>7</v>
      </c>
      <c r="AK83" s="3">
        <v>7</v>
      </c>
      <c r="AL83" s="3">
        <v>5</v>
      </c>
      <c r="AM83" s="3">
        <v>5</v>
      </c>
      <c r="AN83" s="3">
        <v>3</v>
      </c>
      <c r="AO83" s="3">
        <v>6</v>
      </c>
      <c r="AP83" s="3">
        <v>6</v>
      </c>
      <c r="AQ83" s="3">
        <v>2</v>
      </c>
      <c r="AR83" s="1">
        <f>SUM(Table2[[#This Row],[سوال 7]],Table2[[#This Row],[سوال 10]],Table2[[#This Row],[سوال 16]],Table2[[#This Row],[سوال 24]],Table2[[#This Row],[سوال 29]])/5</f>
        <v>4.4000000000000004</v>
      </c>
      <c r="AS83" s="1" t="e">
        <f>SUM(#REF!,#REF!,#REF!,#REF!,#REF!)/5</f>
        <v>#REF!</v>
      </c>
      <c r="AT83" s="1">
        <f>SUM(Table2[[#This Row],[سوال 1]],Table2[[#This Row],[سوال 4]],Table2[[#This Row],[سوال 17]],Table2[[#This Row],[سوال 21]],Table2[[#This Row],[سوال 30]])/5</f>
        <v>4</v>
      </c>
      <c r="AU83" s="1">
        <f>SUM(Table2[[#This Row],[سوال 2]],Table2[[#This Row],[سوال 8]],Table2[[#This Row],[سوال 18]],Table2[[#This Row],[سوال 26]],Table2[[#This Row],[سوال 31]])/5</f>
        <v>5.2</v>
      </c>
      <c r="AV83" s="1">
        <f>SUM(Table2[[#This Row],[سوال 13]],Table2[[#This Row],[سوال 19]],Table2[[#This Row],[سوال 22]],Table2[[#This Row],[سوال 27]],Table2[[#This Row],[سوال 33]])/5</f>
        <v>6.2</v>
      </c>
      <c r="AW83" s="1">
        <f>SUM(Table2[[#This Row],[سوال 5]],Table2[[#This Row],[سوال 11]],Table2[[#This Row],[سوال 14]],Table2[[#This Row],[سوال 28]],Table2[[#This Row],[سوال 34]])/5</f>
        <v>6.4</v>
      </c>
      <c r="AX83" s="1">
        <f>SUM(Table2[[#This Row],[سوال 6]],Table2[[#This Row],[سوال 9]],Table2[[#This Row],[سوال 15]],Table2[[#This Row],[سوال 23]],Table2[[#This Row],[سوال 35]])/5</f>
        <v>2.6</v>
      </c>
      <c r="AY83" s="1">
        <f>(SUM(Table2[[#This Row],[سوال 1]:[سوال 35]])-SUM(Table2[[#This Row],[سوال 1]],Table2[[#This Row],[سوال 4]],Table2[[#This Row],[سوال 17]],Table2[[#This Row],[سوال 21]],Table2[[#This Row],[سوال 30]]))/30</f>
        <v>4.8</v>
      </c>
      <c r="AZ83" s="1">
        <f>SUM(Table2[[#This Row],[سوال 1]:[سوال 35]])/35</f>
        <v>4.6857142857142859</v>
      </c>
      <c r="BA83" s="1">
        <v>15</v>
      </c>
      <c r="BB83"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83" s="1">
        <f>POWER(Table2[[#This Row],[مشخصات ظاهری]],2)</f>
        <v>16</v>
      </c>
      <c r="BD83" s="1">
        <f>POWER(Table2[[#This Row],[جمع]],2)</f>
        <v>225</v>
      </c>
      <c r="BE83" s="1">
        <f>Table2[[#This Row],[مشخصات ظاهری]]*Table2[[#This Row],[جمع]]</f>
        <v>60</v>
      </c>
    </row>
    <row r="84" spans="1:57" x14ac:dyDescent="0.3">
      <c r="A84" s="5">
        <v>44011.78586625</v>
      </c>
      <c r="B84" s="3" t="s">
        <v>3</v>
      </c>
      <c r="C84" s="3" t="s">
        <v>6</v>
      </c>
      <c r="D84" s="3" t="s">
        <v>1</v>
      </c>
      <c r="E84" s="3">
        <v>96</v>
      </c>
      <c r="F84" s="3" t="s">
        <v>63</v>
      </c>
      <c r="G84" s="3">
        <v>1427</v>
      </c>
      <c r="I84" s="3">
        <v>4</v>
      </c>
      <c r="J84" s="3">
        <v>1</v>
      </c>
      <c r="K84" s="3">
        <v>2</v>
      </c>
      <c r="L84" s="3">
        <v>1</v>
      </c>
      <c r="M84" s="3">
        <v>6</v>
      </c>
      <c r="N84" s="3">
        <v>6</v>
      </c>
      <c r="O84" s="3">
        <v>3</v>
      </c>
      <c r="P84" s="3">
        <v>5</v>
      </c>
      <c r="Q84" s="3">
        <v>5</v>
      </c>
      <c r="R84" s="3">
        <v>4</v>
      </c>
      <c r="S84" s="3">
        <v>1</v>
      </c>
      <c r="T84" s="3">
        <v>3</v>
      </c>
      <c r="U84" s="3">
        <v>6</v>
      </c>
      <c r="V84" s="3">
        <v>7</v>
      </c>
      <c r="W84" s="3">
        <v>2</v>
      </c>
      <c r="X84" s="3">
        <v>3</v>
      </c>
      <c r="Y84" s="3">
        <v>5</v>
      </c>
      <c r="Z84" s="3">
        <v>3</v>
      </c>
      <c r="AA84" s="3">
        <v>2</v>
      </c>
      <c r="AB84" s="3">
        <v>6</v>
      </c>
      <c r="AC84" s="3">
        <v>4</v>
      </c>
      <c r="AD84" s="3">
        <v>5</v>
      </c>
      <c r="AE84" s="3">
        <v>4</v>
      </c>
      <c r="AF84" s="3">
        <v>2</v>
      </c>
      <c r="AG84" s="3">
        <v>1</v>
      </c>
      <c r="AH84" s="3">
        <v>1</v>
      </c>
      <c r="AI84" s="3">
        <v>2</v>
      </c>
      <c r="AJ84" s="3">
        <v>7</v>
      </c>
      <c r="AK84" s="3">
        <v>3</v>
      </c>
      <c r="AL84" s="3">
        <v>6</v>
      </c>
      <c r="AM84" s="3">
        <v>1</v>
      </c>
      <c r="AN84" s="3">
        <v>5</v>
      </c>
      <c r="AO84" s="3">
        <v>6</v>
      </c>
      <c r="AP84" s="3">
        <v>4</v>
      </c>
      <c r="AQ84" s="3">
        <v>2</v>
      </c>
      <c r="AR84" s="1">
        <f>SUM(Table2[[#This Row],[سوال 7]],Table2[[#This Row],[سوال 10]],Table2[[#This Row],[سوال 16]],Table2[[#This Row],[سوال 24]],Table2[[#This Row],[سوال 29]])/5</f>
        <v>3</v>
      </c>
      <c r="AS84" s="1" t="e">
        <f>SUM(#REF!,#REF!,#REF!,#REF!,#REF!)/5</f>
        <v>#REF!</v>
      </c>
      <c r="AT84" s="1">
        <f>SUM(Table2[[#This Row],[سوال 1]],Table2[[#This Row],[سوال 4]],Table2[[#This Row],[سوال 17]],Table2[[#This Row],[سوال 21]],Table2[[#This Row],[سوال 30]])/5</f>
        <v>4</v>
      </c>
      <c r="AU84" s="1">
        <f>SUM(Table2[[#This Row],[سوال 2]],Table2[[#This Row],[سوال 8]],Table2[[#This Row],[سوال 18]],Table2[[#This Row],[سوال 26]],Table2[[#This Row],[سوال 31]])/5</f>
        <v>2.2000000000000002</v>
      </c>
      <c r="AV84" s="1">
        <f>SUM(Table2[[#This Row],[سوال 13]],Table2[[#This Row],[سوال 19]],Table2[[#This Row],[سوال 22]],Table2[[#This Row],[سوال 27]],Table2[[#This Row],[سوال 33]])/5</f>
        <v>4.2</v>
      </c>
      <c r="AW84" s="1">
        <f>SUM(Table2[[#This Row],[سوال 5]],Table2[[#This Row],[سوال 11]],Table2[[#This Row],[سوال 14]],Table2[[#This Row],[سوال 28]],Table2[[#This Row],[سوال 34]])/5</f>
        <v>5</v>
      </c>
      <c r="AX84" s="1">
        <f>SUM(Table2[[#This Row],[سوال 6]],Table2[[#This Row],[سوال 9]],Table2[[#This Row],[سوال 15]],Table2[[#This Row],[سوال 23]],Table2[[#This Row],[سوال 35]])/5</f>
        <v>3.8</v>
      </c>
      <c r="AY84" s="1">
        <f>(SUM(Table2[[#This Row],[سوال 1]:[سوال 35]])-SUM(Table2[[#This Row],[سوال 1]],Table2[[#This Row],[سوال 4]],Table2[[#This Row],[سوال 17]],Table2[[#This Row],[سوال 21]],Table2[[#This Row],[سوال 30]]))/30</f>
        <v>3.6</v>
      </c>
      <c r="AZ84" s="1">
        <f>SUM(Table2[[#This Row],[سوال 1]:[سوال 35]])/35</f>
        <v>3.657142857142857</v>
      </c>
      <c r="BA84" s="1">
        <v>20</v>
      </c>
      <c r="BB8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84" s="1">
        <f>POWER(Table2[[#This Row],[مشخصات ظاهری]],2)</f>
        <v>16</v>
      </c>
      <c r="BD84" s="1">
        <f>POWER(Table2[[#This Row],[جمع]],2)</f>
        <v>400</v>
      </c>
      <c r="BE84" s="1">
        <f>Table2[[#This Row],[مشخصات ظاهری]]*Table2[[#This Row],[جمع]]</f>
        <v>80</v>
      </c>
    </row>
    <row r="85" spans="1:57" x14ac:dyDescent="0.3">
      <c r="A85" s="5">
        <v>44011.833760578702</v>
      </c>
      <c r="B85" s="3" t="s">
        <v>13</v>
      </c>
      <c r="C85" s="3" t="s">
        <v>2</v>
      </c>
      <c r="D85" s="3" t="s">
        <v>1</v>
      </c>
      <c r="E85" s="3">
        <v>97</v>
      </c>
      <c r="F85" s="3" t="s">
        <v>44</v>
      </c>
      <c r="G85" s="3">
        <v>17.75</v>
      </c>
      <c r="I85" s="3">
        <v>1</v>
      </c>
      <c r="J85" s="3">
        <v>4</v>
      </c>
      <c r="K85" s="3">
        <v>5</v>
      </c>
      <c r="L85" s="3">
        <v>7</v>
      </c>
      <c r="M85" s="3">
        <v>5</v>
      </c>
      <c r="N85" s="3">
        <v>4</v>
      </c>
      <c r="O85" s="3">
        <v>2</v>
      </c>
      <c r="P85" s="3">
        <v>5</v>
      </c>
      <c r="Q85" s="3">
        <v>6</v>
      </c>
      <c r="R85" s="3">
        <v>1</v>
      </c>
      <c r="S85" s="3">
        <v>4</v>
      </c>
      <c r="T85" s="3">
        <v>6</v>
      </c>
      <c r="U85" s="3">
        <v>6</v>
      </c>
      <c r="V85" s="3">
        <v>3</v>
      </c>
      <c r="W85" s="3">
        <v>7</v>
      </c>
      <c r="X85" s="3">
        <v>7</v>
      </c>
      <c r="Y85" s="3">
        <v>5</v>
      </c>
      <c r="Z85" s="3">
        <v>6</v>
      </c>
      <c r="AA85" s="3">
        <v>2</v>
      </c>
      <c r="AB85" s="3">
        <v>1</v>
      </c>
      <c r="AC85" s="3">
        <v>4</v>
      </c>
      <c r="AD85" s="3">
        <v>6</v>
      </c>
      <c r="AE85" s="3">
        <v>3</v>
      </c>
      <c r="AF85" s="3">
        <v>2</v>
      </c>
      <c r="AG85" s="3">
        <v>3</v>
      </c>
      <c r="AH85" s="3">
        <v>5</v>
      </c>
      <c r="AI85" s="3">
        <v>2</v>
      </c>
      <c r="AJ85" s="3">
        <v>1</v>
      </c>
      <c r="AK85" s="3">
        <v>7</v>
      </c>
      <c r="AL85" s="3">
        <v>3</v>
      </c>
      <c r="AM85" s="3">
        <v>3</v>
      </c>
      <c r="AN85" s="3">
        <v>2</v>
      </c>
      <c r="AO85" s="3">
        <v>5</v>
      </c>
      <c r="AP85" s="3">
        <v>4</v>
      </c>
      <c r="AQ85" s="3">
        <v>1</v>
      </c>
      <c r="AR85" s="1">
        <f>SUM(Table2[[#This Row],[سوال 7]],Table2[[#This Row],[سوال 10]],Table2[[#This Row],[سوال 16]],Table2[[#This Row],[سوال 24]],Table2[[#This Row],[سوال 29]])/5</f>
        <v>3.8</v>
      </c>
      <c r="AS85" s="1" t="e">
        <f>SUM(#REF!,#REF!,#REF!,#REF!,#REF!)/5</f>
        <v>#REF!</v>
      </c>
      <c r="AT85" s="1">
        <f>SUM(Table2[[#This Row],[سوال 1]],Table2[[#This Row],[سوال 4]],Table2[[#This Row],[سوال 17]],Table2[[#This Row],[سوال 21]],Table2[[#This Row],[سوال 30]])/5</f>
        <v>4</v>
      </c>
      <c r="AU85" s="1">
        <f>SUM(Table2[[#This Row],[سوال 2]],Table2[[#This Row],[سوال 8]],Table2[[#This Row],[سوال 18]],Table2[[#This Row],[سوال 26]],Table2[[#This Row],[سوال 31]])/5</f>
        <v>4.5999999999999996</v>
      </c>
      <c r="AV85" s="1">
        <f>SUM(Table2[[#This Row],[سوال 13]],Table2[[#This Row],[سوال 19]],Table2[[#This Row],[سوال 22]],Table2[[#This Row],[سوال 27]],Table2[[#This Row],[سوال 33]])/5</f>
        <v>4.2</v>
      </c>
      <c r="AW85" s="1">
        <f>SUM(Table2[[#This Row],[سوال 5]],Table2[[#This Row],[سوال 11]],Table2[[#This Row],[سوال 14]],Table2[[#This Row],[سوال 28]],Table2[[#This Row],[سوال 34]])/5</f>
        <v>3.4</v>
      </c>
      <c r="AX85" s="1">
        <f>SUM(Table2[[#This Row],[سوال 6]],Table2[[#This Row],[سوال 9]],Table2[[#This Row],[سوال 15]],Table2[[#This Row],[سوال 23]],Table2[[#This Row],[سوال 35]])/5</f>
        <v>4.2</v>
      </c>
      <c r="AY85" s="1">
        <f>(SUM(Table2[[#This Row],[سوال 1]:[سوال 35]])-SUM(Table2[[#This Row],[سوال 1]],Table2[[#This Row],[سوال 4]],Table2[[#This Row],[سوال 17]],Table2[[#This Row],[سوال 21]],Table2[[#This Row],[سوال 30]]))/30</f>
        <v>3.9333333333333331</v>
      </c>
      <c r="AZ85" s="1">
        <f>SUM(Table2[[#This Row],[سوال 1]:[سوال 35]])/35</f>
        <v>3.9428571428571431</v>
      </c>
      <c r="BA85" s="1">
        <v>17</v>
      </c>
      <c r="BB8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85" s="1">
        <f>POWER(Table2[[#This Row],[مشخصات ظاهری]],2)</f>
        <v>16</v>
      </c>
      <c r="BD85" s="1">
        <f>POWER(Table2[[#This Row],[جمع]],2)</f>
        <v>289</v>
      </c>
      <c r="BE85" s="1">
        <f>Table2[[#This Row],[مشخصات ظاهری]]*Table2[[#This Row],[جمع]]</f>
        <v>68</v>
      </c>
    </row>
    <row r="86" spans="1:57" x14ac:dyDescent="0.3">
      <c r="A86" s="5">
        <v>44011.850880185186</v>
      </c>
      <c r="B86" s="3" t="s">
        <v>3</v>
      </c>
      <c r="C86" s="3" t="s">
        <v>2</v>
      </c>
      <c r="D86" s="3" t="s">
        <v>1</v>
      </c>
      <c r="E86" s="3">
        <v>95</v>
      </c>
      <c r="F86" s="3" t="s">
        <v>44</v>
      </c>
      <c r="G86" s="3">
        <v>13.1</v>
      </c>
      <c r="I86" s="3">
        <v>1</v>
      </c>
      <c r="J86" s="3">
        <v>7</v>
      </c>
      <c r="K86" s="3">
        <v>5</v>
      </c>
      <c r="L86" s="3">
        <v>2</v>
      </c>
      <c r="M86" s="3">
        <v>3</v>
      </c>
      <c r="N86" s="3">
        <v>6</v>
      </c>
      <c r="O86" s="3">
        <v>1</v>
      </c>
      <c r="P86" s="3">
        <v>4</v>
      </c>
      <c r="Q86" s="3">
        <v>3</v>
      </c>
      <c r="R86" s="3">
        <v>2</v>
      </c>
      <c r="S86" s="3">
        <v>3</v>
      </c>
      <c r="T86" s="3">
        <v>5</v>
      </c>
      <c r="U86" s="3">
        <v>4</v>
      </c>
      <c r="V86" s="3">
        <v>4</v>
      </c>
      <c r="W86" s="3">
        <v>7</v>
      </c>
      <c r="X86" s="3">
        <v>7</v>
      </c>
      <c r="Y86" s="3">
        <v>5</v>
      </c>
      <c r="Z86" s="3">
        <v>3</v>
      </c>
      <c r="AA86" s="3">
        <v>2</v>
      </c>
      <c r="AB86" s="3">
        <v>6</v>
      </c>
      <c r="AC86" s="3">
        <v>7</v>
      </c>
      <c r="AD86" s="3">
        <v>1</v>
      </c>
      <c r="AE86" s="3">
        <v>6</v>
      </c>
      <c r="AF86" s="3">
        <v>3</v>
      </c>
      <c r="AG86" s="3">
        <v>1</v>
      </c>
      <c r="AH86" s="3">
        <v>2</v>
      </c>
      <c r="AI86" s="3">
        <v>5</v>
      </c>
      <c r="AJ86" s="3">
        <v>7</v>
      </c>
      <c r="AK86" s="3">
        <v>1</v>
      </c>
      <c r="AL86" s="3">
        <v>5</v>
      </c>
      <c r="AM86" s="3">
        <v>2</v>
      </c>
      <c r="AN86" s="3">
        <v>5</v>
      </c>
      <c r="AO86" s="3">
        <v>2</v>
      </c>
      <c r="AP86" s="3">
        <v>1</v>
      </c>
      <c r="AQ86" s="3">
        <v>6</v>
      </c>
      <c r="AR86" s="1">
        <f>SUM(Table2[[#This Row],[سوال 7]],Table2[[#This Row],[سوال 10]],Table2[[#This Row],[سوال 16]],Table2[[#This Row],[سوال 24]],Table2[[#This Row],[سوال 29]])/5</f>
        <v>2.8</v>
      </c>
      <c r="AS86" s="1" t="e">
        <f>SUM(#REF!,#REF!,#REF!,#REF!,#REF!)/5</f>
        <v>#REF!</v>
      </c>
      <c r="AT86" s="1">
        <f>SUM(Table2[[#This Row],[سوال 1]],Table2[[#This Row],[سوال 4]],Table2[[#This Row],[سوال 17]],Table2[[#This Row],[سوال 21]],Table2[[#This Row],[سوال 30]])/5</f>
        <v>4</v>
      </c>
      <c r="AU86" s="1">
        <f>SUM(Table2[[#This Row],[سوال 2]],Table2[[#This Row],[سوال 8]],Table2[[#This Row],[سوال 18]],Table2[[#This Row],[سوال 26]],Table2[[#This Row],[سوال 31]])/5</f>
        <v>3.6</v>
      </c>
      <c r="AV86" s="1">
        <f>SUM(Table2[[#This Row],[سوال 13]],Table2[[#This Row],[سوال 19]],Table2[[#This Row],[سوال 22]],Table2[[#This Row],[سوال 27]],Table2[[#This Row],[سوال 33]])/5</f>
        <v>2.8</v>
      </c>
      <c r="AW86" s="1">
        <f>SUM(Table2[[#This Row],[سوال 5]],Table2[[#This Row],[سوال 11]],Table2[[#This Row],[سوال 14]],Table2[[#This Row],[سوال 28]],Table2[[#This Row],[سوال 34]])/5</f>
        <v>3.6</v>
      </c>
      <c r="AX86" s="1">
        <f>SUM(Table2[[#This Row],[سوال 6]],Table2[[#This Row],[سوال 9]],Table2[[#This Row],[سوال 15]],Table2[[#This Row],[سوال 23]],Table2[[#This Row],[سوال 35]])/5</f>
        <v>5.6</v>
      </c>
      <c r="AY86" s="1">
        <f>(SUM(Table2[[#This Row],[سوال 1]:[سوال 35]])-SUM(Table2[[#This Row],[سوال 1]],Table2[[#This Row],[سوال 4]],Table2[[#This Row],[سوال 17]],Table2[[#This Row],[سوال 21]],Table2[[#This Row],[سوال 30]]))/30</f>
        <v>3.8</v>
      </c>
      <c r="AZ86" s="1">
        <f>SUM(Table2[[#This Row],[سوال 1]:[سوال 35]])/35</f>
        <v>3.8285714285714287</v>
      </c>
      <c r="BA86" s="1">
        <v>19</v>
      </c>
      <c r="BB8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86" s="1">
        <f>POWER(Table2[[#This Row],[مشخصات ظاهری]],2)</f>
        <v>16</v>
      </c>
      <c r="BD86" s="1">
        <f>POWER(Table2[[#This Row],[جمع]],2)</f>
        <v>361</v>
      </c>
      <c r="BE86" s="1">
        <f>Table2[[#This Row],[مشخصات ظاهری]]*Table2[[#This Row],[جمع]]</f>
        <v>76</v>
      </c>
    </row>
    <row r="87" spans="1:57" x14ac:dyDescent="0.3">
      <c r="A87" s="5">
        <v>44012.834916701388</v>
      </c>
      <c r="B87" s="3" t="s">
        <v>13</v>
      </c>
      <c r="C87" s="3" t="s">
        <v>2</v>
      </c>
      <c r="D87" s="3" t="s">
        <v>1</v>
      </c>
      <c r="E87" s="3">
        <v>97</v>
      </c>
      <c r="F87" s="3" t="s">
        <v>74</v>
      </c>
      <c r="G87" s="3" t="s">
        <v>73</v>
      </c>
      <c r="I87" s="3">
        <v>6</v>
      </c>
      <c r="J87" s="3">
        <v>7</v>
      </c>
      <c r="K87" s="3">
        <v>4</v>
      </c>
      <c r="L87" s="3">
        <v>4</v>
      </c>
      <c r="M87" s="3">
        <v>5</v>
      </c>
      <c r="N87" s="3">
        <v>7</v>
      </c>
      <c r="O87" s="3">
        <v>6</v>
      </c>
      <c r="P87" s="3">
        <v>6</v>
      </c>
      <c r="Q87" s="3">
        <v>2</v>
      </c>
      <c r="R87" s="3">
        <v>4</v>
      </c>
      <c r="S87" s="3">
        <v>6</v>
      </c>
      <c r="T87" s="3">
        <v>6</v>
      </c>
      <c r="U87" s="3">
        <v>4</v>
      </c>
      <c r="V87" s="3">
        <v>4</v>
      </c>
      <c r="W87" s="3">
        <v>7</v>
      </c>
      <c r="X87" s="3">
        <v>6</v>
      </c>
      <c r="Y87" s="3">
        <v>3</v>
      </c>
      <c r="Z87" s="3">
        <v>6</v>
      </c>
      <c r="AA87" s="3">
        <v>6</v>
      </c>
      <c r="AB87" s="3">
        <v>6</v>
      </c>
      <c r="AC87" s="3">
        <v>4</v>
      </c>
      <c r="AD87" s="3">
        <v>6</v>
      </c>
      <c r="AE87" s="3">
        <v>5</v>
      </c>
      <c r="AF87" s="3">
        <v>5</v>
      </c>
      <c r="AG87" s="3">
        <v>3</v>
      </c>
      <c r="AH87" s="3">
        <v>6</v>
      </c>
      <c r="AI87" s="3">
        <v>2</v>
      </c>
      <c r="AJ87" s="3">
        <v>5</v>
      </c>
      <c r="AK87" s="3">
        <v>6</v>
      </c>
      <c r="AL87" s="3">
        <v>3</v>
      </c>
      <c r="AM87" s="3">
        <v>6</v>
      </c>
      <c r="AN87" s="3">
        <v>2</v>
      </c>
      <c r="AO87" s="3">
        <v>5</v>
      </c>
      <c r="AP87" s="3">
        <v>6</v>
      </c>
      <c r="AQ87" s="3">
        <v>3</v>
      </c>
      <c r="AR87" s="1">
        <f>SUM(Table2[[#This Row],[سوال 7]],Table2[[#This Row],[سوال 10]],Table2[[#This Row],[سوال 16]],Table2[[#This Row],[سوال 24]],Table2[[#This Row],[سوال 29]])/5</f>
        <v>5.4</v>
      </c>
      <c r="AS87" s="1" t="e">
        <f>SUM(#REF!,#REF!,#REF!,#REF!,#REF!)/5</f>
        <v>#REF!</v>
      </c>
      <c r="AT87" s="1">
        <f>SUM(Table2[[#This Row],[سوال 1]],Table2[[#This Row],[سوال 4]],Table2[[#This Row],[سوال 17]],Table2[[#This Row],[سوال 21]],Table2[[#This Row],[سوال 30]])/5</f>
        <v>4</v>
      </c>
      <c r="AU87" s="1">
        <f>SUM(Table2[[#This Row],[سوال 2]],Table2[[#This Row],[سوال 8]],Table2[[#This Row],[سوال 18]],Table2[[#This Row],[سوال 26]],Table2[[#This Row],[سوال 31]])/5</f>
        <v>6.2</v>
      </c>
      <c r="AV87" s="1">
        <f>SUM(Table2[[#This Row],[سوال 13]],Table2[[#This Row],[سوال 19]],Table2[[#This Row],[سوال 22]],Table2[[#This Row],[سوال 27]],Table2[[#This Row],[سوال 33]])/5</f>
        <v>4.5999999999999996</v>
      </c>
      <c r="AW87" s="1">
        <f>SUM(Table2[[#This Row],[سوال 5]],Table2[[#This Row],[سوال 11]],Table2[[#This Row],[سوال 14]],Table2[[#This Row],[سوال 28]],Table2[[#This Row],[سوال 34]])/5</f>
        <v>5.2</v>
      </c>
      <c r="AX87" s="1">
        <f>SUM(Table2[[#This Row],[سوال 6]],Table2[[#This Row],[سوال 9]],Table2[[#This Row],[سوال 15]],Table2[[#This Row],[سوال 23]],Table2[[#This Row],[سوال 35]])/5</f>
        <v>4.8</v>
      </c>
      <c r="AY87" s="1">
        <f>(SUM(Table2[[#This Row],[سوال 1]:[سوال 35]])-SUM(Table2[[#This Row],[سوال 1]],Table2[[#This Row],[سوال 4]],Table2[[#This Row],[سوال 17]],Table2[[#This Row],[سوال 21]],Table2[[#This Row],[سوال 30]]))/30</f>
        <v>5.0666666666666664</v>
      </c>
      <c r="AZ87" s="1">
        <f>SUM(Table2[[#This Row],[سوال 1]:[سوال 35]])/35</f>
        <v>4.9142857142857146</v>
      </c>
      <c r="BA87" s="1">
        <v>7</v>
      </c>
      <c r="BB87"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87" s="1">
        <f>POWER(Table2[[#This Row],[مشخصات ظاهری]],2)</f>
        <v>16</v>
      </c>
      <c r="BD87" s="1">
        <f>POWER(Table2[[#This Row],[جمع]],2)</f>
        <v>49</v>
      </c>
      <c r="BE87" s="1">
        <f>Table2[[#This Row],[مشخصات ظاهری]]*Table2[[#This Row],[جمع]]</f>
        <v>28</v>
      </c>
    </row>
    <row r="88" spans="1:57" x14ac:dyDescent="0.3">
      <c r="A88" s="5">
        <v>44022.464288530093</v>
      </c>
      <c r="B88" s="3" t="s">
        <v>3</v>
      </c>
      <c r="C88" s="3" t="s">
        <v>2</v>
      </c>
      <c r="D88" s="3" t="s">
        <v>1</v>
      </c>
      <c r="E88" s="3">
        <v>97</v>
      </c>
      <c r="F88" s="3" t="s">
        <v>8</v>
      </c>
      <c r="G88" s="3">
        <v>14</v>
      </c>
      <c r="I88" s="3">
        <v>3</v>
      </c>
      <c r="J88" s="3">
        <v>4</v>
      </c>
      <c r="K88" s="3">
        <v>5</v>
      </c>
      <c r="L88" s="3">
        <v>3</v>
      </c>
      <c r="M88" s="3">
        <v>5</v>
      </c>
      <c r="N88" s="3">
        <v>7</v>
      </c>
      <c r="O88" s="3">
        <v>7</v>
      </c>
      <c r="P88" s="3">
        <v>4</v>
      </c>
      <c r="Q88" s="3">
        <v>5</v>
      </c>
      <c r="R88" s="3">
        <v>5</v>
      </c>
      <c r="S88" s="3">
        <v>6</v>
      </c>
      <c r="T88" s="3">
        <v>5</v>
      </c>
      <c r="U88" s="3">
        <v>5</v>
      </c>
      <c r="V88" s="3">
        <v>4</v>
      </c>
      <c r="W88" s="3">
        <v>6</v>
      </c>
      <c r="X88" s="3">
        <v>7</v>
      </c>
      <c r="Y88" s="3">
        <v>4</v>
      </c>
      <c r="Z88" s="3">
        <v>4</v>
      </c>
      <c r="AA88" s="3">
        <v>7</v>
      </c>
      <c r="AB88" s="3">
        <v>6</v>
      </c>
      <c r="AC88" s="3">
        <v>4</v>
      </c>
      <c r="AD88" s="3">
        <v>7</v>
      </c>
      <c r="AE88" s="3">
        <v>5</v>
      </c>
      <c r="AF88" s="3">
        <v>7</v>
      </c>
      <c r="AG88" s="3">
        <v>3</v>
      </c>
      <c r="AH88" s="3">
        <v>4</v>
      </c>
      <c r="AI88" s="3">
        <v>5</v>
      </c>
      <c r="AJ88" s="3">
        <v>5</v>
      </c>
      <c r="AK88" s="3">
        <v>7</v>
      </c>
      <c r="AL88" s="3">
        <v>6</v>
      </c>
      <c r="AM88" s="3">
        <v>6</v>
      </c>
      <c r="AN88" s="3">
        <v>2</v>
      </c>
      <c r="AO88" s="3">
        <v>7</v>
      </c>
      <c r="AP88" s="3">
        <v>5</v>
      </c>
      <c r="AQ88" s="3">
        <v>4</v>
      </c>
      <c r="AR88" s="1">
        <f>SUM(Table2[[#This Row],[سوال 7]],Table2[[#This Row],[سوال 10]],Table2[[#This Row],[سوال 16]],Table2[[#This Row],[سوال 24]],Table2[[#This Row],[سوال 29]])/5</f>
        <v>6.6</v>
      </c>
      <c r="AS88" s="1" t="e">
        <f>SUM(#REF!,#REF!,#REF!,#REF!,#REF!)/5</f>
        <v>#REF!</v>
      </c>
      <c r="AT88" s="1">
        <f>SUM(Table2[[#This Row],[سوال 1]],Table2[[#This Row],[سوال 4]],Table2[[#This Row],[سوال 17]],Table2[[#This Row],[سوال 21]],Table2[[#This Row],[سوال 30]])/5</f>
        <v>4</v>
      </c>
      <c r="AU88" s="1">
        <f>SUM(Table2[[#This Row],[سوال 2]],Table2[[#This Row],[سوال 8]],Table2[[#This Row],[سوال 18]],Table2[[#This Row],[سوال 26]],Table2[[#This Row],[سوال 31]])/5</f>
        <v>4.4000000000000004</v>
      </c>
      <c r="AV88" s="1">
        <f>SUM(Table2[[#This Row],[سوال 13]],Table2[[#This Row],[سوال 19]],Table2[[#This Row],[سوال 22]],Table2[[#This Row],[سوال 27]],Table2[[#This Row],[سوال 33]])/5</f>
        <v>6.2</v>
      </c>
      <c r="AW88" s="1">
        <f>SUM(Table2[[#This Row],[سوال 5]],Table2[[#This Row],[سوال 11]],Table2[[#This Row],[سوال 14]],Table2[[#This Row],[سوال 28]],Table2[[#This Row],[سوال 34]])/5</f>
        <v>5</v>
      </c>
      <c r="AX88" s="1">
        <f>SUM(Table2[[#This Row],[سوال 6]],Table2[[#This Row],[سوال 9]],Table2[[#This Row],[سوال 15]],Table2[[#This Row],[سوال 23]],Table2[[#This Row],[سوال 35]])/5</f>
        <v>5.4</v>
      </c>
      <c r="AY88" s="1">
        <f>(SUM(Table2[[#This Row],[سوال 1]:[سوال 35]])-SUM(Table2[[#This Row],[سوال 1]],Table2[[#This Row],[سوال 4]],Table2[[#This Row],[سوال 17]],Table2[[#This Row],[سوال 21]],Table2[[#This Row],[سوال 30]]))/30</f>
        <v>5.3</v>
      </c>
      <c r="AZ88" s="1">
        <f>SUM(Table2[[#This Row],[سوال 1]:[سوال 35]])/35</f>
        <v>5.1142857142857139</v>
      </c>
      <c r="BA88" s="1">
        <v>25</v>
      </c>
      <c r="BB8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88" s="1">
        <f>POWER(Table2[[#This Row],[مشخصات ظاهری]],2)</f>
        <v>16</v>
      </c>
      <c r="BD88" s="1">
        <f>POWER(Table2[[#This Row],[جمع]],2)</f>
        <v>625</v>
      </c>
      <c r="BE88" s="1">
        <f>Table2[[#This Row],[مشخصات ظاهری]]*Table2[[#This Row],[جمع]]</f>
        <v>100</v>
      </c>
    </row>
    <row r="89" spans="1:57" x14ac:dyDescent="0.3">
      <c r="A89" s="5">
        <v>44023.433757326391</v>
      </c>
      <c r="B89" s="3" t="s">
        <v>3</v>
      </c>
      <c r="C89" s="3" t="s">
        <v>6</v>
      </c>
      <c r="D89" s="3" t="s">
        <v>1</v>
      </c>
      <c r="E89" s="3">
        <v>95</v>
      </c>
      <c r="F89" s="3" t="s">
        <v>72</v>
      </c>
      <c r="G89" s="3">
        <v>17.96</v>
      </c>
      <c r="I89" s="3">
        <v>5</v>
      </c>
      <c r="J89" s="3">
        <v>4</v>
      </c>
      <c r="K89" s="3">
        <v>6</v>
      </c>
      <c r="L89" s="3">
        <v>3</v>
      </c>
      <c r="M89" s="3">
        <v>6</v>
      </c>
      <c r="N89" s="3">
        <v>1</v>
      </c>
      <c r="O89" s="3">
        <v>5</v>
      </c>
      <c r="P89" s="3">
        <v>4</v>
      </c>
      <c r="Q89" s="3">
        <v>1</v>
      </c>
      <c r="R89" s="3">
        <v>3</v>
      </c>
      <c r="S89" s="3">
        <v>6</v>
      </c>
      <c r="T89" s="3">
        <v>6</v>
      </c>
      <c r="U89" s="3">
        <v>6</v>
      </c>
      <c r="V89" s="3">
        <v>4</v>
      </c>
      <c r="W89" s="3">
        <v>2</v>
      </c>
      <c r="X89" s="3">
        <v>6</v>
      </c>
      <c r="Y89" s="3">
        <v>5</v>
      </c>
      <c r="Z89" s="3">
        <v>1</v>
      </c>
      <c r="AA89" s="3">
        <v>6</v>
      </c>
      <c r="AB89" s="3">
        <v>6</v>
      </c>
      <c r="AC89" s="3">
        <v>2</v>
      </c>
      <c r="AD89" s="3">
        <v>6</v>
      </c>
      <c r="AE89" s="3">
        <v>1</v>
      </c>
      <c r="AF89" s="3">
        <v>4</v>
      </c>
      <c r="AG89" s="3">
        <v>6</v>
      </c>
      <c r="AH89" s="3">
        <v>4</v>
      </c>
      <c r="AI89" s="3">
        <v>5</v>
      </c>
      <c r="AJ89" s="3">
        <v>5</v>
      </c>
      <c r="AK89" s="3">
        <v>4</v>
      </c>
      <c r="AL89" s="3">
        <v>5</v>
      </c>
      <c r="AM89" s="3">
        <v>4</v>
      </c>
      <c r="AN89" s="3">
        <v>5</v>
      </c>
      <c r="AO89" s="3">
        <v>6</v>
      </c>
      <c r="AP89" s="3">
        <v>7</v>
      </c>
      <c r="AQ89" s="3">
        <v>2</v>
      </c>
      <c r="AR89" s="1">
        <f>SUM(Table2[[#This Row],[سوال 7]],Table2[[#This Row],[سوال 10]],Table2[[#This Row],[سوال 16]],Table2[[#This Row],[سوال 24]],Table2[[#This Row],[سوال 29]])/5</f>
        <v>4.4000000000000004</v>
      </c>
      <c r="AS89" s="1" t="e">
        <f>SUM(#REF!,#REF!,#REF!,#REF!,#REF!)/5</f>
        <v>#REF!</v>
      </c>
      <c r="AT89" s="1">
        <f>SUM(Table2[[#This Row],[سوال 1]],Table2[[#This Row],[سوال 4]],Table2[[#This Row],[سوال 17]],Table2[[#This Row],[سوال 21]],Table2[[#This Row],[سوال 30]])/5</f>
        <v>4</v>
      </c>
      <c r="AU89" s="1">
        <f>SUM(Table2[[#This Row],[سوال 2]],Table2[[#This Row],[سوال 8]],Table2[[#This Row],[سوال 18]],Table2[[#This Row],[سوال 26]],Table2[[#This Row],[سوال 31]])/5</f>
        <v>3.4</v>
      </c>
      <c r="AV89" s="1">
        <f>SUM(Table2[[#This Row],[سوال 13]],Table2[[#This Row],[سوال 19]],Table2[[#This Row],[سوال 22]],Table2[[#This Row],[سوال 27]],Table2[[#This Row],[سوال 33]])/5</f>
        <v>5.8</v>
      </c>
      <c r="AW89" s="1">
        <f>SUM(Table2[[#This Row],[سوال 5]],Table2[[#This Row],[سوال 11]],Table2[[#This Row],[سوال 14]],Table2[[#This Row],[سوال 28]],Table2[[#This Row],[سوال 34]])/5</f>
        <v>5.6</v>
      </c>
      <c r="AX89" s="1">
        <f>SUM(Table2[[#This Row],[سوال 6]],Table2[[#This Row],[سوال 9]],Table2[[#This Row],[سوال 15]],Table2[[#This Row],[سوال 23]],Table2[[#This Row],[سوال 35]])/5</f>
        <v>1.4</v>
      </c>
      <c r="AY89" s="1">
        <f>(SUM(Table2[[#This Row],[سوال 1]:[سوال 35]])-SUM(Table2[[#This Row],[سوال 1]],Table2[[#This Row],[سوال 4]],Table2[[#This Row],[سوال 17]],Table2[[#This Row],[سوال 21]],Table2[[#This Row],[سوال 30]]))/30</f>
        <v>4.4000000000000004</v>
      </c>
      <c r="AZ89" s="1">
        <f>SUM(Table2[[#This Row],[سوال 1]:[سوال 35]])/35</f>
        <v>4.3428571428571425</v>
      </c>
      <c r="BA89" s="1">
        <v>13</v>
      </c>
      <c r="BB89"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89" s="1">
        <f>POWER(Table2[[#This Row],[مشخصات ظاهری]],2)</f>
        <v>16</v>
      </c>
      <c r="BD89" s="1">
        <f>POWER(Table2[[#This Row],[جمع]],2)</f>
        <v>169</v>
      </c>
      <c r="BE89" s="1">
        <f>Table2[[#This Row],[مشخصات ظاهری]]*Table2[[#This Row],[جمع]]</f>
        <v>52</v>
      </c>
    </row>
    <row r="90" spans="1:57" x14ac:dyDescent="0.3">
      <c r="A90" s="5">
        <v>44024.570093449074</v>
      </c>
      <c r="B90" s="3" t="s">
        <v>3</v>
      </c>
      <c r="C90" s="3" t="s">
        <v>2</v>
      </c>
      <c r="D90" s="3" t="s">
        <v>5</v>
      </c>
      <c r="E90" s="3">
        <v>97</v>
      </c>
      <c r="F90" s="3" t="s">
        <v>36</v>
      </c>
      <c r="G90" s="3">
        <v>16</v>
      </c>
      <c r="I90" s="3">
        <v>4</v>
      </c>
      <c r="J90" s="3">
        <v>4</v>
      </c>
      <c r="K90" s="3">
        <v>3</v>
      </c>
      <c r="L90" s="3">
        <v>3</v>
      </c>
      <c r="M90" s="3">
        <v>3</v>
      </c>
      <c r="N90" s="3">
        <v>5</v>
      </c>
      <c r="O90" s="3">
        <v>5</v>
      </c>
      <c r="P90" s="3">
        <v>4</v>
      </c>
      <c r="Q90" s="3">
        <v>3</v>
      </c>
      <c r="R90" s="3">
        <v>5</v>
      </c>
      <c r="S90" s="3">
        <v>5</v>
      </c>
      <c r="T90" s="3">
        <v>6</v>
      </c>
      <c r="U90" s="3">
        <v>6</v>
      </c>
      <c r="V90" s="3">
        <v>5</v>
      </c>
      <c r="W90" s="3">
        <v>3</v>
      </c>
      <c r="X90" s="3">
        <v>5</v>
      </c>
      <c r="Y90" s="3">
        <v>5</v>
      </c>
      <c r="Z90" s="3">
        <v>5</v>
      </c>
      <c r="AA90" s="3">
        <v>5</v>
      </c>
      <c r="AB90" s="3">
        <v>5</v>
      </c>
      <c r="AC90" s="3">
        <v>5</v>
      </c>
      <c r="AD90" s="3">
        <v>5</v>
      </c>
      <c r="AE90" s="3">
        <v>3</v>
      </c>
      <c r="AF90" s="3">
        <v>5</v>
      </c>
      <c r="AG90" s="3">
        <v>5</v>
      </c>
      <c r="AH90" s="3">
        <v>4</v>
      </c>
      <c r="AI90" s="3">
        <v>5</v>
      </c>
      <c r="AJ90" s="3">
        <v>5</v>
      </c>
      <c r="AK90" s="3">
        <v>5</v>
      </c>
      <c r="AL90" s="3">
        <v>3</v>
      </c>
      <c r="AM90" s="3">
        <v>5</v>
      </c>
      <c r="AN90" s="3">
        <v>3</v>
      </c>
      <c r="AO90" s="3">
        <v>5</v>
      </c>
      <c r="AP90" s="3">
        <v>5</v>
      </c>
      <c r="AQ90" s="3">
        <v>5</v>
      </c>
      <c r="AR90" s="1">
        <f>SUM(Table2[[#This Row],[سوال 7]],Table2[[#This Row],[سوال 10]],Table2[[#This Row],[سوال 16]],Table2[[#This Row],[سوال 24]],Table2[[#This Row],[سوال 29]])/5</f>
        <v>5</v>
      </c>
      <c r="AS90" s="1" t="e">
        <f>SUM(#REF!,#REF!,#REF!,#REF!,#REF!)/5</f>
        <v>#REF!</v>
      </c>
      <c r="AT90" s="1">
        <f>SUM(Table2[[#This Row],[سوال 1]],Table2[[#This Row],[سوال 4]],Table2[[#This Row],[سوال 17]],Table2[[#This Row],[سوال 21]],Table2[[#This Row],[سوال 30]])/5</f>
        <v>4</v>
      </c>
      <c r="AU90" s="1">
        <f>SUM(Table2[[#This Row],[سوال 2]],Table2[[#This Row],[سوال 8]],Table2[[#This Row],[سوال 18]],Table2[[#This Row],[سوال 26]],Table2[[#This Row],[سوال 31]])/5</f>
        <v>4.4000000000000004</v>
      </c>
      <c r="AV90" s="1">
        <f>SUM(Table2[[#This Row],[سوال 13]],Table2[[#This Row],[سوال 19]],Table2[[#This Row],[سوال 22]],Table2[[#This Row],[سوال 27]],Table2[[#This Row],[سوال 33]])/5</f>
        <v>5.2</v>
      </c>
      <c r="AW90" s="1">
        <f>SUM(Table2[[#This Row],[سوال 5]],Table2[[#This Row],[سوال 11]],Table2[[#This Row],[سوال 14]],Table2[[#This Row],[سوال 28]],Table2[[#This Row],[سوال 34]])/5</f>
        <v>4.5999999999999996</v>
      </c>
      <c r="AX90" s="1">
        <f>SUM(Table2[[#This Row],[سوال 6]],Table2[[#This Row],[سوال 9]],Table2[[#This Row],[سوال 15]],Table2[[#This Row],[سوال 23]],Table2[[#This Row],[سوال 35]])/5</f>
        <v>3.8</v>
      </c>
      <c r="AY90" s="1">
        <f>(SUM(Table2[[#This Row],[سوال 1]:[سوال 35]])-SUM(Table2[[#This Row],[سوال 1]],Table2[[#This Row],[سوال 4]],Table2[[#This Row],[سوال 17]],Table2[[#This Row],[سوال 21]],Table2[[#This Row],[سوال 30]]))/30</f>
        <v>4.5666666666666664</v>
      </c>
      <c r="AZ90" s="1">
        <f>SUM(Table2[[#This Row],[سوال 1]:[سوال 35]])/35</f>
        <v>4.4857142857142858</v>
      </c>
      <c r="BA90" s="1">
        <v>12</v>
      </c>
      <c r="BB90"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90" s="1">
        <f>POWER(Table2[[#This Row],[مشخصات ظاهری]],2)</f>
        <v>16</v>
      </c>
      <c r="BD90" s="1">
        <f>POWER(Table2[[#This Row],[جمع]],2)</f>
        <v>144</v>
      </c>
      <c r="BE90" s="1">
        <f>Table2[[#This Row],[مشخصات ظاهری]]*Table2[[#This Row],[جمع]]</f>
        <v>48</v>
      </c>
    </row>
    <row r="91" spans="1:57" x14ac:dyDescent="0.3">
      <c r="A91" s="5">
        <v>43998.867013159717</v>
      </c>
      <c r="B91" s="3" t="s">
        <v>13</v>
      </c>
      <c r="C91" s="3" t="s">
        <v>6</v>
      </c>
      <c r="D91" s="3" t="s">
        <v>1</v>
      </c>
      <c r="E91" s="3">
        <v>97</v>
      </c>
      <c r="F91" s="3" t="s">
        <v>8</v>
      </c>
      <c r="G91" s="3">
        <v>11.5</v>
      </c>
      <c r="I91" s="3">
        <v>7</v>
      </c>
      <c r="J91" s="3">
        <v>5</v>
      </c>
      <c r="K91" s="3">
        <v>3</v>
      </c>
      <c r="L91" s="3">
        <v>4</v>
      </c>
      <c r="M91" s="3">
        <v>5</v>
      </c>
      <c r="N91" s="3">
        <v>4</v>
      </c>
      <c r="O91" s="3">
        <v>4</v>
      </c>
      <c r="P91" s="3">
        <v>2</v>
      </c>
      <c r="Q91" s="3">
        <v>3</v>
      </c>
      <c r="R91" s="3">
        <v>1</v>
      </c>
      <c r="S91" s="3">
        <v>7</v>
      </c>
      <c r="T91" s="3">
        <v>3</v>
      </c>
      <c r="U91" s="3">
        <v>4</v>
      </c>
      <c r="V91" s="3">
        <v>5</v>
      </c>
      <c r="W91" s="3">
        <v>4</v>
      </c>
      <c r="X91" s="3">
        <v>4</v>
      </c>
      <c r="Y91" s="3">
        <v>1</v>
      </c>
      <c r="Z91" s="3">
        <v>5</v>
      </c>
      <c r="AA91" s="3">
        <v>5</v>
      </c>
      <c r="AB91" s="3">
        <v>3</v>
      </c>
      <c r="AC91" s="3">
        <v>5</v>
      </c>
      <c r="AD91" s="3">
        <v>6</v>
      </c>
      <c r="AE91" s="3">
        <v>4</v>
      </c>
      <c r="AF91" s="3">
        <v>3</v>
      </c>
      <c r="AG91" s="3">
        <v>2</v>
      </c>
      <c r="AH91" s="3">
        <v>6</v>
      </c>
      <c r="AI91" s="3">
        <v>2</v>
      </c>
      <c r="AJ91" s="3">
        <v>7</v>
      </c>
      <c r="AK91" s="3">
        <v>3</v>
      </c>
      <c r="AL91" s="3">
        <v>4</v>
      </c>
      <c r="AM91" s="3">
        <v>5</v>
      </c>
      <c r="AN91" s="3">
        <v>4</v>
      </c>
      <c r="AO91" s="3">
        <v>6</v>
      </c>
      <c r="AP91" s="3">
        <v>7</v>
      </c>
      <c r="AQ91" s="3">
        <v>4</v>
      </c>
      <c r="AR91" s="1">
        <f>SUM(Table2[[#This Row],[سوال 7]],Table2[[#This Row],[سوال 10]],Table2[[#This Row],[سوال 16]],Table2[[#This Row],[سوال 24]],Table2[[#This Row],[سوال 29]])/5</f>
        <v>3</v>
      </c>
      <c r="AS91" s="1" t="e">
        <f>SUM(#REF!,#REF!,#REF!,#REF!,#REF!)/5</f>
        <v>#REF!</v>
      </c>
      <c r="AT91" s="1">
        <f>SUM(Table2[[#This Row],[سوال 1]],Table2[[#This Row],[سوال 4]],Table2[[#This Row],[سوال 17]],Table2[[#This Row],[سوال 21]],Table2[[#This Row],[سوال 30]])/5</f>
        <v>4.2</v>
      </c>
      <c r="AU91" s="1">
        <f>SUM(Table2[[#This Row],[سوال 2]],Table2[[#This Row],[سوال 8]],Table2[[#This Row],[سوال 18]],Table2[[#This Row],[سوال 26]],Table2[[#This Row],[سوال 31]])/5</f>
        <v>4.5999999999999996</v>
      </c>
      <c r="AV91" s="1">
        <f>SUM(Table2[[#This Row],[سوال 13]],Table2[[#This Row],[سوال 19]],Table2[[#This Row],[سوال 22]],Table2[[#This Row],[سوال 27]],Table2[[#This Row],[سوال 33]])/5</f>
        <v>4.5999999999999996</v>
      </c>
      <c r="AW91" s="1">
        <f>SUM(Table2[[#This Row],[سوال 5]],Table2[[#This Row],[سوال 11]],Table2[[#This Row],[سوال 14]],Table2[[#This Row],[سوال 28]],Table2[[#This Row],[سوال 34]])/5</f>
        <v>6.2</v>
      </c>
      <c r="AX91" s="1">
        <f>SUM(Table2[[#This Row],[سوال 6]],Table2[[#This Row],[سوال 9]],Table2[[#This Row],[سوال 15]],Table2[[#This Row],[سوال 23]],Table2[[#This Row],[سوال 35]])/5</f>
        <v>3.8</v>
      </c>
      <c r="AY91" s="1">
        <f>(SUM(Table2[[#This Row],[سوال 1]:[سوال 35]])-SUM(Table2[[#This Row],[سوال 1]],Table2[[#This Row],[سوال 4]],Table2[[#This Row],[سوال 17]],Table2[[#This Row],[سوال 21]],Table2[[#This Row],[سوال 30]]))/30</f>
        <v>4.2</v>
      </c>
      <c r="AZ91" s="1">
        <f>SUM(Table2[[#This Row],[سوال 1]:[سوال 35]])/35</f>
        <v>4.2</v>
      </c>
      <c r="BA91" s="1">
        <v>7</v>
      </c>
      <c r="BB91"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91" s="1">
        <f>POWER(Table2[[#This Row],[مشخصات ظاهری]],2)</f>
        <v>17.64</v>
      </c>
      <c r="BD91" s="1">
        <f>POWER(Table2[[#This Row],[جمع]],2)</f>
        <v>49</v>
      </c>
      <c r="BE91" s="1">
        <f>Table2[[#This Row],[مشخصات ظاهری]]*Table2[[#This Row],[جمع]]</f>
        <v>29.400000000000002</v>
      </c>
    </row>
    <row r="92" spans="1:57" x14ac:dyDescent="0.3">
      <c r="A92" s="5">
        <v>44002.950433078702</v>
      </c>
      <c r="B92" s="3" t="s">
        <v>3</v>
      </c>
      <c r="C92" s="3" t="s">
        <v>6</v>
      </c>
      <c r="D92" s="3" t="s">
        <v>1</v>
      </c>
      <c r="E92" s="3">
        <v>97</v>
      </c>
      <c r="F92" s="3" t="s">
        <v>71</v>
      </c>
      <c r="G92" s="3">
        <v>14.9</v>
      </c>
      <c r="I92" s="3">
        <v>2</v>
      </c>
      <c r="J92" s="3">
        <v>4</v>
      </c>
      <c r="K92" s="3">
        <v>5</v>
      </c>
      <c r="L92" s="3">
        <v>6</v>
      </c>
      <c r="M92" s="3">
        <v>7</v>
      </c>
      <c r="N92" s="3">
        <v>4</v>
      </c>
      <c r="O92" s="3">
        <v>6</v>
      </c>
      <c r="P92" s="3">
        <v>7</v>
      </c>
      <c r="Q92" s="3">
        <v>2</v>
      </c>
      <c r="R92" s="3">
        <v>7</v>
      </c>
      <c r="S92" s="3">
        <v>6</v>
      </c>
      <c r="T92" s="3">
        <v>6</v>
      </c>
      <c r="U92" s="3">
        <v>5</v>
      </c>
      <c r="V92" s="3">
        <v>3</v>
      </c>
      <c r="W92" s="3">
        <v>3</v>
      </c>
      <c r="X92" s="3">
        <v>6</v>
      </c>
      <c r="Y92" s="3">
        <v>5</v>
      </c>
      <c r="Z92" s="3">
        <v>6</v>
      </c>
      <c r="AA92" s="3">
        <v>6</v>
      </c>
      <c r="AB92" s="3">
        <v>4</v>
      </c>
      <c r="AC92" s="3">
        <v>3</v>
      </c>
      <c r="AD92" s="3">
        <v>5</v>
      </c>
      <c r="AE92" s="3">
        <v>5</v>
      </c>
      <c r="AF92" s="3">
        <v>6</v>
      </c>
      <c r="AG92" s="3">
        <v>5</v>
      </c>
      <c r="AH92" s="3">
        <v>6</v>
      </c>
      <c r="AI92" s="3">
        <v>5</v>
      </c>
      <c r="AJ92" s="3">
        <v>6</v>
      </c>
      <c r="AK92" s="3">
        <v>3</v>
      </c>
      <c r="AL92" s="3">
        <v>5</v>
      </c>
      <c r="AM92" s="3">
        <v>7</v>
      </c>
      <c r="AN92" s="3">
        <v>5</v>
      </c>
      <c r="AO92" s="3">
        <v>5</v>
      </c>
      <c r="AP92" s="3">
        <v>6</v>
      </c>
      <c r="AQ92" s="3">
        <v>4</v>
      </c>
      <c r="AR92" s="1">
        <f>SUM(Table2[[#This Row],[سوال 7]],Table2[[#This Row],[سوال 10]],Table2[[#This Row],[سوال 16]],Table2[[#This Row],[سوال 24]],Table2[[#This Row],[سوال 29]])/5</f>
        <v>5.6</v>
      </c>
      <c r="AS92" s="1" t="e">
        <f>SUM(#REF!,#REF!,#REF!,#REF!,#REF!)/5</f>
        <v>#REF!</v>
      </c>
      <c r="AT92" s="1">
        <f>SUM(Table2[[#This Row],[سوال 1]],Table2[[#This Row],[سوال 4]],Table2[[#This Row],[سوال 17]],Table2[[#This Row],[سوال 21]],Table2[[#This Row],[سوال 30]])/5</f>
        <v>4.2</v>
      </c>
      <c r="AU92" s="1">
        <f>SUM(Table2[[#This Row],[سوال 2]],Table2[[#This Row],[سوال 8]],Table2[[#This Row],[سوال 18]],Table2[[#This Row],[سوال 26]],Table2[[#This Row],[سوال 31]])/5</f>
        <v>6</v>
      </c>
      <c r="AV92" s="1">
        <f>SUM(Table2[[#This Row],[سوال 13]],Table2[[#This Row],[سوال 19]],Table2[[#This Row],[سوال 22]],Table2[[#This Row],[سوال 27]],Table2[[#This Row],[سوال 33]])/5</f>
        <v>5.2</v>
      </c>
      <c r="AW92" s="1">
        <f>SUM(Table2[[#This Row],[سوال 5]],Table2[[#This Row],[سوال 11]],Table2[[#This Row],[سوال 14]],Table2[[#This Row],[سوال 28]],Table2[[#This Row],[سوال 34]])/5</f>
        <v>5.6</v>
      </c>
      <c r="AX92" s="1">
        <f>SUM(Table2[[#This Row],[سوال 6]],Table2[[#This Row],[سوال 9]],Table2[[#This Row],[سوال 15]],Table2[[#This Row],[سوال 23]],Table2[[#This Row],[سوال 35]])/5</f>
        <v>3.6</v>
      </c>
      <c r="AY92" s="1">
        <f>(SUM(Table2[[#This Row],[سوال 1]:[سوال 35]])-SUM(Table2[[#This Row],[سوال 1]],Table2[[#This Row],[سوال 4]],Table2[[#This Row],[سوال 17]],Table2[[#This Row],[سوال 21]],Table2[[#This Row],[سوال 30]]))/30</f>
        <v>5.166666666666667</v>
      </c>
      <c r="AZ92" s="1">
        <f>SUM(Table2[[#This Row],[سوال 1]:[سوال 35]])/35</f>
        <v>5.0285714285714285</v>
      </c>
      <c r="BA92" s="1">
        <v>6</v>
      </c>
      <c r="BB92"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92" s="1">
        <f>POWER(Table2[[#This Row],[مشخصات ظاهری]],2)</f>
        <v>17.64</v>
      </c>
      <c r="BD92" s="1">
        <f>POWER(Table2[[#This Row],[جمع]],2)</f>
        <v>36</v>
      </c>
      <c r="BE92" s="1">
        <f>Table2[[#This Row],[مشخصات ظاهری]]*Table2[[#This Row],[جمع]]</f>
        <v>25.200000000000003</v>
      </c>
    </row>
    <row r="93" spans="1:57" x14ac:dyDescent="0.3">
      <c r="A93" s="5">
        <v>44009.94982613426</v>
      </c>
      <c r="B93" s="3" t="s">
        <v>3</v>
      </c>
      <c r="C93" s="3" t="s">
        <v>6</v>
      </c>
      <c r="D93" s="3" t="s">
        <v>18</v>
      </c>
      <c r="E93" s="3">
        <v>96</v>
      </c>
      <c r="F93" s="3" t="s">
        <v>70</v>
      </c>
      <c r="G93" s="3">
        <v>15</v>
      </c>
      <c r="I93" s="3">
        <v>7</v>
      </c>
      <c r="J93" s="3">
        <v>7</v>
      </c>
      <c r="K93" s="3">
        <v>7</v>
      </c>
      <c r="L93" s="3">
        <v>3</v>
      </c>
      <c r="M93" s="3">
        <v>7</v>
      </c>
      <c r="N93" s="3">
        <v>7</v>
      </c>
      <c r="O93" s="3">
        <v>7</v>
      </c>
      <c r="P93" s="3">
        <v>7</v>
      </c>
      <c r="Q93" s="3">
        <v>1</v>
      </c>
      <c r="R93" s="3">
        <v>7</v>
      </c>
      <c r="S93" s="3">
        <v>7</v>
      </c>
      <c r="T93" s="3">
        <v>7</v>
      </c>
      <c r="U93" s="3">
        <v>3</v>
      </c>
      <c r="V93" s="3">
        <v>6</v>
      </c>
      <c r="W93" s="3">
        <v>6</v>
      </c>
      <c r="X93" s="3">
        <v>7</v>
      </c>
      <c r="Y93" s="3">
        <v>3</v>
      </c>
      <c r="Z93" s="3">
        <v>7</v>
      </c>
      <c r="AA93" s="3">
        <v>4</v>
      </c>
      <c r="AB93" s="3">
        <v>5</v>
      </c>
      <c r="AC93" s="3">
        <v>4</v>
      </c>
      <c r="AD93" s="3">
        <v>4</v>
      </c>
      <c r="AE93" s="3">
        <v>2</v>
      </c>
      <c r="AF93" s="3">
        <v>7</v>
      </c>
      <c r="AG93" s="3">
        <v>5</v>
      </c>
      <c r="AH93" s="3">
        <v>7</v>
      </c>
      <c r="AI93" s="3">
        <v>4</v>
      </c>
      <c r="AJ93" s="3">
        <v>7</v>
      </c>
      <c r="AK93" s="3">
        <v>7</v>
      </c>
      <c r="AL93" s="3">
        <v>4</v>
      </c>
      <c r="AM93" s="3">
        <v>7</v>
      </c>
      <c r="AN93" s="3">
        <v>3</v>
      </c>
      <c r="AO93" s="3">
        <v>4</v>
      </c>
      <c r="AP93" s="3">
        <v>6</v>
      </c>
      <c r="AQ93" s="3">
        <v>2</v>
      </c>
      <c r="AR93" s="1">
        <f>SUM(Table2[[#This Row],[سوال 7]],Table2[[#This Row],[سوال 10]],Table2[[#This Row],[سوال 16]],Table2[[#This Row],[سوال 24]],Table2[[#This Row],[سوال 29]])/5</f>
        <v>7</v>
      </c>
      <c r="AS93" s="1" t="e">
        <f>SUM(#REF!,#REF!,#REF!,#REF!,#REF!)/5</f>
        <v>#REF!</v>
      </c>
      <c r="AT93" s="1">
        <f>SUM(Table2[[#This Row],[سوال 1]],Table2[[#This Row],[سوال 4]],Table2[[#This Row],[سوال 17]],Table2[[#This Row],[سوال 21]],Table2[[#This Row],[سوال 30]])/5</f>
        <v>4.2</v>
      </c>
      <c r="AU93" s="1">
        <f>SUM(Table2[[#This Row],[سوال 2]],Table2[[#This Row],[سوال 8]],Table2[[#This Row],[سوال 18]],Table2[[#This Row],[سوال 26]],Table2[[#This Row],[سوال 31]])/5</f>
        <v>7</v>
      </c>
      <c r="AV93" s="1">
        <f>SUM(Table2[[#This Row],[سوال 13]],Table2[[#This Row],[سوال 19]],Table2[[#This Row],[سوال 22]],Table2[[#This Row],[سوال 27]],Table2[[#This Row],[سوال 33]])/5</f>
        <v>3.8</v>
      </c>
      <c r="AW93" s="1">
        <f>SUM(Table2[[#This Row],[سوال 5]],Table2[[#This Row],[سوال 11]],Table2[[#This Row],[سوال 14]],Table2[[#This Row],[سوال 28]],Table2[[#This Row],[سوال 34]])/5</f>
        <v>6.6</v>
      </c>
      <c r="AX93" s="1">
        <f>SUM(Table2[[#This Row],[سوال 6]],Table2[[#This Row],[سوال 9]],Table2[[#This Row],[سوال 15]],Table2[[#This Row],[سوال 23]],Table2[[#This Row],[سوال 35]])/5</f>
        <v>3.6</v>
      </c>
      <c r="AY93" s="1">
        <f>(SUM(Table2[[#This Row],[سوال 1]:[سوال 35]])-SUM(Table2[[#This Row],[سوال 1]],Table2[[#This Row],[سوال 4]],Table2[[#This Row],[سوال 17]],Table2[[#This Row],[سوال 21]],Table2[[#This Row],[سوال 30]]))/30</f>
        <v>5.5666666666666664</v>
      </c>
      <c r="AZ93" s="1">
        <f>SUM(Table2[[#This Row],[سوال 1]:[سوال 35]])/35</f>
        <v>5.371428571428571</v>
      </c>
      <c r="BA93" s="1">
        <v>19</v>
      </c>
      <c r="BB93"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93" s="1">
        <f>POWER(Table2[[#This Row],[مشخصات ظاهری]],2)</f>
        <v>17.64</v>
      </c>
      <c r="BD93" s="1">
        <f>POWER(Table2[[#This Row],[جمع]],2)</f>
        <v>361</v>
      </c>
      <c r="BE93" s="1">
        <f>Table2[[#This Row],[مشخصات ظاهری]]*Table2[[#This Row],[جمع]]</f>
        <v>79.8</v>
      </c>
    </row>
    <row r="94" spans="1:57" x14ac:dyDescent="0.3">
      <c r="A94" s="5">
        <v>44009.960089328699</v>
      </c>
      <c r="B94" s="3" t="s">
        <v>13</v>
      </c>
      <c r="C94" s="3" t="s">
        <v>2</v>
      </c>
      <c r="D94" s="3" t="s">
        <v>1</v>
      </c>
      <c r="E94" s="3">
        <v>97</v>
      </c>
      <c r="F94" s="3" t="s">
        <v>8</v>
      </c>
      <c r="G94" s="3">
        <v>15</v>
      </c>
      <c r="I94" s="3">
        <v>5</v>
      </c>
      <c r="J94" s="3">
        <v>5</v>
      </c>
      <c r="K94" s="3">
        <v>5</v>
      </c>
      <c r="L94" s="3">
        <v>3</v>
      </c>
      <c r="M94" s="3">
        <v>5</v>
      </c>
      <c r="N94" s="3">
        <v>3</v>
      </c>
      <c r="O94" s="3">
        <v>5</v>
      </c>
      <c r="P94" s="3">
        <v>5</v>
      </c>
      <c r="Q94" s="3">
        <v>5</v>
      </c>
      <c r="R94" s="3">
        <v>3</v>
      </c>
      <c r="S94" s="3">
        <v>5</v>
      </c>
      <c r="T94" s="3">
        <v>5</v>
      </c>
      <c r="U94" s="3">
        <v>3</v>
      </c>
      <c r="V94" s="3">
        <v>5</v>
      </c>
      <c r="W94" s="3">
        <v>3</v>
      </c>
      <c r="X94" s="3">
        <v>5</v>
      </c>
      <c r="Y94" s="3">
        <v>5</v>
      </c>
      <c r="Z94" s="3">
        <v>5</v>
      </c>
      <c r="AA94" s="3">
        <v>5</v>
      </c>
      <c r="AB94" s="3">
        <v>5</v>
      </c>
      <c r="AC94" s="3">
        <v>5</v>
      </c>
      <c r="AD94" s="3">
        <v>5</v>
      </c>
      <c r="AE94" s="3">
        <v>3</v>
      </c>
      <c r="AF94" s="3">
        <v>5</v>
      </c>
      <c r="AG94" s="3">
        <v>5</v>
      </c>
      <c r="AH94" s="3">
        <v>5</v>
      </c>
      <c r="AI94" s="3">
        <v>5</v>
      </c>
      <c r="AJ94" s="3">
        <v>5</v>
      </c>
      <c r="AK94" s="3">
        <v>5</v>
      </c>
      <c r="AL94" s="3">
        <v>3</v>
      </c>
      <c r="AM94" s="3">
        <v>5</v>
      </c>
      <c r="AN94" s="3">
        <v>5</v>
      </c>
      <c r="AO94" s="3">
        <v>5</v>
      </c>
      <c r="AP94" s="3">
        <v>5</v>
      </c>
      <c r="AQ94" s="3">
        <v>5</v>
      </c>
      <c r="AR94" s="1">
        <f>SUM(Table2[[#This Row],[سوال 7]],Table2[[#This Row],[سوال 10]],Table2[[#This Row],[سوال 16]],Table2[[#This Row],[سوال 24]],Table2[[#This Row],[سوال 29]])/5</f>
        <v>4.5999999999999996</v>
      </c>
      <c r="AS94" s="1" t="e">
        <f>SUM(#REF!,#REF!,#REF!,#REF!,#REF!)/5</f>
        <v>#REF!</v>
      </c>
      <c r="AT94" s="1">
        <f>SUM(Table2[[#This Row],[سوال 1]],Table2[[#This Row],[سوال 4]],Table2[[#This Row],[سوال 17]],Table2[[#This Row],[سوال 21]],Table2[[#This Row],[سوال 30]])/5</f>
        <v>4.2</v>
      </c>
      <c r="AU94" s="1">
        <f>SUM(Table2[[#This Row],[سوال 2]],Table2[[#This Row],[سوال 8]],Table2[[#This Row],[سوال 18]],Table2[[#This Row],[سوال 26]],Table2[[#This Row],[سوال 31]])/5</f>
        <v>5</v>
      </c>
      <c r="AV94" s="1">
        <f>SUM(Table2[[#This Row],[سوال 13]],Table2[[#This Row],[سوال 19]],Table2[[#This Row],[سوال 22]],Table2[[#This Row],[سوال 27]],Table2[[#This Row],[سوال 33]])/5</f>
        <v>4.5999999999999996</v>
      </c>
      <c r="AW94" s="1">
        <f>SUM(Table2[[#This Row],[سوال 5]],Table2[[#This Row],[سوال 11]],Table2[[#This Row],[سوال 14]],Table2[[#This Row],[سوال 28]],Table2[[#This Row],[سوال 34]])/5</f>
        <v>5</v>
      </c>
      <c r="AX94" s="1">
        <f>SUM(Table2[[#This Row],[سوال 6]],Table2[[#This Row],[سوال 9]],Table2[[#This Row],[سوال 15]],Table2[[#This Row],[سوال 23]],Table2[[#This Row],[سوال 35]])/5</f>
        <v>3.8</v>
      </c>
      <c r="AY94" s="1">
        <f>(SUM(Table2[[#This Row],[سوال 1]:[سوال 35]])-SUM(Table2[[#This Row],[سوال 1]],Table2[[#This Row],[سوال 4]],Table2[[#This Row],[سوال 17]],Table2[[#This Row],[سوال 21]],Table2[[#This Row],[سوال 30]]))/30</f>
        <v>4.666666666666667</v>
      </c>
      <c r="AZ94" s="1">
        <f>SUM(Table2[[#This Row],[سوال 1]:[سوال 35]])/35</f>
        <v>4.5999999999999996</v>
      </c>
      <c r="BA94" s="1">
        <v>13</v>
      </c>
      <c r="BB94"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94" s="1">
        <f>POWER(Table2[[#This Row],[مشخصات ظاهری]],2)</f>
        <v>17.64</v>
      </c>
      <c r="BD94" s="1">
        <f>POWER(Table2[[#This Row],[جمع]],2)</f>
        <v>169</v>
      </c>
      <c r="BE94" s="1">
        <f>Table2[[#This Row],[مشخصات ظاهری]]*Table2[[#This Row],[جمع]]</f>
        <v>54.6</v>
      </c>
    </row>
    <row r="95" spans="1:57" x14ac:dyDescent="0.3">
      <c r="A95" s="5">
        <v>44009.97813643518</v>
      </c>
      <c r="B95" s="3" t="s">
        <v>13</v>
      </c>
      <c r="C95" s="3" t="s">
        <v>2</v>
      </c>
      <c r="D95" s="3" t="s">
        <v>5</v>
      </c>
      <c r="E95" s="3">
        <v>97</v>
      </c>
      <c r="F95" s="3" t="s">
        <v>31</v>
      </c>
      <c r="G95" s="3">
        <v>18.170000000000002</v>
      </c>
      <c r="I95" s="3">
        <v>5</v>
      </c>
      <c r="J95" s="3">
        <v>5</v>
      </c>
      <c r="K95" s="3">
        <v>5</v>
      </c>
      <c r="L95" s="3">
        <v>4</v>
      </c>
      <c r="M95" s="3">
        <v>3</v>
      </c>
      <c r="N95" s="3">
        <v>3</v>
      </c>
      <c r="O95" s="3">
        <v>6</v>
      </c>
      <c r="P95" s="3">
        <v>7</v>
      </c>
      <c r="Q95" s="3">
        <v>4</v>
      </c>
      <c r="R95" s="3">
        <v>4</v>
      </c>
      <c r="S95" s="3">
        <v>5</v>
      </c>
      <c r="T95" s="3">
        <v>6</v>
      </c>
      <c r="U95" s="3">
        <v>4</v>
      </c>
      <c r="V95" s="3">
        <v>2</v>
      </c>
      <c r="W95" s="3">
        <v>5</v>
      </c>
      <c r="X95" s="3">
        <v>7</v>
      </c>
      <c r="Y95" s="3">
        <v>5</v>
      </c>
      <c r="Z95" s="3">
        <v>4</v>
      </c>
      <c r="AA95" s="3">
        <v>7</v>
      </c>
      <c r="AB95" s="3">
        <v>6</v>
      </c>
      <c r="AC95" s="3">
        <v>5</v>
      </c>
      <c r="AD95" s="3">
        <v>6</v>
      </c>
      <c r="AE95" s="3">
        <v>3</v>
      </c>
      <c r="AF95" s="3">
        <v>4</v>
      </c>
      <c r="AG95" s="3">
        <v>5</v>
      </c>
      <c r="AH95" s="3">
        <v>4</v>
      </c>
      <c r="AI95" s="3">
        <v>6</v>
      </c>
      <c r="AJ95" s="3">
        <v>7</v>
      </c>
      <c r="AK95" s="3">
        <v>3</v>
      </c>
      <c r="AL95" s="3">
        <v>2</v>
      </c>
      <c r="AM95" s="3">
        <v>5</v>
      </c>
      <c r="AN95" s="3">
        <v>4</v>
      </c>
      <c r="AO95" s="3">
        <v>5</v>
      </c>
      <c r="AP95" s="3">
        <v>5</v>
      </c>
      <c r="AQ95" s="3">
        <v>6</v>
      </c>
      <c r="AR95" s="1">
        <f>SUM(Table2[[#This Row],[سوال 7]],Table2[[#This Row],[سوال 10]],Table2[[#This Row],[سوال 16]],Table2[[#This Row],[سوال 24]],Table2[[#This Row],[سوال 29]])/5</f>
        <v>4.8</v>
      </c>
      <c r="AS95" s="1" t="e">
        <f>SUM(#REF!,#REF!,#REF!,#REF!,#REF!)/5</f>
        <v>#REF!</v>
      </c>
      <c r="AT95" s="1">
        <f>SUM(Table2[[#This Row],[سوال 1]],Table2[[#This Row],[سوال 4]],Table2[[#This Row],[سوال 17]],Table2[[#This Row],[سوال 21]],Table2[[#This Row],[سوال 30]])/5</f>
        <v>4.2</v>
      </c>
      <c r="AU95" s="1">
        <f>SUM(Table2[[#This Row],[سوال 2]],Table2[[#This Row],[سوال 8]],Table2[[#This Row],[سوال 18]],Table2[[#This Row],[سوال 26]],Table2[[#This Row],[سوال 31]])/5</f>
        <v>5</v>
      </c>
      <c r="AV95" s="1">
        <f>SUM(Table2[[#This Row],[سوال 13]],Table2[[#This Row],[سوال 19]],Table2[[#This Row],[سوال 22]],Table2[[#This Row],[سوال 27]],Table2[[#This Row],[سوال 33]])/5</f>
        <v>5.6</v>
      </c>
      <c r="AW95" s="1">
        <f>SUM(Table2[[#This Row],[سوال 5]],Table2[[#This Row],[سوال 11]],Table2[[#This Row],[سوال 14]],Table2[[#This Row],[سوال 28]],Table2[[#This Row],[سوال 34]])/5</f>
        <v>4.4000000000000004</v>
      </c>
      <c r="AX95" s="1">
        <f>SUM(Table2[[#This Row],[سوال 6]],Table2[[#This Row],[سوال 9]],Table2[[#This Row],[سوال 15]],Table2[[#This Row],[سوال 23]],Table2[[#This Row],[سوال 35]])/5</f>
        <v>4.2</v>
      </c>
      <c r="AY95" s="1">
        <f>(SUM(Table2[[#This Row],[سوال 1]:[سوال 35]])-SUM(Table2[[#This Row],[سوال 1]],Table2[[#This Row],[سوال 4]],Table2[[#This Row],[سوال 17]],Table2[[#This Row],[سوال 21]],Table2[[#This Row],[سوال 30]]))/30</f>
        <v>4.8666666666666663</v>
      </c>
      <c r="AZ95" s="1">
        <f>SUM(Table2[[#This Row],[سوال 1]:[سوال 35]])/35</f>
        <v>4.7714285714285714</v>
      </c>
      <c r="BA95" s="1">
        <v>4</v>
      </c>
      <c r="BB95"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95" s="1">
        <f>POWER(Table2[[#This Row],[مشخصات ظاهری]],2)</f>
        <v>17.64</v>
      </c>
      <c r="BD95" s="1">
        <f>POWER(Table2[[#This Row],[جمع]],2)</f>
        <v>16</v>
      </c>
      <c r="BE95" s="1">
        <f>Table2[[#This Row],[مشخصات ظاهری]]*Table2[[#This Row],[جمع]]</f>
        <v>16.8</v>
      </c>
    </row>
    <row r="96" spans="1:57" x14ac:dyDescent="0.3">
      <c r="A96" s="5">
        <v>44009.987929525465</v>
      </c>
      <c r="B96" s="3" t="s">
        <v>3</v>
      </c>
      <c r="C96" s="3" t="s">
        <v>6</v>
      </c>
      <c r="D96" s="3" t="s">
        <v>1</v>
      </c>
      <c r="E96" s="3">
        <v>96</v>
      </c>
      <c r="F96" s="3" t="s">
        <v>31</v>
      </c>
      <c r="G96" s="3">
        <v>16.54</v>
      </c>
      <c r="I96" s="3">
        <v>5</v>
      </c>
      <c r="J96" s="3">
        <v>3</v>
      </c>
      <c r="K96" s="3">
        <v>5</v>
      </c>
      <c r="L96" s="3">
        <v>5</v>
      </c>
      <c r="M96" s="3">
        <v>4</v>
      </c>
      <c r="N96" s="3">
        <v>2</v>
      </c>
      <c r="O96" s="3">
        <v>5</v>
      </c>
      <c r="P96" s="3">
        <v>4</v>
      </c>
      <c r="Q96" s="3">
        <v>4</v>
      </c>
      <c r="R96" s="3">
        <v>4</v>
      </c>
      <c r="S96" s="3">
        <v>4</v>
      </c>
      <c r="T96" s="3">
        <v>6</v>
      </c>
      <c r="U96" s="3">
        <v>3</v>
      </c>
      <c r="V96" s="3">
        <v>3</v>
      </c>
      <c r="W96" s="3">
        <v>5</v>
      </c>
      <c r="X96" s="3">
        <v>5</v>
      </c>
      <c r="Y96" s="3">
        <v>6</v>
      </c>
      <c r="Z96" s="3">
        <v>6</v>
      </c>
      <c r="AA96" s="3">
        <v>5</v>
      </c>
      <c r="AB96" s="3">
        <v>4</v>
      </c>
      <c r="AC96" s="3">
        <v>3</v>
      </c>
      <c r="AD96" s="3">
        <v>4</v>
      </c>
      <c r="AE96" s="3">
        <v>3</v>
      </c>
      <c r="AF96" s="3">
        <v>7</v>
      </c>
      <c r="AG96" s="3">
        <v>6</v>
      </c>
      <c r="AH96" s="3">
        <v>5</v>
      </c>
      <c r="AI96" s="3">
        <v>5</v>
      </c>
      <c r="AJ96" s="3">
        <v>4</v>
      </c>
      <c r="AK96" s="3">
        <v>5</v>
      </c>
      <c r="AL96" s="3">
        <v>2</v>
      </c>
      <c r="AM96" s="3">
        <v>5</v>
      </c>
      <c r="AN96" s="3">
        <v>4</v>
      </c>
      <c r="AO96" s="3">
        <v>4</v>
      </c>
      <c r="AP96" s="3">
        <v>4</v>
      </c>
      <c r="AQ96" s="3">
        <v>4</v>
      </c>
      <c r="AR96" s="1">
        <f>SUM(Table2[[#This Row],[سوال 7]],Table2[[#This Row],[سوال 10]],Table2[[#This Row],[سوال 16]],Table2[[#This Row],[سوال 24]],Table2[[#This Row],[سوال 29]])/5</f>
        <v>5.2</v>
      </c>
      <c r="AS96" s="1" t="e">
        <f>SUM(#REF!,#REF!,#REF!,#REF!,#REF!)/5</f>
        <v>#REF!</v>
      </c>
      <c r="AT96" s="1">
        <f>SUM(Table2[[#This Row],[سوال 1]],Table2[[#This Row],[سوال 4]],Table2[[#This Row],[سوال 17]],Table2[[#This Row],[سوال 21]],Table2[[#This Row],[سوال 30]])/5</f>
        <v>4.2</v>
      </c>
      <c r="AU96" s="1">
        <f>SUM(Table2[[#This Row],[سوال 2]],Table2[[#This Row],[سوال 8]],Table2[[#This Row],[سوال 18]],Table2[[#This Row],[سوال 26]],Table2[[#This Row],[سوال 31]])/5</f>
        <v>4.5999999999999996</v>
      </c>
      <c r="AV96" s="1">
        <f>SUM(Table2[[#This Row],[سوال 13]],Table2[[#This Row],[سوال 19]],Table2[[#This Row],[سوال 22]],Table2[[#This Row],[سوال 27]],Table2[[#This Row],[سوال 33]])/5</f>
        <v>4.2</v>
      </c>
      <c r="AW96" s="1">
        <f>SUM(Table2[[#This Row],[سوال 5]],Table2[[#This Row],[سوال 11]],Table2[[#This Row],[سوال 14]],Table2[[#This Row],[سوال 28]],Table2[[#This Row],[سوال 34]])/5</f>
        <v>3.8</v>
      </c>
      <c r="AX96" s="1">
        <f>SUM(Table2[[#This Row],[سوال 6]],Table2[[#This Row],[سوال 9]],Table2[[#This Row],[سوال 15]],Table2[[#This Row],[سوال 23]],Table2[[#This Row],[سوال 35]])/5</f>
        <v>3.6</v>
      </c>
      <c r="AY96" s="1">
        <f>(SUM(Table2[[#This Row],[سوال 1]:[سوال 35]])-SUM(Table2[[#This Row],[سوال 1]],Table2[[#This Row],[سوال 4]],Table2[[#This Row],[سوال 17]],Table2[[#This Row],[سوال 21]],Table2[[#This Row],[سوال 30]]))/30</f>
        <v>4.4000000000000004</v>
      </c>
      <c r="AZ96" s="1">
        <f>SUM(Table2[[#This Row],[سوال 1]:[سوال 35]])/35</f>
        <v>4.371428571428571</v>
      </c>
      <c r="BA96" s="1">
        <v>11</v>
      </c>
      <c r="BB96"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96" s="1">
        <f>POWER(Table2[[#This Row],[مشخصات ظاهری]],2)</f>
        <v>17.64</v>
      </c>
      <c r="BD96" s="1">
        <f>POWER(Table2[[#This Row],[جمع]],2)</f>
        <v>121</v>
      </c>
      <c r="BE96" s="1">
        <f>Table2[[#This Row],[مشخصات ظاهری]]*Table2[[#This Row],[جمع]]</f>
        <v>46.2</v>
      </c>
    </row>
    <row r="97" spans="1:57" x14ac:dyDescent="0.3">
      <c r="A97" s="5">
        <v>44009.99018523148</v>
      </c>
      <c r="B97" s="3" t="s">
        <v>13</v>
      </c>
      <c r="C97" s="3" t="s">
        <v>2</v>
      </c>
      <c r="D97" s="3" t="s">
        <v>1</v>
      </c>
      <c r="E97" s="3">
        <v>97</v>
      </c>
      <c r="F97" s="3" t="s">
        <v>31</v>
      </c>
      <c r="G97" s="3">
        <v>15.96</v>
      </c>
      <c r="I97" s="3">
        <v>3</v>
      </c>
      <c r="J97" s="3">
        <v>3</v>
      </c>
      <c r="K97" s="3">
        <v>4</v>
      </c>
      <c r="L97" s="3">
        <v>3</v>
      </c>
      <c r="M97" s="3">
        <v>3</v>
      </c>
      <c r="N97" s="3">
        <v>4</v>
      </c>
      <c r="O97" s="3">
        <v>5</v>
      </c>
      <c r="P97" s="3">
        <v>4</v>
      </c>
      <c r="Q97" s="3">
        <v>3</v>
      </c>
      <c r="R97" s="3">
        <v>3</v>
      </c>
      <c r="S97" s="3">
        <v>5</v>
      </c>
      <c r="T97" s="3">
        <v>4</v>
      </c>
      <c r="U97" s="3">
        <v>5</v>
      </c>
      <c r="V97" s="3">
        <v>4</v>
      </c>
      <c r="W97" s="3">
        <v>4</v>
      </c>
      <c r="X97" s="3">
        <v>3</v>
      </c>
      <c r="Y97" s="3">
        <v>5</v>
      </c>
      <c r="Z97" s="3">
        <v>6</v>
      </c>
      <c r="AA97" s="3">
        <v>4</v>
      </c>
      <c r="AB97" s="3">
        <v>3</v>
      </c>
      <c r="AC97" s="3">
        <v>5</v>
      </c>
      <c r="AD97" s="3">
        <v>4</v>
      </c>
      <c r="AE97" s="3">
        <v>3</v>
      </c>
      <c r="AF97" s="3">
        <v>4</v>
      </c>
      <c r="AG97" s="3">
        <v>3</v>
      </c>
      <c r="AH97" s="3">
        <v>5</v>
      </c>
      <c r="AI97" s="3">
        <v>3</v>
      </c>
      <c r="AJ97" s="3">
        <v>4</v>
      </c>
      <c r="AK97" s="3">
        <v>4</v>
      </c>
      <c r="AL97" s="3">
        <v>5</v>
      </c>
      <c r="AM97" s="3">
        <v>3</v>
      </c>
      <c r="AN97" s="3">
        <v>5</v>
      </c>
      <c r="AO97" s="3">
        <v>3</v>
      </c>
      <c r="AP97" s="3">
        <v>3</v>
      </c>
      <c r="AQ97" s="3">
        <v>5</v>
      </c>
      <c r="AR97" s="1">
        <f>SUM(Table2[[#This Row],[سوال 7]],Table2[[#This Row],[سوال 10]],Table2[[#This Row],[سوال 16]],Table2[[#This Row],[سوال 24]],Table2[[#This Row],[سوال 29]])/5</f>
        <v>3.8</v>
      </c>
      <c r="AS97" s="1" t="e">
        <f>SUM(#REF!,#REF!,#REF!,#REF!,#REF!)/5</f>
        <v>#REF!</v>
      </c>
      <c r="AT97" s="1">
        <f>SUM(Table2[[#This Row],[سوال 1]],Table2[[#This Row],[سوال 4]],Table2[[#This Row],[سوال 17]],Table2[[#This Row],[سوال 21]],Table2[[#This Row],[سوال 30]])/5</f>
        <v>4.2</v>
      </c>
      <c r="AU97" s="1">
        <f>SUM(Table2[[#This Row],[سوال 2]],Table2[[#This Row],[سوال 8]],Table2[[#This Row],[سوال 18]],Table2[[#This Row],[سوال 26]],Table2[[#This Row],[سوال 31]])/5</f>
        <v>4.2</v>
      </c>
      <c r="AV97" s="1">
        <f>SUM(Table2[[#This Row],[سوال 13]],Table2[[#This Row],[سوال 19]],Table2[[#This Row],[سوال 22]],Table2[[#This Row],[سوال 27]],Table2[[#This Row],[سوال 33]])/5</f>
        <v>3.8</v>
      </c>
      <c r="AW97" s="1">
        <f>SUM(Table2[[#This Row],[سوال 5]],Table2[[#This Row],[سوال 11]],Table2[[#This Row],[سوال 14]],Table2[[#This Row],[سوال 28]],Table2[[#This Row],[سوال 34]])/5</f>
        <v>3.8</v>
      </c>
      <c r="AX97" s="1">
        <f>SUM(Table2[[#This Row],[سوال 6]],Table2[[#This Row],[سوال 9]],Table2[[#This Row],[سوال 15]],Table2[[#This Row],[سوال 23]],Table2[[#This Row],[سوال 35]])/5</f>
        <v>3.8</v>
      </c>
      <c r="AY97" s="1">
        <f>(SUM(Table2[[#This Row],[سوال 1]:[سوال 35]])-SUM(Table2[[#This Row],[سوال 1]],Table2[[#This Row],[سوال 4]],Table2[[#This Row],[سوال 17]],Table2[[#This Row],[سوال 21]],Table2[[#This Row],[سوال 30]]))/30</f>
        <v>3.8666666666666667</v>
      </c>
      <c r="AZ97" s="1">
        <f>SUM(Table2[[#This Row],[سوال 1]:[سوال 35]])/35</f>
        <v>3.9142857142857141</v>
      </c>
      <c r="BA97" s="1">
        <v>10</v>
      </c>
      <c r="BB97"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97" s="1">
        <f>POWER(Table2[[#This Row],[مشخصات ظاهری]],2)</f>
        <v>17.64</v>
      </c>
      <c r="BD97" s="1">
        <f>POWER(Table2[[#This Row],[جمع]],2)</f>
        <v>100</v>
      </c>
      <c r="BE97" s="1">
        <f>Table2[[#This Row],[مشخصات ظاهری]]*Table2[[#This Row],[جمع]]</f>
        <v>42</v>
      </c>
    </row>
    <row r="98" spans="1:57" x14ac:dyDescent="0.3">
      <c r="A98" s="5">
        <v>44010.038961481478</v>
      </c>
      <c r="B98" s="3" t="s">
        <v>13</v>
      </c>
      <c r="C98" s="3" t="s">
        <v>2</v>
      </c>
      <c r="D98" s="3" t="s">
        <v>1</v>
      </c>
      <c r="E98" s="3">
        <v>98</v>
      </c>
      <c r="F98" s="3" t="s">
        <v>8</v>
      </c>
      <c r="G98" s="3">
        <v>18</v>
      </c>
      <c r="I98" s="3">
        <v>4</v>
      </c>
      <c r="J98" s="3">
        <v>3</v>
      </c>
      <c r="K98" s="3">
        <v>6</v>
      </c>
      <c r="L98" s="3">
        <v>5</v>
      </c>
      <c r="M98" s="3">
        <v>5</v>
      </c>
      <c r="N98" s="3">
        <v>6</v>
      </c>
      <c r="O98" s="3">
        <v>7</v>
      </c>
      <c r="P98" s="3">
        <v>6</v>
      </c>
      <c r="Q98" s="3">
        <v>2</v>
      </c>
      <c r="R98" s="3">
        <v>5</v>
      </c>
      <c r="S98" s="3">
        <v>5</v>
      </c>
      <c r="T98" s="3">
        <v>5</v>
      </c>
      <c r="U98" s="3">
        <v>1</v>
      </c>
      <c r="V98" s="3">
        <v>3</v>
      </c>
      <c r="W98" s="3">
        <v>2</v>
      </c>
      <c r="X98" s="3">
        <v>6</v>
      </c>
      <c r="Y98" s="3">
        <v>3</v>
      </c>
      <c r="Z98" s="3">
        <v>5</v>
      </c>
      <c r="AA98" s="3">
        <v>5</v>
      </c>
      <c r="AB98" s="3">
        <v>5</v>
      </c>
      <c r="AC98" s="3">
        <v>4</v>
      </c>
      <c r="AD98" s="3">
        <v>6</v>
      </c>
      <c r="AE98" s="3">
        <v>3</v>
      </c>
      <c r="AF98" s="3">
        <v>5</v>
      </c>
      <c r="AG98" s="3">
        <v>6</v>
      </c>
      <c r="AH98" s="3">
        <v>6</v>
      </c>
      <c r="AI98" s="3">
        <v>6</v>
      </c>
      <c r="AJ98" s="3">
        <v>4</v>
      </c>
      <c r="AK98" s="3">
        <v>5</v>
      </c>
      <c r="AL98" s="3">
        <v>5</v>
      </c>
      <c r="AM98" s="3">
        <v>6</v>
      </c>
      <c r="AN98" s="3">
        <v>5</v>
      </c>
      <c r="AO98" s="3">
        <v>5</v>
      </c>
      <c r="AP98" s="3">
        <v>5</v>
      </c>
      <c r="AQ98" s="3">
        <v>3</v>
      </c>
      <c r="AR98" s="1">
        <f>SUM(Table2[[#This Row],[سوال 7]],Table2[[#This Row],[سوال 10]],Table2[[#This Row],[سوال 16]],Table2[[#This Row],[سوال 24]],Table2[[#This Row],[سوال 29]])/5</f>
        <v>5.6</v>
      </c>
      <c r="AS98" s="1" t="e">
        <f>SUM(#REF!,#REF!,#REF!,#REF!,#REF!)/5</f>
        <v>#REF!</v>
      </c>
      <c r="AT98" s="1">
        <f>SUM(Table2[[#This Row],[سوال 1]],Table2[[#This Row],[سوال 4]],Table2[[#This Row],[سوال 17]],Table2[[#This Row],[سوال 21]],Table2[[#This Row],[سوال 30]])/5</f>
        <v>4.2</v>
      </c>
      <c r="AU98" s="1">
        <f>SUM(Table2[[#This Row],[سوال 2]],Table2[[#This Row],[سوال 8]],Table2[[#This Row],[سوال 18]],Table2[[#This Row],[سوال 26]],Table2[[#This Row],[سوال 31]])/5</f>
        <v>5.2</v>
      </c>
      <c r="AV98" s="1">
        <f>SUM(Table2[[#This Row],[سوال 13]],Table2[[#This Row],[سوال 19]],Table2[[#This Row],[سوال 22]],Table2[[#This Row],[سوال 27]],Table2[[#This Row],[سوال 33]])/5</f>
        <v>4.5999999999999996</v>
      </c>
      <c r="AW98" s="1">
        <f>SUM(Table2[[#This Row],[سوال 5]],Table2[[#This Row],[سوال 11]],Table2[[#This Row],[سوال 14]],Table2[[#This Row],[سوال 28]],Table2[[#This Row],[سوال 34]])/5</f>
        <v>4.4000000000000004</v>
      </c>
      <c r="AX98" s="1">
        <f>SUM(Table2[[#This Row],[سوال 6]],Table2[[#This Row],[سوال 9]],Table2[[#This Row],[سوال 15]],Table2[[#This Row],[سوال 23]],Table2[[#This Row],[سوال 35]])/5</f>
        <v>3.2</v>
      </c>
      <c r="AY98" s="1">
        <f>(SUM(Table2[[#This Row],[سوال 1]:[سوال 35]])-SUM(Table2[[#This Row],[سوال 1]],Table2[[#This Row],[سوال 4]],Table2[[#This Row],[سوال 17]],Table2[[#This Row],[سوال 21]],Table2[[#This Row],[سوال 30]]))/30</f>
        <v>4.7333333333333334</v>
      </c>
      <c r="AZ98" s="1">
        <f>SUM(Table2[[#This Row],[سوال 1]:[سوال 35]])/35</f>
        <v>4.6571428571428575</v>
      </c>
      <c r="BA98" s="1">
        <v>20</v>
      </c>
      <c r="BB9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98" s="1">
        <f>POWER(Table2[[#This Row],[مشخصات ظاهری]],2)</f>
        <v>17.64</v>
      </c>
      <c r="BD98" s="1">
        <f>POWER(Table2[[#This Row],[جمع]],2)</f>
        <v>400</v>
      </c>
      <c r="BE98" s="1">
        <f>Table2[[#This Row],[مشخصات ظاهری]]*Table2[[#This Row],[جمع]]</f>
        <v>84</v>
      </c>
    </row>
    <row r="99" spans="1:57" x14ac:dyDescent="0.3">
      <c r="A99" s="5">
        <v>44010.62699704861</v>
      </c>
      <c r="B99" s="3" t="s">
        <v>13</v>
      </c>
      <c r="C99" s="3" t="s">
        <v>2</v>
      </c>
      <c r="D99" s="3" t="s">
        <v>1</v>
      </c>
      <c r="E99" s="3">
        <v>96</v>
      </c>
      <c r="F99" s="3" t="s">
        <v>59</v>
      </c>
      <c r="G99" s="3">
        <v>15.7</v>
      </c>
      <c r="I99" s="3">
        <v>6</v>
      </c>
      <c r="J99" s="3">
        <v>6</v>
      </c>
      <c r="K99" s="3">
        <v>7</v>
      </c>
      <c r="L99" s="3">
        <v>6</v>
      </c>
      <c r="M99" s="3">
        <v>7</v>
      </c>
      <c r="N99" s="3">
        <v>6</v>
      </c>
      <c r="O99" s="3">
        <v>7</v>
      </c>
      <c r="P99" s="3">
        <v>7</v>
      </c>
      <c r="Q99" s="3">
        <v>2</v>
      </c>
      <c r="R99" s="3">
        <v>6</v>
      </c>
      <c r="S99" s="3">
        <v>7</v>
      </c>
      <c r="T99" s="3">
        <v>2</v>
      </c>
      <c r="U99" s="3">
        <v>3</v>
      </c>
      <c r="V99" s="3">
        <v>7</v>
      </c>
      <c r="W99" s="3">
        <v>6</v>
      </c>
      <c r="X99" s="3">
        <v>7</v>
      </c>
      <c r="Y99" s="3">
        <v>1</v>
      </c>
      <c r="Z99" s="3">
        <v>7</v>
      </c>
      <c r="AA99" s="3">
        <v>7</v>
      </c>
      <c r="AB99" s="3">
        <v>7</v>
      </c>
      <c r="AC99" s="3">
        <v>2</v>
      </c>
      <c r="AD99" s="3">
        <v>6</v>
      </c>
      <c r="AE99" s="3">
        <v>3</v>
      </c>
      <c r="AF99" s="3">
        <v>6</v>
      </c>
      <c r="AG99" s="3">
        <v>2</v>
      </c>
      <c r="AH99" s="3">
        <v>7</v>
      </c>
      <c r="AI99" s="3">
        <v>5</v>
      </c>
      <c r="AJ99" s="3">
        <v>6</v>
      </c>
      <c r="AK99" s="3">
        <v>7</v>
      </c>
      <c r="AL99" s="3">
        <v>6</v>
      </c>
      <c r="AM99" s="3">
        <v>7</v>
      </c>
      <c r="AN99" s="3">
        <v>2</v>
      </c>
      <c r="AO99" s="3">
        <v>7</v>
      </c>
      <c r="AP99" s="3">
        <v>7</v>
      </c>
      <c r="AQ99" s="3">
        <v>2</v>
      </c>
      <c r="AR99" s="1">
        <f>SUM(Table2[[#This Row],[سوال 7]],Table2[[#This Row],[سوال 10]],Table2[[#This Row],[سوال 16]],Table2[[#This Row],[سوال 24]],Table2[[#This Row],[سوال 29]])/5</f>
        <v>6.6</v>
      </c>
      <c r="AS99" s="1" t="e">
        <f>SUM(#REF!,#REF!,#REF!,#REF!,#REF!)/5</f>
        <v>#REF!</v>
      </c>
      <c r="AT99" s="1">
        <f>SUM(Table2[[#This Row],[سوال 1]],Table2[[#This Row],[سوال 4]],Table2[[#This Row],[سوال 17]],Table2[[#This Row],[سوال 21]],Table2[[#This Row],[سوال 30]])/5</f>
        <v>4.2</v>
      </c>
      <c r="AU99" s="1">
        <f>SUM(Table2[[#This Row],[سوال 2]],Table2[[#This Row],[سوال 8]],Table2[[#This Row],[سوال 18]],Table2[[#This Row],[سوال 26]],Table2[[#This Row],[سوال 31]])/5</f>
        <v>6.8</v>
      </c>
      <c r="AV99" s="1">
        <f>SUM(Table2[[#This Row],[سوال 13]],Table2[[#This Row],[سوال 19]],Table2[[#This Row],[سوال 22]],Table2[[#This Row],[سوال 27]],Table2[[#This Row],[سوال 33]])/5</f>
        <v>5.6</v>
      </c>
      <c r="AW99" s="1">
        <f>SUM(Table2[[#This Row],[سوال 5]],Table2[[#This Row],[سوال 11]],Table2[[#This Row],[سوال 14]],Table2[[#This Row],[سوال 28]],Table2[[#This Row],[سوال 34]])/5</f>
        <v>6.8</v>
      </c>
      <c r="AX99" s="1">
        <f>SUM(Table2[[#This Row],[سوال 6]],Table2[[#This Row],[سوال 9]],Table2[[#This Row],[سوال 15]],Table2[[#This Row],[سوال 23]],Table2[[#This Row],[سوال 35]])/5</f>
        <v>3.8</v>
      </c>
      <c r="AY99" s="1">
        <f>(SUM(Table2[[#This Row],[سوال 1]:[سوال 35]])-SUM(Table2[[#This Row],[سوال 1]],Table2[[#This Row],[سوال 4]],Table2[[#This Row],[سوال 17]],Table2[[#This Row],[سوال 21]],Table2[[#This Row],[سوال 30]]))/30</f>
        <v>5.6</v>
      </c>
      <c r="AZ99" s="1">
        <f>SUM(Table2[[#This Row],[سوال 1]:[سوال 35]])/35</f>
        <v>5.4</v>
      </c>
      <c r="BA99" s="1">
        <v>19</v>
      </c>
      <c r="BB99"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99" s="1">
        <f>POWER(Table2[[#This Row],[مشخصات ظاهری]],2)</f>
        <v>17.64</v>
      </c>
      <c r="BD99" s="1">
        <f>POWER(Table2[[#This Row],[جمع]],2)</f>
        <v>361</v>
      </c>
      <c r="BE99" s="1">
        <f>Table2[[#This Row],[مشخصات ظاهری]]*Table2[[#This Row],[جمع]]</f>
        <v>79.8</v>
      </c>
    </row>
    <row r="100" spans="1:57" x14ac:dyDescent="0.3">
      <c r="A100" s="5">
        <v>44010.653064189813</v>
      </c>
      <c r="B100" s="3" t="s">
        <v>3</v>
      </c>
      <c r="C100" s="3" t="s">
        <v>6</v>
      </c>
      <c r="D100" s="3" t="s">
        <v>18</v>
      </c>
      <c r="E100" s="3">
        <v>95</v>
      </c>
      <c r="F100" s="3" t="s">
        <v>19</v>
      </c>
      <c r="G100" s="3">
        <v>16</v>
      </c>
      <c r="I100" s="3">
        <v>4</v>
      </c>
      <c r="J100" s="3">
        <v>7</v>
      </c>
      <c r="K100" s="3">
        <v>5</v>
      </c>
      <c r="L100" s="3">
        <v>5</v>
      </c>
      <c r="M100" s="3">
        <v>6</v>
      </c>
      <c r="N100" s="3">
        <v>5</v>
      </c>
      <c r="O100" s="3">
        <v>5</v>
      </c>
      <c r="P100" s="3">
        <v>6</v>
      </c>
      <c r="Q100" s="3">
        <v>4</v>
      </c>
      <c r="R100" s="3">
        <v>6</v>
      </c>
      <c r="S100" s="3">
        <v>6</v>
      </c>
      <c r="T100" s="3">
        <v>5</v>
      </c>
      <c r="U100" s="3">
        <v>5</v>
      </c>
      <c r="W100" s="3">
        <v>5</v>
      </c>
      <c r="X100" s="3">
        <v>5</v>
      </c>
      <c r="Y100" s="3">
        <v>3</v>
      </c>
      <c r="Z100" s="3">
        <v>6</v>
      </c>
      <c r="AA100" s="3">
        <v>5</v>
      </c>
      <c r="AB100" s="3">
        <v>4</v>
      </c>
      <c r="AC100" s="3">
        <v>5</v>
      </c>
      <c r="AD100" s="3">
        <v>5</v>
      </c>
      <c r="AE100" s="3">
        <v>5</v>
      </c>
      <c r="AF100" s="3">
        <v>5</v>
      </c>
      <c r="AG100" s="3">
        <v>4</v>
      </c>
      <c r="AH100" s="3">
        <v>7</v>
      </c>
      <c r="AI100" s="3">
        <v>5</v>
      </c>
      <c r="AJ100" s="3">
        <v>7</v>
      </c>
      <c r="AK100" s="3">
        <v>6</v>
      </c>
      <c r="AL100" s="3">
        <v>4</v>
      </c>
      <c r="AM100" s="3">
        <v>7</v>
      </c>
      <c r="AN100" s="3">
        <v>4</v>
      </c>
      <c r="AO100" s="3">
        <v>5</v>
      </c>
      <c r="AP100" s="3">
        <v>6</v>
      </c>
      <c r="AQ100" s="3">
        <v>4</v>
      </c>
      <c r="AR100" s="1">
        <f>SUM(Table2[[#This Row],[سوال 7]],Table2[[#This Row],[سوال 10]],Table2[[#This Row],[سوال 16]],Table2[[#This Row],[سوال 24]],Table2[[#This Row],[سوال 29]])/5</f>
        <v>5.4</v>
      </c>
      <c r="AS100" s="1" t="e">
        <f>SUM(#REF!,#REF!,#REF!,#REF!,#REF!)/5</f>
        <v>#REF!</v>
      </c>
      <c r="AT100" s="1">
        <f>SUM(Table2[[#This Row],[سوال 1]],Table2[[#This Row],[سوال 4]],Table2[[#This Row],[سوال 17]],Table2[[#This Row],[سوال 21]],Table2[[#This Row],[سوال 30]])/5</f>
        <v>4.2</v>
      </c>
      <c r="AU100" s="1">
        <f>SUM(Table2[[#This Row],[سوال 2]],Table2[[#This Row],[سوال 8]],Table2[[#This Row],[سوال 18]],Table2[[#This Row],[سوال 26]],Table2[[#This Row],[سوال 31]])/5</f>
        <v>6.6</v>
      </c>
      <c r="AV100" s="1">
        <f>SUM(Table2[[#This Row],[سوال 13]],Table2[[#This Row],[سوال 19]],Table2[[#This Row],[سوال 22]],Table2[[#This Row],[سوال 27]],Table2[[#This Row],[سوال 33]])/5</f>
        <v>5</v>
      </c>
      <c r="AW100" s="1">
        <f>SUM(Table2[[#This Row],[سوال 5]],Table2[[#This Row],[سوال 11]],Table2[[#This Row],[سوال 14]],Table2[[#This Row],[سوال 28]],Table2[[#This Row],[سوال 34]])/5</f>
        <v>5</v>
      </c>
      <c r="AX100" s="1">
        <f>SUM(Table2[[#This Row],[سوال 6]],Table2[[#This Row],[سوال 9]],Table2[[#This Row],[سوال 15]],Table2[[#This Row],[سوال 23]],Table2[[#This Row],[سوال 35]])/5</f>
        <v>4.5999999999999996</v>
      </c>
      <c r="AY100" s="1">
        <f>(SUM(Table2[[#This Row],[سوال 1]:[سوال 35]])-SUM(Table2[[#This Row],[سوال 1]],Table2[[#This Row],[سوال 4]],Table2[[#This Row],[سوال 17]],Table2[[#This Row],[سوال 21]],Table2[[#This Row],[سوال 30]]))/30</f>
        <v>5.166666666666667</v>
      </c>
      <c r="AZ100" s="1">
        <f>SUM(Table2[[#This Row],[سوال 1]:[سوال 35]])/35</f>
        <v>5.0285714285714285</v>
      </c>
      <c r="BA100" s="1">
        <v>0</v>
      </c>
      <c r="BB100"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00" s="1">
        <f>POWER(Table2[[#This Row],[مشخصات ظاهری]],2)</f>
        <v>17.64</v>
      </c>
      <c r="BD100" s="1">
        <f>POWER(Table2[[#This Row],[جمع]],2)</f>
        <v>0</v>
      </c>
      <c r="BE100" s="1">
        <f>Table2[[#This Row],[مشخصات ظاهری]]*Table2[[#This Row],[جمع]]</f>
        <v>0</v>
      </c>
    </row>
    <row r="101" spans="1:57" x14ac:dyDescent="0.3">
      <c r="A101" s="5">
        <v>44010.669214837966</v>
      </c>
      <c r="B101" s="3" t="s">
        <v>3</v>
      </c>
      <c r="C101" s="3" t="s">
        <v>2</v>
      </c>
      <c r="D101" s="3" t="s">
        <v>1</v>
      </c>
      <c r="E101" s="3">
        <v>97</v>
      </c>
      <c r="F101" s="3" t="s">
        <v>37</v>
      </c>
      <c r="G101" s="3">
        <v>13.4</v>
      </c>
      <c r="I101" s="3">
        <v>7</v>
      </c>
      <c r="J101" s="3">
        <v>4</v>
      </c>
      <c r="K101" s="3">
        <v>5</v>
      </c>
      <c r="L101" s="3">
        <v>2</v>
      </c>
      <c r="M101" s="3">
        <v>6</v>
      </c>
      <c r="N101" s="3">
        <v>4</v>
      </c>
      <c r="O101" s="3">
        <v>6</v>
      </c>
      <c r="P101" s="3">
        <v>4</v>
      </c>
      <c r="Q101" s="3">
        <v>2</v>
      </c>
      <c r="R101" s="3">
        <v>5</v>
      </c>
      <c r="S101" s="3">
        <v>6</v>
      </c>
      <c r="T101" s="3">
        <v>6</v>
      </c>
      <c r="U101" s="3">
        <v>2</v>
      </c>
      <c r="V101" s="3">
        <v>2</v>
      </c>
      <c r="W101" s="3">
        <v>4</v>
      </c>
      <c r="X101" s="3">
        <v>6</v>
      </c>
      <c r="Y101" s="3">
        <v>3</v>
      </c>
      <c r="Z101" s="3">
        <v>2</v>
      </c>
      <c r="AA101" s="3">
        <v>6</v>
      </c>
      <c r="AB101" s="3">
        <v>6</v>
      </c>
      <c r="AC101" s="3">
        <v>4</v>
      </c>
      <c r="AD101" s="3">
        <v>6</v>
      </c>
      <c r="AE101" s="3">
        <v>2</v>
      </c>
      <c r="AF101" s="3">
        <v>7</v>
      </c>
      <c r="AG101" s="3">
        <v>3</v>
      </c>
      <c r="AH101" s="3">
        <v>3</v>
      </c>
      <c r="AI101" s="3">
        <v>2</v>
      </c>
      <c r="AJ101" s="3">
        <v>5</v>
      </c>
      <c r="AK101" s="3">
        <v>6</v>
      </c>
      <c r="AL101" s="3">
        <v>5</v>
      </c>
      <c r="AM101" s="3">
        <v>2</v>
      </c>
      <c r="AN101" s="3">
        <v>2</v>
      </c>
      <c r="AO101" s="3">
        <v>2</v>
      </c>
      <c r="AP101" s="3">
        <v>6</v>
      </c>
      <c r="AQ101" s="3">
        <v>3</v>
      </c>
      <c r="AR101" s="1">
        <f>SUM(Table2[[#This Row],[سوال 7]],Table2[[#This Row],[سوال 10]],Table2[[#This Row],[سوال 16]],Table2[[#This Row],[سوال 24]],Table2[[#This Row],[سوال 29]])/5</f>
        <v>6</v>
      </c>
      <c r="AS101" s="1" t="e">
        <f>SUM(#REF!,#REF!,#REF!,#REF!,#REF!)/5</f>
        <v>#REF!</v>
      </c>
      <c r="AT101" s="1">
        <f>SUM(Table2[[#This Row],[سوال 1]],Table2[[#This Row],[سوال 4]],Table2[[#This Row],[سوال 17]],Table2[[#This Row],[سوال 21]],Table2[[#This Row],[سوال 30]])/5</f>
        <v>4.2</v>
      </c>
      <c r="AU101" s="1">
        <f>SUM(Table2[[#This Row],[سوال 2]],Table2[[#This Row],[سوال 8]],Table2[[#This Row],[سوال 18]],Table2[[#This Row],[سوال 26]],Table2[[#This Row],[سوال 31]])/5</f>
        <v>3</v>
      </c>
      <c r="AV101" s="1">
        <f>SUM(Table2[[#This Row],[سوال 13]],Table2[[#This Row],[سوال 19]],Table2[[#This Row],[سوال 22]],Table2[[#This Row],[سوال 27]],Table2[[#This Row],[سوال 33]])/5</f>
        <v>3.6</v>
      </c>
      <c r="AW101" s="1">
        <f>SUM(Table2[[#This Row],[سوال 5]],Table2[[#This Row],[سوال 11]],Table2[[#This Row],[سوال 14]],Table2[[#This Row],[سوال 28]],Table2[[#This Row],[سوال 34]])/5</f>
        <v>5</v>
      </c>
      <c r="AX101" s="1">
        <f>SUM(Table2[[#This Row],[سوال 6]],Table2[[#This Row],[سوال 9]],Table2[[#This Row],[سوال 15]],Table2[[#This Row],[سوال 23]],Table2[[#This Row],[سوال 35]])/5</f>
        <v>3</v>
      </c>
      <c r="AY101" s="1">
        <f>(SUM(Table2[[#This Row],[سوال 1]:[سوال 35]])-SUM(Table2[[#This Row],[سوال 1]],Table2[[#This Row],[سوال 4]],Table2[[#This Row],[سوال 17]],Table2[[#This Row],[سوال 21]],Table2[[#This Row],[سوال 30]]))/30</f>
        <v>4.166666666666667</v>
      </c>
      <c r="AZ101" s="1">
        <f>SUM(Table2[[#This Row],[سوال 1]:[سوال 35]])/35</f>
        <v>4.1714285714285717</v>
      </c>
      <c r="BA101" s="1">
        <v>4</v>
      </c>
      <c r="BB101"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01" s="1">
        <f>POWER(Table2[[#This Row],[مشخصات ظاهری]],2)</f>
        <v>17.64</v>
      </c>
      <c r="BD101" s="1">
        <f>POWER(Table2[[#This Row],[جمع]],2)</f>
        <v>16</v>
      </c>
      <c r="BE101" s="1">
        <f>Table2[[#This Row],[مشخصات ظاهری]]*Table2[[#This Row],[جمع]]</f>
        <v>16.8</v>
      </c>
    </row>
    <row r="102" spans="1:57" x14ac:dyDescent="0.3">
      <c r="A102" s="5">
        <v>44022.59220381944</v>
      </c>
      <c r="B102" s="3" t="s">
        <v>13</v>
      </c>
      <c r="C102" s="3" t="s">
        <v>6</v>
      </c>
      <c r="D102" s="3" t="s">
        <v>5</v>
      </c>
      <c r="E102" s="3">
        <v>96</v>
      </c>
      <c r="F102" s="3" t="s">
        <v>8</v>
      </c>
      <c r="G102" s="3">
        <v>19.100000000000001</v>
      </c>
      <c r="I102" s="3">
        <v>5</v>
      </c>
      <c r="J102" s="3">
        <v>1</v>
      </c>
      <c r="K102" s="3">
        <v>5</v>
      </c>
      <c r="L102" s="3">
        <v>5</v>
      </c>
      <c r="M102" s="3">
        <v>6</v>
      </c>
      <c r="N102" s="3">
        <v>3</v>
      </c>
      <c r="O102" s="3">
        <v>5</v>
      </c>
      <c r="P102" s="3">
        <v>1</v>
      </c>
      <c r="Q102" s="3">
        <v>3</v>
      </c>
      <c r="R102" s="3">
        <v>5</v>
      </c>
      <c r="S102" s="3">
        <v>6</v>
      </c>
      <c r="T102" s="3">
        <v>6</v>
      </c>
      <c r="U102" s="3">
        <v>4</v>
      </c>
      <c r="V102" s="3">
        <v>4</v>
      </c>
      <c r="W102" s="3">
        <v>3</v>
      </c>
      <c r="X102" s="3">
        <v>4</v>
      </c>
      <c r="Y102" s="3">
        <v>3</v>
      </c>
      <c r="Z102" s="3">
        <v>1</v>
      </c>
      <c r="AA102" s="3">
        <v>5</v>
      </c>
      <c r="AB102" s="3">
        <v>5</v>
      </c>
      <c r="AC102" s="3">
        <v>3</v>
      </c>
      <c r="AD102" s="3">
        <v>7</v>
      </c>
      <c r="AE102" s="3">
        <v>2</v>
      </c>
      <c r="AF102" s="3">
        <v>5</v>
      </c>
      <c r="AG102" s="3">
        <v>4</v>
      </c>
      <c r="AH102" s="3">
        <v>1</v>
      </c>
      <c r="AI102" s="3">
        <v>4</v>
      </c>
      <c r="AJ102" s="3">
        <v>6</v>
      </c>
      <c r="AK102" s="3">
        <v>5</v>
      </c>
      <c r="AL102" s="3">
        <v>5</v>
      </c>
      <c r="AM102" s="3">
        <v>1</v>
      </c>
      <c r="AN102" s="3">
        <v>5</v>
      </c>
      <c r="AO102" s="3">
        <v>4</v>
      </c>
      <c r="AP102" s="3">
        <v>6</v>
      </c>
      <c r="AQ102" s="3">
        <v>4</v>
      </c>
      <c r="AR102" s="1">
        <f>SUM(Table2[[#This Row],[سوال 7]],Table2[[#This Row],[سوال 10]],Table2[[#This Row],[سوال 16]],Table2[[#This Row],[سوال 24]],Table2[[#This Row],[سوال 29]])/5</f>
        <v>4.8</v>
      </c>
      <c r="AS102" s="1" t="e">
        <f>SUM(#REF!,#REF!,#REF!,#REF!,#REF!)/5</f>
        <v>#REF!</v>
      </c>
      <c r="AT102" s="1">
        <f>SUM(Table2[[#This Row],[سوال 1]],Table2[[#This Row],[سوال 4]],Table2[[#This Row],[سوال 17]],Table2[[#This Row],[سوال 21]],Table2[[#This Row],[سوال 30]])/5</f>
        <v>4.2</v>
      </c>
      <c r="AU102" s="1">
        <f>SUM(Table2[[#This Row],[سوال 2]],Table2[[#This Row],[سوال 8]],Table2[[#This Row],[سوال 18]],Table2[[#This Row],[سوال 26]],Table2[[#This Row],[سوال 31]])/5</f>
        <v>1</v>
      </c>
      <c r="AV102" s="1">
        <f>SUM(Table2[[#This Row],[سوال 13]],Table2[[#This Row],[سوال 19]],Table2[[#This Row],[سوال 22]],Table2[[#This Row],[سوال 27]],Table2[[#This Row],[سوال 33]])/5</f>
        <v>4.8</v>
      </c>
      <c r="AW102" s="1">
        <f>SUM(Table2[[#This Row],[سوال 5]],Table2[[#This Row],[سوال 11]],Table2[[#This Row],[سوال 14]],Table2[[#This Row],[سوال 28]],Table2[[#This Row],[سوال 34]])/5</f>
        <v>5.6</v>
      </c>
      <c r="AX102" s="1">
        <f>SUM(Table2[[#This Row],[سوال 6]],Table2[[#This Row],[سوال 9]],Table2[[#This Row],[سوال 15]],Table2[[#This Row],[سوال 23]],Table2[[#This Row],[سوال 35]])/5</f>
        <v>3</v>
      </c>
      <c r="AY102" s="1">
        <f>(SUM(Table2[[#This Row],[سوال 1]:[سوال 35]])-SUM(Table2[[#This Row],[سوال 1]],Table2[[#This Row],[سوال 4]],Table2[[#This Row],[سوال 17]],Table2[[#This Row],[سوال 21]],Table2[[#This Row],[سوال 30]]))/30</f>
        <v>4.0333333333333332</v>
      </c>
      <c r="AZ102" s="1">
        <f>SUM(Table2[[#This Row],[سوال 1]:[سوال 35]])/35</f>
        <v>4.0571428571428569</v>
      </c>
      <c r="BA102" s="1">
        <v>26</v>
      </c>
      <c r="BB102"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02" s="1">
        <f>POWER(Table2[[#This Row],[مشخصات ظاهری]],2)</f>
        <v>17.64</v>
      </c>
      <c r="BD102" s="1">
        <f>POWER(Table2[[#This Row],[جمع]],2)</f>
        <v>676</v>
      </c>
      <c r="BE102" s="1">
        <f>Table2[[#This Row],[مشخصات ظاهری]]*Table2[[#This Row],[جمع]]</f>
        <v>109.2</v>
      </c>
    </row>
    <row r="103" spans="1:57" x14ac:dyDescent="0.3">
      <c r="A103" s="5">
        <v>44022.614222013886</v>
      </c>
      <c r="B103" s="3" t="s">
        <v>3</v>
      </c>
      <c r="C103" s="3" t="s">
        <v>2</v>
      </c>
      <c r="D103" s="3" t="s">
        <v>1</v>
      </c>
      <c r="E103" s="3">
        <v>95</v>
      </c>
      <c r="F103" s="3" t="s">
        <v>24</v>
      </c>
      <c r="G103" s="3">
        <v>16</v>
      </c>
      <c r="I103" s="3">
        <v>5</v>
      </c>
      <c r="J103" s="3">
        <v>1</v>
      </c>
      <c r="K103" s="3">
        <v>7</v>
      </c>
      <c r="L103" s="3">
        <v>7</v>
      </c>
      <c r="M103" s="3">
        <v>7</v>
      </c>
      <c r="N103" s="3">
        <v>7</v>
      </c>
      <c r="O103" s="3">
        <v>7</v>
      </c>
      <c r="P103" s="3">
        <v>4</v>
      </c>
      <c r="Q103" s="3">
        <v>7</v>
      </c>
      <c r="R103" s="3">
        <v>7</v>
      </c>
      <c r="S103" s="3">
        <v>7</v>
      </c>
      <c r="T103" s="3">
        <v>7</v>
      </c>
      <c r="U103" s="3">
        <v>7</v>
      </c>
      <c r="V103" s="3">
        <v>7</v>
      </c>
      <c r="W103" s="3">
        <v>7</v>
      </c>
      <c r="X103" s="3">
        <v>7</v>
      </c>
      <c r="Y103" s="3">
        <v>1</v>
      </c>
      <c r="Z103" s="3">
        <v>6</v>
      </c>
      <c r="AA103" s="3">
        <v>7</v>
      </c>
      <c r="AB103" s="3">
        <v>7</v>
      </c>
      <c r="AC103" s="3">
        <v>1</v>
      </c>
      <c r="AD103" s="3">
        <v>7</v>
      </c>
      <c r="AE103" s="3">
        <v>7</v>
      </c>
      <c r="AF103" s="3">
        <v>6</v>
      </c>
      <c r="AG103" s="3">
        <v>7</v>
      </c>
      <c r="AH103" s="3">
        <v>4</v>
      </c>
      <c r="AI103" s="3">
        <v>7</v>
      </c>
      <c r="AJ103" s="3">
        <v>7</v>
      </c>
      <c r="AK103" s="3">
        <v>6</v>
      </c>
      <c r="AL103" s="3">
        <v>7</v>
      </c>
      <c r="AM103" s="3">
        <v>4</v>
      </c>
      <c r="AN103" s="3">
        <v>7</v>
      </c>
      <c r="AO103" s="3">
        <v>7</v>
      </c>
      <c r="AP103" s="3">
        <v>7</v>
      </c>
      <c r="AQ103" s="3">
        <v>7</v>
      </c>
      <c r="AR103" s="1">
        <f>SUM(Table2[[#This Row],[سوال 7]],Table2[[#This Row],[سوال 10]],Table2[[#This Row],[سوال 16]],Table2[[#This Row],[سوال 24]],Table2[[#This Row],[سوال 29]])/5</f>
        <v>6.6</v>
      </c>
      <c r="AS103" s="1" t="e">
        <f>SUM(#REF!,#REF!,#REF!,#REF!,#REF!)/5</f>
        <v>#REF!</v>
      </c>
      <c r="AT103" s="1">
        <f>SUM(Table2[[#This Row],[سوال 1]],Table2[[#This Row],[سوال 4]],Table2[[#This Row],[سوال 17]],Table2[[#This Row],[سوال 21]],Table2[[#This Row],[سوال 30]])/5</f>
        <v>4.2</v>
      </c>
      <c r="AU103" s="1">
        <f>SUM(Table2[[#This Row],[سوال 2]],Table2[[#This Row],[سوال 8]],Table2[[#This Row],[سوال 18]],Table2[[#This Row],[سوال 26]],Table2[[#This Row],[سوال 31]])/5</f>
        <v>3.8</v>
      </c>
      <c r="AV103" s="1">
        <f>SUM(Table2[[#This Row],[سوال 13]],Table2[[#This Row],[سوال 19]],Table2[[#This Row],[سوال 22]],Table2[[#This Row],[سوال 27]],Table2[[#This Row],[سوال 33]])/5</f>
        <v>7</v>
      </c>
      <c r="AW103" s="1">
        <f>SUM(Table2[[#This Row],[سوال 5]],Table2[[#This Row],[سوال 11]],Table2[[#This Row],[سوال 14]],Table2[[#This Row],[سوال 28]],Table2[[#This Row],[سوال 34]])/5</f>
        <v>7</v>
      </c>
      <c r="AX103" s="1">
        <f>SUM(Table2[[#This Row],[سوال 6]],Table2[[#This Row],[سوال 9]],Table2[[#This Row],[سوال 15]],Table2[[#This Row],[سوال 23]],Table2[[#This Row],[سوال 35]])/5</f>
        <v>7</v>
      </c>
      <c r="AY103" s="1">
        <f>(SUM(Table2[[#This Row],[سوال 1]:[سوال 35]])-SUM(Table2[[#This Row],[سوال 1]],Table2[[#This Row],[سوال 4]],Table2[[#This Row],[سوال 17]],Table2[[#This Row],[سوال 21]],Table2[[#This Row],[سوال 30]]))/30</f>
        <v>6.4</v>
      </c>
      <c r="AZ103" s="1">
        <f>SUM(Table2[[#This Row],[سوال 1]:[سوال 35]])/35</f>
        <v>6.0857142857142854</v>
      </c>
      <c r="BA103" s="1">
        <v>35</v>
      </c>
      <c r="BB103"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03" s="1">
        <f>POWER(Table2[[#This Row],[مشخصات ظاهری]],2)</f>
        <v>17.64</v>
      </c>
      <c r="BD103" s="1">
        <f>POWER(Table2[[#This Row],[جمع]],2)</f>
        <v>1225</v>
      </c>
      <c r="BE103" s="1">
        <f>Table2[[#This Row],[مشخصات ظاهری]]*Table2[[#This Row],[جمع]]</f>
        <v>147</v>
      </c>
    </row>
    <row r="104" spans="1:57" x14ac:dyDescent="0.3">
      <c r="A104" s="5">
        <v>44023.929949004625</v>
      </c>
      <c r="B104" s="3" t="s">
        <v>3</v>
      </c>
      <c r="C104" s="3" t="s">
        <v>6</v>
      </c>
      <c r="D104" s="3" t="s">
        <v>1</v>
      </c>
      <c r="E104" s="3">
        <v>96</v>
      </c>
      <c r="F104" s="3" t="s">
        <v>69</v>
      </c>
      <c r="G104" s="3">
        <v>15</v>
      </c>
      <c r="I104" s="3">
        <v>5</v>
      </c>
      <c r="J104" s="3">
        <v>3</v>
      </c>
      <c r="K104" s="3">
        <v>6</v>
      </c>
      <c r="L104" s="3">
        <v>5</v>
      </c>
      <c r="M104" s="3">
        <v>5</v>
      </c>
      <c r="N104" s="3">
        <v>5</v>
      </c>
      <c r="O104" s="3">
        <v>6</v>
      </c>
      <c r="P104" s="3">
        <v>4</v>
      </c>
      <c r="Q104" s="3">
        <v>3</v>
      </c>
      <c r="R104" s="3">
        <v>6</v>
      </c>
      <c r="S104" s="3">
        <v>5</v>
      </c>
      <c r="T104" s="3">
        <v>7</v>
      </c>
      <c r="U104" s="3">
        <v>4</v>
      </c>
      <c r="V104" s="3">
        <v>3</v>
      </c>
      <c r="W104" s="3">
        <v>4</v>
      </c>
      <c r="X104" s="3">
        <v>6</v>
      </c>
      <c r="Y104" s="3">
        <v>5</v>
      </c>
      <c r="Z104" s="3">
        <v>3</v>
      </c>
      <c r="AA104" s="3">
        <v>5</v>
      </c>
      <c r="AB104" s="3">
        <v>6</v>
      </c>
      <c r="AC104" s="3">
        <v>4</v>
      </c>
      <c r="AD104" s="3">
        <v>6</v>
      </c>
      <c r="AE104" s="3">
        <v>3</v>
      </c>
      <c r="AF104" s="3">
        <v>6</v>
      </c>
      <c r="AG104" s="3">
        <v>4</v>
      </c>
      <c r="AH104" s="3">
        <v>4</v>
      </c>
      <c r="AI104" s="3">
        <v>5</v>
      </c>
      <c r="AJ104" s="3">
        <v>4</v>
      </c>
      <c r="AK104" s="3">
        <v>6</v>
      </c>
      <c r="AL104" s="3">
        <v>2</v>
      </c>
      <c r="AM104" s="3">
        <v>3</v>
      </c>
      <c r="AN104" s="3">
        <v>5</v>
      </c>
      <c r="AO104" s="3">
        <v>5</v>
      </c>
      <c r="AP104" s="3">
        <v>4</v>
      </c>
      <c r="AQ104" s="3">
        <v>3</v>
      </c>
      <c r="AR104" s="1">
        <f>SUM(Table2[[#This Row],[سوال 7]],Table2[[#This Row],[سوال 10]],Table2[[#This Row],[سوال 16]],Table2[[#This Row],[سوال 24]],Table2[[#This Row],[سوال 29]])/5</f>
        <v>6</v>
      </c>
      <c r="AS104" s="1" t="e">
        <f>SUM(#REF!,#REF!,#REF!,#REF!,#REF!)/5</f>
        <v>#REF!</v>
      </c>
      <c r="AT104" s="1">
        <f>SUM(Table2[[#This Row],[سوال 1]],Table2[[#This Row],[سوال 4]],Table2[[#This Row],[سوال 17]],Table2[[#This Row],[سوال 21]],Table2[[#This Row],[سوال 30]])/5</f>
        <v>4.2</v>
      </c>
      <c r="AU104" s="1">
        <f>SUM(Table2[[#This Row],[سوال 2]],Table2[[#This Row],[سوال 8]],Table2[[#This Row],[سوال 18]],Table2[[#This Row],[سوال 26]],Table2[[#This Row],[سوال 31]])/5</f>
        <v>3.4</v>
      </c>
      <c r="AV104" s="1">
        <f>SUM(Table2[[#This Row],[سوال 13]],Table2[[#This Row],[سوال 19]],Table2[[#This Row],[سوال 22]],Table2[[#This Row],[سوال 27]],Table2[[#This Row],[سوال 33]])/5</f>
        <v>5</v>
      </c>
      <c r="AW104" s="1">
        <f>SUM(Table2[[#This Row],[سوال 5]],Table2[[#This Row],[سوال 11]],Table2[[#This Row],[سوال 14]],Table2[[#This Row],[سوال 28]],Table2[[#This Row],[سوال 34]])/5</f>
        <v>4.2</v>
      </c>
      <c r="AX104" s="1">
        <f>SUM(Table2[[#This Row],[سوال 6]],Table2[[#This Row],[سوال 9]],Table2[[#This Row],[سوال 15]],Table2[[#This Row],[سوال 23]],Table2[[#This Row],[سوال 35]])/5</f>
        <v>3.6</v>
      </c>
      <c r="AY104" s="1">
        <f>(SUM(Table2[[#This Row],[سوال 1]:[سوال 35]])-SUM(Table2[[#This Row],[سوال 1]],Table2[[#This Row],[سوال 4]],Table2[[#This Row],[سوال 17]],Table2[[#This Row],[سوال 21]],Table2[[#This Row],[سوال 30]]))/30</f>
        <v>4.6333333333333337</v>
      </c>
      <c r="AZ104" s="1">
        <f>SUM(Table2[[#This Row],[سوال 1]:[سوال 35]])/35</f>
        <v>4.5714285714285712</v>
      </c>
      <c r="BA104" s="1">
        <v>24</v>
      </c>
      <c r="BB10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04" s="1">
        <f>POWER(Table2[[#This Row],[مشخصات ظاهری]],2)</f>
        <v>17.64</v>
      </c>
      <c r="BD104" s="1">
        <f>POWER(Table2[[#This Row],[جمع]],2)</f>
        <v>576</v>
      </c>
      <c r="BE104" s="1">
        <f>Table2[[#This Row],[مشخصات ظاهری]]*Table2[[#This Row],[جمع]]</f>
        <v>100.80000000000001</v>
      </c>
    </row>
    <row r="105" spans="1:57" x14ac:dyDescent="0.3">
      <c r="A105" s="5">
        <v>44025.135256284717</v>
      </c>
      <c r="B105" s="3" t="s">
        <v>3</v>
      </c>
      <c r="C105" s="3" t="s">
        <v>6</v>
      </c>
      <c r="D105" s="3" t="s">
        <v>1</v>
      </c>
      <c r="E105" s="3">
        <v>95</v>
      </c>
      <c r="F105" s="3" t="s">
        <v>8</v>
      </c>
      <c r="G105" s="3">
        <v>15</v>
      </c>
      <c r="I105" s="3">
        <v>7</v>
      </c>
      <c r="J105" s="3">
        <v>7</v>
      </c>
      <c r="K105" s="3">
        <v>7</v>
      </c>
      <c r="L105" s="3">
        <v>3</v>
      </c>
      <c r="M105" s="3">
        <v>6</v>
      </c>
      <c r="N105" s="3">
        <v>6</v>
      </c>
      <c r="O105" s="3">
        <v>6</v>
      </c>
      <c r="P105" s="3">
        <v>4</v>
      </c>
      <c r="Q105" s="3">
        <v>7</v>
      </c>
      <c r="R105" s="3">
        <v>5</v>
      </c>
      <c r="S105" s="3">
        <v>6</v>
      </c>
      <c r="T105" s="3">
        <v>7</v>
      </c>
      <c r="U105" s="3">
        <v>2</v>
      </c>
      <c r="V105" s="3">
        <v>6</v>
      </c>
      <c r="W105" s="3">
        <v>6</v>
      </c>
      <c r="X105" s="3">
        <v>6</v>
      </c>
      <c r="Y105" s="3">
        <v>3</v>
      </c>
      <c r="Z105" s="3">
        <v>6</v>
      </c>
      <c r="AA105" s="3">
        <v>6</v>
      </c>
      <c r="AB105" s="3">
        <v>6</v>
      </c>
      <c r="AC105" s="3">
        <v>2</v>
      </c>
      <c r="AD105" s="3">
        <v>6</v>
      </c>
      <c r="AE105" s="3">
        <v>7</v>
      </c>
      <c r="AF105" s="3">
        <v>6</v>
      </c>
      <c r="AG105" s="3">
        <v>6</v>
      </c>
      <c r="AH105" s="3">
        <v>6</v>
      </c>
      <c r="AI105" s="3">
        <v>6</v>
      </c>
      <c r="AJ105" s="3">
        <v>6</v>
      </c>
      <c r="AK105" s="3">
        <v>6</v>
      </c>
      <c r="AL105" s="3">
        <v>6</v>
      </c>
      <c r="AM105" s="3">
        <v>6</v>
      </c>
      <c r="AN105" s="3">
        <v>6</v>
      </c>
      <c r="AO105" s="3">
        <v>7</v>
      </c>
      <c r="AP105" s="3">
        <v>6</v>
      </c>
      <c r="AQ105" s="3">
        <v>6</v>
      </c>
      <c r="AR105" s="1">
        <f>SUM(Table2[[#This Row],[سوال 7]],Table2[[#This Row],[سوال 10]],Table2[[#This Row],[سوال 16]],Table2[[#This Row],[سوال 24]],Table2[[#This Row],[سوال 29]])/5</f>
        <v>5.8</v>
      </c>
      <c r="AS105" s="1" t="e">
        <f>SUM(#REF!,#REF!,#REF!,#REF!,#REF!)/5</f>
        <v>#REF!</v>
      </c>
      <c r="AT105" s="1">
        <f>SUM(Table2[[#This Row],[سوال 1]],Table2[[#This Row],[سوال 4]],Table2[[#This Row],[سوال 17]],Table2[[#This Row],[سوال 21]],Table2[[#This Row],[سوال 30]])/5</f>
        <v>4.2</v>
      </c>
      <c r="AU105" s="1">
        <f>SUM(Table2[[#This Row],[سوال 2]],Table2[[#This Row],[سوال 8]],Table2[[#This Row],[سوال 18]],Table2[[#This Row],[سوال 26]],Table2[[#This Row],[سوال 31]])/5</f>
        <v>5.8</v>
      </c>
      <c r="AV105" s="1">
        <f>SUM(Table2[[#This Row],[سوال 13]],Table2[[#This Row],[سوال 19]],Table2[[#This Row],[سوال 22]],Table2[[#This Row],[سوال 27]],Table2[[#This Row],[سوال 33]])/5</f>
        <v>5.4</v>
      </c>
      <c r="AW105" s="1">
        <f>SUM(Table2[[#This Row],[سوال 5]],Table2[[#This Row],[سوال 11]],Table2[[#This Row],[سوال 14]],Table2[[#This Row],[سوال 28]],Table2[[#This Row],[سوال 34]])/5</f>
        <v>6</v>
      </c>
      <c r="AX105" s="1">
        <f>SUM(Table2[[#This Row],[سوال 6]],Table2[[#This Row],[سوال 9]],Table2[[#This Row],[سوال 15]],Table2[[#This Row],[سوال 23]],Table2[[#This Row],[سوال 35]])/5</f>
        <v>6.4</v>
      </c>
      <c r="AY105" s="1">
        <f>(SUM(Table2[[#This Row],[سوال 1]:[سوال 35]])-SUM(Table2[[#This Row],[سوال 1]],Table2[[#This Row],[سوال 4]],Table2[[#This Row],[سوال 17]],Table2[[#This Row],[سوال 21]],Table2[[#This Row],[سوال 30]]))/30</f>
        <v>5.9666666666666668</v>
      </c>
      <c r="AZ105" s="1">
        <f>SUM(Table2[[#This Row],[سوال 1]:[سوال 35]])/35</f>
        <v>5.7142857142857144</v>
      </c>
      <c r="BA105" s="1">
        <v>27</v>
      </c>
      <c r="BB10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05" s="1">
        <f>POWER(Table2[[#This Row],[مشخصات ظاهری]],2)</f>
        <v>17.64</v>
      </c>
      <c r="BD105" s="1">
        <f>POWER(Table2[[#This Row],[جمع]],2)</f>
        <v>729</v>
      </c>
      <c r="BE105" s="1">
        <f>Table2[[#This Row],[مشخصات ظاهری]]*Table2[[#This Row],[جمع]]</f>
        <v>113.4</v>
      </c>
    </row>
    <row r="106" spans="1:57" x14ac:dyDescent="0.3">
      <c r="A106" s="5">
        <v>43998.821123981485</v>
      </c>
      <c r="B106" s="3" t="s">
        <v>3</v>
      </c>
      <c r="C106" s="3" t="s">
        <v>2</v>
      </c>
      <c r="D106" s="3" t="s">
        <v>1</v>
      </c>
      <c r="E106" s="3">
        <v>98</v>
      </c>
      <c r="F106" s="3" t="s">
        <v>8</v>
      </c>
      <c r="G106" s="3">
        <v>17.91</v>
      </c>
      <c r="I106" s="3">
        <v>5</v>
      </c>
      <c r="J106" s="3">
        <v>4</v>
      </c>
      <c r="K106" s="3">
        <v>5</v>
      </c>
      <c r="L106" s="3">
        <v>5</v>
      </c>
      <c r="M106" s="3">
        <v>6</v>
      </c>
      <c r="N106" s="3">
        <v>3</v>
      </c>
      <c r="O106" s="3">
        <v>6</v>
      </c>
      <c r="P106" s="3">
        <v>4</v>
      </c>
      <c r="Q106" s="3">
        <v>4</v>
      </c>
      <c r="R106" s="3">
        <v>5</v>
      </c>
      <c r="S106" s="3">
        <v>6</v>
      </c>
      <c r="T106" s="3">
        <v>5</v>
      </c>
      <c r="U106" s="3">
        <v>5</v>
      </c>
      <c r="V106" s="3">
        <v>5</v>
      </c>
      <c r="W106" s="3">
        <v>3</v>
      </c>
      <c r="X106" s="3">
        <v>6</v>
      </c>
      <c r="Y106" s="3">
        <v>3</v>
      </c>
      <c r="Z106" s="3">
        <v>5</v>
      </c>
      <c r="AA106" s="3">
        <v>5</v>
      </c>
      <c r="AB106" s="3">
        <v>5</v>
      </c>
      <c r="AC106" s="3">
        <v>4</v>
      </c>
      <c r="AD106" s="3">
        <v>5</v>
      </c>
      <c r="AE106" s="3">
        <v>3</v>
      </c>
      <c r="AF106" s="3">
        <v>5</v>
      </c>
      <c r="AG106" s="3">
        <v>4</v>
      </c>
      <c r="AH106" s="3">
        <v>4</v>
      </c>
      <c r="AI106" s="3">
        <v>5</v>
      </c>
      <c r="AJ106" s="3">
        <v>5</v>
      </c>
      <c r="AK106" s="3">
        <v>5</v>
      </c>
      <c r="AL106" s="3">
        <v>5</v>
      </c>
      <c r="AM106" s="3">
        <v>5</v>
      </c>
      <c r="AN106" s="3">
        <v>4</v>
      </c>
      <c r="AO106" s="3">
        <v>5</v>
      </c>
      <c r="AP106" s="3">
        <v>5</v>
      </c>
      <c r="AQ106" s="3">
        <v>3</v>
      </c>
      <c r="AR106" s="1">
        <f>SUM(Table2[[#This Row],[سوال 7]],Table2[[#This Row],[سوال 10]],Table2[[#This Row],[سوال 16]],Table2[[#This Row],[سوال 24]],Table2[[#This Row],[سوال 29]])/5</f>
        <v>5.4</v>
      </c>
      <c r="AS106" s="1" t="e">
        <f>SUM(#REF!,#REF!,#REF!,#REF!,#REF!)/5</f>
        <v>#REF!</v>
      </c>
      <c r="AT106" s="1">
        <f>SUM(Table2[[#This Row],[سوال 1]],Table2[[#This Row],[سوال 4]],Table2[[#This Row],[سوال 17]],Table2[[#This Row],[سوال 21]],Table2[[#This Row],[سوال 30]])/5</f>
        <v>4.4000000000000004</v>
      </c>
      <c r="AU106" s="1">
        <f>SUM(Table2[[#This Row],[سوال 2]],Table2[[#This Row],[سوال 8]],Table2[[#This Row],[سوال 18]],Table2[[#This Row],[سوال 26]],Table2[[#This Row],[سوال 31]])/5</f>
        <v>4.4000000000000004</v>
      </c>
      <c r="AV106" s="1">
        <f>SUM(Table2[[#This Row],[سوال 13]],Table2[[#This Row],[سوال 19]],Table2[[#This Row],[سوال 22]],Table2[[#This Row],[سوال 27]],Table2[[#This Row],[سوال 33]])/5</f>
        <v>5</v>
      </c>
      <c r="AW106" s="1">
        <f>SUM(Table2[[#This Row],[سوال 5]],Table2[[#This Row],[سوال 11]],Table2[[#This Row],[سوال 14]],Table2[[#This Row],[سوال 28]],Table2[[#This Row],[سوال 34]])/5</f>
        <v>5.4</v>
      </c>
      <c r="AX106" s="1">
        <f>SUM(Table2[[#This Row],[سوال 6]],Table2[[#This Row],[سوال 9]],Table2[[#This Row],[سوال 15]],Table2[[#This Row],[سوال 23]],Table2[[#This Row],[سوال 35]])/5</f>
        <v>3.2</v>
      </c>
      <c r="AY106" s="1">
        <f>(SUM(Table2[[#This Row],[سوال 1]:[سوال 35]])-SUM(Table2[[#This Row],[سوال 1]],Table2[[#This Row],[سوال 4]],Table2[[#This Row],[سوال 17]],Table2[[#This Row],[سوال 21]],Table2[[#This Row],[سوال 30]]))/30</f>
        <v>4.666666666666667</v>
      </c>
      <c r="AZ106" s="1">
        <f>SUM(Table2[[#This Row],[سوال 1]:[سوال 35]])/35</f>
        <v>4.628571428571429</v>
      </c>
      <c r="BA106" s="1">
        <v>25</v>
      </c>
      <c r="BB10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06" s="1">
        <f>POWER(Table2[[#This Row],[مشخصات ظاهری]],2)</f>
        <v>19.360000000000003</v>
      </c>
      <c r="BD106" s="1">
        <f>POWER(Table2[[#This Row],[جمع]],2)</f>
        <v>625</v>
      </c>
      <c r="BE106" s="1">
        <f>Table2[[#This Row],[مشخصات ظاهری]]*Table2[[#This Row],[جمع]]</f>
        <v>110.00000000000001</v>
      </c>
    </row>
    <row r="107" spans="1:57" x14ac:dyDescent="0.3">
      <c r="A107" s="5">
        <v>43998.918795370366</v>
      </c>
      <c r="B107" s="3" t="s">
        <v>13</v>
      </c>
      <c r="C107" s="3" t="s">
        <v>6</v>
      </c>
      <c r="D107" s="3" t="s">
        <v>1</v>
      </c>
      <c r="E107" s="3">
        <v>98</v>
      </c>
      <c r="F107" s="3" t="s">
        <v>28</v>
      </c>
      <c r="G107" s="3">
        <v>15.64</v>
      </c>
      <c r="I107" s="3">
        <v>6</v>
      </c>
      <c r="J107" s="3">
        <v>5</v>
      </c>
      <c r="K107" s="3">
        <v>6</v>
      </c>
      <c r="L107" s="3">
        <v>5</v>
      </c>
      <c r="M107" s="3">
        <v>5</v>
      </c>
      <c r="N107" s="3">
        <v>3</v>
      </c>
      <c r="O107" s="3">
        <v>6</v>
      </c>
      <c r="P107" s="3">
        <v>4</v>
      </c>
      <c r="Q107" s="3">
        <v>4</v>
      </c>
      <c r="R107" s="3">
        <v>5</v>
      </c>
      <c r="S107" s="3">
        <v>5</v>
      </c>
      <c r="T107" s="3">
        <v>6</v>
      </c>
      <c r="U107" s="3">
        <v>5</v>
      </c>
      <c r="V107" s="3">
        <v>4</v>
      </c>
      <c r="W107" s="3">
        <v>3</v>
      </c>
      <c r="X107" s="3">
        <v>6</v>
      </c>
      <c r="Y107" s="3">
        <v>5</v>
      </c>
      <c r="Z107" s="3">
        <v>4</v>
      </c>
      <c r="AA107" s="3">
        <v>6</v>
      </c>
      <c r="AB107" s="3">
        <v>6</v>
      </c>
      <c r="AC107" s="3">
        <v>3</v>
      </c>
      <c r="AD107" s="3">
        <v>7</v>
      </c>
      <c r="AE107" s="3">
        <v>4</v>
      </c>
      <c r="AF107" s="3">
        <v>5</v>
      </c>
      <c r="AG107" s="3">
        <v>6</v>
      </c>
      <c r="AH107" s="3">
        <v>5</v>
      </c>
      <c r="AI107" s="3">
        <v>7</v>
      </c>
      <c r="AJ107" s="3">
        <v>5</v>
      </c>
      <c r="AK107" s="3">
        <v>3</v>
      </c>
      <c r="AL107" s="3">
        <v>3</v>
      </c>
      <c r="AM107" s="3">
        <v>5</v>
      </c>
      <c r="AN107" s="3">
        <v>6</v>
      </c>
      <c r="AO107" s="3">
        <v>6</v>
      </c>
      <c r="AP107" s="3">
        <v>5</v>
      </c>
      <c r="AQ107" s="3">
        <v>5</v>
      </c>
      <c r="AR107" s="1">
        <f>SUM(Table2[[#This Row],[سوال 7]],Table2[[#This Row],[سوال 10]],Table2[[#This Row],[سوال 16]],Table2[[#This Row],[سوال 24]],Table2[[#This Row],[سوال 29]])/5</f>
        <v>5</v>
      </c>
      <c r="AS107" s="1" t="e">
        <f>SUM(#REF!,#REF!,#REF!,#REF!,#REF!)/5</f>
        <v>#REF!</v>
      </c>
      <c r="AT107" s="1">
        <f>SUM(Table2[[#This Row],[سوال 1]],Table2[[#This Row],[سوال 4]],Table2[[#This Row],[سوال 17]],Table2[[#This Row],[سوال 21]],Table2[[#This Row],[سوال 30]])/5</f>
        <v>4.4000000000000004</v>
      </c>
      <c r="AU107" s="1">
        <f>SUM(Table2[[#This Row],[سوال 2]],Table2[[#This Row],[سوال 8]],Table2[[#This Row],[سوال 18]],Table2[[#This Row],[سوال 26]],Table2[[#This Row],[سوال 31]])/5</f>
        <v>4.5999999999999996</v>
      </c>
      <c r="AV107" s="1">
        <f>SUM(Table2[[#This Row],[سوال 13]],Table2[[#This Row],[سوال 19]],Table2[[#This Row],[سوال 22]],Table2[[#This Row],[سوال 27]],Table2[[#This Row],[سوال 33]])/5</f>
        <v>6.2</v>
      </c>
      <c r="AW107" s="1">
        <f>SUM(Table2[[#This Row],[سوال 5]],Table2[[#This Row],[سوال 11]],Table2[[#This Row],[سوال 14]],Table2[[#This Row],[سوال 28]],Table2[[#This Row],[سوال 34]])/5</f>
        <v>4.8</v>
      </c>
      <c r="AX107" s="1">
        <f>SUM(Table2[[#This Row],[سوال 6]],Table2[[#This Row],[سوال 9]],Table2[[#This Row],[سوال 15]],Table2[[#This Row],[سوال 23]],Table2[[#This Row],[سوال 35]])/5</f>
        <v>3.8</v>
      </c>
      <c r="AY107" s="1">
        <f>(SUM(Table2[[#This Row],[سوال 1]:[سوال 35]])-SUM(Table2[[#This Row],[سوال 1]],Table2[[#This Row],[سوال 4]],Table2[[#This Row],[سوال 17]],Table2[[#This Row],[سوال 21]],Table2[[#This Row],[سوال 30]]))/30</f>
        <v>5.0666666666666664</v>
      </c>
      <c r="AZ107" s="1">
        <f>SUM(Table2[[#This Row],[سوال 1]:[سوال 35]])/35</f>
        <v>4.9714285714285715</v>
      </c>
      <c r="BA107" s="1">
        <v>5</v>
      </c>
      <c r="BB107"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107" s="1">
        <f>POWER(Table2[[#This Row],[مشخصات ظاهری]],2)</f>
        <v>19.360000000000003</v>
      </c>
      <c r="BD107" s="1">
        <f>POWER(Table2[[#This Row],[جمع]],2)</f>
        <v>25</v>
      </c>
      <c r="BE107" s="1">
        <f>Table2[[#This Row],[مشخصات ظاهری]]*Table2[[#This Row],[جمع]]</f>
        <v>22</v>
      </c>
    </row>
    <row r="108" spans="1:57" x14ac:dyDescent="0.3">
      <c r="A108" s="5">
        <v>43998.941108067127</v>
      </c>
      <c r="B108" s="3" t="s">
        <v>13</v>
      </c>
      <c r="C108" s="3" t="s">
        <v>2</v>
      </c>
      <c r="D108" s="3" t="s">
        <v>1</v>
      </c>
      <c r="E108" s="3">
        <v>98</v>
      </c>
      <c r="F108" s="3" t="s">
        <v>68</v>
      </c>
      <c r="G108" s="3">
        <v>15.84</v>
      </c>
      <c r="I108" s="3">
        <v>6</v>
      </c>
      <c r="J108" s="3">
        <v>7</v>
      </c>
      <c r="K108" s="3">
        <v>6</v>
      </c>
      <c r="L108" s="3">
        <v>3</v>
      </c>
      <c r="M108" s="3">
        <v>6</v>
      </c>
      <c r="N108" s="3">
        <v>6</v>
      </c>
      <c r="O108" s="3">
        <v>7</v>
      </c>
      <c r="P108" s="3">
        <v>7</v>
      </c>
      <c r="Q108" s="3">
        <v>5</v>
      </c>
      <c r="R108" s="3">
        <v>6</v>
      </c>
      <c r="S108" s="3">
        <v>7</v>
      </c>
      <c r="T108" s="3">
        <v>7</v>
      </c>
      <c r="U108" s="3">
        <v>4</v>
      </c>
      <c r="V108" s="3">
        <v>3</v>
      </c>
      <c r="W108" s="3">
        <v>6</v>
      </c>
      <c r="X108" s="3">
        <v>7</v>
      </c>
      <c r="Y108" s="3">
        <v>5</v>
      </c>
      <c r="Z108" s="3">
        <v>7</v>
      </c>
      <c r="AA108" s="3">
        <v>7</v>
      </c>
      <c r="AB108" s="3">
        <v>7</v>
      </c>
      <c r="AC108" s="3">
        <v>5</v>
      </c>
      <c r="AD108" s="3">
        <v>7</v>
      </c>
      <c r="AE108" s="3">
        <v>1</v>
      </c>
      <c r="AF108" s="3">
        <v>7</v>
      </c>
      <c r="AG108" s="3">
        <v>3</v>
      </c>
      <c r="AH108" s="3">
        <v>7</v>
      </c>
      <c r="AI108" s="3">
        <v>6</v>
      </c>
      <c r="AJ108" s="3">
        <v>7</v>
      </c>
      <c r="AK108" s="3">
        <v>7</v>
      </c>
      <c r="AL108" s="3">
        <v>3</v>
      </c>
      <c r="AM108" s="3">
        <v>6</v>
      </c>
      <c r="AN108" s="3">
        <v>2</v>
      </c>
      <c r="AO108" s="3">
        <v>6</v>
      </c>
      <c r="AP108" s="3">
        <v>7</v>
      </c>
      <c r="AQ108" s="3">
        <v>3</v>
      </c>
      <c r="AR108" s="1">
        <f>SUM(Table2[[#This Row],[سوال 7]],Table2[[#This Row],[سوال 10]],Table2[[#This Row],[سوال 16]],Table2[[#This Row],[سوال 24]],Table2[[#This Row],[سوال 29]])/5</f>
        <v>6.8</v>
      </c>
      <c r="AS108" s="1" t="e">
        <f>SUM(#REF!,#REF!,#REF!,#REF!,#REF!)/5</f>
        <v>#REF!</v>
      </c>
      <c r="AT108" s="1">
        <f>SUM(Table2[[#This Row],[سوال 1]],Table2[[#This Row],[سوال 4]],Table2[[#This Row],[سوال 17]],Table2[[#This Row],[سوال 21]],Table2[[#This Row],[سوال 30]])/5</f>
        <v>4.4000000000000004</v>
      </c>
      <c r="AU108" s="1">
        <f>SUM(Table2[[#This Row],[سوال 2]],Table2[[#This Row],[سوال 8]],Table2[[#This Row],[سوال 18]],Table2[[#This Row],[سوال 26]],Table2[[#This Row],[سوال 31]])/5</f>
        <v>6.8</v>
      </c>
      <c r="AV108" s="1">
        <f>SUM(Table2[[#This Row],[سوال 13]],Table2[[#This Row],[سوال 19]],Table2[[#This Row],[سوال 22]],Table2[[#This Row],[سوال 27]],Table2[[#This Row],[سوال 33]])/5</f>
        <v>6</v>
      </c>
      <c r="AW108" s="1">
        <f>SUM(Table2[[#This Row],[سوال 5]],Table2[[#This Row],[سوال 11]],Table2[[#This Row],[سوال 14]],Table2[[#This Row],[سوال 28]],Table2[[#This Row],[سوال 34]])/5</f>
        <v>6</v>
      </c>
      <c r="AX108" s="1">
        <f>SUM(Table2[[#This Row],[سوال 6]],Table2[[#This Row],[سوال 9]],Table2[[#This Row],[سوال 15]],Table2[[#This Row],[سوال 23]],Table2[[#This Row],[سوال 35]])/5</f>
        <v>4.2</v>
      </c>
      <c r="AY108" s="1">
        <f>(SUM(Table2[[#This Row],[سوال 1]:[سوال 35]])-SUM(Table2[[#This Row],[سوال 1]],Table2[[#This Row],[سوال 4]],Table2[[#This Row],[سوال 17]],Table2[[#This Row],[سوال 21]],Table2[[#This Row],[سوال 30]]))/30</f>
        <v>5.8</v>
      </c>
      <c r="AZ108" s="1">
        <f>SUM(Table2[[#This Row],[سوال 1]:[سوال 35]])/35</f>
        <v>5.6</v>
      </c>
      <c r="BA108" s="1">
        <v>4</v>
      </c>
      <c r="BB108"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08" s="1">
        <f>POWER(Table2[[#This Row],[مشخصات ظاهری]],2)</f>
        <v>19.360000000000003</v>
      </c>
      <c r="BD108" s="1">
        <f>POWER(Table2[[#This Row],[جمع]],2)</f>
        <v>16</v>
      </c>
      <c r="BE108" s="1">
        <f>Table2[[#This Row],[مشخصات ظاهری]]*Table2[[#This Row],[جمع]]</f>
        <v>17.600000000000001</v>
      </c>
    </row>
    <row r="109" spans="1:57" x14ac:dyDescent="0.3">
      <c r="A109" s="5">
        <v>43999.555178275463</v>
      </c>
      <c r="B109" s="3" t="s">
        <v>13</v>
      </c>
      <c r="C109" s="3" t="s">
        <v>6</v>
      </c>
      <c r="D109" s="3" t="s">
        <v>1</v>
      </c>
      <c r="E109" s="3">
        <v>97</v>
      </c>
      <c r="F109" s="3" t="s">
        <v>24</v>
      </c>
      <c r="G109" s="3">
        <v>13</v>
      </c>
      <c r="I109" s="3">
        <v>7</v>
      </c>
      <c r="J109" s="3">
        <v>7</v>
      </c>
      <c r="K109" s="3">
        <v>6</v>
      </c>
      <c r="L109" s="3">
        <v>2</v>
      </c>
      <c r="M109" s="3">
        <v>7</v>
      </c>
      <c r="N109" s="3">
        <v>3</v>
      </c>
      <c r="O109" s="3">
        <v>7</v>
      </c>
      <c r="P109" s="3">
        <v>7</v>
      </c>
      <c r="Q109" s="3">
        <v>2</v>
      </c>
      <c r="R109" s="3">
        <v>2</v>
      </c>
      <c r="S109" s="3">
        <v>6</v>
      </c>
      <c r="T109" s="3">
        <v>7</v>
      </c>
      <c r="U109" s="3">
        <v>5</v>
      </c>
      <c r="V109" s="3">
        <v>4</v>
      </c>
      <c r="W109" s="3">
        <v>3</v>
      </c>
      <c r="X109" s="3">
        <v>6</v>
      </c>
      <c r="Y109" s="3">
        <v>5</v>
      </c>
      <c r="Z109" s="3">
        <v>7</v>
      </c>
      <c r="AA109" s="3">
        <v>7</v>
      </c>
      <c r="AB109" s="3">
        <v>7</v>
      </c>
      <c r="AC109" s="3">
        <v>6</v>
      </c>
      <c r="AD109" s="3">
        <v>7</v>
      </c>
      <c r="AE109" s="3">
        <v>2</v>
      </c>
      <c r="AF109" s="3">
        <v>6</v>
      </c>
      <c r="AG109" s="3">
        <v>7</v>
      </c>
      <c r="AH109" s="3">
        <v>7</v>
      </c>
      <c r="AI109" s="3">
        <v>6</v>
      </c>
      <c r="AJ109" s="3">
        <v>7</v>
      </c>
      <c r="AK109" s="3">
        <v>6</v>
      </c>
      <c r="AL109" s="3">
        <v>2</v>
      </c>
      <c r="AM109" s="3">
        <v>6</v>
      </c>
      <c r="AN109" s="3">
        <v>6</v>
      </c>
      <c r="AO109" s="3">
        <v>6</v>
      </c>
      <c r="AP109" s="3">
        <v>6</v>
      </c>
      <c r="AQ109" s="3">
        <v>3</v>
      </c>
      <c r="AR109" s="1">
        <f>SUM(Table2[[#This Row],[سوال 7]],Table2[[#This Row],[سوال 10]],Table2[[#This Row],[سوال 16]],Table2[[#This Row],[سوال 24]],Table2[[#This Row],[سوال 29]])/5</f>
        <v>5.4</v>
      </c>
      <c r="AS109" s="1" t="e">
        <f>SUM(#REF!,#REF!,#REF!,#REF!,#REF!)/5</f>
        <v>#REF!</v>
      </c>
      <c r="AT109" s="1">
        <f>SUM(Table2[[#This Row],[سوال 1]],Table2[[#This Row],[سوال 4]],Table2[[#This Row],[سوال 17]],Table2[[#This Row],[سوال 21]],Table2[[#This Row],[سوال 30]])/5</f>
        <v>4.4000000000000004</v>
      </c>
      <c r="AU109" s="1">
        <f>SUM(Table2[[#This Row],[سوال 2]],Table2[[#This Row],[سوال 8]],Table2[[#This Row],[سوال 18]],Table2[[#This Row],[سوال 26]],Table2[[#This Row],[سوال 31]])/5</f>
        <v>6.8</v>
      </c>
      <c r="AV109" s="1">
        <f>SUM(Table2[[#This Row],[سوال 13]],Table2[[#This Row],[سوال 19]],Table2[[#This Row],[سوال 22]],Table2[[#This Row],[سوال 27]],Table2[[#This Row],[سوال 33]])/5</f>
        <v>6.2</v>
      </c>
      <c r="AW109" s="1">
        <f>SUM(Table2[[#This Row],[سوال 5]],Table2[[#This Row],[سوال 11]],Table2[[#This Row],[سوال 14]],Table2[[#This Row],[سوال 28]],Table2[[#This Row],[سوال 34]])/5</f>
        <v>6</v>
      </c>
      <c r="AX109" s="1">
        <f>SUM(Table2[[#This Row],[سوال 6]],Table2[[#This Row],[سوال 9]],Table2[[#This Row],[سوال 15]],Table2[[#This Row],[سوال 23]],Table2[[#This Row],[سوال 35]])/5</f>
        <v>2.6</v>
      </c>
      <c r="AY109" s="1">
        <f>(SUM(Table2[[#This Row],[سوال 1]:[سوال 35]])-SUM(Table2[[#This Row],[سوال 1]],Table2[[#This Row],[سوال 4]],Table2[[#This Row],[سوال 17]],Table2[[#This Row],[سوال 21]],Table2[[#This Row],[سوال 30]]))/30</f>
        <v>5.6</v>
      </c>
      <c r="AZ109" s="1">
        <f>SUM(Table2[[#This Row],[سوال 1]:[سوال 35]])/35</f>
        <v>5.4285714285714288</v>
      </c>
      <c r="BA109" s="1">
        <v>2</v>
      </c>
      <c r="BB109"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09" s="1">
        <f>POWER(Table2[[#This Row],[مشخصات ظاهری]],2)</f>
        <v>19.360000000000003</v>
      </c>
      <c r="BD109" s="1">
        <f>POWER(Table2[[#This Row],[جمع]],2)</f>
        <v>4</v>
      </c>
      <c r="BE109" s="1">
        <f>Table2[[#This Row],[مشخصات ظاهری]]*Table2[[#This Row],[جمع]]</f>
        <v>8.8000000000000007</v>
      </c>
    </row>
    <row r="110" spans="1:57" x14ac:dyDescent="0.3">
      <c r="A110" s="5">
        <v>44009.911751226857</v>
      </c>
      <c r="B110" s="3" t="s">
        <v>13</v>
      </c>
      <c r="C110" s="3" t="s">
        <v>2</v>
      </c>
      <c r="D110" s="3" t="s">
        <v>1</v>
      </c>
      <c r="E110" s="3">
        <v>97</v>
      </c>
      <c r="F110" s="3" t="s">
        <v>67</v>
      </c>
      <c r="G110" s="3">
        <v>14.5</v>
      </c>
      <c r="I110" s="3">
        <v>1</v>
      </c>
      <c r="J110" s="3">
        <v>1</v>
      </c>
      <c r="K110" s="3">
        <v>1</v>
      </c>
      <c r="L110" s="3">
        <v>7</v>
      </c>
      <c r="M110" s="3">
        <v>3</v>
      </c>
      <c r="N110" s="3">
        <v>6</v>
      </c>
      <c r="O110" s="3">
        <v>3</v>
      </c>
      <c r="P110" s="3">
        <v>7</v>
      </c>
      <c r="Q110" s="3">
        <v>7</v>
      </c>
      <c r="R110" s="3">
        <v>7</v>
      </c>
      <c r="S110" s="3">
        <v>7</v>
      </c>
      <c r="T110" s="3">
        <v>7</v>
      </c>
      <c r="U110" s="3">
        <v>6</v>
      </c>
      <c r="V110" s="3">
        <v>7</v>
      </c>
      <c r="W110" s="3">
        <v>6</v>
      </c>
      <c r="X110" s="3">
        <v>6</v>
      </c>
      <c r="Y110" s="3">
        <v>3</v>
      </c>
      <c r="Z110" s="3">
        <v>6</v>
      </c>
      <c r="AA110" s="3">
        <v>7</v>
      </c>
      <c r="AB110" s="3">
        <v>7</v>
      </c>
      <c r="AC110" s="3">
        <v>6</v>
      </c>
      <c r="AD110" s="3">
        <v>7</v>
      </c>
      <c r="AE110" s="3">
        <v>1</v>
      </c>
      <c r="AF110" s="3">
        <v>6</v>
      </c>
      <c r="AG110" s="3">
        <v>6</v>
      </c>
      <c r="AH110" s="3">
        <v>7</v>
      </c>
      <c r="AI110" s="3">
        <v>6</v>
      </c>
      <c r="AJ110" s="3">
        <v>7</v>
      </c>
      <c r="AK110" s="3">
        <v>7</v>
      </c>
      <c r="AL110" s="3">
        <v>5</v>
      </c>
      <c r="AM110" s="3">
        <v>7</v>
      </c>
      <c r="AN110" s="3">
        <v>6</v>
      </c>
      <c r="AO110" s="3">
        <v>6</v>
      </c>
      <c r="AP110" s="3">
        <v>6</v>
      </c>
      <c r="AQ110" s="3">
        <v>2</v>
      </c>
      <c r="AR110" s="1">
        <f>SUM(Table2[[#This Row],[سوال 7]],Table2[[#This Row],[سوال 10]],Table2[[#This Row],[سوال 16]],Table2[[#This Row],[سوال 24]],Table2[[#This Row],[سوال 29]])/5</f>
        <v>5.8</v>
      </c>
      <c r="AS110" s="1" t="e">
        <f>SUM(#REF!,#REF!,#REF!,#REF!,#REF!)/5</f>
        <v>#REF!</v>
      </c>
      <c r="AT110" s="1">
        <f>SUM(Table2[[#This Row],[سوال 1]],Table2[[#This Row],[سوال 4]],Table2[[#This Row],[سوال 17]],Table2[[#This Row],[سوال 21]],Table2[[#This Row],[سوال 30]])/5</f>
        <v>4.4000000000000004</v>
      </c>
      <c r="AU110" s="1">
        <f>SUM(Table2[[#This Row],[سوال 2]],Table2[[#This Row],[سوال 8]],Table2[[#This Row],[سوال 18]],Table2[[#This Row],[سوال 26]],Table2[[#This Row],[سوال 31]])/5</f>
        <v>5.6</v>
      </c>
      <c r="AV110" s="1">
        <f>SUM(Table2[[#This Row],[سوال 13]],Table2[[#This Row],[سوال 19]],Table2[[#This Row],[سوال 22]],Table2[[#This Row],[سوال 27]],Table2[[#This Row],[سوال 33]])/5</f>
        <v>6.4</v>
      </c>
      <c r="AW110" s="1">
        <f>SUM(Table2[[#This Row],[سوال 5]],Table2[[#This Row],[سوال 11]],Table2[[#This Row],[سوال 14]],Table2[[#This Row],[سوال 28]],Table2[[#This Row],[سوال 34]])/5</f>
        <v>6</v>
      </c>
      <c r="AX110" s="1">
        <f>SUM(Table2[[#This Row],[سوال 6]],Table2[[#This Row],[سوال 9]],Table2[[#This Row],[سوال 15]],Table2[[#This Row],[سوال 23]],Table2[[#This Row],[سوال 35]])/5</f>
        <v>4.4000000000000004</v>
      </c>
      <c r="AY110" s="1">
        <f>(SUM(Table2[[#This Row],[سوال 1]:[سوال 35]])-SUM(Table2[[#This Row],[سوال 1]],Table2[[#This Row],[سوال 4]],Table2[[#This Row],[سوال 17]],Table2[[#This Row],[سوال 21]],Table2[[#This Row],[سوال 30]]))/30</f>
        <v>5.6</v>
      </c>
      <c r="AZ110" s="1">
        <f>SUM(Table2[[#This Row],[سوال 1]:[سوال 35]])/35</f>
        <v>5.4285714285714288</v>
      </c>
      <c r="BA110" s="1">
        <v>14</v>
      </c>
      <c r="BB110"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10" s="1">
        <f>POWER(Table2[[#This Row],[مشخصات ظاهری]],2)</f>
        <v>19.360000000000003</v>
      </c>
      <c r="BD110" s="1">
        <f>POWER(Table2[[#This Row],[جمع]],2)</f>
        <v>196</v>
      </c>
      <c r="BE110" s="1">
        <f>Table2[[#This Row],[مشخصات ظاهری]]*Table2[[#This Row],[جمع]]</f>
        <v>61.600000000000009</v>
      </c>
    </row>
    <row r="111" spans="1:57" x14ac:dyDescent="0.3">
      <c r="A111" s="5">
        <v>44009.925575138885</v>
      </c>
      <c r="B111" s="3" t="s">
        <v>3</v>
      </c>
      <c r="C111" s="3" t="s">
        <v>6</v>
      </c>
      <c r="D111" s="3" t="s">
        <v>1</v>
      </c>
      <c r="E111" s="3">
        <v>95</v>
      </c>
      <c r="F111" s="3" t="s">
        <v>8</v>
      </c>
      <c r="G111" s="3">
        <v>18.5</v>
      </c>
      <c r="I111" s="3">
        <v>4</v>
      </c>
      <c r="J111" s="3">
        <v>3</v>
      </c>
      <c r="K111" s="3">
        <v>5</v>
      </c>
      <c r="L111" s="3">
        <v>5</v>
      </c>
      <c r="M111" s="3">
        <v>6</v>
      </c>
      <c r="N111" s="3">
        <v>5</v>
      </c>
      <c r="O111" s="3">
        <v>7</v>
      </c>
      <c r="P111" s="3">
        <v>5</v>
      </c>
      <c r="Q111" s="3">
        <v>5</v>
      </c>
      <c r="R111" s="3">
        <v>6</v>
      </c>
      <c r="S111" s="3">
        <v>5</v>
      </c>
      <c r="T111" s="3">
        <v>5</v>
      </c>
      <c r="U111" s="3">
        <v>6</v>
      </c>
      <c r="V111" s="3">
        <v>6</v>
      </c>
      <c r="W111" s="3">
        <v>5</v>
      </c>
      <c r="X111" s="3">
        <v>7</v>
      </c>
      <c r="Y111" s="3">
        <v>4</v>
      </c>
      <c r="Z111" s="3">
        <v>7</v>
      </c>
      <c r="AA111" s="3">
        <v>6</v>
      </c>
      <c r="AB111" s="3">
        <v>5</v>
      </c>
      <c r="AC111" s="3">
        <v>5</v>
      </c>
      <c r="AD111" s="3">
        <v>5</v>
      </c>
      <c r="AE111" s="3">
        <v>5</v>
      </c>
      <c r="AF111" s="3">
        <v>7</v>
      </c>
      <c r="AG111" s="3">
        <v>4</v>
      </c>
      <c r="AH111" s="3">
        <v>5</v>
      </c>
      <c r="AI111" s="3">
        <v>5</v>
      </c>
      <c r="AJ111" s="3">
        <v>7</v>
      </c>
      <c r="AK111" s="3">
        <v>7</v>
      </c>
      <c r="AL111" s="3">
        <v>4</v>
      </c>
      <c r="AM111" s="3">
        <v>7</v>
      </c>
      <c r="AN111" s="3">
        <v>5</v>
      </c>
      <c r="AO111" s="3">
        <v>6</v>
      </c>
      <c r="AP111" s="3">
        <v>7</v>
      </c>
      <c r="AQ111" s="3">
        <v>4</v>
      </c>
      <c r="AR111" s="1">
        <f>SUM(Table2[[#This Row],[سوال 7]],Table2[[#This Row],[سوال 10]],Table2[[#This Row],[سوال 16]],Table2[[#This Row],[سوال 24]],Table2[[#This Row],[سوال 29]])/5</f>
        <v>6.8</v>
      </c>
      <c r="AS111" s="1" t="e">
        <f>SUM(#REF!,#REF!,#REF!,#REF!,#REF!)/5</f>
        <v>#REF!</v>
      </c>
      <c r="AT111" s="1">
        <f>SUM(Table2[[#This Row],[سوال 1]],Table2[[#This Row],[سوال 4]],Table2[[#This Row],[سوال 17]],Table2[[#This Row],[سوال 21]],Table2[[#This Row],[سوال 30]])/5</f>
        <v>4.4000000000000004</v>
      </c>
      <c r="AU111" s="1">
        <f>SUM(Table2[[#This Row],[سوال 2]],Table2[[#This Row],[سوال 8]],Table2[[#This Row],[سوال 18]],Table2[[#This Row],[سوال 26]],Table2[[#This Row],[سوال 31]])/5</f>
        <v>5.4</v>
      </c>
      <c r="AV111" s="1">
        <f>SUM(Table2[[#This Row],[سوال 13]],Table2[[#This Row],[سوال 19]],Table2[[#This Row],[سوال 22]],Table2[[#This Row],[سوال 27]],Table2[[#This Row],[سوال 33]])/5</f>
        <v>5.6</v>
      </c>
      <c r="AW111" s="1">
        <f>SUM(Table2[[#This Row],[سوال 5]],Table2[[#This Row],[سوال 11]],Table2[[#This Row],[سوال 14]],Table2[[#This Row],[سوال 28]],Table2[[#This Row],[سوال 34]])/5</f>
        <v>6.2</v>
      </c>
      <c r="AX111" s="1">
        <f>SUM(Table2[[#This Row],[سوال 6]],Table2[[#This Row],[سوال 9]],Table2[[#This Row],[سوال 15]],Table2[[#This Row],[سوال 23]],Table2[[#This Row],[سوال 35]])/5</f>
        <v>4.8</v>
      </c>
      <c r="AY111" s="1">
        <f>(SUM(Table2[[#This Row],[سوال 1]:[سوال 35]])-SUM(Table2[[#This Row],[سوال 1]],Table2[[#This Row],[سوال 4]],Table2[[#This Row],[سوال 17]],Table2[[#This Row],[سوال 21]],Table2[[#This Row],[سوال 30]]))/30</f>
        <v>5.6</v>
      </c>
      <c r="AZ111" s="1">
        <f>SUM(Table2[[#This Row],[سوال 1]:[سوال 35]])/35</f>
        <v>5.4285714285714288</v>
      </c>
      <c r="BA111" s="1">
        <v>24</v>
      </c>
      <c r="BB111"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11" s="1">
        <f>POWER(Table2[[#This Row],[مشخصات ظاهری]],2)</f>
        <v>19.360000000000003</v>
      </c>
      <c r="BD111" s="1">
        <f>POWER(Table2[[#This Row],[جمع]],2)</f>
        <v>576</v>
      </c>
      <c r="BE111" s="1">
        <f>Table2[[#This Row],[مشخصات ظاهری]]*Table2[[#This Row],[جمع]]</f>
        <v>105.60000000000001</v>
      </c>
    </row>
    <row r="112" spans="1:57" x14ac:dyDescent="0.3">
      <c r="A112" s="5">
        <v>44009.941428425926</v>
      </c>
      <c r="B112" s="3" t="s">
        <v>3</v>
      </c>
      <c r="C112" s="3" t="s">
        <v>6</v>
      </c>
      <c r="D112" s="3" t="s">
        <v>1</v>
      </c>
      <c r="E112" s="3">
        <v>97</v>
      </c>
      <c r="I112" s="3">
        <v>6</v>
      </c>
      <c r="J112" s="3">
        <v>4</v>
      </c>
      <c r="K112" s="3">
        <v>7</v>
      </c>
      <c r="L112" s="3">
        <v>2</v>
      </c>
      <c r="M112" s="3">
        <v>7</v>
      </c>
      <c r="N112" s="3">
        <v>5</v>
      </c>
      <c r="O112" s="3">
        <v>6</v>
      </c>
      <c r="P112" s="3">
        <v>4</v>
      </c>
      <c r="Q112" s="3">
        <v>3</v>
      </c>
      <c r="R112" s="3">
        <v>3</v>
      </c>
      <c r="S112" s="3">
        <v>7</v>
      </c>
      <c r="T112" s="3">
        <v>5</v>
      </c>
      <c r="U112" s="3">
        <v>3</v>
      </c>
      <c r="V112" s="3">
        <v>7</v>
      </c>
      <c r="W112" s="3">
        <v>5</v>
      </c>
      <c r="X112" s="3">
        <v>5</v>
      </c>
      <c r="Y112" s="3">
        <v>4</v>
      </c>
      <c r="Z112" s="3">
        <v>3</v>
      </c>
      <c r="AA112" s="3">
        <v>5</v>
      </c>
      <c r="AB112" s="3">
        <v>6</v>
      </c>
      <c r="AC112" s="3">
        <v>5</v>
      </c>
      <c r="AD112" s="3">
        <v>5</v>
      </c>
      <c r="AE112" s="3">
        <v>3</v>
      </c>
      <c r="AF112" s="3">
        <v>2</v>
      </c>
      <c r="AG112" s="3">
        <v>6</v>
      </c>
      <c r="AH112" s="3">
        <v>4</v>
      </c>
      <c r="AI112" s="3">
        <v>3</v>
      </c>
      <c r="AJ112" s="3">
        <v>6</v>
      </c>
      <c r="AK112" s="3">
        <v>6</v>
      </c>
      <c r="AL112" s="3">
        <v>5</v>
      </c>
      <c r="AM112" s="3">
        <v>5</v>
      </c>
      <c r="AN112" s="3">
        <v>5</v>
      </c>
      <c r="AO112" s="3">
        <v>5</v>
      </c>
      <c r="AP112" s="3">
        <v>6</v>
      </c>
      <c r="AQ112" s="3">
        <v>4</v>
      </c>
      <c r="AR112" s="1">
        <f>SUM(Table2[[#This Row],[سوال 7]],Table2[[#This Row],[سوال 10]],Table2[[#This Row],[سوال 16]],Table2[[#This Row],[سوال 24]],Table2[[#This Row],[سوال 29]])/5</f>
        <v>4.4000000000000004</v>
      </c>
      <c r="AS112" s="1" t="e">
        <f>SUM(#REF!,#REF!,#REF!,#REF!,#REF!)/5</f>
        <v>#REF!</v>
      </c>
      <c r="AT112" s="1">
        <f>SUM(Table2[[#This Row],[سوال 1]],Table2[[#This Row],[سوال 4]],Table2[[#This Row],[سوال 17]],Table2[[#This Row],[سوال 21]],Table2[[#This Row],[سوال 30]])/5</f>
        <v>4.4000000000000004</v>
      </c>
      <c r="AU112" s="1">
        <f>SUM(Table2[[#This Row],[سوال 2]],Table2[[#This Row],[سوال 8]],Table2[[#This Row],[سوال 18]],Table2[[#This Row],[سوال 26]],Table2[[#This Row],[سوال 31]])/5</f>
        <v>4</v>
      </c>
      <c r="AV112" s="1">
        <f>SUM(Table2[[#This Row],[سوال 13]],Table2[[#This Row],[سوال 19]],Table2[[#This Row],[سوال 22]],Table2[[#This Row],[سوال 27]],Table2[[#This Row],[سوال 33]])/5</f>
        <v>4.2</v>
      </c>
      <c r="AW112" s="1">
        <f>SUM(Table2[[#This Row],[سوال 5]],Table2[[#This Row],[سوال 11]],Table2[[#This Row],[سوال 14]],Table2[[#This Row],[سوال 28]],Table2[[#This Row],[سوال 34]])/5</f>
        <v>6.6</v>
      </c>
      <c r="AX112" s="1">
        <f>SUM(Table2[[#This Row],[سوال 6]],Table2[[#This Row],[سوال 9]],Table2[[#This Row],[سوال 15]],Table2[[#This Row],[سوال 23]],Table2[[#This Row],[سوال 35]])/5</f>
        <v>4</v>
      </c>
      <c r="AY112" s="1">
        <f>(SUM(Table2[[#This Row],[سوال 1]:[سوال 35]])-SUM(Table2[[#This Row],[سوال 1]],Table2[[#This Row],[سوال 4]],Table2[[#This Row],[سوال 17]],Table2[[#This Row],[سوال 21]],Table2[[#This Row],[سوال 30]]))/30</f>
        <v>4.833333333333333</v>
      </c>
      <c r="AZ112" s="1">
        <f>SUM(Table2[[#This Row],[سوال 1]:[سوال 35]])/35</f>
        <v>4.7714285714285714</v>
      </c>
      <c r="BA112" s="1">
        <v>29</v>
      </c>
      <c r="BB112"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12" s="1">
        <f>POWER(Table2[[#This Row],[مشخصات ظاهری]],2)</f>
        <v>19.360000000000003</v>
      </c>
      <c r="BD112" s="1">
        <f>POWER(Table2[[#This Row],[جمع]],2)</f>
        <v>841</v>
      </c>
      <c r="BE112" s="1">
        <f>Table2[[#This Row],[مشخصات ظاهری]]*Table2[[#This Row],[جمع]]</f>
        <v>127.60000000000001</v>
      </c>
    </row>
    <row r="113" spans="1:57" x14ac:dyDescent="0.3">
      <c r="A113" s="5">
        <v>44009.94272979167</v>
      </c>
      <c r="B113" s="3" t="s">
        <v>13</v>
      </c>
      <c r="C113" s="3" t="s">
        <v>6</v>
      </c>
      <c r="D113" s="3" t="s">
        <v>1</v>
      </c>
      <c r="E113" s="3">
        <v>97</v>
      </c>
      <c r="F113" s="3" t="s">
        <v>8</v>
      </c>
      <c r="G113" s="3">
        <v>17.100000000000001</v>
      </c>
      <c r="I113" s="3">
        <v>5</v>
      </c>
      <c r="J113" s="3">
        <v>1</v>
      </c>
      <c r="K113" s="3">
        <v>5</v>
      </c>
      <c r="L113" s="3">
        <v>5</v>
      </c>
      <c r="M113" s="3">
        <v>5</v>
      </c>
      <c r="N113" s="3">
        <v>6</v>
      </c>
      <c r="O113" s="3">
        <v>1</v>
      </c>
      <c r="P113" s="3">
        <v>1</v>
      </c>
      <c r="Q113" s="3">
        <v>2</v>
      </c>
      <c r="R113" s="3">
        <v>6</v>
      </c>
      <c r="S113" s="3">
        <v>3</v>
      </c>
      <c r="T113" s="3">
        <v>5</v>
      </c>
      <c r="U113" s="3">
        <v>1</v>
      </c>
      <c r="V113" s="3">
        <v>3</v>
      </c>
      <c r="W113" s="3">
        <v>6</v>
      </c>
      <c r="X113" s="3">
        <v>1</v>
      </c>
      <c r="Y113" s="3">
        <v>3</v>
      </c>
      <c r="Z113" s="3">
        <v>1</v>
      </c>
      <c r="AA113" s="3">
        <v>6</v>
      </c>
      <c r="AB113" s="3">
        <v>5</v>
      </c>
      <c r="AC113" s="3">
        <v>4</v>
      </c>
      <c r="AD113" s="3">
        <v>5</v>
      </c>
      <c r="AE113" s="3">
        <v>5</v>
      </c>
      <c r="AF113" s="3">
        <v>5</v>
      </c>
      <c r="AG113" s="3">
        <v>3</v>
      </c>
      <c r="AH113" s="3">
        <v>1</v>
      </c>
      <c r="AI113" s="3">
        <v>3</v>
      </c>
      <c r="AJ113" s="3">
        <v>3</v>
      </c>
      <c r="AK113" s="3">
        <v>2</v>
      </c>
      <c r="AL113" s="3">
        <v>5</v>
      </c>
      <c r="AM113" s="3">
        <v>1</v>
      </c>
      <c r="AN113" s="3">
        <v>5</v>
      </c>
      <c r="AO113" s="3">
        <v>6</v>
      </c>
      <c r="AP113" s="3">
        <v>2</v>
      </c>
      <c r="AQ113" s="3">
        <v>5</v>
      </c>
      <c r="AR113" s="1">
        <f>SUM(Table2[[#This Row],[سوال 7]],Table2[[#This Row],[سوال 10]],Table2[[#This Row],[سوال 16]],Table2[[#This Row],[سوال 24]],Table2[[#This Row],[سوال 29]])/5</f>
        <v>3</v>
      </c>
      <c r="AS113" s="1" t="e">
        <f>SUM(#REF!,#REF!,#REF!,#REF!,#REF!)/5</f>
        <v>#REF!</v>
      </c>
      <c r="AT113" s="1">
        <f>SUM(Table2[[#This Row],[سوال 1]],Table2[[#This Row],[سوال 4]],Table2[[#This Row],[سوال 17]],Table2[[#This Row],[سوال 21]],Table2[[#This Row],[سوال 30]])/5</f>
        <v>4.4000000000000004</v>
      </c>
      <c r="AU113" s="1">
        <f>SUM(Table2[[#This Row],[سوال 2]],Table2[[#This Row],[سوال 8]],Table2[[#This Row],[سوال 18]],Table2[[#This Row],[سوال 26]],Table2[[#This Row],[سوال 31]])/5</f>
        <v>1</v>
      </c>
      <c r="AV113" s="1">
        <f>SUM(Table2[[#This Row],[سوال 13]],Table2[[#This Row],[سوال 19]],Table2[[#This Row],[سوال 22]],Table2[[#This Row],[سوال 27]],Table2[[#This Row],[سوال 33]])/5</f>
        <v>4.2</v>
      </c>
      <c r="AW113" s="1">
        <f>SUM(Table2[[#This Row],[سوال 5]],Table2[[#This Row],[سوال 11]],Table2[[#This Row],[سوال 14]],Table2[[#This Row],[سوال 28]],Table2[[#This Row],[سوال 34]])/5</f>
        <v>3.2</v>
      </c>
      <c r="AX113" s="1">
        <f>SUM(Table2[[#This Row],[سوال 6]],Table2[[#This Row],[سوال 9]],Table2[[#This Row],[سوال 15]],Table2[[#This Row],[سوال 23]],Table2[[#This Row],[سوال 35]])/5</f>
        <v>4.8</v>
      </c>
      <c r="AY113" s="1">
        <f>(SUM(Table2[[#This Row],[سوال 1]:[سوال 35]])-SUM(Table2[[#This Row],[سوال 1]],Table2[[#This Row],[سوال 4]],Table2[[#This Row],[سوال 17]],Table2[[#This Row],[سوال 21]],Table2[[#This Row],[سوال 30]]))/30</f>
        <v>3.4666666666666668</v>
      </c>
      <c r="AZ113" s="1">
        <f>SUM(Table2[[#This Row],[سوال 1]:[سوال 35]])/35</f>
        <v>3.6</v>
      </c>
      <c r="BA113" s="1">
        <v>16</v>
      </c>
      <c r="BB113"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13" s="1">
        <f>POWER(Table2[[#This Row],[مشخصات ظاهری]],2)</f>
        <v>19.360000000000003</v>
      </c>
      <c r="BD113" s="1">
        <f>POWER(Table2[[#This Row],[جمع]],2)</f>
        <v>256</v>
      </c>
      <c r="BE113" s="1">
        <f>Table2[[#This Row],[مشخصات ظاهری]]*Table2[[#This Row],[جمع]]</f>
        <v>70.400000000000006</v>
      </c>
    </row>
    <row r="114" spans="1:57" x14ac:dyDescent="0.3">
      <c r="A114" s="5">
        <v>44010.060694340282</v>
      </c>
      <c r="B114" s="3" t="s">
        <v>13</v>
      </c>
      <c r="C114" s="3" t="s">
        <v>6</v>
      </c>
      <c r="D114" s="3" t="s">
        <v>1</v>
      </c>
      <c r="E114" s="3">
        <v>97</v>
      </c>
      <c r="F114" s="3" t="s">
        <v>8</v>
      </c>
      <c r="G114" s="3">
        <v>17</v>
      </c>
      <c r="I114" s="3">
        <v>6</v>
      </c>
      <c r="J114" s="3">
        <v>6</v>
      </c>
      <c r="K114" s="3">
        <v>6</v>
      </c>
      <c r="L114" s="3">
        <v>4</v>
      </c>
      <c r="M114" s="3">
        <v>5</v>
      </c>
      <c r="N114" s="3">
        <v>4</v>
      </c>
      <c r="O114" s="3">
        <v>6</v>
      </c>
      <c r="P114" s="3">
        <v>6</v>
      </c>
      <c r="Q114" s="3">
        <v>5</v>
      </c>
      <c r="R114" s="3">
        <v>5</v>
      </c>
      <c r="S114" s="3">
        <v>5</v>
      </c>
      <c r="T114" s="3">
        <v>5</v>
      </c>
      <c r="U114" s="3">
        <v>4</v>
      </c>
      <c r="V114" s="3">
        <v>5</v>
      </c>
      <c r="W114" s="3">
        <v>3</v>
      </c>
      <c r="X114" s="3">
        <v>6</v>
      </c>
      <c r="Y114" s="3">
        <v>4</v>
      </c>
      <c r="Z114" s="3">
        <v>5</v>
      </c>
      <c r="AA114" s="3">
        <v>5</v>
      </c>
      <c r="AB114" s="3">
        <v>5</v>
      </c>
      <c r="AC114" s="3">
        <v>4</v>
      </c>
      <c r="AD114" s="3">
        <v>5</v>
      </c>
      <c r="AE114" s="3">
        <v>4</v>
      </c>
      <c r="AF114" s="3">
        <v>5</v>
      </c>
      <c r="AG114" s="3">
        <v>5</v>
      </c>
      <c r="AH114" s="3">
        <v>6</v>
      </c>
      <c r="AI114" s="3">
        <v>4</v>
      </c>
      <c r="AJ114" s="3">
        <v>5</v>
      </c>
      <c r="AK114" s="3">
        <v>6</v>
      </c>
      <c r="AL114" s="3">
        <v>4</v>
      </c>
      <c r="AM114" s="3">
        <v>6</v>
      </c>
      <c r="AN114" s="3">
        <v>6</v>
      </c>
      <c r="AO114" s="3">
        <v>5</v>
      </c>
      <c r="AP114" s="3">
        <v>4</v>
      </c>
      <c r="AQ114" s="3">
        <v>4</v>
      </c>
      <c r="AR114" s="1">
        <f>SUM(Table2[[#This Row],[سوال 7]],Table2[[#This Row],[سوال 10]],Table2[[#This Row],[سوال 16]],Table2[[#This Row],[سوال 24]],Table2[[#This Row],[سوال 29]])/5</f>
        <v>5.6</v>
      </c>
      <c r="AS114" s="1" t="e">
        <f>SUM(#REF!,#REF!,#REF!,#REF!,#REF!)/5</f>
        <v>#REF!</v>
      </c>
      <c r="AT114" s="1">
        <f>SUM(Table2[[#This Row],[سوال 1]],Table2[[#This Row],[سوال 4]],Table2[[#This Row],[سوال 17]],Table2[[#This Row],[سوال 21]],Table2[[#This Row],[سوال 30]])/5</f>
        <v>4.4000000000000004</v>
      </c>
      <c r="AU114" s="1">
        <f>SUM(Table2[[#This Row],[سوال 2]],Table2[[#This Row],[سوال 8]],Table2[[#This Row],[سوال 18]],Table2[[#This Row],[سوال 26]],Table2[[#This Row],[سوال 31]])/5</f>
        <v>5.8</v>
      </c>
      <c r="AV114" s="1">
        <f>SUM(Table2[[#This Row],[سوال 13]],Table2[[#This Row],[سوال 19]],Table2[[#This Row],[سوال 22]],Table2[[#This Row],[سوال 27]],Table2[[#This Row],[سوال 33]])/5</f>
        <v>4.5999999999999996</v>
      </c>
      <c r="AW114" s="1">
        <f>SUM(Table2[[#This Row],[سوال 5]],Table2[[#This Row],[سوال 11]],Table2[[#This Row],[سوال 14]],Table2[[#This Row],[سوال 28]],Table2[[#This Row],[سوال 34]])/5</f>
        <v>4.8</v>
      </c>
      <c r="AX114" s="1">
        <f>SUM(Table2[[#This Row],[سوال 6]],Table2[[#This Row],[سوال 9]],Table2[[#This Row],[سوال 15]],Table2[[#This Row],[سوال 23]],Table2[[#This Row],[سوال 35]])/5</f>
        <v>4</v>
      </c>
      <c r="AY114" s="1">
        <f>(SUM(Table2[[#This Row],[سوال 1]:[سوال 35]])-SUM(Table2[[#This Row],[سوال 1]],Table2[[#This Row],[سوال 4]],Table2[[#This Row],[سوال 17]],Table2[[#This Row],[سوال 21]],Table2[[#This Row],[سوال 30]]))/30</f>
        <v>5.0333333333333332</v>
      </c>
      <c r="AZ114" s="1">
        <f>SUM(Table2[[#This Row],[سوال 1]:[سوال 35]])/35</f>
        <v>4.9428571428571431</v>
      </c>
      <c r="BA114" s="1">
        <v>15</v>
      </c>
      <c r="BB114"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14" s="1">
        <f>POWER(Table2[[#This Row],[مشخصات ظاهری]],2)</f>
        <v>19.360000000000003</v>
      </c>
      <c r="BD114" s="1">
        <f>POWER(Table2[[#This Row],[جمع]],2)</f>
        <v>225</v>
      </c>
      <c r="BE114" s="1">
        <f>Table2[[#This Row],[مشخصات ظاهری]]*Table2[[#This Row],[جمع]]</f>
        <v>66</v>
      </c>
    </row>
    <row r="115" spans="1:57" x14ac:dyDescent="0.3">
      <c r="A115" s="5">
        <v>44010.222576678236</v>
      </c>
      <c r="B115" s="3" t="s">
        <v>13</v>
      </c>
      <c r="C115" s="3" t="s">
        <v>6</v>
      </c>
      <c r="D115" s="3" t="s">
        <v>1</v>
      </c>
      <c r="E115" s="3">
        <v>97</v>
      </c>
      <c r="F115" s="3" t="s">
        <v>31</v>
      </c>
      <c r="G115" s="3">
        <v>12.7</v>
      </c>
      <c r="I115" s="3">
        <v>6</v>
      </c>
      <c r="J115" s="3">
        <v>7</v>
      </c>
      <c r="K115" s="3">
        <v>5</v>
      </c>
      <c r="L115" s="3">
        <v>7</v>
      </c>
      <c r="M115" s="3">
        <v>7</v>
      </c>
      <c r="N115" s="3">
        <v>7</v>
      </c>
      <c r="O115" s="3">
        <v>6</v>
      </c>
      <c r="P115" s="3">
        <v>7</v>
      </c>
      <c r="Q115" s="3">
        <v>2</v>
      </c>
      <c r="R115" s="3">
        <v>6</v>
      </c>
      <c r="S115" s="3">
        <v>7</v>
      </c>
      <c r="T115" s="3">
        <v>7</v>
      </c>
      <c r="U115" s="3">
        <v>6</v>
      </c>
      <c r="V115" s="3">
        <v>3</v>
      </c>
      <c r="W115" s="3">
        <v>1</v>
      </c>
      <c r="X115" s="3">
        <v>7</v>
      </c>
      <c r="Y115" s="3">
        <v>2</v>
      </c>
      <c r="Z115" s="3">
        <v>5</v>
      </c>
      <c r="AA115" s="3">
        <v>6</v>
      </c>
      <c r="AB115" s="3">
        <v>6</v>
      </c>
      <c r="AC115" s="3">
        <v>1</v>
      </c>
      <c r="AD115" s="3">
        <v>5</v>
      </c>
      <c r="AE115" s="3">
        <v>7</v>
      </c>
      <c r="AF115" s="3">
        <v>6</v>
      </c>
      <c r="AG115" s="3">
        <v>7</v>
      </c>
      <c r="AH115" s="3">
        <v>7</v>
      </c>
      <c r="AI115" s="3">
        <v>2</v>
      </c>
      <c r="AJ115" s="3">
        <v>7</v>
      </c>
      <c r="AK115" s="3">
        <v>7</v>
      </c>
      <c r="AL115" s="3">
        <v>6</v>
      </c>
      <c r="AM115" s="3">
        <v>7</v>
      </c>
      <c r="AN115" s="3">
        <v>1</v>
      </c>
      <c r="AO115" s="3">
        <v>2</v>
      </c>
      <c r="AP115" s="3">
        <v>7</v>
      </c>
      <c r="AQ115" s="3">
        <v>2</v>
      </c>
      <c r="AR115" s="1">
        <f>SUM(Table2[[#This Row],[سوال 7]],Table2[[#This Row],[سوال 10]],Table2[[#This Row],[سوال 16]],Table2[[#This Row],[سوال 24]],Table2[[#This Row],[سوال 29]])/5</f>
        <v>6.4</v>
      </c>
      <c r="AS115" s="1" t="e">
        <f>SUM(#REF!,#REF!,#REF!,#REF!,#REF!)/5</f>
        <v>#REF!</v>
      </c>
      <c r="AT115" s="1">
        <f>SUM(Table2[[#This Row],[سوال 1]],Table2[[#This Row],[سوال 4]],Table2[[#This Row],[سوال 17]],Table2[[#This Row],[سوال 21]],Table2[[#This Row],[سوال 30]])/5</f>
        <v>4.4000000000000004</v>
      </c>
      <c r="AU115" s="1">
        <f>SUM(Table2[[#This Row],[سوال 2]],Table2[[#This Row],[سوال 8]],Table2[[#This Row],[سوال 18]],Table2[[#This Row],[سوال 26]],Table2[[#This Row],[سوال 31]])/5</f>
        <v>6.6</v>
      </c>
      <c r="AV115" s="1">
        <f>SUM(Table2[[#This Row],[سوال 13]],Table2[[#This Row],[سوال 19]],Table2[[#This Row],[سوال 22]],Table2[[#This Row],[سوال 27]],Table2[[#This Row],[سوال 33]])/5</f>
        <v>4.2</v>
      </c>
      <c r="AW115" s="1">
        <f>SUM(Table2[[#This Row],[سوال 5]],Table2[[#This Row],[سوال 11]],Table2[[#This Row],[سوال 14]],Table2[[#This Row],[سوال 28]],Table2[[#This Row],[سوال 34]])/5</f>
        <v>6.2</v>
      </c>
      <c r="AX115" s="1">
        <f>SUM(Table2[[#This Row],[سوال 6]],Table2[[#This Row],[سوال 9]],Table2[[#This Row],[سوال 15]],Table2[[#This Row],[سوال 23]],Table2[[#This Row],[سوال 35]])/5</f>
        <v>3.8</v>
      </c>
      <c r="AY115" s="1">
        <f>(SUM(Table2[[#This Row],[سوال 1]:[سوال 35]])-SUM(Table2[[#This Row],[سوال 1]],Table2[[#This Row],[سوال 4]],Table2[[#This Row],[سوال 17]],Table2[[#This Row],[سوال 21]],Table2[[#This Row],[سوال 30]]))/30</f>
        <v>5.4</v>
      </c>
      <c r="AZ115" s="1">
        <f>SUM(Table2[[#This Row],[سوال 1]:[سوال 35]])/35</f>
        <v>5.2571428571428571</v>
      </c>
      <c r="BA115" s="1">
        <v>20</v>
      </c>
      <c r="BB11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15" s="1">
        <f>POWER(Table2[[#This Row],[مشخصات ظاهری]],2)</f>
        <v>19.360000000000003</v>
      </c>
      <c r="BD115" s="1">
        <f>POWER(Table2[[#This Row],[جمع]],2)</f>
        <v>400</v>
      </c>
      <c r="BE115" s="1">
        <f>Table2[[#This Row],[مشخصات ظاهری]]*Table2[[#This Row],[جمع]]</f>
        <v>88</v>
      </c>
    </row>
    <row r="116" spans="1:57" x14ac:dyDescent="0.3">
      <c r="A116" s="5">
        <v>44010.512811990746</v>
      </c>
      <c r="B116" s="3" t="s">
        <v>3</v>
      </c>
      <c r="C116" s="3" t="s">
        <v>2</v>
      </c>
      <c r="D116" s="3" t="s">
        <v>1</v>
      </c>
      <c r="E116" s="3">
        <v>95</v>
      </c>
      <c r="F116" s="3" t="s">
        <v>66</v>
      </c>
      <c r="G116" s="3">
        <v>16.8</v>
      </c>
      <c r="I116" s="3">
        <v>5</v>
      </c>
      <c r="J116" s="3">
        <v>6</v>
      </c>
      <c r="K116" s="3">
        <v>4</v>
      </c>
      <c r="L116" s="3">
        <v>5</v>
      </c>
      <c r="M116" s="3">
        <v>5</v>
      </c>
      <c r="N116" s="3">
        <v>2</v>
      </c>
      <c r="O116" s="3">
        <v>5</v>
      </c>
      <c r="P116" s="3">
        <v>6</v>
      </c>
      <c r="Q116" s="3">
        <v>2</v>
      </c>
      <c r="R116" s="3">
        <v>4</v>
      </c>
      <c r="S116" s="3">
        <v>4</v>
      </c>
      <c r="T116" s="3">
        <v>5</v>
      </c>
      <c r="U116" s="3">
        <v>5</v>
      </c>
      <c r="V116" s="3">
        <v>2</v>
      </c>
      <c r="W116" s="3">
        <v>2</v>
      </c>
      <c r="X116" s="3">
        <v>5</v>
      </c>
      <c r="Y116" s="3">
        <v>4</v>
      </c>
      <c r="Z116" s="3">
        <v>6</v>
      </c>
      <c r="AA116" s="3">
        <v>4</v>
      </c>
      <c r="AB116" s="3">
        <v>5</v>
      </c>
      <c r="AC116" s="3">
        <v>5</v>
      </c>
      <c r="AD116" s="3">
        <v>5</v>
      </c>
      <c r="AE116" s="3">
        <v>3</v>
      </c>
      <c r="AF116" s="3">
        <v>4</v>
      </c>
      <c r="AG116" s="3">
        <v>4</v>
      </c>
      <c r="AH116" s="3">
        <v>5</v>
      </c>
      <c r="AI116" s="3">
        <v>4</v>
      </c>
      <c r="AJ116" s="3">
        <v>3</v>
      </c>
      <c r="AK116" s="3">
        <v>5</v>
      </c>
      <c r="AL116" s="3">
        <v>3</v>
      </c>
      <c r="AM116" s="3">
        <v>5</v>
      </c>
      <c r="AN116" s="3">
        <v>3</v>
      </c>
      <c r="AO116" s="3">
        <v>3</v>
      </c>
      <c r="AP116" s="3">
        <v>3</v>
      </c>
      <c r="AQ116" s="3">
        <v>3</v>
      </c>
      <c r="AR116" s="1">
        <f>SUM(Table2[[#This Row],[سوال 7]],Table2[[#This Row],[سوال 10]],Table2[[#This Row],[سوال 16]],Table2[[#This Row],[سوال 24]],Table2[[#This Row],[سوال 29]])/5</f>
        <v>4.5999999999999996</v>
      </c>
      <c r="AS116" s="1" t="e">
        <f>SUM(#REF!,#REF!,#REF!,#REF!,#REF!)/5</f>
        <v>#REF!</v>
      </c>
      <c r="AT116" s="1">
        <f>SUM(Table2[[#This Row],[سوال 1]],Table2[[#This Row],[سوال 4]],Table2[[#This Row],[سوال 17]],Table2[[#This Row],[سوال 21]],Table2[[#This Row],[سوال 30]])/5</f>
        <v>4.4000000000000004</v>
      </c>
      <c r="AU116" s="1">
        <f>SUM(Table2[[#This Row],[سوال 2]],Table2[[#This Row],[سوال 8]],Table2[[#This Row],[سوال 18]],Table2[[#This Row],[سوال 26]],Table2[[#This Row],[سوال 31]])/5</f>
        <v>5.6</v>
      </c>
      <c r="AV116" s="1">
        <f>SUM(Table2[[#This Row],[سوال 13]],Table2[[#This Row],[سوال 19]],Table2[[#This Row],[سوال 22]],Table2[[#This Row],[سوال 27]],Table2[[#This Row],[سوال 33]])/5</f>
        <v>4.2</v>
      </c>
      <c r="AW116" s="1">
        <f>SUM(Table2[[#This Row],[سوال 5]],Table2[[#This Row],[سوال 11]],Table2[[#This Row],[سوال 14]],Table2[[#This Row],[سوال 28]],Table2[[#This Row],[سوال 34]])/5</f>
        <v>3.4</v>
      </c>
      <c r="AX116" s="1">
        <f>SUM(Table2[[#This Row],[سوال 6]],Table2[[#This Row],[سوال 9]],Table2[[#This Row],[سوال 15]],Table2[[#This Row],[سوال 23]],Table2[[#This Row],[سوال 35]])/5</f>
        <v>2.4</v>
      </c>
      <c r="AY116" s="1">
        <f>(SUM(Table2[[#This Row],[سوال 1]:[سوال 35]])-SUM(Table2[[#This Row],[سوال 1]],Table2[[#This Row],[سوال 4]],Table2[[#This Row],[سوال 17]],Table2[[#This Row],[سوال 21]],Table2[[#This Row],[سوال 30]]))/30</f>
        <v>4.0666666666666664</v>
      </c>
      <c r="AZ116" s="1">
        <f>SUM(Table2[[#This Row],[سوال 1]:[سوال 35]])/35</f>
        <v>4.1142857142857139</v>
      </c>
      <c r="BA116" s="1">
        <v>6</v>
      </c>
      <c r="BB116"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116" s="1">
        <f>POWER(Table2[[#This Row],[مشخصات ظاهری]],2)</f>
        <v>19.360000000000003</v>
      </c>
      <c r="BD116" s="1">
        <f>POWER(Table2[[#This Row],[جمع]],2)</f>
        <v>36</v>
      </c>
      <c r="BE116" s="1">
        <f>Table2[[#This Row],[مشخصات ظاهری]]*Table2[[#This Row],[جمع]]</f>
        <v>26.400000000000002</v>
      </c>
    </row>
    <row r="117" spans="1:57" x14ac:dyDescent="0.3">
      <c r="A117" s="5">
        <v>44010.994835034726</v>
      </c>
      <c r="B117" s="3" t="s">
        <v>13</v>
      </c>
      <c r="C117" s="3" t="s">
        <v>2</v>
      </c>
      <c r="D117" s="3" t="s">
        <v>1</v>
      </c>
      <c r="E117" s="3">
        <v>96</v>
      </c>
      <c r="F117" s="3" t="s">
        <v>65</v>
      </c>
      <c r="G117" s="3">
        <v>16.7</v>
      </c>
      <c r="I117" s="3">
        <v>7</v>
      </c>
      <c r="J117" s="3">
        <v>7</v>
      </c>
      <c r="K117" s="3">
        <v>6</v>
      </c>
      <c r="L117" s="3">
        <v>6</v>
      </c>
      <c r="M117" s="3">
        <v>6</v>
      </c>
      <c r="N117" s="3">
        <v>6</v>
      </c>
      <c r="O117" s="3">
        <v>7</v>
      </c>
      <c r="P117" s="3">
        <v>7</v>
      </c>
      <c r="Q117" s="3">
        <v>2</v>
      </c>
      <c r="R117" s="3">
        <v>5</v>
      </c>
      <c r="S117" s="3">
        <v>6</v>
      </c>
      <c r="T117" s="3">
        <v>6</v>
      </c>
      <c r="U117" s="3">
        <v>5</v>
      </c>
      <c r="V117" s="3">
        <v>7</v>
      </c>
      <c r="W117" s="3">
        <v>6</v>
      </c>
      <c r="X117" s="3">
        <v>6</v>
      </c>
      <c r="Y117" s="3">
        <v>2</v>
      </c>
      <c r="Z117" s="3">
        <v>7</v>
      </c>
      <c r="AA117" s="3">
        <v>6</v>
      </c>
      <c r="AB117" s="3">
        <v>7</v>
      </c>
      <c r="AC117" s="3">
        <v>2</v>
      </c>
      <c r="AD117" s="3">
        <v>7</v>
      </c>
      <c r="AE117" s="3">
        <v>4</v>
      </c>
      <c r="AF117" s="3">
        <v>2</v>
      </c>
      <c r="AG117" s="3">
        <v>4</v>
      </c>
      <c r="AH117" s="3">
        <v>7</v>
      </c>
      <c r="AI117" s="3">
        <v>3</v>
      </c>
      <c r="AJ117" s="3">
        <v>7</v>
      </c>
      <c r="AK117" s="3">
        <v>7</v>
      </c>
      <c r="AL117" s="3">
        <v>5</v>
      </c>
      <c r="AM117" s="3">
        <v>7</v>
      </c>
      <c r="AN117" s="3">
        <v>2</v>
      </c>
      <c r="AO117" s="3">
        <v>6</v>
      </c>
      <c r="AP117" s="3">
        <v>6</v>
      </c>
      <c r="AQ117" s="3">
        <v>2</v>
      </c>
      <c r="AR117" s="1">
        <f>SUM(Table2[[#This Row],[سوال 7]],Table2[[#This Row],[سوال 10]],Table2[[#This Row],[سوال 16]],Table2[[#This Row],[سوال 24]],Table2[[#This Row],[سوال 29]])/5</f>
        <v>5.4</v>
      </c>
      <c r="AS117" s="1" t="e">
        <f>SUM(#REF!,#REF!,#REF!,#REF!,#REF!)/5</f>
        <v>#REF!</v>
      </c>
      <c r="AT117" s="1">
        <f>SUM(Table2[[#This Row],[سوال 1]],Table2[[#This Row],[سوال 4]],Table2[[#This Row],[سوال 17]],Table2[[#This Row],[سوال 21]],Table2[[#This Row],[سوال 30]])/5</f>
        <v>4.4000000000000004</v>
      </c>
      <c r="AU117" s="1">
        <f>SUM(Table2[[#This Row],[سوال 2]],Table2[[#This Row],[سوال 8]],Table2[[#This Row],[سوال 18]],Table2[[#This Row],[سوال 26]],Table2[[#This Row],[سوال 31]])/5</f>
        <v>7</v>
      </c>
      <c r="AV117" s="1">
        <f>SUM(Table2[[#This Row],[سوال 13]],Table2[[#This Row],[سوال 19]],Table2[[#This Row],[سوال 22]],Table2[[#This Row],[سوال 27]],Table2[[#This Row],[سوال 33]])/5</f>
        <v>5.4</v>
      </c>
      <c r="AW117" s="1">
        <f>SUM(Table2[[#This Row],[سوال 5]],Table2[[#This Row],[سوال 11]],Table2[[#This Row],[سوال 14]],Table2[[#This Row],[سوال 28]],Table2[[#This Row],[سوال 34]])/5</f>
        <v>6.4</v>
      </c>
      <c r="AX117" s="1">
        <f>SUM(Table2[[#This Row],[سوال 6]],Table2[[#This Row],[سوال 9]],Table2[[#This Row],[سوال 15]],Table2[[#This Row],[سوال 23]],Table2[[#This Row],[سوال 35]])/5</f>
        <v>4</v>
      </c>
      <c r="AY117" s="1">
        <f>(SUM(Table2[[#This Row],[سوال 1]:[سوال 35]])-SUM(Table2[[#This Row],[سوال 1]],Table2[[#This Row],[سوال 4]],Table2[[#This Row],[سوال 17]],Table2[[#This Row],[سوال 21]],Table2[[#This Row],[سوال 30]]))/30</f>
        <v>5.5333333333333332</v>
      </c>
      <c r="AZ117" s="1">
        <f>SUM(Table2[[#This Row],[سوال 1]:[سوال 35]])/35</f>
        <v>5.371428571428571</v>
      </c>
      <c r="BA117" s="1">
        <v>21</v>
      </c>
      <c r="BB117"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17" s="1">
        <f>POWER(Table2[[#This Row],[مشخصات ظاهری]],2)</f>
        <v>19.360000000000003</v>
      </c>
      <c r="BD117" s="1">
        <f>POWER(Table2[[#This Row],[جمع]],2)</f>
        <v>441</v>
      </c>
      <c r="BE117" s="1">
        <f>Table2[[#This Row],[مشخصات ظاهری]]*Table2[[#This Row],[جمع]]</f>
        <v>92.4</v>
      </c>
    </row>
    <row r="118" spans="1:57" x14ac:dyDescent="0.3">
      <c r="A118" s="5">
        <v>44011.843791168983</v>
      </c>
      <c r="B118" s="3" t="s">
        <v>13</v>
      </c>
      <c r="C118" s="3" t="s">
        <v>6</v>
      </c>
      <c r="D118" s="3" t="s">
        <v>1</v>
      </c>
      <c r="E118" s="3">
        <v>95</v>
      </c>
      <c r="F118" s="3" t="s">
        <v>42</v>
      </c>
      <c r="G118" s="3">
        <v>16.100000000000001</v>
      </c>
      <c r="I118" s="3">
        <v>1</v>
      </c>
      <c r="J118" s="3">
        <v>5</v>
      </c>
      <c r="K118" s="3">
        <v>4</v>
      </c>
      <c r="L118" s="3">
        <v>7</v>
      </c>
      <c r="M118" s="3">
        <v>1</v>
      </c>
      <c r="N118" s="3">
        <v>6</v>
      </c>
      <c r="O118" s="3">
        <v>7</v>
      </c>
      <c r="P118" s="3">
        <v>6</v>
      </c>
      <c r="Q118" s="3">
        <v>3</v>
      </c>
      <c r="R118" s="3">
        <v>3</v>
      </c>
      <c r="S118" s="3">
        <v>4</v>
      </c>
      <c r="T118" s="3">
        <v>1</v>
      </c>
      <c r="U118" s="3">
        <v>6</v>
      </c>
      <c r="V118" s="3">
        <v>7</v>
      </c>
      <c r="W118" s="3">
        <v>3</v>
      </c>
      <c r="X118" s="3">
        <v>6</v>
      </c>
      <c r="Y118" s="3">
        <v>3</v>
      </c>
      <c r="Z118" s="3">
        <v>1</v>
      </c>
      <c r="AA118" s="3">
        <v>2</v>
      </c>
      <c r="AB118" s="3">
        <v>3</v>
      </c>
      <c r="AC118" s="3">
        <v>4</v>
      </c>
      <c r="AD118" s="3">
        <v>3</v>
      </c>
      <c r="AE118" s="3">
        <v>6</v>
      </c>
      <c r="AF118" s="3">
        <v>7</v>
      </c>
      <c r="AG118" s="3">
        <v>1</v>
      </c>
      <c r="AH118" s="3">
        <v>1</v>
      </c>
      <c r="AI118" s="3">
        <v>2</v>
      </c>
      <c r="AJ118" s="3">
        <v>2</v>
      </c>
      <c r="AK118" s="3">
        <v>6</v>
      </c>
      <c r="AL118" s="3">
        <v>7</v>
      </c>
      <c r="AM118" s="3">
        <v>2</v>
      </c>
      <c r="AN118" s="3">
        <v>7</v>
      </c>
      <c r="AO118" s="3">
        <v>1</v>
      </c>
      <c r="AP118" s="3">
        <v>4</v>
      </c>
      <c r="AQ118" s="3">
        <v>2</v>
      </c>
      <c r="AR118" s="1">
        <f>SUM(Table2[[#This Row],[سوال 7]],Table2[[#This Row],[سوال 10]],Table2[[#This Row],[سوال 16]],Table2[[#This Row],[سوال 24]],Table2[[#This Row],[سوال 29]])/5</f>
        <v>5.8</v>
      </c>
      <c r="AS118" s="1" t="e">
        <f>SUM(#REF!,#REF!,#REF!,#REF!,#REF!)/5</f>
        <v>#REF!</v>
      </c>
      <c r="AT118" s="1">
        <f>SUM(Table2[[#This Row],[سوال 1]],Table2[[#This Row],[سوال 4]],Table2[[#This Row],[سوال 17]],Table2[[#This Row],[سوال 21]],Table2[[#This Row],[سوال 30]])/5</f>
        <v>4.4000000000000004</v>
      </c>
      <c r="AU118" s="1">
        <f>SUM(Table2[[#This Row],[سوال 2]],Table2[[#This Row],[سوال 8]],Table2[[#This Row],[سوال 18]],Table2[[#This Row],[سوال 26]],Table2[[#This Row],[سوال 31]])/5</f>
        <v>3</v>
      </c>
      <c r="AV118" s="1">
        <f>SUM(Table2[[#This Row],[سوال 13]],Table2[[#This Row],[سوال 19]],Table2[[#This Row],[سوال 22]],Table2[[#This Row],[سوال 27]],Table2[[#This Row],[سوال 33]])/5</f>
        <v>2.8</v>
      </c>
      <c r="AW118" s="1">
        <f>SUM(Table2[[#This Row],[سوال 5]],Table2[[#This Row],[سوال 11]],Table2[[#This Row],[سوال 14]],Table2[[#This Row],[سوال 28]],Table2[[#This Row],[سوال 34]])/5</f>
        <v>3.6</v>
      </c>
      <c r="AX118" s="1">
        <f>SUM(Table2[[#This Row],[سوال 6]],Table2[[#This Row],[سوال 9]],Table2[[#This Row],[سوال 15]],Table2[[#This Row],[سوال 23]],Table2[[#This Row],[سوال 35]])/5</f>
        <v>4</v>
      </c>
      <c r="AY118" s="1">
        <f>(SUM(Table2[[#This Row],[سوال 1]:[سوال 35]])-SUM(Table2[[#This Row],[سوال 1]],Table2[[#This Row],[سوال 4]],Table2[[#This Row],[سوال 17]],Table2[[#This Row],[سوال 21]],Table2[[#This Row],[سوال 30]]))/30</f>
        <v>3.7333333333333334</v>
      </c>
      <c r="AZ118" s="1">
        <f>SUM(Table2[[#This Row],[سوال 1]:[سوال 35]])/35</f>
        <v>3.8285714285714287</v>
      </c>
      <c r="BA118" s="1">
        <v>16</v>
      </c>
      <c r="BB11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18" s="1">
        <f>POWER(Table2[[#This Row],[مشخصات ظاهری]],2)</f>
        <v>19.360000000000003</v>
      </c>
      <c r="BD118" s="1">
        <f>POWER(Table2[[#This Row],[جمع]],2)</f>
        <v>256</v>
      </c>
      <c r="BE118" s="1">
        <f>Table2[[#This Row],[مشخصات ظاهری]]*Table2[[#This Row],[جمع]]</f>
        <v>70.400000000000006</v>
      </c>
    </row>
    <row r="119" spans="1:57" x14ac:dyDescent="0.3">
      <c r="A119" s="5">
        <v>44011.848609236113</v>
      </c>
      <c r="B119" s="3" t="s">
        <v>3</v>
      </c>
      <c r="C119" s="3" t="s">
        <v>2</v>
      </c>
      <c r="D119" s="3" t="s">
        <v>1</v>
      </c>
      <c r="E119" s="3">
        <v>98</v>
      </c>
      <c r="F119" s="3" t="s">
        <v>42</v>
      </c>
      <c r="G119" s="3">
        <v>18.95</v>
      </c>
      <c r="I119" s="3">
        <v>1</v>
      </c>
      <c r="J119" s="3">
        <v>7</v>
      </c>
      <c r="K119" s="3">
        <v>3</v>
      </c>
      <c r="L119" s="3">
        <v>4</v>
      </c>
      <c r="M119" s="3">
        <v>5</v>
      </c>
      <c r="N119" s="3">
        <v>6</v>
      </c>
      <c r="O119" s="3">
        <v>1</v>
      </c>
      <c r="P119" s="3">
        <v>1</v>
      </c>
      <c r="Q119" s="3">
        <v>6</v>
      </c>
      <c r="R119" s="3">
        <v>5</v>
      </c>
      <c r="S119" s="3">
        <v>4</v>
      </c>
      <c r="T119" s="3">
        <v>4</v>
      </c>
      <c r="U119" s="3">
        <v>7</v>
      </c>
      <c r="V119" s="3">
        <v>2</v>
      </c>
      <c r="W119" s="3">
        <v>1</v>
      </c>
      <c r="X119" s="3">
        <v>6</v>
      </c>
      <c r="Y119" s="3">
        <v>3</v>
      </c>
      <c r="Z119" s="3">
        <v>1</v>
      </c>
      <c r="AA119" s="3">
        <v>2</v>
      </c>
      <c r="AB119" s="3">
        <v>2</v>
      </c>
      <c r="AC119" s="3">
        <v>7</v>
      </c>
      <c r="AD119" s="3">
        <v>4</v>
      </c>
      <c r="AE119" s="3">
        <v>2</v>
      </c>
      <c r="AF119" s="3">
        <v>5</v>
      </c>
      <c r="AG119" s="3">
        <v>3</v>
      </c>
      <c r="AH119" s="3">
        <v>1</v>
      </c>
      <c r="AI119" s="3">
        <v>2</v>
      </c>
      <c r="AJ119" s="3">
        <v>4</v>
      </c>
      <c r="AK119" s="3">
        <v>5</v>
      </c>
      <c r="AL119" s="3">
        <v>7</v>
      </c>
      <c r="AM119" s="3">
        <v>3</v>
      </c>
      <c r="AN119" s="3">
        <v>2</v>
      </c>
      <c r="AO119" s="3">
        <v>5</v>
      </c>
      <c r="AP119" s="3">
        <v>4</v>
      </c>
      <c r="AQ119" s="3">
        <v>2</v>
      </c>
      <c r="AR119" s="1">
        <f>SUM(Table2[[#This Row],[سوال 7]],Table2[[#This Row],[سوال 10]],Table2[[#This Row],[سوال 16]],Table2[[#This Row],[سوال 24]],Table2[[#This Row],[سوال 29]])/5</f>
        <v>4.4000000000000004</v>
      </c>
      <c r="AS119" s="1" t="e">
        <f>SUM(#REF!,#REF!,#REF!,#REF!,#REF!)/5</f>
        <v>#REF!</v>
      </c>
      <c r="AT119" s="1">
        <f>SUM(Table2[[#This Row],[سوال 1]],Table2[[#This Row],[سوال 4]],Table2[[#This Row],[سوال 17]],Table2[[#This Row],[سوال 21]],Table2[[#This Row],[سوال 30]])/5</f>
        <v>4.4000000000000004</v>
      </c>
      <c r="AU119" s="1">
        <f>SUM(Table2[[#This Row],[سوال 2]],Table2[[#This Row],[سوال 8]],Table2[[#This Row],[سوال 18]],Table2[[#This Row],[سوال 26]],Table2[[#This Row],[سوال 31]])/5</f>
        <v>2.6</v>
      </c>
      <c r="AV119" s="1">
        <f>SUM(Table2[[#This Row],[سوال 13]],Table2[[#This Row],[سوال 19]],Table2[[#This Row],[سوال 22]],Table2[[#This Row],[سوال 27]],Table2[[#This Row],[سوال 33]])/5</f>
        <v>4</v>
      </c>
      <c r="AW119" s="1">
        <f>SUM(Table2[[#This Row],[سوال 5]],Table2[[#This Row],[سوال 11]],Table2[[#This Row],[سوال 14]],Table2[[#This Row],[سوال 28]],Table2[[#This Row],[سوال 34]])/5</f>
        <v>3.8</v>
      </c>
      <c r="AX119" s="1">
        <f>SUM(Table2[[#This Row],[سوال 6]],Table2[[#This Row],[سوال 9]],Table2[[#This Row],[سوال 15]],Table2[[#This Row],[سوال 23]],Table2[[#This Row],[سوال 35]])/5</f>
        <v>3.4</v>
      </c>
      <c r="AY119" s="1">
        <f>(SUM(Table2[[#This Row],[سوال 1]:[سوال 35]])-SUM(Table2[[#This Row],[سوال 1]],Table2[[#This Row],[سوال 4]],Table2[[#This Row],[سوال 17]],Table2[[#This Row],[سوال 21]],Table2[[#This Row],[سوال 30]]))/30</f>
        <v>3.5</v>
      </c>
      <c r="AZ119" s="1">
        <f>SUM(Table2[[#This Row],[سوال 1]:[سوال 35]])/35</f>
        <v>3.6285714285714286</v>
      </c>
      <c r="BA119" s="1">
        <v>15</v>
      </c>
      <c r="BB119"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19" s="1">
        <f>POWER(Table2[[#This Row],[مشخصات ظاهری]],2)</f>
        <v>19.360000000000003</v>
      </c>
      <c r="BD119" s="1">
        <f>POWER(Table2[[#This Row],[جمع]],2)</f>
        <v>225</v>
      </c>
      <c r="BE119" s="1">
        <f>Table2[[#This Row],[مشخصات ظاهری]]*Table2[[#This Row],[جمع]]</f>
        <v>66</v>
      </c>
    </row>
    <row r="120" spans="1:57" x14ac:dyDescent="0.3">
      <c r="A120" s="5">
        <v>44011.961779606485</v>
      </c>
      <c r="B120" s="3" t="s">
        <v>13</v>
      </c>
      <c r="C120" s="3" t="s">
        <v>2</v>
      </c>
      <c r="D120" s="3" t="s">
        <v>1</v>
      </c>
      <c r="E120" s="3">
        <v>96</v>
      </c>
      <c r="F120" s="3" t="s">
        <v>51</v>
      </c>
      <c r="G120" s="3">
        <v>15.6</v>
      </c>
      <c r="I120" s="3">
        <v>7</v>
      </c>
      <c r="J120" s="3">
        <v>7</v>
      </c>
      <c r="K120" s="3">
        <v>7</v>
      </c>
      <c r="L120" s="3">
        <v>6</v>
      </c>
      <c r="M120" s="3">
        <v>6</v>
      </c>
      <c r="N120" s="3">
        <v>2</v>
      </c>
      <c r="O120" s="3">
        <v>6</v>
      </c>
      <c r="P120" s="3">
        <v>2</v>
      </c>
      <c r="Q120" s="3">
        <v>6</v>
      </c>
      <c r="R120" s="3">
        <v>6</v>
      </c>
      <c r="S120" s="3">
        <v>7</v>
      </c>
      <c r="T120" s="3">
        <v>6</v>
      </c>
      <c r="U120" s="3">
        <v>6</v>
      </c>
      <c r="V120" s="3">
        <v>6</v>
      </c>
      <c r="W120" s="3">
        <v>5</v>
      </c>
      <c r="X120" s="3">
        <v>5</v>
      </c>
      <c r="Y120" s="3">
        <v>4</v>
      </c>
      <c r="Z120" s="3">
        <v>4</v>
      </c>
      <c r="AA120" s="3">
        <v>5</v>
      </c>
      <c r="AB120" s="3">
        <v>6</v>
      </c>
      <c r="AC120" s="3">
        <v>3</v>
      </c>
      <c r="AD120" s="3">
        <v>6</v>
      </c>
      <c r="AE120" s="3">
        <v>5</v>
      </c>
      <c r="AF120" s="3">
        <v>6</v>
      </c>
      <c r="AG120" s="3">
        <v>5</v>
      </c>
      <c r="AH120" s="3">
        <v>6</v>
      </c>
      <c r="AI120" s="3">
        <v>5</v>
      </c>
      <c r="AJ120" s="3">
        <v>6</v>
      </c>
      <c r="AK120" s="3">
        <v>5</v>
      </c>
      <c r="AL120" s="3">
        <v>2</v>
      </c>
      <c r="AM120" s="3">
        <v>6</v>
      </c>
      <c r="AN120" s="3">
        <v>3</v>
      </c>
      <c r="AO120" s="3">
        <v>6</v>
      </c>
      <c r="AP120" s="3">
        <v>6</v>
      </c>
      <c r="AQ120" s="3">
        <v>7</v>
      </c>
      <c r="AR120" s="1">
        <f>SUM(Table2[[#This Row],[سوال 7]],Table2[[#This Row],[سوال 10]],Table2[[#This Row],[سوال 16]],Table2[[#This Row],[سوال 24]],Table2[[#This Row],[سوال 29]])/5</f>
        <v>5.6</v>
      </c>
      <c r="AS120" s="1" t="e">
        <f>SUM(#REF!,#REF!,#REF!,#REF!,#REF!)/5</f>
        <v>#REF!</v>
      </c>
      <c r="AT120" s="1">
        <f>SUM(Table2[[#This Row],[سوال 1]],Table2[[#This Row],[سوال 4]],Table2[[#This Row],[سوال 17]],Table2[[#This Row],[سوال 21]],Table2[[#This Row],[سوال 30]])/5</f>
        <v>4.4000000000000004</v>
      </c>
      <c r="AU120" s="1">
        <f>SUM(Table2[[#This Row],[سوال 2]],Table2[[#This Row],[سوال 8]],Table2[[#This Row],[سوال 18]],Table2[[#This Row],[سوال 26]],Table2[[#This Row],[سوال 31]])/5</f>
        <v>5</v>
      </c>
      <c r="AV120" s="1">
        <f>SUM(Table2[[#This Row],[سوال 13]],Table2[[#This Row],[سوال 19]],Table2[[#This Row],[سوال 22]],Table2[[#This Row],[سوال 27]],Table2[[#This Row],[سوال 33]])/5</f>
        <v>5.6</v>
      </c>
      <c r="AW120" s="1">
        <f>SUM(Table2[[#This Row],[سوال 5]],Table2[[#This Row],[سوال 11]],Table2[[#This Row],[سوال 14]],Table2[[#This Row],[سوال 28]],Table2[[#This Row],[سوال 34]])/5</f>
        <v>6.2</v>
      </c>
      <c r="AX120" s="1">
        <f>SUM(Table2[[#This Row],[سوال 6]],Table2[[#This Row],[سوال 9]],Table2[[#This Row],[سوال 15]],Table2[[#This Row],[سوال 23]],Table2[[#This Row],[سوال 35]])/5</f>
        <v>5</v>
      </c>
      <c r="AY120" s="1">
        <f>(SUM(Table2[[#This Row],[سوال 1]:[سوال 35]])-SUM(Table2[[#This Row],[سوال 1]],Table2[[#This Row],[سوال 4]],Table2[[#This Row],[سوال 17]],Table2[[#This Row],[سوال 21]],Table2[[#This Row],[سوال 30]]))/30</f>
        <v>5.4666666666666668</v>
      </c>
      <c r="AZ120" s="1">
        <f>SUM(Table2[[#This Row],[سوال 1]:[سوال 35]])/35</f>
        <v>5.3142857142857141</v>
      </c>
      <c r="BA120" s="1">
        <v>17</v>
      </c>
      <c r="BB12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20" s="1">
        <f>POWER(Table2[[#This Row],[مشخصات ظاهری]],2)</f>
        <v>19.360000000000003</v>
      </c>
      <c r="BD120" s="1">
        <f>POWER(Table2[[#This Row],[جمع]],2)</f>
        <v>289</v>
      </c>
      <c r="BE120" s="1">
        <f>Table2[[#This Row],[مشخصات ظاهری]]*Table2[[#This Row],[جمع]]</f>
        <v>74.800000000000011</v>
      </c>
    </row>
    <row r="121" spans="1:57" x14ac:dyDescent="0.3">
      <c r="A121" s="5">
        <v>44012.144128530097</v>
      </c>
      <c r="B121" s="3" t="s">
        <v>13</v>
      </c>
      <c r="C121" s="3" t="s">
        <v>6</v>
      </c>
      <c r="D121" s="3" t="s">
        <v>1</v>
      </c>
      <c r="E121" s="3">
        <v>98</v>
      </c>
      <c r="F121" s="3" t="s">
        <v>27</v>
      </c>
      <c r="G121" s="3">
        <v>17.5</v>
      </c>
      <c r="I121" s="3">
        <v>7</v>
      </c>
      <c r="J121" s="3">
        <v>6</v>
      </c>
      <c r="K121" s="3">
        <v>6</v>
      </c>
      <c r="L121" s="3">
        <v>5</v>
      </c>
      <c r="M121" s="3">
        <v>7</v>
      </c>
      <c r="N121" s="3">
        <v>6</v>
      </c>
      <c r="O121" s="3">
        <v>6</v>
      </c>
      <c r="P121" s="3">
        <v>7</v>
      </c>
      <c r="Q121" s="3">
        <v>5</v>
      </c>
      <c r="R121" s="3">
        <v>7</v>
      </c>
      <c r="S121" s="3">
        <v>7</v>
      </c>
      <c r="T121" s="3">
        <v>6</v>
      </c>
      <c r="U121" s="3">
        <v>5</v>
      </c>
      <c r="V121" s="3">
        <v>3</v>
      </c>
      <c r="W121" s="3">
        <v>3</v>
      </c>
      <c r="X121" s="3">
        <v>6</v>
      </c>
      <c r="Y121" s="3">
        <v>3</v>
      </c>
      <c r="Z121" s="3">
        <v>6</v>
      </c>
      <c r="AA121" s="3">
        <v>3</v>
      </c>
      <c r="AB121" s="3">
        <v>7</v>
      </c>
      <c r="AC121" s="3">
        <v>6</v>
      </c>
      <c r="AD121" s="3">
        <v>5</v>
      </c>
      <c r="AE121" s="3">
        <v>5</v>
      </c>
      <c r="AF121" s="3">
        <v>7</v>
      </c>
      <c r="AG121" s="3">
        <v>3</v>
      </c>
      <c r="AH121" s="3">
        <v>7</v>
      </c>
      <c r="AI121" s="3">
        <v>2</v>
      </c>
      <c r="AJ121" s="3">
        <v>7</v>
      </c>
      <c r="AK121" s="3">
        <v>3</v>
      </c>
      <c r="AL121" s="3">
        <v>1</v>
      </c>
      <c r="AM121" s="3">
        <v>7</v>
      </c>
      <c r="AN121" s="3">
        <v>3</v>
      </c>
      <c r="AO121" s="3">
        <v>6</v>
      </c>
      <c r="AP121" s="3">
        <v>6</v>
      </c>
      <c r="AQ121" s="3">
        <v>2</v>
      </c>
      <c r="AR121" s="1">
        <f>SUM(Table2[[#This Row],[سوال 7]],Table2[[#This Row],[سوال 10]],Table2[[#This Row],[سوال 16]],Table2[[#This Row],[سوال 24]],Table2[[#This Row],[سوال 29]])/5</f>
        <v>5.8</v>
      </c>
      <c r="AS121" s="1" t="e">
        <f>SUM(#REF!,#REF!,#REF!,#REF!,#REF!)/5</f>
        <v>#REF!</v>
      </c>
      <c r="AT121" s="1">
        <f>SUM(Table2[[#This Row],[سوال 1]],Table2[[#This Row],[سوال 4]],Table2[[#This Row],[سوال 17]],Table2[[#This Row],[سوال 21]],Table2[[#This Row],[سوال 30]])/5</f>
        <v>4.4000000000000004</v>
      </c>
      <c r="AU121" s="1">
        <f>SUM(Table2[[#This Row],[سوال 2]],Table2[[#This Row],[سوال 8]],Table2[[#This Row],[سوال 18]],Table2[[#This Row],[سوال 26]],Table2[[#This Row],[سوال 31]])/5</f>
        <v>6.6</v>
      </c>
      <c r="AV121" s="1">
        <f>SUM(Table2[[#This Row],[سوال 13]],Table2[[#This Row],[سوال 19]],Table2[[#This Row],[سوال 22]],Table2[[#This Row],[سوال 27]],Table2[[#This Row],[سوال 33]])/5</f>
        <v>4.2</v>
      </c>
      <c r="AW121" s="1">
        <f>SUM(Table2[[#This Row],[سوال 5]],Table2[[#This Row],[سوال 11]],Table2[[#This Row],[سوال 14]],Table2[[#This Row],[سوال 28]],Table2[[#This Row],[سوال 34]])/5</f>
        <v>6</v>
      </c>
      <c r="AX121" s="1">
        <f>SUM(Table2[[#This Row],[سوال 6]],Table2[[#This Row],[سوال 9]],Table2[[#This Row],[سوال 15]],Table2[[#This Row],[سوال 23]],Table2[[#This Row],[سوال 35]])/5</f>
        <v>4.2</v>
      </c>
      <c r="AY121" s="1">
        <f>(SUM(Table2[[#This Row],[سوال 1]:[سوال 35]])-SUM(Table2[[#This Row],[سوال 1]],Table2[[#This Row],[سوال 4]],Table2[[#This Row],[سوال 17]],Table2[[#This Row],[سوال 21]],Table2[[#This Row],[سوال 30]]))/30</f>
        <v>5.3</v>
      </c>
      <c r="AZ121" s="1">
        <f>SUM(Table2[[#This Row],[سوال 1]:[سوال 35]])/35</f>
        <v>5.1714285714285717</v>
      </c>
      <c r="BA121" s="1">
        <v>18</v>
      </c>
      <c r="BB121"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21" s="1">
        <f>POWER(Table2[[#This Row],[مشخصات ظاهری]],2)</f>
        <v>19.360000000000003</v>
      </c>
      <c r="BD121" s="1">
        <f>POWER(Table2[[#This Row],[جمع]],2)</f>
        <v>324</v>
      </c>
      <c r="BE121" s="1">
        <f>Table2[[#This Row],[مشخصات ظاهری]]*Table2[[#This Row],[جمع]]</f>
        <v>79.2</v>
      </c>
    </row>
    <row r="122" spans="1:57" x14ac:dyDescent="0.3">
      <c r="A122" s="5">
        <v>44014.749132025463</v>
      </c>
      <c r="B122" s="3" t="s">
        <v>3</v>
      </c>
      <c r="C122" s="3" t="s">
        <v>6</v>
      </c>
      <c r="D122" s="3" t="s">
        <v>1</v>
      </c>
      <c r="E122" s="3">
        <v>98</v>
      </c>
      <c r="F122" s="3" t="s">
        <v>8</v>
      </c>
      <c r="G122" s="3">
        <v>14</v>
      </c>
      <c r="I122" s="3">
        <v>5</v>
      </c>
      <c r="J122" s="3">
        <v>4</v>
      </c>
      <c r="K122" s="3">
        <v>6</v>
      </c>
      <c r="L122" s="3">
        <v>5</v>
      </c>
      <c r="M122" s="3">
        <v>5</v>
      </c>
      <c r="N122" s="3">
        <v>4</v>
      </c>
      <c r="O122" s="3">
        <v>6</v>
      </c>
      <c r="P122" s="3">
        <v>6</v>
      </c>
      <c r="Q122" s="3">
        <v>3</v>
      </c>
      <c r="R122" s="3">
        <v>6</v>
      </c>
      <c r="S122" s="3">
        <v>6</v>
      </c>
      <c r="T122" s="3">
        <v>7</v>
      </c>
      <c r="U122" s="3">
        <v>5</v>
      </c>
      <c r="V122" s="3">
        <v>5</v>
      </c>
      <c r="W122" s="3">
        <v>5</v>
      </c>
      <c r="X122" s="3">
        <v>6</v>
      </c>
      <c r="Y122" s="3">
        <v>4</v>
      </c>
      <c r="Z122" s="3">
        <v>5</v>
      </c>
      <c r="AA122" s="3">
        <v>5</v>
      </c>
      <c r="AB122" s="3">
        <v>5</v>
      </c>
      <c r="AC122" s="3">
        <v>5</v>
      </c>
      <c r="AD122" s="3">
        <v>5</v>
      </c>
      <c r="AE122" s="3">
        <v>3</v>
      </c>
      <c r="AF122" s="3">
        <v>5</v>
      </c>
      <c r="AG122" s="3">
        <v>5</v>
      </c>
      <c r="AH122" s="3">
        <v>6</v>
      </c>
      <c r="AI122" s="3">
        <v>6</v>
      </c>
      <c r="AJ122" s="3">
        <v>5</v>
      </c>
      <c r="AK122" s="3">
        <v>6</v>
      </c>
      <c r="AL122" s="3">
        <v>3</v>
      </c>
      <c r="AM122" s="3">
        <v>5</v>
      </c>
      <c r="AN122" s="3">
        <v>5</v>
      </c>
      <c r="AO122" s="3">
        <v>5</v>
      </c>
      <c r="AP122" s="3">
        <v>5</v>
      </c>
      <c r="AQ122" s="3">
        <v>3</v>
      </c>
      <c r="AR122" s="1">
        <f>SUM(Table2[[#This Row],[سوال 7]],Table2[[#This Row],[سوال 10]],Table2[[#This Row],[سوال 16]],Table2[[#This Row],[سوال 24]],Table2[[#This Row],[سوال 29]])/5</f>
        <v>5.8</v>
      </c>
      <c r="AS122" s="1" t="e">
        <f>SUM(#REF!,#REF!,#REF!,#REF!,#REF!)/5</f>
        <v>#REF!</v>
      </c>
      <c r="AT122" s="1">
        <f>SUM(Table2[[#This Row],[سوال 1]],Table2[[#This Row],[سوال 4]],Table2[[#This Row],[سوال 17]],Table2[[#This Row],[سوال 21]],Table2[[#This Row],[سوال 30]])/5</f>
        <v>4.4000000000000004</v>
      </c>
      <c r="AU122" s="1">
        <f>SUM(Table2[[#This Row],[سوال 2]],Table2[[#This Row],[سوال 8]],Table2[[#This Row],[سوال 18]],Table2[[#This Row],[سوال 26]],Table2[[#This Row],[سوال 31]])/5</f>
        <v>5.2</v>
      </c>
      <c r="AV122" s="1">
        <f>SUM(Table2[[#This Row],[سوال 13]],Table2[[#This Row],[سوال 19]],Table2[[#This Row],[سوال 22]],Table2[[#This Row],[سوال 27]],Table2[[#This Row],[سوال 33]])/5</f>
        <v>5.2</v>
      </c>
      <c r="AW122" s="1">
        <f>SUM(Table2[[#This Row],[سوال 5]],Table2[[#This Row],[سوال 11]],Table2[[#This Row],[سوال 14]],Table2[[#This Row],[سوال 28]],Table2[[#This Row],[سوال 34]])/5</f>
        <v>5.2</v>
      </c>
      <c r="AX122" s="1">
        <f>SUM(Table2[[#This Row],[سوال 6]],Table2[[#This Row],[سوال 9]],Table2[[#This Row],[سوال 15]],Table2[[#This Row],[سوال 23]],Table2[[#This Row],[سوال 35]])/5</f>
        <v>3.6</v>
      </c>
      <c r="AY122" s="1">
        <f>(SUM(Table2[[#This Row],[سوال 1]:[سوال 35]])-SUM(Table2[[#This Row],[سوال 1]],Table2[[#This Row],[سوال 4]],Table2[[#This Row],[سوال 17]],Table2[[#This Row],[سوال 21]],Table2[[#This Row],[سوال 30]]))/30</f>
        <v>5.0999999999999996</v>
      </c>
      <c r="AZ122" s="1">
        <f>SUM(Table2[[#This Row],[سوال 1]:[سوال 35]])/35</f>
        <v>5</v>
      </c>
      <c r="BA122" s="1">
        <v>25</v>
      </c>
      <c r="BB122"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22" s="1">
        <f>POWER(Table2[[#This Row],[مشخصات ظاهری]],2)</f>
        <v>19.360000000000003</v>
      </c>
      <c r="BD122" s="1">
        <f>POWER(Table2[[#This Row],[جمع]],2)</f>
        <v>625</v>
      </c>
      <c r="BE122" s="1">
        <f>Table2[[#This Row],[مشخصات ظاهری]]*Table2[[#This Row],[جمع]]</f>
        <v>110.00000000000001</v>
      </c>
    </row>
    <row r="123" spans="1:57" x14ac:dyDescent="0.3">
      <c r="A123" s="5">
        <v>44023.443038738427</v>
      </c>
      <c r="B123" s="3" t="s">
        <v>13</v>
      </c>
      <c r="C123" s="3" t="s">
        <v>2</v>
      </c>
      <c r="D123" s="3" t="s">
        <v>1</v>
      </c>
      <c r="E123" s="3">
        <v>95</v>
      </c>
      <c r="F123" s="3" t="s">
        <v>8</v>
      </c>
      <c r="I123" s="3">
        <v>6</v>
      </c>
      <c r="J123" s="3">
        <v>6</v>
      </c>
      <c r="K123" s="3">
        <v>6</v>
      </c>
      <c r="L123" s="3">
        <v>6</v>
      </c>
      <c r="M123" s="3">
        <v>6</v>
      </c>
      <c r="N123" s="3">
        <v>6</v>
      </c>
      <c r="O123" s="3">
        <v>6</v>
      </c>
      <c r="P123" s="3">
        <v>6</v>
      </c>
      <c r="Q123" s="3">
        <v>6</v>
      </c>
      <c r="R123" s="3">
        <v>6</v>
      </c>
      <c r="S123" s="3">
        <v>6</v>
      </c>
      <c r="T123" s="3">
        <v>6</v>
      </c>
      <c r="U123" s="3">
        <v>4</v>
      </c>
      <c r="V123" s="3">
        <v>6</v>
      </c>
      <c r="W123" s="3">
        <v>4</v>
      </c>
      <c r="X123" s="3">
        <v>6</v>
      </c>
      <c r="Y123" s="3">
        <v>3</v>
      </c>
      <c r="Z123" s="3">
        <v>5</v>
      </c>
      <c r="AA123" s="3">
        <v>6</v>
      </c>
      <c r="AB123" s="3">
        <v>6</v>
      </c>
      <c r="AC123" s="3">
        <v>3</v>
      </c>
      <c r="AD123" s="3">
        <v>6</v>
      </c>
      <c r="AE123" s="3">
        <v>2</v>
      </c>
      <c r="AF123" s="3">
        <v>5</v>
      </c>
      <c r="AG123" s="3">
        <v>3</v>
      </c>
      <c r="AH123" s="3">
        <v>6</v>
      </c>
      <c r="AI123" s="3">
        <v>3</v>
      </c>
      <c r="AJ123" s="3">
        <v>6</v>
      </c>
      <c r="AK123" s="3">
        <v>5</v>
      </c>
      <c r="AL123" s="3">
        <v>4</v>
      </c>
      <c r="AM123" s="3">
        <v>6</v>
      </c>
      <c r="AO123" s="3">
        <v>5</v>
      </c>
      <c r="AP123" s="3">
        <v>4</v>
      </c>
      <c r="AQ123" s="3">
        <v>4</v>
      </c>
      <c r="AR123" s="1">
        <f>SUM(Table2[[#This Row],[سوال 7]],Table2[[#This Row],[سوال 10]],Table2[[#This Row],[سوال 16]],Table2[[#This Row],[سوال 24]],Table2[[#This Row],[سوال 29]])/5</f>
        <v>5.6</v>
      </c>
      <c r="AS123" s="1" t="e">
        <f>SUM(#REF!,#REF!,#REF!,#REF!,#REF!)/5</f>
        <v>#REF!</v>
      </c>
      <c r="AT123" s="1">
        <f>SUM(Table2[[#This Row],[سوال 1]],Table2[[#This Row],[سوال 4]],Table2[[#This Row],[سوال 17]],Table2[[#This Row],[سوال 21]],Table2[[#This Row],[سوال 30]])/5</f>
        <v>4.4000000000000004</v>
      </c>
      <c r="AU123" s="1">
        <f>SUM(Table2[[#This Row],[سوال 2]],Table2[[#This Row],[سوال 8]],Table2[[#This Row],[سوال 18]],Table2[[#This Row],[سوال 26]],Table2[[#This Row],[سوال 31]])/5</f>
        <v>5.8</v>
      </c>
      <c r="AV123" s="1">
        <f>SUM(Table2[[#This Row],[سوال 13]],Table2[[#This Row],[سوال 19]],Table2[[#This Row],[سوال 22]],Table2[[#This Row],[سوال 27]],Table2[[#This Row],[سوال 33]])/5</f>
        <v>4.8</v>
      </c>
      <c r="AW123" s="1">
        <f>SUM(Table2[[#This Row],[سوال 5]],Table2[[#This Row],[سوال 11]],Table2[[#This Row],[سوال 14]],Table2[[#This Row],[سوال 28]],Table2[[#This Row],[سوال 34]])/5</f>
        <v>5.6</v>
      </c>
      <c r="AX123" s="1">
        <f>SUM(Table2[[#This Row],[سوال 6]],Table2[[#This Row],[سوال 9]],Table2[[#This Row],[سوال 15]],Table2[[#This Row],[سوال 23]],Table2[[#This Row],[سوال 35]])/5</f>
        <v>4.4000000000000004</v>
      </c>
      <c r="AY123" s="1">
        <f>(SUM(Table2[[#This Row],[سوال 1]:[سوال 35]])-SUM(Table2[[#This Row],[سوال 1]],Table2[[#This Row],[سوال 4]],Table2[[#This Row],[سوال 17]],Table2[[#This Row],[سوال 21]],Table2[[#This Row],[سوال 30]]))/30</f>
        <v>5.0666666666666664</v>
      </c>
      <c r="AZ123" s="1">
        <f>SUM(Table2[[#This Row],[سوال 1]:[سوال 35]])/35</f>
        <v>4.9714285714285715</v>
      </c>
      <c r="BA123" s="1">
        <v>1</v>
      </c>
      <c r="BB123"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23" s="1">
        <f>POWER(Table2[[#This Row],[مشخصات ظاهری]],2)</f>
        <v>19.360000000000003</v>
      </c>
      <c r="BD123" s="1">
        <f>POWER(Table2[[#This Row],[جمع]],2)</f>
        <v>1</v>
      </c>
      <c r="BE123" s="1">
        <f>Table2[[#This Row],[مشخصات ظاهری]]*Table2[[#This Row],[جمع]]</f>
        <v>4.4000000000000004</v>
      </c>
    </row>
    <row r="124" spans="1:57" x14ac:dyDescent="0.3">
      <c r="A124" s="5">
        <v>44023.486283587961</v>
      </c>
      <c r="B124" s="3" t="s">
        <v>13</v>
      </c>
      <c r="C124" s="3" t="s">
        <v>6</v>
      </c>
      <c r="D124" s="3" t="s">
        <v>5</v>
      </c>
      <c r="E124" s="3">
        <v>98</v>
      </c>
      <c r="F124" s="3" t="s">
        <v>24</v>
      </c>
      <c r="I124" s="3">
        <v>4</v>
      </c>
      <c r="J124" s="3">
        <v>4</v>
      </c>
      <c r="K124" s="3">
        <v>6</v>
      </c>
      <c r="L124" s="3">
        <v>5</v>
      </c>
      <c r="M124" s="3">
        <v>6</v>
      </c>
      <c r="N124" s="3">
        <v>3</v>
      </c>
      <c r="O124" s="3">
        <v>7</v>
      </c>
      <c r="P124" s="3">
        <v>5</v>
      </c>
      <c r="Q124" s="3">
        <v>2</v>
      </c>
      <c r="R124" s="3">
        <v>4</v>
      </c>
      <c r="S124" s="3">
        <v>4</v>
      </c>
      <c r="T124" s="3">
        <v>6</v>
      </c>
      <c r="U124" s="3">
        <v>2</v>
      </c>
      <c r="V124" s="3">
        <v>5</v>
      </c>
      <c r="W124" s="3">
        <v>4</v>
      </c>
      <c r="X124" s="3">
        <v>6</v>
      </c>
      <c r="Y124" s="3">
        <v>5</v>
      </c>
      <c r="Z124" s="3">
        <v>4</v>
      </c>
      <c r="AA124" s="3">
        <v>4</v>
      </c>
      <c r="AB124" s="3">
        <v>6</v>
      </c>
      <c r="AC124" s="3">
        <v>4</v>
      </c>
      <c r="AD124" s="3">
        <v>1</v>
      </c>
      <c r="AE124" s="3">
        <v>2</v>
      </c>
      <c r="AF124" s="3">
        <v>5</v>
      </c>
      <c r="AG124" s="3">
        <v>5</v>
      </c>
      <c r="AH124" s="3">
        <v>5</v>
      </c>
      <c r="AI124" s="3">
        <v>1</v>
      </c>
      <c r="AJ124" s="3">
        <v>4</v>
      </c>
      <c r="AK124" s="3">
        <v>4</v>
      </c>
      <c r="AL124" s="3">
        <v>4</v>
      </c>
      <c r="AM124" s="3">
        <v>7</v>
      </c>
      <c r="AN124" s="3">
        <v>5</v>
      </c>
      <c r="AO124" s="3">
        <v>3</v>
      </c>
      <c r="AP124" s="3">
        <v>3</v>
      </c>
      <c r="AQ124" s="3">
        <v>3</v>
      </c>
      <c r="AR124" s="1">
        <f>SUM(Table2[[#This Row],[سوال 7]],Table2[[#This Row],[سوال 10]],Table2[[#This Row],[سوال 16]],Table2[[#This Row],[سوال 24]],Table2[[#This Row],[سوال 29]])/5</f>
        <v>5.2</v>
      </c>
      <c r="AS124" s="1" t="e">
        <f>SUM(#REF!,#REF!,#REF!,#REF!,#REF!)/5</f>
        <v>#REF!</v>
      </c>
      <c r="AT124" s="1">
        <f>SUM(Table2[[#This Row],[سوال 1]],Table2[[#This Row],[سوال 4]],Table2[[#This Row],[سوال 17]],Table2[[#This Row],[سوال 21]],Table2[[#This Row],[سوال 30]])/5</f>
        <v>4.4000000000000004</v>
      </c>
      <c r="AU124" s="1">
        <f>SUM(Table2[[#This Row],[سوال 2]],Table2[[#This Row],[سوال 8]],Table2[[#This Row],[سوال 18]],Table2[[#This Row],[سوال 26]],Table2[[#This Row],[سوال 31]])/5</f>
        <v>5</v>
      </c>
      <c r="AV124" s="1">
        <f>SUM(Table2[[#This Row],[سوال 13]],Table2[[#This Row],[سوال 19]],Table2[[#This Row],[سوال 22]],Table2[[#This Row],[سوال 27]],Table2[[#This Row],[سوال 33]])/5</f>
        <v>2.2000000000000002</v>
      </c>
      <c r="AW124" s="1">
        <f>SUM(Table2[[#This Row],[سوال 5]],Table2[[#This Row],[سوال 11]],Table2[[#This Row],[سوال 14]],Table2[[#This Row],[سوال 28]],Table2[[#This Row],[سوال 34]])/5</f>
        <v>4.4000000000000004</v>
      </c>
      <c r="AX124" s="1">
        <f>SUM(Table2[[#This Row],[سوال 6]],Table2[[#This Row],[سوال 9]],Table2[[#This Row],[سوال 15]],Table2[[#This Row],[سوال 23]],Table2[[#This Row],[سوال 35]])/5</f>
        <v>2.8</v>
      </c>
      <c r="AY124" s="1">
        <f>(SUM(Table2[[#This Row],[سوال 1]:[سوال 35]])-SUM(Table2[[#This Row],[سوال 1]],Table2[[#This Row],[سوال 4]],Table2[[#This Row],[سوال 17]],Table2[[#This Row],[سوال 21]],Table2[[#This Row],[سوال 30]]))/30</f>
        <v>4.2</v>
      </c>
      <c r="AZ124" s="1">
        <f>SUM(Table2[[#This Row],[سوال 1]:[سوال 35]])/35</f>
        <v>4.2285714285714286</v>
      </c>
      <c r="BA124" s="1">
        <v>19</v>
      </c>
      <c r="BB12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24" s="1">
        <f>POWER(Table2[[#This Row],[مشخصات ظاهری]],2)</f>
        <v>19.360000000000003</v>
      </c>
      <c r="BD124" s="1">
        <f>POWER(Table2[[#This Row],[جمع]],2)</f>
        <v>361</v>
      </c>
      <c r="BE124" s="1">
        <f>Table2[[#This Row],[مشخصات ظاهری]]*Table2[[#This Row],[جمع]]</f>
        <v>83.600000000000009</v>
      </c>
    </row>
    <row r="125" spans="1:57" x14ac:dyDescent="0.3">
      <c r="A125" s="5">
        <v>43998.812588263885</v>
      </c>
      <c r="B125" s="3" t="s">
        <v>13</v>
      </c>
      <c r="C125" s="3" t="s">
        <v>6</v>
      </c>
      <c r="D125" s="3" t="s">
        <v>1</v>
      </c>
      <c r="E125" s="3">
        <v>98</v>
      </c>
      <c r="F125" s="3" t="s">
        <v>8</v>
      </c>
      <c r="G125" s="3">
        <v>16</v>
      </c>
      <c r="I125" s="3">
        <v>4</v>
      </c>
      <c r="J125" s="3">
        <v>6</v>
      </c>
      <c r="K125" s="3">
        <v>3</v>
      </c>
      <c r="L125" s="3">
        <v>6</v>
      </c>
      <c r="M125" s="3">
        <v>5</v>
      </c>
      <c r="N125" s="3">
        <v>4</v>
      </c>
      <c r="O125" s="3">
        <v>6</v>
      </c>
      <c r="P125" s="3">
        <v>6</v>
      </c>
      <c r="Q125" s="3">
        <v>1</v>
      </c>
      <c r="R125" s="3">
        <v>6</v>
      </c>
      <c r="S125" s="3">
        <v>6</v>
      </c>
      <c r="T125" s="3">
        <v>5</v>
      </c>
      <c r="U125" s="3">
        <v>2</v>
      </c>
      <c r="V125" s="3">
        <v>3</v>
      </c>
      <c r="W125" s="3">
        <v>5</v>
      </c>
      <c r="X125" s="3">
        <v>6</v>
      </c>
      <c r="Y125" s="3">
        <v>5</v>
      </c>
      <c r="Z125" s="3">
        <v>5</v>
      </c>
      <c r="AA125" s="3">
        <v>5</v>
      </c>
      <c r="AB125" s="3">
        <v>6</v>
      </c>
      <c r="AC125" s="3">
        <v>5</v>
      </c>
      <c r="AD125" s="3">
        <v>6</v>
      </c>
      <c r="AE125" s="3">
        <v>5</v>
      </c>
      <c r="AF125" s="3">
        <v>6</v>
      </c>
      <c r="AG125" s="3">
        <v>2</v>
      </c>
      <c r="AH125" s="3">
        <v>5</v>
      </c>
      <c r="AI125" s="3">
        <v>3</v>
      </c>
      <c r="AJ125" s="3">
        <v>6</v>
      </c>
      <c r="AK125" s="3">
        <v>6</v>
      </c>
      <c r="AL125" s="3">
        <v>3</v>
      </c>
      <c r="AM125" s="3">
        <v>6</v>
      </c>
      <c r="AN125" s="3">
        <v>2</v>
      </c>
      <c r="AO125" s="3">
        <v>5</v>
      </c>
      <c r="AP125" s="3">
        <v>5</v>
      </c>
      <c r="AQ125" s="3">
        <v>5</v>
      </c>
      <c r="AR125" s="1">
        <f>SUM(Table2[[#This Row],[سوال 7]],Table2[[#This Row],[سوال 10]],Table2[[#This Row],[سوال 16]],Table2[[#This Row],[سوال 24]],Table2[[#This Row],[سوال 29]])/5</f>
        <v>6</v>
      </c>
      <c r="AS125" s="1" t="e">
        <f>SUM(#REF!,#REF!,#REF!,#REF!,#REF!)/5</f>
        <v>#REF!</v>
      </c>
      <c r="AT125" s="1">
        <f>SUM(Table2[[#This Row],[سوال 1]],Table2[[#This Row],[سوال 4]],Table2[[#This Row],[سوال 17]],Table2[[#This Row],[سوال 21]],Table2[[#This Row],[سوال 30]])/5</f>
        <v>4.5999999999999996</v>
      </c>
      <c r="AU125" s="1">
        <f>SUM(Table2[[#This Row],[سوال 2]],Table2[[#This Row],[سوال 8]],Table2[[#This Row],[سوال 18]],Table2[[#This Row],[سوال 26]],Table2[[#This Row],[سوال 31]])/5</f>
        <v>5.6</v>
      </c>
      <c r="AV125" s="1">
        <f>SUM(Table2[[#This Row],[سوال 13]],Table2[[#This Row],[سوال 19]],Table2[[#This Row],[سوال 22]],Table2[[#This Row],[سوال 27]],Table2[[#This Row],[سوال 33]])/5</f>
        <v>4.2</v>
      </c>
      <c r="AW125" s="1">
        <f>SUM(Table2[[#This Row],[سوال 5]],Table2[[#This Row],[سوال 11]],Table2[[#This Row],[سوال 14]],Table2[[#This Row],[سوال 28]],Table2[[#This Row],[سوال 34]])/5</f>
        <v>5</v>
      </c>
      <c r="AX125" s="1">
        <f>SUM(Table2[[#This Row],[سوال 6]],Table2[[#This Row],[سوال 9]],Table2[[#This Row],[سوال 15]],Table2[[#This Row],[سوال 23]],Table2[[#This Row],[سوال 35]])/5</f>
        <v>4</v>
      </c>
      <c r="AY125" s="1">
        <f>(SUM(Table2[[#This Row],[سوال 1]:[سوال 35]])-SUM(Table2[[#This Row],[سوال 1]],Table2[[#This Row],[سوال 4]],Table2[[#This Row],[سوال 17]],Table2[[#This Row],[سوال 21]],Table2[[#This Row],[سوال 30]]))/30</f>
        <v>4.7333333333333334</v>
      </c>
      <c r="AZ125" s="1">
        <f>SUM(Table2[[#This Row],[سوال 1]:[سوال 35]])/35</f>
        <v>4.7142857142857144</v>
      </c>
      <c r="BA125" s="1">
        <v>10</v>
      </c>
      <c r="BB125"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25" s="1">
        <f>POWER(Table2[[#This Row],[مشخصات ظاهری]],2)</f>
        <v>21.159999999999997</v>
      </c>
      <c r="BD125" s="1">
        <f>POWER(Table2[[#This Row],[جمع]],2)</f>
        <v>100</v>
      </c>
      <c r="BE125" s="1">
        <f>Table2[[#This Row],[مشخصات ظاهری]]*Table2[[#This Row],[جمع]]</f>
        <v>46</v>
      </c>
    </row>
    <row r="126" spans="1:57" x14ac:dyDescent="0.3">
      <c r="A126" s="5">
        <v>44003.834276388894</v>
      </c>
      <c r="B126" s="3" t="s">
        <v>13</v>
      </c>
      <c r="C126" s="3" t="s">
        <v>6</v>
      </c>
      <c r="D126" s="3" t="s">
        <v>1</v>
      </c>
      <c r="E126" s="3">
        <v>96</v>
      </c>
      <c r="F126" s="3" t="s">
        <v>64</v>
      </c>
      <c r="G126" s="3">
        <v>13.9</v>
      </c>
      <c r="I126" s="3">
        <v>6</v>
      </c>
      <c r="J126" s="3">
        <v>7</v>
      </c>
      <c r="K126" s="3">
        <v>5</v>
      </c>
      <c r="L126" s="3">
        <v>5</v>
      </c>
      <c r="M126" s="3">
        <v>4</v>
      </c>
      <c r="N126" s="3">
        <v>5</v>
      </c>
      <c r="O126" s="3">
        <v>5</v>
      </c>
      <c r="P126" s="3">
        <v>6</v>
      </c>
      <c r="Q126" s="3">
        <v>4</v>
      </c>
      <c r="R126" s="3">
        <v>6</v>
      </c>
      <c r="S126" s="3">
        <v>7</v>
      </c>
      <c r="T126" s="3">
        <v>7</v>
      </c>
      <c r="U126" s="3">
        <v>3</v>
      </c>
      <c r="V126" s="3">
        <v>1</v>
      </c>
      <c r="W126" s="3">
        <v>5</v>
      </c>
      <c r="X126" s="3">
        <v>7</v>
      </c>
      <c r="Y126" s="3">
        <v>3</v>
      </c>
      <c r="Z126" s="3">
        <v>4</v>
      </c>
      <c r="AA126" s="3">
        <v>7</v>
      </c>
      <c r="AB126" s="3">
        <v>7</v>
      </c>
      <c r="AC126" s="3">
        <v>4</v>
      </c>
      <c r="AD126" s="3">
        <v>7</v>
      </c>
      <c r="AE126" s="3">
        <v>5</v>
      </c>
      <c r="AF126" s="3">
        <v>5</v>
      </c>
      <c r="AG126" s="3">
        <v>3</v>
      </c>
      <c r="AH126" s="3">
        <v>7</v>
      </c>
      <c r="AI126" s="3">
        <v>2</v>
      </c>
      <c r="AJ126" s="3">
        <v>4</v>
      </c>
      <c r="AK126" s="3">
        <v>4</v>
      </c>
      <c r="AL126" s="3">
        <v>5</v>
      </c>
      <c r="AM126" s="3">
        <v>3</v>
      </c>
      <c r="AN126" s="3">
        <v>3</v>
      </c>
      <c r="AO126" s="3">
        <v>5</v>
      </c>
      <c r="AP126" s="3">
        <v>5</v>
      </c>
      <c r="AQ126" s="3">
        <v>3</v>
      </c>
      <c r="AR126" s="1">
        <f>SUM(Table2[[#This Row],[سوال 7]],Table2[[#This Row],[سوال 10]],Table2[[#This Row],[سوال 16]],Table2[[#This Row],[سوال 24]],Table2[[#This Row],[سوال 29]])/5</f>
        <v>5.4</v>
      </c>
      <c r="AS126" s="1" t="e">
        <f>SUM(#REF!,#REF!,#REF!,#REF!,#REF!)/5</f>
        <v>#REF!</v>
      </c>
      <c r="AT126" s="1">
        <f>SUM(Table2[[#This Row],[سوال 1]],Table2[[#This Row],[سوال 4]],Table2[[#This Row],[سوال 17]],Table2[[#This Row],[سوال 21]],Table2[[#This Row],[سوال 30]])/5</f>
        <v>4.5999999999999996</v>
      </c>
      <c r="AU126" s="1">
        <f>SUM(Table2[[#This Row],[سوال 2]],Table2[[#This Row],[سوال 8]],Table2[[#This Row],[سوال 18]],Table2[[#This Row],[سوال 26]],Table2[[#This Row],[سوال 31]])/5</f>
        <v>5.4</v>
      </c>
      <c r="AV126" s="1">
        <f>SUM(Table2[[#This Row],[سوال 13]],Table2[[#This Row],[سوال 19]],Table2[[#This Row],[سوال 22]],Table2[[#This Row],[سوال 27]],Table2[[#This Row],[سوال 33]])/5</f>
        <v>4.8</v>
      </c>
      <c r="AW126" s="1">
        <f>SUM(Table2[[#This Row],[سوال 5]],Table2[[#This Row],[سوال 11]],Table2[[#This Row],[سوال 14]],Table2[[#This Row],[سوال 28]],Table2[[#This Row],[سوال 34]])/5</f>
        <v>4.2</v>
      </c>
      <c r="AX126" s="1">
        <f>SUM(Table2[[#This Row],[سوال 6]],Table2[[#This Row],[سوال 9]],Table2[[#This Row],[سوال 15]],Table2[[#This Row],[سوال 23]],Table2[[#This Row],[سوال 35]])/5</f>
        <v>4.4000000000000004</v>
      </c>
      <c r="AY126" s="1">
        <f>(SUM(Table2[[#This Row],[سوال 1]:[سوال 35]])-SUM(Table2[[#This Row],[سوال 1]],Table2[[#This Row],[سوال 4]],Table2[[#This Row],[سوال 17]],Table2[[#This Row],[سوال 21]],Table2[[#This Row],[سوال 30]]))/30</f>
        <v>4.8666666666666663</v>
      </c>
      <c r="AZ126" s="1">
        <f>SUM(Table2[[#This Row],[سوال 1]:[سوال 35]])/35</f>
        <v>4.8285714285714283</v>
      </c>
      <c r="BA126" s="1">
        <v>9</v>
      </c>
      <c r="BB126"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26" s="1">
        <f>POWER(Table2[[#This Row],[مشخصات ظاهری]],2)</f>
        <v>21.159999999999997</v>
      </c>
      <c r="BD126" s="1">
        <f>POWER(Table2[[#This Row],[جمع]],2)</f>
        <v>81</v>
      </c>
      <c r="BE126" s="1">
        <f>Table2[[#This Row],[مشخصات ظاهری]]*Table2[[#This Row],[جمع]]</f>
        <v>41.4</v>
      </c>
    </row>
    <row r="127" spans="1:57" x14ac:dyDescent="0.3">
      <c r="A127" s="5">
        <v>44009.921456018521</v>
      </c>
      <c r="B127" s="3" t="s">
        <v>3</v>
      </c>
      <c r="C127" s="3" t="s">
        <v>6</v>
      </c>
      <c r="D127" s="3" t="s">
        <v>1</v>
      </c>
      <c r="E127" s="3">
        <v>97</v>
      </c>
      <c r="F127" s="3" t="s">
        <v>63</v>
      </c>
      <c r="G127" s="3">
        <v>16.5</v>
      </c>
      <c r="I127" s="3">
        <v>6</v>
      </c>
      <c r="J127" s="3">
        <v>5</v>
      </c>
      <c r="K127" s="3">
        <v>6</v>
      </c>
      <c r="L127" s="3">
        <v>4</v>
      </c>
      <c r="M127" s="3">
        <v>5</v>
      </c>
      <c r="N127" s="3">
        <v>2</v>
      </c>
      <c r="O127" s="3">
        <v>7</v>
      </c>
      <c r="P127" s="3">
        <v>6</v>
      </c>
      <c r="Q127" s="3">
        <v>4</v>
      </c>
      <c r="R127" s="3">
        <v>4</v>
      </c>
      <c r="S127" s="3">
        <v>5</v>
      </c>
      <c r="T127" s="3">
        <v>7</v>
      </c>
      <c r="U127" s="3">
        <v>4</v>
      </c>
      <c r="V127" s="3">
        <v>4</v>
      </c>
      <c r="W127" s="3">
        <v>4</v>
      </c>
      <c r="X127" s="3">
        <v>6</v>
      </c>
      <c r="Y127" s="3">
        <v>5</v>
      </c>
      <c r="Z127" s="3">
        <v>4</v>
      </c>
      <c r="AA127" s="3">
        <v>5</v>
      </c>
      <c r="AB127" s="3">
        <v>5</v>
      </c>
      <c r="AC127" s="3">
        <v>4</v>
      </c>
      <c r="AD127" s="3">
        <v>5</v>
      </c>
      <c r="AE127" s="3">
        <v>4</v>
      </c>
      <c r="AF127" s="3">
        <v>6</v>
      </c>
      <c r="AG127" s="3">
        <v>5</v>
      </c>
      <c r="AH127" s="3">
        <v>5</v>
      </c>
      <c r="AI127" s="3">
        <v>5</v>
      </c>
      <c r="AJ127" s="3">
        <v>4</v>
      </c>
      <c r="AK127" s="3">
        <v>4</v>
      </c>
      <c r="AL127" s="3">
        <v>4</v>
      </c>
      <c r="AM127" s="3">
        <v>4</v>
      </c>
      <c r="AN127" s="3">
        <v>5</v>
      </c>
      <c r="AO127" s="3">
        <v>4</v>
      </c>
      <c r="AP127" s="3">
        <v>4</v>
      </c>
      <c r="AQ127" s="3">
        <v>4</v>
      </c>
      <c r="AR127" s="1">
        <f>SUM(Table2[[#This Row],[سوال 7]],Table2[[#This Row],[سوال 10]],Table2[[#This Row],[سوال 16]],Table2[[#This Row],[سوال 24]],Table2[[#This Row],[سوال 29]])/5</f>
        <v>5.4</v>
      </c>
      <c r="AS127" s="1" t="e">
        <f>SUM(#REF!,#REF!,#REF!,#REF!,#REF!)/5</f>
        <v>#REF!</v>
      </c>
      <c r="AT127" s="1">
        <f>SUM(Table2[[#This Row],[سوال 1]],Table2[[#This Row],[سوال 4]],Table2[[#This Row],[سوال 17]],Table2[[#This Row],[سوال 21]],Table2[[#This Row],[سوال 30]])/5</f>
        <v>4.5999999999999996</v>
      </c>
      <c r="AU127" s="1">
        <f>SUM(Table2[[#This Row],[سوال 2]],Table2[[#This Row],[سوال 8]],Table2[[#This Row],[سوال 18]],Table2[[#This Row],[سوال 26]],Table2[[#This Row],[سوال 31]])/5</f>
        <v>4.8</v>
      </c>
      <c r="AV127" s="1">
        <f>SUM(Table2[[#This Row],[سوال 13]],Table2[[#This Row],[سوال 19]],Table2[[#This Row],[سوال 22]],Table2[[#This Row],[سوال 27]],Table2[[#This Row],[سوال 33]])/5</f>
        <v>4.5999999999999996</v>
      </c>
      <c r="AW127" s="1">
        <f>SUM(Table2[[#This Row],[سوال 5]],Table2[[#This Row],[سوال 11]],Table2[[#This Row],[سوال 14]],Table2[[#This Row],[سوال 28]],Table2[[#This Row],[سوال 34]])/5</f>
        <v>4.4000000000000004</v>
      </c>
      <c r="AX127" s="1">
        <f>SUM(Table2[[#This Row],[سوال 6]],Table2[[#This Row],[سوال 9]],Table2[[#This Row],[سوال 15]],Table2[[#This Row],[سوال 23]],Table2[[#This Row],[سوال 35]])/5</f>
        <v>3.6</v>
      </c>
      <c r="AY127" s="1">
        <f>(SUM(Table2[[#This Row],[سوال 1]:[سوال 35]])-SUM(Table2[[#This Row],[سوال 1]],Table2[[#This Row],[سوال 4]],Table2[[#This Row],[سوال 17]],Table2[[#This Row],[سوال 21]],Table2[[#This Row],[سوال 30]]))/30</f>
        <v>4.7333333333333334</v>
      </c>
      <c r="AZ127" s="1">
        <f>SUM(Table2[[#This Row],[سوال 1]:[سوال 35]])/35</f>
        <v>4.7142857142857144</v>
      </c>
      <c r="BA127" s="1">
        <v>5</v>
      </c>
      <c r="BB127"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127" s="1">
        <f>POWER(Table2[[#This Row],[مشخصات ظاهری]],2)</f>
        <v>21.159999999999997</v>
      </c>
      <c r="BD127" s="1">
        <f>POWER(Table2[[#This Row],[جمع]],2)</f>
        <v>25</v>
      </c>
      <c r="BE127" s="1">
        <f>Table2[[#This Row],[مشخصات ظاهری]]*Table2[[#This Row],[جمع]]</f>
        <v>23</v>
      </c>
    </row>
    <row r="128" spans="1:57" x14ac:dyDescent="0.3">
      <c r="A128" s="5">
        <v>44009.921642557871</v>
      </c>
      <c r="B128" s="3" t="s">
        <v>3</v>
      </c>
      <c r="C128" s="3" t="s">
        <v>6</v>
      </c>
      <c r="D128" s="3" t="s">
        <v>1</v>
      </c>
      <c r="E128" s="3">
        <v>97</v>
      </c>
      <c r="F128" s="3" t="s">
        <v>63</v>
      </c>
      <c r="G128" s="3">
        <v>16.5</v>
      </c>
      <c r="I128" s="3">
        <v>6</v>
      </c>
      <c r="J128" s="3">
        <v>5</v>
      </c>
      <c r="K128" s="3">
        <v>6</v>
      </c>
      <c r="L128" s="3">
        <v>4</v>
      </c>
      <c r="M128" s="3">
        <v>5</v>
      </c>
      <c r="N128" s="3">
        <v>2</v>
      </c>
      <c r="O128" s="3">
        <v>7</v>
      </c>
      <c r="P128" s="3">
        <v>6</v>
      </c>
      <c r="Q128" s="3">
        <v>4</v>
      </c>
      <c r="R128" s="3">
        <v>4</v>
      </c>
      <c r="S128" s="3">
        <v>5</v>
      </c>
      <c r="T128" s="3">
        <v>7</v>
      </c>
      <c r="U128" s="3">
        <v>4</v>
      </c>
      <c r="V128" s="3">
        <v>4</v>
      </c>
      <c r="W128" s="3">
        <v>4</v>
      </c>
      <c r="X128" s="3">
        <v>6</v>
      </c>
      <c r="Y128" s="3">
        <v>5</v>
      </c>
      <c r="Z128" s="3">
        <v>4</v>
      </c>
      <c r="AA128" s="3">
        <v>5</v>
      </c>
      <c r="AB128" s="3">
        <v>5</v>
      </c>
      <c r="AC128" s="3">
        <v>4</v>
      </c>
      <c r="AD128" s="3">
        <v>5</v>
      </c>
      <c r="AE128" s="3">
        <v>4</v>
      </c>
      <c r="AF128" s="3">
        <v>6</v>
      </c>
      <c r="AG128" s="3">
        <v>5</v>
      </c>
      <c r="AH128" s="3">
        <v>5</v>
      </c>
      <c r="AI128" s="3">
        <v>5</v>
      </c>
      <c r="AJ128" s="3">
        <v>4</v>
      </c>
      <c r="AK128" s="3">
        <v>4</v>
      </c>
      <c r="AL128" s="3">
        <v>4</v>
      </c>
      <c r="AM128" s="3">
        <v>4</v>
      </c>
      <c r="AN128" s="3">
        <v>5</v>
      </c>
      <c r="AO128" s="3">
        <v>4</v>
      </c>
      <c r="AP128" s="3">
        <v>4</v>
      </c>
      <c r="AQ128" s="3">
        <v>4</v>
      </c>
      <c r="AR128" s="1">
        <f>SUM(Table2[[#This Row],[سوال 7]],Table2[[#This Row],[سوال 10]],Table2[[#This Row],[سوال 16]],Table2[[#This Row],[سوال 24]],Table2[[#This Row],[سوال 29]])/5</f>
        <v>5.4</v>
      </c>
      <c r="AS128" s="1" t="e">
        <f>SUM(#REF!,#REF!,#REF!,#REF!,#REF!)/5</f>
        <v>#REF!</v>
      </c>
      <c r="AT128" s="1">
        <f>SUM(Table2[[#This Row],[سوال 1]],Table2[[#This Row],[سوال 4]],Table2[[#This Row],[سوال 17]],Table2[[#This Row],[سوال 21]],Table2[[#This Row],[سوال 30]])/5</f>
        <v>4.5999999999999996</v>
      </c>
      <c r="AU128" s="1">
        <f>SUM(Table2[[#This Row],[سوال 2]],Table2[[#This Row],[سوال 8]],Table2[[#This Row],[سوال 18]],Table2[[#This Row],[سوال 26]],Table2[[#This Row],[سوال 31]])/5</f>
        <v>4.8</v>
      </c>
      <c r="AV128" s="1">
        <f>SUM(Table2[[#This Row],[سوال 13]],Table2[[#This Row],[سوال 19]],Table2[[#This Row],[سوال 22]],Table2[[#This Row],[سوال 27]],Table2[[#This Row],[سوال 33]])/5</f>
        <v>4.5999999999999996</v>
      </c>
      <c r="AW128" s="1">
        <f>SUM(Table2[[#This Row],[سوال 5]],Table2[[#This Row],[سوال 11]],Table2[[#This Row],[سوال 14]],Table2[[#This Row],[سوال 28]],Table2[[#This Row],[سوال 34]])/5</f>
        <v>4.4000000000000004</v>
      </c>
      <c r="AX128" s="1">
        <f>SUM(Table2[[#This Row],[سوال 6]],Table2[[#This Row],[سوال 9]],Table2[[#This Row],[سوال 15]],Table2[[#This Row],[سوال 23]],Table2[[#This Row],[سوال 35]])/5</f>
        <v>3.6</v>
      </c>
      <c r="AY128" s="1">
        <f>(SUM(Table2[[#This Row],[سوال 1]:[سوال 35]])-SUM(Table2[[#This Row],[سوال 1]],Table2[[#This Row],[سوال 4]],Table2[[#This Row],[سوال 17]],Table2[[#This Row],[سوال 21]],Table2[[#This Row],[سوال 30]]))/30</f>
        <v>4.7333333333333334</v>
      </c>
      <c r="AZ128" s="1">
        <f>SUM(Table2[[#This Row],[سوال 1]:[سوال 35]])/35</f>
        <v>4.7142857142857144</v>
      </c>
      <c r="BA128" s="1">
        <v>5</v>
      </c>
      <c r="BB128"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128" s="1">
        <f>POWER(Table2[[#This Row],[مشخصات ظاهری]],2)</f>
        <v>21.159999999999997</v>
      </c>
      <c r="BD128" s="1">
        <f>POWER(Table2[[#This Row],[جمع]],2)</f>
        <v>25</v>
      </c>
      <c r="BE128" s="1">
        <f>Table2[[#This Row],[مشخصات ظاهری]]*Table2[[#This Row],[جمع]]</f>
        <v>23</v>
      </c>
    </row>
    <row r="129" spans="1:57" x14ac:dyDescent="0.3">
      <c r="A129" s="5">
        <v>44009.945487731486</v>
      </c>
      <c r="B129" s="3" t="s">
        <v>3</v>
      </c>
      <c r="C129" s="3" t="s">
        <v>6</v>
      </c>
      <c r="D129" s="3" t="s">
        <v>1</v>
      </c>
      <c r="E129" s="3">
        <v>95</v>
      </c>
      <c r="F129" s="3" t="s">
        <v>16</v>
      </c>
      <c r="G129" s="3">
        <v>17.2</v>
      </c>
      <c r="I129" s="3">
        <v>7</v>
      </c>
      <c r="J129" s="3">
        <v>1</v>
      </c>
      <c r="K129" s="3">
        <v>6</v>
      </c>
      <c r="L129" s="3">
        <v>3</v>
      </c>
      <c r="M129" s="3">
        <v>6</v>
      </c>
      <c r="N129" s="3">
        <v>3</v>
      </c>
      <c r="O129" s="3">
        <v>5</v>
      </c>
      <c r="P129" s="3">
        <v>1</v>
      </c>
      <c r="Q129" s="3">
        <v>1</v>
      </c>
      <c r="R129" s="3">
        <v>4</v>
      </c>
      <c r="S129" s="3">
        <v>6</v>
      </c>
      <c r="T129" s="3">
        <v>7</v>
      </c>
      <c r="U129" s="3">
        <v>3</v>
      </c>
      <c r="V129" s="3">
        <v>5</v>
      </c>
      <c r="W129" s="3">
        <v>2</v>
      </c>
      <c r="X129" s="3">
        <v>5</v>
      </c>
      <c r="Y129" s="3">
        <v>5</v>
      </c>
      <c r="Z129" s="3">
        <v>1</v>
      </c>
      <c r="AA129" s="3">
        <v>5</v>
      </c>
      <c r="AB129" s="3">
        <v>7</v>
      </c>
      <c r="AC129" s="3">
        <v>3</v>
      </c>
      <c r="AD129" s="3">
        <v>5</v>
      </c>
      <c r="AE129" s="3">
        <v>4</v>
      </c>
      <c r="AF129" s="3">
        <v>4</v>
      </c>
      <c r="AG129" s="3">
        <v>5</v>
      </c>
      <c r="AH129" s="3">
        <v>1</v>
      </c>
      <c r="AI129" s="3">
        <v>5</v>
      </c>
      <c r="AJ129" s="3">
        <v>6</v>
      </c>
      <c r="AK129" s="3">
        <v>6</v>
      </c>
      <c r="AL129" s="3">
        <v>5</v>
      </c>
      <c r="AM129" s="3">
        <v>4</v>
      </c>
      <c r="AN129" s="3">
        <v>5</v>
      </c>
      <c r="AO129" s="3">
        <v>5</v>
      </c>
      <c r="AP129" s="3">
        <v>4</v>
      </c>
      <c r="AQ129" s="3">
        <v>3</v>
      </c>
      <c r="AR129" s="1">
        <f>SUM(Table2[[#This Row],[سوال 7]],Table2[[#This Row],[سوال 10]],Table2[[#This Row],[سوال 16]],Table2[[#This Row],[سوال 24]],Table2[[#This Row],[سوال 29]])/5</f>
        <v>4.8</v>
      </c>
      <c r="AS129" s="1" t="e">
        <f>SUM(#REF!,#REF!,#REF!,#REF!,#REF!)/5</f>
        <v>#REF!</v>
      </c>
      <c r="AT129" s="1">
        <f>SUM(Table2[[#This Row],[سوال 1]],Table2[[#This Row],[سوال 4]],Table2[[#This Row],[سوال 17]],Table2[[#This Row],[سوال 21]],Table2[[#This Row],[سوال 30]])/5</f>
        <v>4.5999999999999996</v>
      </c>
      <c r="AU129" s="1">
        <f>SUM(Table2[[#This Row],[سوال 2]],Table2[[#This Row],[سوال 8]],Table2[[#This Row],[سوال 18]],Table2[[#This Row],[سوال 26]],Table2[[#This Row],[سوال 31]])/5</f>
        <v>1.6</v>
      </c>
      <c r="AV129" s="1">
        <f>SUM(Table2[[#This Row],[سوال 13]],Table2[[#This Row],[سوال 19]],Table2[[#This Row],[سوال 22]],Table2[[#This Row],[سوال 27]],Table2[[#This Row],[سوال 33]])/5</f>
        <v>4.5999999999999996</v>
      </c>
      <c r="AW129" s="1">
        <f>SUM(Table2[[#This Row],[سوال 5]],Table2[[#This Row],[سوال 11]],Table2[[#This Row],[سوال 14]],Table2[[#This Row],[سوال 28]],Table2[[#This Row],[سوال 34]])/5</f>
        <v>5.4</v>
      </c>
      <c r="AX129" s="1">
        <f>SUM(Table2[[#This Row],[سوال 6]],Table2[[#This Row],[سوال 9]],Table2[[#This Row],[سوال 15]],Table2[[#This Row],[سوال 23]],Table2[[#This Row],[سوال 35]])/5</f>
        <v>2.6</v>
      </c>
      <c r="AY129" s="1">
        <f>(SUM(Table2[[#This Row],[سوال 1]:[سوال 35]])-SUM(Table2[[#This Row],[سوال 1]],Table2[[#This Row],[سوال 4]],Table2[[#This Row],[سوال 17]],Table2[[#This Row],[سوال 21]],Table2[[#This Row],[سوال 30]]))/30</f>
        <v>4.166666666666667</v>
      </c>
      <c r="AZ129" s="1">
        <f>SUM(Table2[[#This Row],[سوال 1]:[سوال 35]])/35</f>
        <v>4.2285714285714286</v>
      </c>
      <c r="BA129" s="1">
        <v>20</v>
      </c>
      <c r="BB129"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29" s="1">
        <f>POWER(Table2[[#This Row],[مشخصات ظاهری]],2)</f>
        <v>21.159999999999997</v>
      </c>
      <c r="BD129" s="1">
        <f>POWER(Table2[[#This Row],[جمع]],2)</f>
        <v>400</v>
      </c>
      <c r="BE129" s="1">
        <f>Table2[[#This Row],[مشخصات ظاهری]]*Table2[[#This Row],[جمع]]</f>
        <v>92</v>
      </c>
    </row>
    <row r="130" spans="1:57" x14ac:dyDescent="0.3">
      <c r="A130" s="5">
        <v>44009.976258032402</v>
      </c>
      <c r="B130" s="3" t="s">
        <v>3</v>
      </c>
      <c r="C130" s="3" t="s">
        <v>6</v>
      </c>
      <c r="D130" s="3" t="s">
        <v>1</v>
      </c>
      <c r="E130" s="3">
        <v>95</v>
      </c>
      <c r="F130" s="3" t="s">
        <v>37</v>
      </c>
      <c r="G130" s="3">
        <v>18.7</v>
      </c>
      <c r="I130" s="3">
        <v>7</v>
      </c>
      <c r="J130" s="3">
        <v>3</v>
      </c>
      <c r="K130" s="3">
        <v>6</v>
      </c>
      <c r="L130" s="3">
        <v>4</v>
      </c>
      <c r="M130" s="3">
        <v>5</v>
      </c>
      <c r="N130" s="3">
        <v>6</v>
      </c>
      <c r="O130" s="3">
        <v>5</v>
      </c>
      <c r="P130" s="3">
        <v>3</v>
      </c>
      <c r="Q130" s="3">
        <v>3</v>
      </c>
      <c r="R130" s="3">
        <v>4</v>
      </c>
      <c r="S130" s="3">
        <v>5</v>
      </c>
      <c r="T130" s="3">
        <v>6</v>
      </c>
      <c r="U130" s="3">
        <v>6</v>
      </c>
      <c r="V130" s="3">
        <v>5</v>
      </c>
      <c r="W130" s="3">
        <v>5</v>
      </c>
      <c r="X130" s="3">
        <v>5</v>
      </c>
      <c r="Y130" s="3">
        <v>4</v>
      </c>
      <c r="Z130" s="3">
        <v>3</v>
      </c>
      <c r="AA130" s="3">
        <v>6</v>
      </c>
      <c r="AB130" s="3">
        <v>6</v>
      </c>
      <c r="AC130" s="3">
        <v>4</v>
      </c>
      <c r="AD130" s="3">
        <v>7</v>
      </c>
      <c r="AE130" s="3">
        <v>4</v>
      </c>
      <c r="AF130" s="3">
        <v>4</v>
      </c>
      <c r="AG130" s="3">
        <v>6</v>
      </c>
      <c r="AH130" s="3">
        <v>3</v>
      </c>
      <c r="AI130" s="3">
        <v>6</v>
      </c>
      <c r="AJ130" s="3">
        <v>5</v>
      </c>
      <c r="AK130" s="3">
        <v>4</v>
      </c>
      <c r="AL130" s="3">
        <v>4</v>
      </c>
      <c r="AM130" s="3">
        <v>3</v>
      </c>
      <c r="AN130" s="3">
        <v>5</v>
      </c>
      <c r="AO130" s="3">
        <v>5</v>
      </c>
      <c r="AP130" s="3">
        <v>5</v>
      </c>
      <c r="AQ130" s="3">
        <v>5</v>
      </c>
      <c r="AR130" s="1">
        <f>SUM(Table2[[#This Row],[سوال 7]],Table2[[#This Row],[سوال 10]],Table2[[#This Row],[سوال 16]],Table2[[#This Row],[سوال 24]],Table2[[#This Row],[سوال 29]])/5</f>
        <v>4.4000000000000004</v>
      </c>
      <c r="AS130" s="1" t="e">
        <f>SUM(#REF!,#REF!,#REF!,#REF!,#REF!)/5</f>
        <v>#REF!</v>
      </c>
      <c r="AT130" s="1">
        <f>SUM(Table2[[#This Row],[سوال 1]],Table2[[#This Row],[سوال 4]],Table2[[#This Row],[سوال 17]],Table2[[#This Row],[سوال 21]],Table2[[#This Row],[سوال 30]])/5</f>
        <v>4.5999999999999996</v>
      </c>
      <c r="AU130" s="1">
        <f>SUM(Table2[[#This Row],[سوال 2]],Table2[[#This Row],[سوال 8]],Table2[[#This Row],[سوال 18]],Table2[[#This Row],[سوال 26]],Table2[[#This Row],[سوال 31]])/5</f>
        <v>3</v>
      </c>
      <c r="AV130" s="1">
        <f>SUM(Table2[[#This Row],[سوال 13]],Table2[[#This Row],[سوال 19]],Table2[[#This Row],[سوال 22]],Table2[[#This Row],[سوال 27]],Table2[[#This Row],[سوال 33]])/5</f>
        <v>6</v>
      </c>
      <c r="AW130" s="1">
        <f>SUM(Table2[[#This Row],[سوال 5]],Table2[[#This Row],[سوال 11]],Table2[[#This Row],[سوال 14]],Table2[[#This Row],[سوال 28]],Table2[[#This Row],[سوال 34]])/5</f>
        <v>5</v>
      </c>
      <c r="AX130" s="1">
        <f>SUM(Table2[[#This Row],[سوال 6]],Table2[[#This Row],[سوال 9]],Table2[[#This Row],[سوال 15]],Table2[[#This Row],[سوال 23]],Table2[[#This Row],[سوال 35]])/5</f>
        <v>4.5999999999999996</v>
      </c>
      <c r="AY130" s="1">
        <f>(SUM(Table2[[#This Row],[سوال 1]:[سوال 35]])-SUM(Table2[[#This Row],[سوال 1]],Table2[[#This Row],[سوال 4]],Table2[[#This Row],[سوال 17]],Table2[[#This Row],[سوال 21]],Table2[[#This Row],[سوال 30]]))/30</f>
        <v>4.8</v>
      </c>
      <c r="AZ130" s="1">
        <f>SUM(Table2[[#This Row],[سوال 1]:[سوال 35]])/35</f>
        <v>4.7714285714285714</v>
      </c>
      <c r="BA130" s="1">
        <v>19</v>
      </c>
      <c r="BB13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30" s="1">
        <f>POWER(Table2[[#This Row],[مشخصات ظاهری]],2)</f>
        <v>21.159999999999997</v>
      </c>
      <c r="BD130" s="1">
        <f>POWER(Table2[[#This Row],[جمع]],2)</f>
        <v>361</v>
      </c>
      <c r="BE130" s="1">
        <f>Table2[[#This Row],[مشخصات ظاهری]]*Table2[[#This Row],[جمع]]</f>
        <v>87.399999999999991</v>
      </c>
    </row>
    <row r="131" spans="1:57" x14ac:dyDescent="0.3">
      <c r="A131" s="5">
        <v>44009.988997280088</v>
      </c>
      <c r="B131" s="3" t="s">
        <v>3</v>
      </c>
      <c r="C131" s="3" t="s">
        <v>2</v>
      </c>
      <c r="D131" s="3" t="s">
        <v>1</v>
      </c>
      <c r="I131" s="3">
        <v>6</v>
      </c>
      <c r="J131" s="3">
        <v>1</v>
      </c>
      <c r="K131" s="3">
        <v>7</v>
      </c>
      <c r="L131" s="3">
        <v>5</v>
      </c>
      <c r="M131" s="3">
        <v>5</v>
      </c>
      <c r="N131" s="3">
        <v>2</v>
      </c>
      <c r="O131" s="3">
        <v>3</v>
      </c>
      <c r="P131" s="3">
        <v>1</v>
      </c>
      <c r="Q131" s="3">
        <v>3</v>
      </c>
      <c r="R131" s="3">
        <v>4</v>
      </c>
      <c r="S131" s="3">
        <v>7</v>
      </c>
      <c r="T131" s="3">
        <v>7</v>
      </c>
      <c r="U131" s="3">
        <v>7</v>
      </c>
      <c r="V131" s="3">
        <v>3</v>
      </c>
      <c r="W131" s="3">
        <v>2</v>
      </c>
      <c r="X131" s="3">
        <v>6</v>
      </c>
      <c r="Y131" s="3">
        <v>4</v>
      </c>
      <c r="Z131" s="3">
        <v>1</v>
      </c>
      <c r="AA131" s="3">
        <v>6</v>
      </c>
      <c r="AB131" s="3">
        <v>7</v>
      </c>
      <c r="AC131" s="3">
        <v>3</v>
      </c>
      <c r="AD131" s="3">
        <v>7</v>
      </c>
      <c r="AE131" s="3">
        <v>5</v>
      </c>
      <c r="AF131" s="3">
        <v>4</v>
      </c>
      <c r="AG131" s="3">
        <v>7</v>
      </c>
      <c r="AH131" s="3">
        <v>1</v>
      </c>
      <c r="AI131" s="3">
        <v>6</v>
      </c>
      <c r="AJ131" s="3">
        <v>6</v>
      </c>
      <c r="AK131" s="3">
        <v>5</v>
      </c>
      <c r="AL131" s="3">
        <v>5</v>
      </c>
      <c r="AM131" s="3">
        <v>1</v>
      </c>
      <c r="AN131" s="3">
        <v>7</v>
      </c>
      <c r="AO131" s="3">
        <v>6</v>
      </c>
      <c r="AP131" s="3">
        <v>6</v>
      </c>
      <c r="AQ131" s="3">
        <v>3</v>
      </c>
      <c r="AR131" s="1">
        <f>SUM(Table2[[#This Row],[سوال 7]],Table2[[#This Row],[سوال 10]],Table2[[#This Row],[سوال 16]],Table2[[#This Row],[سوال 24]],Table2[[#This Row],[سوال 29]])/5</f>
        <v>4.4000000000000004</v>
      </c>
      <c r="AS131" s="1" t="e">
        <f>SUM(#REF!,#REF!,#REF!,#REF!,#REF!)/5</f>
        <v>#REF!</v>
      </c>
      <c r="AT131" s="1">
        <f>SUM(Table2[[#This Row],[سوال 1]],Table2[[#This Row],[سوال 4]],Table2[[#This Row],[سوال 17]],Table2[[#This Row],[سوال 21]],Table2[[#This Row],[سوال 30]])/5</f>
        <v>4.5999999999999996</v>
      </c>
      <c r="AU131" s="1">
        <f>SUM(Table2[[#This Row],[سوال 2]],Table2[[#This Row],[سوال 8]],Table2[[#This Row],[سوال 18]],Table2[[#This Row],[سوال 26]],Table2[[#This Row],[سوال 31]])/5</f>
        <v>1</v>
      </c>
      <c r="AV131" s="1">
        <f>SUM(Table2[[#This Row],[سوال 13]],Table2[[#This Row],[سوال 19]],Table2[[#This Row],[سوال 22]],Table2[[#This Row],[سوال 27]],Table2[[#This Row],[سوال 33]])/5</f>
        <v>6.4</v>
      </c>
      <c r="AW131" s="1">
        <f>SUM(Table2[[#This Row],[سوال 5]],Table2[[#This Row],[سوال 11]],Table2[[#This Row],[سوال 14]],Table2[[#This Row],[سوال 28]],Table2[[#This Row],[سوال 34]])/5</f>
        <v>5.4</v>
      </c>
      <c r="AX131" s="1">
        <f>SUM(Table2[[#This Row],[سوال 6]],Table2[[#This Row],[سوال 9]],Table2[[#This Row],[سوال 15]],Table2[[#This Row],[سوال 23]],Table2[[#This Row],[سوال 35]])/5</f>
        <v>3</v>
      </c>
      <c r="AY131" s="1">
        <f>(SUM(Table2[[#This Row],[سوال 1]:[سوال 35]])-SUM(Table2[[#This Row],[سوال 1]],Table2[[#This Row],[سوال 4]],Table2[[#This Row],[سوال 17]],Table2[[#This Row],[سوال 21]],Table2[[#This Row],[سوال 30]]))/30</f>
        <v>4.5333333333333332</v>
      </c>
      <c r="AZ131" s="1">
        <f>SUM(Table2[[#This Row],[سوال 1]:[سوال 35]])/35</f>
        <v>4.5428571428571427</v>
      </c>
      <c r="BA131" s="1">
        <v>21</v>
      </c>
      <c r="BB131"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31" s="1">
        <f>POWER(Table2[[#This Row],[مشخصات ظاهری]],2)</f>
        <v>21.159999999999997</v>
      </c>
      <c r="BD131" s="1">
        <f>POWER(Table2[[#This Row],[جمع]],2)</f>
        <v>441</v>
      </c>
      <c r="BE131" s="1">
        <f>Table2[[#This Row],[مشخصات ظاهری]]*Table2[[#This Row],[جمع]]</f>
        <v>96.6</v>
      </c>
    </row>
    <row r="132" spans="1:57" x14ac:dyDescent="0.3">
      <c r="A132" s="5">
        <v>44010.658273657406</v>
      </c>
      <c r="B132" s="3" t="s">
        <v>3</v>
      </c>
      <c r="C132" s="3" t="s">
        <v>6</v>
      </c>
      <c r="D132" s="3" t="s">
        <v>5</v>
      </c>
      <c r="E132" s="3">
        <v>96</v>
      </c>
      <c r="F132" s="3" t="s">
        <v>62</v>
      </c>
      <c r="G132" s="6" t="s">
        <v>61</v>
      </c>
      <c r="I132" s="3">
        <v>5</v>
      </c>
      <c r="J132" s="3">
        <v>7</v>
      </c>
      <c r="K132" s="3">
        <v>7</v>
      </c>
      <c r="L132" s="3">
        <v>5</v>
      </c>
      <c r="M132" s="3">
        <v>7</v>
      </c>
      <c r="N132" s="3">
        <v>5</v>
      </c>
      <c r="O132" s="3">
        <v>7</v>
      </c>
      <c r="P132" s="3">
        <v>7</v>
      </c>
      <c r="Q132" s="3">
        <v>5</v>
      </c>
      <c r="R132" s="3">
        <v>4</v>
      </c>
      <c r="S132" s="3">
        <v>7</v>
      </c>
      <c r="T132" s="3">
        <v>7</v>
      </c>
      <c r="U132" s="3">
        <v>6</v>
      </c>
      <c r="V132" s="3">
        <v>7</v>
      </c>
      <c r="W132" s="3">
        <v>4</v>
      </c>
      <c r="X132" s="3">
        <v>7</v>
      </c>
      <c r="Y132" s="3">
        <v>4</v>
      </c>
      <c r="Z132" s="3">
        <v>7</v>
      </c>
      <c r="AA132" s="3">
        <v>7</v>
      </c>
      <c r="AB132" s="3">
        <v>7</v>
      </c>
      <c r="AC132" s="3">
        <v>5</v>
      </c>
      <c r="AD132" s="3">
        <v>7</v>
      </c>
      <c r="AE132" s="3">
        <v>2</v>
      </c>
      <c r="AF132" s="3">
        <v>6</v>
      </c>
      <c r="AG132" s="3">
        <v>4</v>
      </c>
      <c r="AH132" s="3">
        <v>7</v>
      </c>
      <c r="AI132" s="3">
        <v>5</v>
      </c>
      <c r="AJ132" s="3">
        <v>5</v>
      </c>
      <c r="AK132" s="3">
        <v>5</v>
      </c>
      <c r="AL132" s="3">
        <v>4</v>
      </c>
      <c r="AM132" s="3">
        <v>5</v>
      </c>
      <c r="AN132" s="3">
        <v>4</v>
      </c>
      <c r="AO132" s="3">
        <v>5</v>
      </c>
      <c r="AP132" s="3">
        <v>6</v>
      </c>
      <c r="AQ132" s="3">
        <v>4</v>
      </c>
      <c r="AR132" s="1">
        <f>SUM(Table2[[#This Row],[سوال 7]],Table2[[#This Row],[سوال 10]],Table2[[#This Row],[سوال 16]],Table2[[#This Row],[سوال 24]],Table2[[#This Row],[سوال 29]])/5</f>
        <v>5.8</v>
      </c>
      <c r="AS132" s="1" t="e">
        <f>SUM(#REF!,#REF!,#REF!,#REF!,#REF!)/5</f>
        <v>#REF!</v>
      </c>
      <c r="AT132" s="1">
        <f>SUM(Table2[[#This Row],[سوال 1]],Table2[[#This Row],[سوال 4]],Table2[[#This Row],[سوال 17]],Table2[[#This Row],[سوال 21]],Table2[[#This Row],[سوال 30]])/5</f>
        <v>4.5999999999999996</v>
      </c>
      <c r="AU132" s="1">
        <f>SUM(Table2[[#This Row],[سوال 2]],Table2[[#This Row],[سوال 8]],Table2[[#This Row],[سوال 18]],Table2[[#This Row],[سوال 26]],Table2[[#This Row],[سوال 31]])/5</f>
        <v>6.6</v>
      </c>
      <c r="AV132" s="1">
        <f>SUM(Table2[[#This Row],[سوال 13]],Table2[[#This Row],[سوال 19]],Table2[[#This Row],[سوال 22]],Table2[[#This Row],[سوال 27]],Table2[[#This Row],[سوال 33]])/5</f>
        <v>6</v>
      </c>
      <c r="AW132" s="1">
        <f>SUM(Table2[[#This Row],[سوال 5]],Table2[[#This Row],[سوال 11]],Table2[[#This Row],[سوال 14]],Table2[[#This Row],[سوال 28]],Table2[[#This Row],[سوال 34]])/5</f>
        <v>6.4</v>
      </c>
      <c r="AX132" s="1">
        <f>SUM(Table2[[#This Row],[سوال 6]],Table2[[#This Row],[سوال 9]],Table2[[#This Row],[سوال 15]],Table2[[#This Row],[سوال 23]],Table2[[#This Row],[سوال 35]])/5</f>
        <v>4</v>
      </c>
      <c r="AY132" s="1">
        <f>(SUM(Table2[[#This Row],[سوال 1]:[سوال 35]])-SUM(Table2[[#This Row],[سوال 1]],Table2[[#This Row],[سوال 4]],Table2[[#This Row],[سوال 17]],Table2[[#This Row],[سوال 21]],Table2[[#This Row],[سوال 30]]))/30</f>
        <v>5.7666666666666666</v>
      </c>
      <c r="AZ132" s="1">
        <f>SUM(Table2[[#This Row],[سوال 1]:[سوال 35]])/35</f>
        <v>5.6</v>
      </c>
      <c r="BA132" s="1">
        <v>18</v>
      </c>
      <c r="BB132"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32" s="1">
        <f>POWER(Table2[[#This Row],[مشخصات ظاهری]],2)</f>
        <v>21.159999999999997</v>
      </c>
      <c r="BD132" s="1">
        <f>POWER(Table2[[#This Row],[جمع]],2)</f>
        <v>324</v>
      </c>
      <c r="BE132" s="1">
        <f>Table2[[#This Row],[مشخصات ظاهری]]*Table2[[#This Row],[جمع]]</f>
        <v>82.8</v>
      </c>
    </row>
    <row r="133" spans="1:57" x14ac:dyDescent="0.3">
      <c r="A133" s="5">
        <v>44010.65839759259</v>
      </c>
      <c r="B133" s="3" t="s">
        <v>3</v>
      </c>
      <c r="C133" s="3" t="s">
        <v>6</v>
      </c>
      <c r="D133" s="3" t="s">
        <v>5</v>
      </c>
      <c r="E133" s="3">
        <v>96</v>
      </c>
      <c r="F133" s="3" t="s">
        <v>62</v>
      </c>
      <c r="G133" s="6" t="s">
        <v>61</v>
      </c>
      <c r="I133" s="3">
        <v>5</v>
      </c>
      <c r="J133" s="3">
        <v>7</v>
      </c>
      <c r="K133" s="3">
        <v>7</v>
      </c>
      <c r="L133" s="3">
        <v>5</v>
      </c>
      <c r="M133" s="3">
        <v>7</v>
      </c>
      <c r="N133" s="3">
        <v>5</v>
      </c>
      <c r="O133" s="3">
        <v>7</v>
      </c>
      <c r="P133" s="3">
        <v>7</v>
      </c>
      <c r="Q133" s="3">
        <v>5</v>
      </c>
      <c r="R133" s="3">
        <v>4</v>
      </c>
      <c r="S133" s="3">
        <v>7</v>
      </c>
      <c r="T133" s="3">
        <v>7</v>
      </c>
      <c r="U133" s="3">
        <v>6</v>
      </c>
      <c r="V133" s="3">
        <v>7</v>
      </c>
      <c r="W133" s="3">
        <v>4</v>
      </c>
      <c r="X133" s="3">
        <v>7</v>
      </c>
      <c r="Y133" s="3">
        <v>4</v>
      </c>
      <c r="Z133" s="3">
        <v>7</v>
      </c>
      <c r="AA133" s="3">
        <v>7</v>
      </c>
      <c r="AB133" s="3">
        <v>7</v>
      </c>
      <c r="AC133" s="3">
        <v>5</v>
      </c>
      <c r="AD133" s="3">
        <v>7</v>
      </c>
      <c r="AE133" s="3">
        <v>2</v>
      </c>
      <c r="AF133" s="3">
        <v>6</v>
      </c>
      <c r="AG133" s="3">
        <v>4</v>
      </c>
      <c r="AH133" s="3">
        <v>7</v>
      </c>
      <c r="AI133" s="3">
        <v>5</v>
      </c>
      <c r="AJ133" s="3">
        <v>5</v>
      </c>
      <c r="AK133" s="3">
        <v>5</v>
      </c>
      <c r="AL133" s="3">
        <v>4</v>
      </c>
      <c r="AM133" s="3">
        <v>5</v>
      </c>
      <c r="AN133" s="3">
        <v>4</v>
      </c>
      <c r="AO133" s="3">
        <v>5</v>
      </c>
      <c r="AP133" s="3">
        <v>6</v>
      </c>
      <c r="AQ133" s="3">
        <v>4</v>
      </c>
      <c r="AR133" s="1">
        <f>SUM(Table2[[#This Row],[سوال 7]],Table2[[#This Row],[سوال 10]],Table2[[#This Row],[سوال 16]],Table2[[#This Row],[سوال 24]],Table2[[#This Row],[سوال 29]])/5</f>
        <v>5.8</v>
      </c>
      <c r="AS133" s="1" t="e">
        <f>SUM(#REF!,#REF!,#REF!,#REF!,#REF!)/5</f>
        <v>#REF!</v>
      </c>
      <c r="AT133" s="1">
        <f>SUM(Table2[[#This Row],[سوال 1]],Table2[[#This Row],[سوال 4]],Table2[[#This Row],[سوال 17]],Table2[[#This Row],[سوال 21]],Table2[[#This Row],[سوال 30]])/5</f>
        <v>4.5999999999999996</v>
      </c>
      <c r="AU133" s="1">
        <f>SUM(Table2[[#This Row],[سوال 2]],Table2[[#This Row],[سوال 8]],Table2[[#This Row],[سوال 18]],Table2[[#This Row],[سوال 26]],Table2[[#This Row],[سوال 31]])/5</f>
        <v>6.6</v>
      </c>
      <c r="AV133" s="1">
        <f>SUM(Table2[[#This Row],[سوال 13]],Table2[[#This Row],[سوال 19]],Table2[[#This Row],[سوال 22]],Table2[[#This Row],[سوال 27]],Table2[[#This Row],[سوال 33]])/5</f>
        <v>6</v>
      </c>
      <c r="AW133" s="1">
        <f>SUM(Table2[[#This Row],[سوال 5]],Table2[[#This Row],[سوال 11]],Table2[[#This Row],[سوال 14]],Table2[[#This Row],[سوال 28]],Table2[[#This Row],[سوال 34]])/5</f>
        <v>6.4</v>
      </c>
      <c r="AX133" s="1">
        <f>SUM(Table2[[#This Row],[سوال 6]],Table2[[#This Row],[سوال 9]],Table2[[#This Row],[سوال 15]],Table2[[#This Row],[سوال 23]],Table2[[#This Row],[سوال 35]])/5</f>
        <v>4</v>
      </c>
      <c r="AY133" s="1">
        <f>(SUM(Table2[[#This Row],[سوال 1]:[سوال 35]])-SUM(Table2[[#This Row],[سوال 1]],Table2[[#This Row],[سوال 4]],Table2[[#This Row],[سوال 17]],Table2[[#This Row],[سوال 21]],Table2[[#This Row],[سوال 30]]))/30</f>
        <v>5.7666666666666666</v>
      </c>
      <c r="AZ133" s="1">
        <f>SUM(Table2[[#This Row],[سوال 1]:[سوال 35]])/35</f>
        <v>5.6</v>
      </c>
      <c r="BA133" s="1">
        <v>18</v>
      </c>
      <c r="BB133"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33" s="1">
        <f>POWER(Table2[[#This Row],[مشخصات ظاهری]],2)</f>
        <v>21.159999999999997</v>
      </c>
      <c r="BD133" s="1">
        <f>POWER(Table2[[#This Row],[جمع]],2)</f>
        <v>324</v>
      </c>
      <c r="BE133" s="1">
        <f>Table2[[#This Row],[مشخصات ظاهری]]*Table2[[#This Row],[جمع]]</f>
        <v>82.8</v>
      </c>
    </row>
    <row r="134" spans="1:57" x14ac:dyDescent="0.3">
      <c r="A134" s="5">
        <v>44010.6584424537</v>
      </c>
      <c r="B134" s="3" t="s">
        <v>3</v>
      </c>
      <c r="C134" s="3" t="s">
        <v>6</v>
      </c>
      <c r="D134" s="3" t="s">
        <v>5</v>
      </c>
      <c r="E134" s="3">
        <v>96</v>
      </c>
      <c r="F134" s="3" t="s">
        <v>62</v>
      </c>
      <c r="G134" s="6" t="s">
        <v>61</v>
      </c>
      <c r="I134" s="3">
        <v>5</v>
      </c>
      <c r="J134" s="3">
        <v>7</v>
      </c>
      <c r="K134" s="3">
        <v>7</v>
      </c>
      <c r="L134" s="3">
        <v>5</v>
      </c>
      <c r="M134" s="3">
        <v>7</v>
      </c>
      <c r="N134" s="3">
        <v>5</v>
      </c>
      <c r="O134" s="3">
        <v>7</v>
      </c>
      <c r="P134" s="3">
        <v>7</v>
      </c>
      <c r="Q134" s="3">
        <v>5</v>
      </c>
      <c r="R134" s="3">
        <v>4</v>
      </c>
      <c r="S134" s="3">
        <v>7</v>
      </c>
      <c r="T134" s="3">
        <v>7</v>
      </c>
      <c r="U134" s="3">
        <v>6</v>
      </c>
      <c r="V134" s="3">
        <v>7</v>
      </c>
      <c r="W134" s="3">
        <v>4</v>
      </c>
      <c r="X134" s="3">
        <v>7</v>
      </c>
      <c r="Y134" s="3">
        <v>4</v>
      </c>
      <c r="Z134" s="3">
        <v>7</v>
      </c>
      <c r="AA134" s="3">
        <v>7</v>
      </c>
      <c r="AB134" s="3">
        <v>7</v>
      </c>
      <c r="AC134" s="3">
        <v>5</v>
      </c>
      <c r="AD134" s="3">
        <v>7</v>
      </c>
      <c r="AE134" s="3">
        <v>2</v>
      </c>
      <c r="AF134" s="3">
        <v>6</v>
      </c>
      <c r="AG134" s="3">
        <v>4</v>
      </c>
      <c r="AH134" s="3">
        <v>7</v>
      </c>
      <c r="AI134" s="3">
        <v>5</v>
      </c>
      <c r="AJ134" s="3">
        <v>5</v>
      </c>
      <c r="AK134" s="3">
        <v>5</v>
      </c>
      <c r="AL134" s="3">
        <v>4</v>
      </c>
      <c r="AM134" s="3">
        <v>5</v>
      </c>
      <c r="AN134" s="3">
        <v>4</v>
      </c>
      <c r="AO134" s="3">
        <v>5</v>
      </c>
      <c r="AP134" s="3">
        <v>6</v>
      </c>
      <c r="AQ134" s="3">
        <v>4</v>
      </c>
      <c r="AR134" s="1">
        <f>SUM(Table2[[#This Row],[سوال 7]],Table2[[#This Row],[سوال 10]],Table2[[#This Row],[سوال 16]],Table2[[#This Row],[سوال 24]],Table2[[#This Row],[سوال 29]])/5</f>
        <v>5.8</v>
      </c>
      <c r="AS134" s="1" t="e">
        <f>SUM(#REF!,#REF!,#REF!,#REF!,#REF!)/5</f>
        <v>#REF!</v>
      </c>
      <c r="AT134" s="1">
        <f>SUM(Table2[[#This Row],[سوال 1]],Table2[[#This Row],[سوال 4]],Table2[[#This Row],[سوال 17]],Table2[[#This Row],[سوال 21]],Table2[[#This Row],[سوال 30]])/5</f>
        <v>4.5999999999999996</v>
      </c>
      <c r="AU134" s="1">
        <f>SUM(Table2[[#This Row],[سوال 2]],Table2[[#This Row],[سوال 8]],Table2[[#This Row],[سوال 18]],Table2[[#This Row],[سوال 26]],Table2[[#This Row],[سوال 31]])/5</f>
        <v>6.6</v>
      </c>
      <c r="AV134" s="1">
        <f>SUM(Table2[[#This Row],[سوال 13]],Table2[[#This Row],[سوال 19]],Table2[[#This Row],[سوال 22]],Table2[[#This Row],[سوال 27]],Table2[[#This Row],[سوال 33]])/5</f>
        <v>6</v>
      </c>
      <c r="AW134" s="1">
        <f>SUM(Table2[[#This Row],[سوال 5]],Table2[[#This Row],[سوال 11]],Table2[[#This Row],[سوال 14]],Table2[[#This Row],[سوال 28]],Table2[[#This Row],[سوال 34]])/5</f>
        <v>6.4</v>
      </c>
      <c r="AX134" s="1">
        <f>SUM(Table2[[#This Row],[سوال 6]],Table2[[#This Row],[سوال 9]],Table2[[#This Row],[سوال 15]],Table2[[#This Row],[سوال 23]],Table2[[#This Row],[سوال 35]])/5</f>
        <v>4</v>
      </c>
      <c r="AY134" s="1">
        <f>(SUM(Table2[[#This Row],[سوال 1]:[سوال 35]])-SUM(Table2[[#This Row],[سوال 1]],Table2[[#This Row],[سوال 4]],Table2[[#This Row],[سوال 17]],Table2[[#This Row],[سوال 21]],Table2[[#This Row],[سوال 30]]))/30</f>
        <v>5.7666666666666666</v>
      </c>
      <c r="AZ134" s="1">
        <f>SUM(Table2[[#This Row],[سوال 1]:[سوال 35]])/35</f>
        <v>5.6</v>
      </c>
      <c r="BA134" s="1">
        <v>18</v>
      </c>
      <c r="BB13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34" s="1">
        <f>POWER(Table2[[#This Row],[مشخصات ظاهری]],2)</f>
        <v>21.159999999999997</v>
      </c>
      <c r="BD134" s="1">
        <f>POWER(Table2[[#This Row],[جمع]],2)</f>
        <v>324</v>
      </c>
      <c r="BE134" s="1">
        <f>Table2[[#This Row],[مشخصات ظاهری]]*Table2[[#This Row],[جمع]]</f>
        <v>82.8</v>
      </c>
    </row>
    <row r="135" spans="1:57" x14ac:dyDescent="0.3">
      <c r="A135" s="5">
        <v>44010.718879409724</v>
      </c>
      <c r="B135" s="3" t="s">
        <v>3</v>
      </c>
      <c r="C135" s="3" t="s">
        <v>6</v>
      </c>
      <c r="D135" s="3" t="s">
        <v>1</v>
      </c>
      <c r="E135" s="3">
        <v>98</v>
      </c>
      <c r="F135" s="3" t="s">
        <v>60</v>
      </c>
      <c r="G135" s="3">
        <v>18</v>
      </c>
      <c r="I135" s="3">
        <v>7</v>
      </c>
      <c r="J135" s="3">
        <v>4</v>
      </c>
      <c r="K135" s="3">
        <v>6</v>
      </c>
      <c r="L135" s="3">
        <v>3</v>
      </c>
      <c r="M135" s="3">
        <v>6</v>
      </c>
      <c r="N135" s="3">
        <v>6</v>
      </c>
      <c r="O135" s="3">
        <v>7</v>
      </c>
      <c r="P135" s="3">
        <v>4</v>
      </c>
      <c r="Q135" s="3">
        <v>2</v>
      </c>
      <c r="R135" s="3">
        <v>6</v>
      </c>
      <c r="S135" s="3">
        <v>6</v>
      </c>
      <c r="T135" s="3">
        <v>7</v>
      </c>
      <c r="U135" s="3">
        <v>7</v>
      </c>
      <c r="V135" s="3">
        <v>5</v>
      </c>
      <c r="W135" s="3">
        <v>5</v>
      </c>
      <c r="X135" s="3">
        <v>7</v>
      </c>
      <c r="Y135" s="3">
        <v>5</v>
      </c>
      <c r="Z135" s="3">
        <v>5</v>
      </c>
      <c r="AA135" s="3">
        <v>7</v>
      </c>
      <c r="AB135" s="3">
        <v>6</v>
      </c>
      <c r="AC135" s="3">
        <v>5</v>
      </c>
      <c r="AD135" s="3">
        <v>7</v>
      </c>
      <c r="AE135" s="3">
        <v>4</v>
      </c>
      <c r="AF135" s="3">
        <v>5</v>
      </c>
      <c r="AG135" s="3">
        <v>6</v>
      </c>
      <c r="AH135" s="3">
        <v>5</v>
      </c>
      <c r="AI135" s="3">
        <v>6</v>
      </c>
      <c r="AJ135" s="3">
        <v>5</v>
      </c>
      <c r="AK135" s="3">
        <v>7</v>
      </c>
      <c r="AL135" s="3">
        <v>3</v>
      </c>
      <c r="AM135" s="3">
        <v>5</v>
      </c>
      <c r="AN135" s="3">
        <v>6</v>
      </c>
      <c r="AO135" s="3">
        <v>6</v>
      </c>
      <c r="AP135" s="3">
        <v>5</v>
      </c>
      <c r="AQ135" s="3">
        <v>3</v>
      </c>
      <c r="AR135" s="1">
        <f>SUM(Table2[[#This Row],[سوال 7]],Table2[[#This Row],[سوال 10]],Table2[[#This Row],[سوال 16]],Table2[[#This Row],[سوال 24]],Table2[[#This Row],[سوال 29]])/5</f>
        <v>6.4</v>
      </c>
      <c r="AS135" s="1" t="e">
        <f>SUM(#REF!,#REF!,#REF!,#REF!,#REF!)/5</f>
        <v>#REF!</v>
      </c>
      <c r="AT135" s="1">
        <f>SUM(Table2[[#This Row],[سوال 1]],Table2[[#This Row],[سوال 4]],Table2[[#This Row],[سوال 17]],Table2[[#This Row],[سوال 21]],Table2[[#This Row],[سوال 30]])/5</f>
        <v>4.5999999999999996</v>
      </c>
      <c r="AU135" s="1">
        <f>SUM(Table2[[#This Row],[سوال 2]],Table2[[#This Row],[سوال 8]],Table2[[#This Row],[سوال 18]],Table2[[#This Row],[سوال 26]],Table2[[#This Row],[سوال 31]])/5</f>
        <v>4.5999999999999996</v>
      </c>
      <c r="AV135" s="1">
        <f>SUM(Table2[[#This Row],[سوال 13]],Table2[[#This Row],[سوال 19]],Table2[[#This Row],[سوال 22]],Table2[[#This Row],[سوال 27]],Table2[[#This Row],[سوال 33]])/5</f>
        <v>6.6</v>
      </c>
      <c r="AW135" s="1">
        <f>SUM(Table2[[#This Row],[سوال 5]],Table2[[#This Row],[سوال 11]],Table2[[#This Row],[سوال 14]],Table2[[#This Row],[سوال 28]],Table2[[#This Row],[سوال 34]])/5</f>
        <v>5.4</v>
      </c>
      <c r="AX135" s="1">
        <f>SUM(Table2[[#This Row],[سوال 6]],Table2[[#This Row],[سوال 9]],Table2[[#This Row],[سوال 15]],Table2[[#This Row],[سوال 23]],Table2[[#This Row],[سوال 35]])/5</f>
        <v>4</v>
      </c>
      <c r="AY135" s="1">
        <f>(SUM(Table2[[#This Row],[سوال 1]:[سوال 35]])-SUM(Table2[[#This Row],[سوال 1]],Table2[[#This Row],[سوال 4]],Table2[[#This Row],[سوال 17]],Table2[[#This Row],[سوال 21]],Table2[[#This Row],[سوال 30]]))/30</f>
        <v>5.5333333333333332</v>
      </c>
      <c r="AZ135" s="1">
        <f>SUM(Table2[[#This Row],[سوال 1]:[سوال 35]])/35</f>
        <v>5.4</v>
      </c>
      <c r="BA135" s="1">
        <v>14</v>
      </c>
      <c r="BB135"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35" s="1">
        <f>POWER(Table2[[#This Row],[مشخصات ظاهری]],2)</f>
        <v>21.159999999999997</v>
      </c>
      <c r="BD135" s="1">
        <f>POWER(Table2[[#This Row],[جمع]],2)</f>
        <v>196</v>
      </c>
      <c r="BE135" s="1">
        <f>Table2[[#This Row],[مشخصات ظاهری]]*Table2[[#This Row],[جمع]]</f>
        <v>64.399999999999991</v>
      </c>
    </row>
    <row r="136" spans="1:57" x14ac:dyDescent="0.3">
      <c r="A136" s="5">
        <v>44010.744477326385</v>
      </c>
      <c r="B136" s="3" t="s">
        <v>13</v>
      </c>
      <c r="C136" s="3" t="s">
        <v>2</v>
      </c>
      <c r="D136" s="3" t="s">
        <v>1</v>
      </c>
      <c r="E136" s="3">
        <v>98</v>
      </c>
      <c r="F136" s="3" t="s">
        <v>59</v>
      </c>
      <c r="G136" s="3">
        <v>16.5</v>
      </c>
      <c r="I136" s="3">
        <v>2</v>
      </c>
      <c r="J136" s="3">
        <v>7</v>
      </c>
      <c r="K136" s="3">
        <v>7</v>
      </c>
      <c r="L136" s="3">
        <v>5</v>
      </c>
      <c r="M136" s="3">
        <v>7</v>
      </c>
      <c r="N136" s="3">
        <v>5</v>
      </c>
      <c r="O136" s="3">
        <v>6</v>
      </c>
      <c r="P136" s="3">
        <v>6</v>
      </c>
      <c r="Q136" s="3">
        <v>7</v>
      </c>
      <c r="R136" s="3">
        <v>6</v>
      </c>
      <c r="S136" s="3">
        <v>6</v>
      </c>
      <c r="T136" s="3">
        <v>6</v>
      </c>
      <c r="U136" s="3">
        <v>6</v>
      </c>
      <c r="V136" s="3">
        <v>7</v>
      </c>
      <c r="W136" s="3">
        <v>6</v>
      </c>
      <c r="X136" s="3">
        <v>7</v>
      </c>
      <c r="Y136" s="3">
        <v>3</v>
      </c>
      <c r="Z136" s="3">
        <v>7</v>
      </c>
      <c r="AA136" s="3">
        <v>7</v>
      </c>
      <c r="AB136" s="3">
        <v>2</v>
      </c>
      <c r="AC136" s="3">
        <v>6</v>
      </c>
      <c r="AD136" s="3">
        <v>2</v>
      </c>
      <c r="AE136" s="3">
        <v>1</v>
      </c>
      <c r="AF136" s="3">
        <v>2</v>
      </c>
      <c r="AG136" s="3">
        <v>7</v>
      </c>
      <c r="AH136" s="3">
        <v>7</v>
      </c>
      <c r="AI136" s="3">
        <v>6</v>
      </c>
      <c r="AJ136" s="3">
        <v>7</v>
      </c>
      <c r="AK136" s="3">
        <v>2</v>
      </c>
      <c r="AL136" s="3">
        <v>7</v>
      </c>
      <c r="AM136" s="3">
        <v>7</v>
      </c>
      <c r="AN136" s="3">
        <v>7</v>
      </c>
      <c r="AO136" s="3">
        <v>6</v>
      </c>
      <c r="AP136" s="3">
        <v>4</v>
      </c>
      <c r="AQ136" s="3">
        <v>2</v>
      </c>
      <c r="AR136" s="1">
        <f>SUM(Table2[[#This Row],[سوال 7]],Table2[[#This Row],[سوال 10]],Table2[[#This Row],[سوال 16]],Table2[[#This Row],[سوال 24]],Table2[[#This Row],[سوال 29]])/5</f>
        <v>4.5999999999999996</v>
      </c>
      <c r="AS136" s="1" t="e">
        <f>SUM(#REF!,#REF!,#REF!,#REF!,#REF!)/5</f>
        <v>#REF!</v>
      </c>
      <c r="AT136" s="1">
        <f>SUM(Table2[[#This Row],[سوال 1]],Table2[[#This Row],[سوال 4]],Table2[[#This Row],[سوال 17]],Table2[[#This Row],[سوال 21]],Table2[[#This Row],[سوال 30]])/5</f>
        <v>4.5999999999999996</v>
      </c>
      <c r="AU136" s="1">
        <f>SUM(Table2[[#This Row],[سوال 2]],Table2[[#This Row],[سوال 8]],Table2[[#This Row],[سوال 18]],Table2[[#This Row],[سوال 26]],Table2[[#This Row],[سوال 31]])/5</f>
        <v>6.8</v>
      </c>
      <c r="AV136" s="1">
        <f>SUM(Table2[[#This Row],[سوال 13]],Table2[[#This Row],[سوال 19]],Table2[[#This Row],[سوال 22]],Table2[[#This Row],[سوال 27]],Table2[[#This Row],[سوال 33]])/5</f>
        <v>5.4</v>
      </c>
      <c r="AW136" s="1">
        <f>SUM(Table2[[#This Row],[سوال 5]],Table2[[#This Row],[سوال 11]],Table2[[#This Row],[سوال 14]],Table2[[#This Row],[سوال 28]],Table2[[#This Row],[سوال 34]])/5</f>
        <v>6.2</v>
      </c>
      <c r="AX136" s="1">
        <f>SUM(Table2[[#This Row],[سوال 6]],Table2[[#This Row],[سوال 9]],Table2[[#This Row],[سوال 15]],Table2[[#This Row],[سوال 23]],Table2[[#This Row],[سوال 35]])/5</f>
        <v>4.2</v>
      </c>
      <c r="AY136" s="1">
        <f>(SUM(Table2[[#This Row],[سوال 1]:[سوال 35]])-SUM(Table2[[#This Row],[سوال 1]],Table2[[#This Row],[سوال 4]],Table2[[#This Row],[سوال 17]],Table2[[#This Row],[سوال 21]],Table2[[#This Row],[سوال 30]]))/30</f>
        <v>5.5</v>
      </c>
      <c r="AZ136" s="1">
        <f>SUM(Table2[[#This Row],[سوال 1]:[سوال 35]])/35</f>
        <v>5.371428571428571</v>
      </c>
      <c r="BA136" s="1">
        <v>19</v>
      </c>
      <c r="BB13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36" s="1">
        <f>POWER(Table2[[#This Row],[مشخصات ظاهری]],2)</f>
        <v>21.159999999999997</v>
      </c>
      <c r="BD136" s="1">
        <f>POWER(Table2[[#This Row],[جمع]],2)</f>
        <v>361</v>
      </c>
      <c r="BE136" s="1">
        <f>Table2[[#This Row],[مشخصات ظاهری]]*Table2[[#This Row],[جمع]]</f>
        <v>87.399999999999991</v>
      </c>
    </row>
    <row r="137" spans="1:57" x14ac:dyDescent="0.3">
      <c r="A137" s="5">
        <v>44011.773858472225</v>
      </c>
      <c r="B137" s="3" t="s">
        <v>13</v>
      </c>
      <c r="C137" s="3" t="s">
        <v>6</v>
      </c>
      <c r="D137" s="3" t="s">
        <v>1</v>
      </c>
      <c r="E137" s="3">
        <v>97</v>
      </c>
      <c r="F137" s="3" t="s">
        <v>16</v>
      </c>
      <c r="G137" s="3">
        <v>16.600000000000001</v>
      </c>
      <c r="I137" s="3">
        <v>3</v>
      </c>
      <c r="J137" s="3">
        <v>3</v>
      </c>
      <c r="K137" s="3">
        <v>6</v>
      </c>
      <c r="L137" s="3">
        <v>6</v>
      </c>
      <c r="M137" s="3">
        <v>7</v>
      </c>
      <c r="N137" s="3">
        <v>4</v>
      </c>
      <c r="O137" s="3">
        <v>1</v>
      </c>
      <c r="P137" s="3">
        <v>7</v>
      </c>
      <c r="Q137" s="3">
        <v>4</v>
      </c>
      <c r="R137" s="3">
        <v>7</v>
      </c>
      <c r="S137" s="3">
        <v>7</v>
      </c>
      <c r="T137" s="3">
        <v>6</v>
      </c>
      <c r="U137" s="3">
        <v>3</v>
      </c>
      <c r="V137" s="3">
        <v>3</v>
      </c>
      <c r="W137" s="3">
        <v>1</v>
      </c>
      <c r="X137" s="3">
        <v>1</v>
      </c>
      <c r="Y137" s="3">
        <v>7</v>
      </c>
      <c r="Z137" s="3">
        <v>4</v>
      </c>
      <c r="AA137" s="3">
        <v>5</v>
      </c>
      <c r="AB137" s="3">
        <v>4</v>
      </c>
      <c r="AC137" s="3">
        <v>1</v>
      </c>
      <c r="AD137" s="3">
        <v>1</v>
      </c>
      <c r="AE137" s="3">
        <v>7</v>
      </c>
      <c r="AF137" s="3">
        <v>1</v>
      </c>
      <c r="AG137" s="3">
        <v>1</v>
      </c>
      <c r="AH137" s="3">
        <v>7</v>
      </c>
      <c r="AI137" s="3">
        <v>4</v>
      </c>
      <c r="AJ137" s="3">
        <v>2</v>
      </c>
      <c r="AK137" s="3">
        <v>2</v>
      </c>
      <c r="AL137" s="3">
        <v>6</v>
      </c>
      <c r="AM137" s="3">
        <v>7</v>
      </c>
      <c r="AN137" s="3">
        <v>6</v>
      </c>
      <c r="AO137" s="3">
        <v>5</v>
      </c>
      <c r="AP137" s="3">
        <v>4</v>
      </c>
      <c r="AQ137" s="3">
        <v>1</v>
      </c>
      <c r="AR137" s="1">
        <f>SUM(Table2[[#This Row],[سوال 7]],Table2[[#This Row],[سوال 10]],Table2[[#This Row],[سوال 16]],Table2[[#This Row],[سوال 24]],Table2[[#This Row],[سوال 29]])/5</f>
        <v>2.4</v>
      </c>
      <c r="AS137" s="1" t="e">
        <f>SUM(#REF!,#REF!,#REF!,#REF!,#REF!)/5</f>
        <v>#REF!</v>
      </c>
      <c r="AT137" s="1">
        <f>SUM(Table2[[#This Row],[سوال 1]],Table2[[#This Row],[سوال 4]],Table2[[#This Row],[سوال 17]],Table2[[#This Row],[سوال 21]],Table2[[#This Row],[سوال 30]])/5</f>
        <v>4.5999999999999996</v>
      </c>
      <c r="AU137" s="1">
        <f>SUM(Table2[[#This Row],[سوال 2]],Table2[[#This Row],[سوال 8]],Table2[[#This Row],[سوال 18]],Table2[[#This Row],[سوال 26]],Table2[[#This Row],[سوال 31]])/5</f>
        <v>5.6</v>
      </c>
      <c r="AV137" s="1">
        <f>SUM(Table2[[#This Row],[سوال 13]],Table2[[#This Row],[سوال 19]],Table2[[#This Row],[سوال 22]],Table2[[#This Row],[سوال 27]],Table2[[#This Row],[سوال 33]])/5</f>
        <v>3.6</v>
      </c>
      <c r="AW137" s="1">
        <f>SUM(Table2[[#This Row],[سوال 5]],Table2[[#This Row],[سوال 11]],Table2[[#This Row],[سوال 14]],Table2[[#This Row],[سوال 28]],Table2[[#This Row],[سوال 34]])/5</f>
        <v>4.5999999999999996</v>
      </c>
      <c r="AX137" s="1">
        <f>SUM(Table2[[#This Row],[سوال 6]],Table2[[#This Row],[سوال 9]],Table2[[#This Row],[سوال 15]],Table2[[#This Row],[سوال 23]],Table2[[#This Row],[سوال 35]])/5</f>
        <v>3.4</v>
      </c>
      <c r="AY137" s="1">
        <f>(SUM(Table2[[#This Row],[سوال 1]:[سوال 35]])-SUM(Table2[[#This Row],[سوال 1]],Table2[[#This Row],[سوال 4]],Table2[[#This Row],[سوال 17]],Table2[[#This Row],[سوال 21]],Table2[[#This Row],[سوال 30]]))/30</f>
        <v>4.0333333333333332</v>
      </c>
      <c r="AZ137" s="1">
        <f>SUM(Table2[[#This Row],[سوال 1]:[سوال 35]])/35</f>
        <v>4.1142857142857139</v>
      </c>
      <c r="BA137" s="1">
        <v>14</v>
      </c>
      <c r="BB137"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37" s="1">
        <f>POWER(Table2[[#This Row],[مشخصات ظاهری]],2)</f>
        <v>21.159999999999997</v>
      </c>
      <c r="BD137" s="1">
        <f>POWER(Table2[[#This Row],[جمع]],2)</f>
        <v>196</v>
      </c>
      <c r="BE137" s="1">
        <f>Table2[[#This Row],[مشخصات ظاهری]]*Table2[[#This Row],[جمع]]</f>
        <v>64.399999999999991</v>
      </c>
    </row>
    <row r="138" spans="1:57" x14ac:dyDescent="0.3">
      <c r="A138" s="5">
        <v>44011.78807299769</v>
      </c>
      <c r="B138" s="3" t="s">
        <v>13</v>
      </c>
      <c r="C138" s="3" t="s">
        <v>6</v>
      </c>
      <c r="D138" s="3" t="s">
        <v>1</v>
      </c>
      <c r="E138" s="3">
        <v>97</v>
      </c>
      <c r="F138" s="3" t="s">
        <v>16</v>
      </c>
      <c r="G138" s="3">
        <v>18.23</v>
      </c>
      <c r="I138" s="3">
        <v>2</v>
      </c>
      <c r="J138" s="3">
        <v>1</v>
      </c>
      <c r="K138" s="3">
        <v>2</v>
      </c>
      <c r="L138" s="3">
        <v>3</v>
      </c>
      <c r="M138" s="3">
        <v>4</v>
      </c>
      <c r="N138" s="3">
        <v>5</v>
      </c>
      <c r="O138" s="3">
        <v>3</v>
      </c>
      <c r="P138" s="3">
        <v>7</v>
      </c>
      <c r="Q138" s="3">
        <v>6</v>
      </c>
      <c r="R138" s="3">
        <v>3</v>
      </c>
      <c r="S138" s="3">
        <v>5</v>
      </c>
      <c r="T138" s="3">
        <v>2</v>
      </c>
      <c r="U138" s="3">
        <v>7</v>
      </c>
      <c r="V138" s="3">
        <v>2</v>
      </c>
      <c r="W138" s="3">
        <v>7</v>
      </c>
      <c r="X138" s="3">
        <v>4</v>
      </c>
      <c r="Y138" s="3">
        <v>5</v>
      </c>
      <c r="Z138" s="3">
        <v>2</v>
      </c>
      <c r="AA138" s="3">
        <v>1</v>
      </c>
      <c r="AB138" s="3">
        <v>5</v>
      </c>
      <c r="AC138" s="3">
        <v>6</v>
      </c>
      <c r="AD138" s="3">
        <v>4</v>
      </c>
      <c r="AE138" s="3">
        <v>2</v>
      </c>
      <c r="AF138" s="3">
        <v>2</v>
      </c>
      <c r="AG138" s="3">
        <v>3</v>
      </c>
      <c r="AH138" s="3">
        <v>5</v>
      </c>
      <c r="AI138" s="3">
        <v>5</v>
      </c>
      <c r="AJ138" s="3">
        <v>4</v>
      </c>
      <c r="AK138" s="3">
        <v>4</v>
      </c>
      <c r="AL138" s="3">
        <v>7</v>
      </c>
      <c r="AM138" s="3">
        <v>2</v>
      </c>
      <c r="AN138" s="3">
        <v>3</v>
      </c>
      <c r="AO138" s="3">
        <v>6</v>
      </c>
      <c r="AP138" s="3">
        <v>6</v>
      </c>
      <c r="AQ138" s="3">
        <v>5</v>
      </c>
      <c r="AR138" s="1">
        <f>SUM(Table2[[#This Row],[سوال 7]],Table2[[#This Row],[سوال 10]],Table2[[#This Row],[سوال 16]],Table2[[#This Row],[سوال 24]],Table2[[#This Row],[سوال 29]])/5</f>
        <v>3.2</v>
      </c>
      <c r="AS138" s="1" t="e">
        <f>SUM(#REF!,#REF!,#REF!,#REF!,#REF!)/5</f>
        <v>#REF!</v>
      </c>
      <c r="AT138" s="1">
        <f>SUM(Table2[[#This Row],[سوال 1]],Table2[[#This Row],[سوال 4]],Table2[[#This Row],[سوال 17]],Table2[[#This Row],[سوال 21]],Table2[[#This Row],[سوال 30]])/5</f>
        <v>4.5999999999999996</v>
      </c>
      <c r="AU138" s="1">
        <f>SUM(Table2[[#This Row],[سوال 2]],Table2[[#This Row],[سوال 8]],Table2[[#This Row],[سوال 18]],Table2[[#This Row],[سوال 26]],Table2[[#This Row],[سوال 31]])/5</f>
        <v>3.4</v>
      </c>
      <c r="AV138" s="1">
        <f>SUM(Table2[[#This Row],[سوال 13]],Table2[[#This Row],[سوال 19]],Table2[[#This Row],[سوال 22]],Table2[[#This Row],[سوال 27]],Table2[[#This Row],[سوال 33]])/5</f>
        <v>4.5999999999999996</v>
      </c>
      <c r="AW138" s="1">
        <f>SUM(Table2[[#This Row],[سوال 5]],Table2[[#This Row],[سوال 11]],Table2[[#This Row],[سوال 14]],Table2[[#This Row],[سوال 28]],Table2[[#This Row],[سوال 34]])/5</f>
        <v>4.2</v>
      </c>
      <c r="AX138" s="1">
        <f>SUM(Table2[[#This Row],[سوال 6]],Table2[[#This Row],[سوال 9]],Table2[[#This Row],[سوال 15]],Table2[[#This Row],[سوال 23]],Table2[[#This Row],[سوال 35]])/5</f>
        <v>5</v>
      </c>
      <c r="AY138" s="1">
        <f>(SUM(Table2[[#This Row],[سوال 1]:[سوال 35]])-SUM(Table2[[#This Row],[سوال 1]],Table2[[#This Row],[سوال 4]],Table2[[#This Row],[سوال 17]],Table2[[#This Row],[سوال 21]],Table2[[#This Row],[سوال 30]]))/30</f>
        <v>3.9</v>
      </c>
      <c r="AZ138" s="1">
        <f>SUM(Table2[[#This Row],[سوال 1]:[سوال 35]])/35</f>
        <v>4</v>
      </c>
      <c r="BA138" s="1">
        <v>13</v>
      </c>
      <c r="BB138"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38" s="1">
        <f>POWER(Table2[[#This Row],[مشخصات ظاهری]],2)</f>
        <v>21.159999999999997</v>
      </c>
      <c r="BD138" s="1">
        <f>POWER(Table2[[#This Row],[جمع]],2)</f>
        <v>169</v>
      </c>
      <c r="BE138" s="1">
        <f>Table2[[#This Row],[مشخصات ظاهری]]*Table2[[#This Row],[جمع]]</f>
        <v>59.8</v>
      </c>
    </row>
    <row r="139" spans="1:57" x14ac:dyDescent="0.3">
      <c r="A139" s="5">
        <v>44015.496432291664</v>
      </c>
      <c r="B139" s="3" t="s">
        <v>13</v>
      </c>
      <c r="C139" s="3" t="s">
        <v>6</v>
      </c>
      <c r="D139" s="3" t="s">
        <v>1</v>
      </c>
      <c r="E139" s="3">
        <v>96</v>
      </c>
      <c r="F139" s="3" t="s">
        <v>58</v>
      </c>
      <c r="G139" s="3">
        <v>13.2</v>
      </c>
      <c r="I139" s="3">
        <v>6</v>
      </c>
      <c r="J139" s="3">
        <v>1</v>
      </c>
      <c r="K139" s="3">
        <v>5</v>
      </c>
      <c r="L139" s="3">
        <v>6</v>
      </c>
      <c r="M139" s="3">
        <v>5</v>
      </c>
      <c r="N139" s="3">
        <v>3</v>
      </c>
      <c r="O139" s="3">
        <v>5</v>
      </c>
      <c r="P139" s="3">
        <v>1</v>
      </c>
      <c r="Q139" s="3">
        <v>5</v>
      </c>
      <c r="R139" s="3">
        <v>3</v>
      </c>
      <c r="S139" s="3">
        <v>5</v>
      </c>
      <c r="T139" s="3">
        <v>6</v>
      </c>
      <c r="U139" s="3">
        <v>3</v>
      </c>
      <c r="V139" s="3">
        <v>3</v>
      </c>
      <c r="W139" s="3">
        <v>3</v>
      </c>
      <c r="X139" s="3">
        <v>6</v>
      </c>
      <c r="Y139" s="3">
        <v>3</v>
      </c>
      <c r="Z139" s="3">
        <v>1</v>
      </c>
      <c r="AA139" s="3">
        <v>5</v>
      </c>
      <c r="AB139" s="3">
        <v>6</v>
      </c>
      <c r="AC139" s="3">
        <v>3</v>
      </c>
      <c r="AD139" s="3">
        <v>5</v>
      </c>
      <c r="AE139" s="3">
        <v>5</v>
      </c>
      <c r="AF139" s="3">
        <v>5</v>
      </c>
      <c r="AG139" s="3">
        <v>5</v>
      </c>
      <c r="AH139" s="3">
        <v>1</v>
      </c>
      <c r="AI139" s="3">
        <v>3</v>
      </c>
      <c r="AJ139" s="3">
        <v>5</v>
      </c>
      <c r="AK139" s="3">
        <v>3</v>
      </c>
      <c r="AL139" s="3">
        <v>5</v>
      </c>
      <c r="AM139" s="3">
        <v>1</v>
      </c>
      <c r="AN139" s="3">
        <v>5</v>
      </c>
      <c r="AO139" s="3">
        <v>3</v>
      </c>
      <c r="AP139" s="3">
        <v>5</v>
      </c>
      <c r="AQ139" s="3">
        <v>5</v>
      </c>
      <c r="AR139" s="1">
        <f>SUM(Table2[[#This Row],[سوال 7]],Table2[[#This Row],[سوال 10]],Table2[[#This Row],[سوال 16]],Table2[[#This Row],[سوال 24]],Table2[[#This Row],[سوال 29]])/5</f>
        <v>4.4000000000000004</v>
      </c>
      <c r="AS139" s="1" t="e">
        <f>SUM(#REF!,#REF!,#REF!,#REF!,#REF!)/5</f>
        <v>#REF!</v>
      </c>
      <c r="AT139" s="1">
        <f>SUM(Table2[[#This Row],[سوال 1]],Table2[[#This Row],[سوال 4]],Table2[[#This Row],[سوال 17]],Table2[[#This Row],[سوال 21]],Table2[[#This Row],[سوال 30]])/5</f>
        <v>4.5999999999999996</v>
      </c>
      <c r="AU139" s="1">
        <f>SUM(Table2[[#This Row],[سوال 2]],Table2[[#This Row],[سوال 8]],Table2[[#This Row],[سوال 18]],Table2[[#This Row],[سوال 26]],Table2[[#This Row],[سوال 31]])/5</f>
        <v>1</v>
      </c>
      <c r="AV139" s="1">
        <f>SUM(Table2[[#This Row],[سوال 13]],Table2[[#This Row],[سوال 19]],Table2[[#This Row],[سوال 22]],Table2[[#This Row],[سوال 27]],Table2[[#This Row],[سوال 33]])/5</f>
        <v>3.8</v>
      </c>
      <c r="AW139" s="1">
        <f>SUM(Table2[[#This Row],[سوال 5]],Table2[[#This Row],[سوال 11]],Table2[[#This Row],[سوال 14]],Table2[[#This Row],[سوال 28]],Table2[[#This Row],[سوال 34]])/5</f>
        <v>4.5999999999999996</v>
      </c>
      <c r="AX139" s="1">
        <f>SUM(Table2[[#This Row],[سوال 6]],Table2[[#This Row],[سوال 9]],Table2[[#This Row],[سوال 15]],Table2[[#This Row],[سوال 23]],Table2[[#This Row],[سوال 35]])/5</f>
        <v>4.2</v>
      </c>
      <c r="AY139" s="1">
        <f>(SUM(Table2[[#This Row],[سوال 1]:[سوال 35]])-SUM(Table2[[#This Row],[سوال 1]],Table2[[#This Row],[سوال 4]],Table2[[#This Row],[سوال 17]],Table2[[#This Row],[سوال 21]],Table2[[#This Row],[سوال 30]]))/30</f>
        <v>3.9</v>
      </c>
      <c r="AZ139" s="1">
        <f>SUM(Table2[[#This Row],[سوال 1]:[سوال 35]])/35</f>
        <v>4</v>
      </c>
      <c r="BA139" s="1">
        <v>15</v>
      </c>
      <c r="BB139"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39" s="1">
        <f>POWER(Table2[[#This Row],[مشخصات ظاهری]],2)</f>
        <v>21.159999999999997</v>
      </c>
      <c r="BD139" s="1">
        <f>POWER(Table2[[#This Row],[جمع]],2)</f>
        <v>225</v>
      </c>
      <c r="BE139" s="1">
        <f>Table2[[#This Row],[مشخصات ظاهری]]*Table2[[#This Row],[جمع]]</f>
        <v>69</v>
      </c>
    </row>
    <row r="140" spans="1:57" x14ac:dyDescent="0.3">
      <c r="A140" s="5">
        <v>44022.425855868059</v>
      </c>
      <c r="B140" s="3" t="s">
        <v>3</v>
      </c>
      <c r="C140" s="3" t="s">
        <v>6</v>
      </c>
      <c r="D140" s="3" t="s">
        <v>5</v>
      </c>
      <c r="E140" s="3">
        <v>96</v>
      </c>
      <c r="F140" s="3" t="s">
        <v>8</v>
      </c>
      <c r="G140" s="3">
        <v>19.02</v>
      </c>
      <c r="I140" s="3">
        <v>6</v>
      </c>
      <c r="J140" s="3">
        <v>4</v>
      </c>
      <c r="K140" s="3">
        <v>6</v>
      </c>
      <c r="L140" s="3">
        <v>3</v>
      </c>
      <c r="M140" s="3">
        <v>6</v>
      </c>
      <c r="N140" s="3">
        <v>5</v>
      </c>
      <c r="O140" s="3">
        <v>5</v>
      </c>
      <c r="P140" s="3">
        <v>4</v>
      </c>
      <c r="Q140" s="3">
        <v>3</v>
      </c>
      <c r="R140" s="3">
        <v>3</v>
      </c>
      <c r="S140" s="3">
        <v>7</v>
      </c>
      <c r="T140" s="3">
        <v>7</v>
      </c>
      <c r="U140" s="3">
        <v>5</v>
      </c>
      <c r="V140" s="3">
        <v>3</v>
      </c>
      <c r="W140" s="3">
        <v>5</v>
      </c>
      <c r="X140" s="3">
        <v>7</v>
      </c>
      <c r="Y140" s="3">
        <v>5</v>
      </c>
      <c r="Z140" s="3">
        <v>4</v>
      </c>
      <c r="AA140" s="3">
        <v>6</v>
      </c>
      <c r="AB140" s="3">
        <v>6</v>
      </c>
      <c r="AC140" s="3">
        <v>4</v>
      </c>
      <c r="AD140" s="3">
        <v>6</v>
      </c>
      <c r="AE140" s="3">
        <v>5</v>
      </c>
      <c r="AF140" s="3">
        <v>5</v>
      </c>
      <c r="AG140" s="3">
        <v>4</v>
      </c>
      <c r="AH140" s="3">
        <v>4</v>
      </c>
      <c r="AI140" s="3">
        <v>5</v>
      </c>
      <c r="AJ140" s="3">
        <v>5</v>
      </c>
      <c r="AK140" s="3">
        <v>5</v>
      </c>
      <c r="AL140" s="3">
        <v>5</v>
      </c>
      <c r="AM140" s="3">
        <v>1</v>
      </c>
      <c r="AN140" s="3">
        <v>4</v>
      </c>
      <c r="AO140" s="3">
        <v>6</v>
      </c>
      <c r="AP140" s="3">
        <v>4</v>
      </c>
      <c r="AQ140" s="3">
        <v>5</v>
      </c>
      <c r="AR140" s="1">
        <f>SUM(Table2[[#This Row],[سوال 7]],Table2[[#This Row],[سوال 10]],Table2[[#This Row],[سوال 16]],Table2[[#This Row],[سوال 24]],Table2[[#This Row],[سوال 29]])/5</f>
        <v>5</v>
      </c>
      <c r="AS140" s="1" t="e">
        <f>SUM(#REF!,#REF!,#REF!,#REF!,#REF!)/5</f>
        <v>#REF!</v>
      </c>
      <c r="AT140" s="1">
        <f>SUM(Table2[[#This Row],[سوال 1]],Table2[[#This Row],[سوال 4]],Table2[[#This Row],[سوال 17]],Table2[[#This Row],[سوال 21]],Table2[[#This Row],[سوال 30]])/5</f>
        <v>4.5999999999999996</v>
      </c>
      <c r="AU140" s="1">
        <f>SUM(Table2[[#This Row],[سوال 2]],Table2[[#This Row],[سوال 8]],Table2[[#This Row],[سوال 18]],Table2[[#This Row],[سوال 26]],Table2[[#This Row],[سوال 31]])/5</f>
        <v>3.4</v>
      </c>
      <c r="AV140" s="1">
        <f>SUM(Table2[[#This Row],[سوال 13]],Table2[[#This Row],[سوال 19]],Table2[[#This Row],[سوال 22]],Table2[[#This Row],[سوال 27]],Table2[[#This Row],[سوال 33]])/5</f>
        <v>5.6</v>
      </c>
      <c r="AW140" s="1">
        <f>SUM(Table2[[#This Row],[سوال 5]],Table2[[#This Row],[سوال 11]],Table2[[#This Row],[سوال 14]],Table2[[#This Row],[سوال 28]],Table2[[#This Row],[سوال 34]])/5</f>
        <v>5</v>
      </c>
      <c r="AX140" s="1">
        <f>SUM(Table2[[#This Row],[سوال 6]],Table2[[#This Row],[سوال 9]],Table2[[#This Row],[سوال 15]],Table2[[#This Row],[سوال 23]],Table2[[#This Row],[سوال 35]])/5</f>
        <v>4.5999999999999996</v>
      </c>
      <c r="AY140" s="1">
        <f>(SUM(Table2[[#This Row],[سوال 1]:[سوال 35]])-SUM(Table2[[#This Row],[سوال 1]],Table2[[#This Row],[سوال 4]],Table2[[#This Row],[سوال 17]],Table2[[#This Row],[سوال 21]],Table2[[#This Row],[سوال 30]]))/30</f>
        <v>4.833333333333333</v>
      </c>
      <c r="AZ140" s="1">
        <f>SUM(Table2[[#This Row],[سوال 1]:[سوال 35]])/35</f>
        <v>4.8</v>
      </c>
      <c r="BA140" s="1">
        <v>14</v>
      </c>
      <c r="BB140"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40" s="1">
        <f>POWER(Table2[[#This Row],[مشخصات ظاهری]],2)</f>
        <v>21.159999999999997</v>
      </c>
      <c r="BD140" s="1">
        <f>POWER(Table2[[#This Row],[جمع]],2)</f>
        <v>196</v>
      </c>
      <c r="BE140" s="1">
        <f>Table2[[#This Row],[مشخصات ظاهری]]*Table2[[#This Row],[جمع]]</f>
        <v>64.399999999999991</v>
      </c>
    </row>
    <row r="141" spans="1:57" x14ac:dyDescent="0.3">
      <c r="A141" s="5">
        <v>44022.472563506948</v>
      </c>
      <c r="B141" s="3" t="s">
        <v>13</v>
      </c>
      <c r="C141" s="3" t="s">
        <v>6</v>
      </c>
      <c r="D141" s="3" t="s">
        <v>5</v>
      </c>
      <c r="E141" s="3">
        <v>96</v>
      </c>
      <c r="F141" s="3" t="s">
        <v>8</v>
      </c>
      <c r="G141" s="3" t="s">
        <v>57</v>
      </c>
      <c r="I141" s="3">
        <v>5</v>
      </c>
      <c r="J141" s="3">
        <v>4</v>
      </c>
      <c r="K141" s="3">
        <v>5</v>
      </c>
      <c r="L141" s="3">
        <v>5</v>
      </c>
      <c r="M141" s="3">
        <v>5</v>
      </c>
      <c r="N141" s="3">
        <v>6</v>
      </c>
      <c r="O141" s="3">
        <v>6</v>
      </c>
      <c r="P141" s="3">
        <v>4</v>
      </c>
      <c r="Q141" s="3">
        <v>3</v>
      </c>
      <c r="R141" s="3">
        <v>5</v>
      </c>
      <c r="S141" s="3">
        <v>6</v>
      </c>
      <c r="T141" s="3">
        <v>6</v>
      </c>
      <c r="U141" s="3">
        <v>6</v>
      </c>
      <c r="V141" s="3">
        <v>3</v>
      </c>
      <c r="W141" s="3">
        <v>5</v>
      </c>
      <c r="X141" s="3">
        <v>5</v>
      </c>
      <c r="Y141" s="3">
        <v>5</v>
      </c>
      <c r="Z141" s="3">
        <v>4</v>
      </c>
      <c r="AA141" s="3">
        <v>6</v>
      </c>
      <c r="AB141" s="3">
        <v>6</v>
      </c>
      <c r="AC141" s="3">
        <v>3</v>
      </c>
      <c r="AD141" s="3">
        <v>6</v>
      </c>
      <c r="AE141" s="3">
        <v>4</v>
      </c>
      <c r="AF141" s="3">
        <v>6</v>
      </c>
      <c r="AG141" s="3">
        <v>5</v>
      </c>
      <c r="AH141" s="3">
        <v>4</v>
      </c>
      <c r="AI141" s="3">
        <v>6</v>
      </c>
      <c r="AJ141" s="3">
        <v>3</v>
      </c>
      <c r="AK141" s="3">
        <v>6</v>
      </c>
      <c r="AL141" s="3">
        <v>5</v>
      </c>
      <c r="AM141" s="3">
        <v>4</v>
      </c>
      <c r="AN141" s="3">
        <v>6</v>
      </c>
      <c r="AO141" s="3">
        <v>6</v>
      </c>
      <c r="AP141" s="3">
        <v>4</v>
      </c>
      <c r="AQ141" s="3">
        <v>4</v>
      </c>
      <c r="AR141" s="1">
        <f>SUM(Table2[[#This Row],[سوال 7]],Table2[[#This Row],[سوال 10]],Table2[[#This Row],[سوال 16]],Table2[[#This Row],[سوال 24]],Table2[[#This Row],[سوال 29]])/5</f>
        <v>5.6</v>
      </c>
      <c r="AS141" s="1" t="e">
        <f>SUM(#REF!,#REF!,#REF!,#REF!,#REF!)/5</f>
        <v>#REF!</v>
      </c>
      <c r="AT141" s="1">
        <f>SUM(Table2[[#This Row],[سوال 1]],Table2[[#This Row],[سوال 4]],Table2[[#This Row],[سوال 17]],Table2[[#This Row],[سوال 21]],Table2[[#This Row],[سوال 30]])/5</f>
        <v>4.5999999999999996</v>
      </c>
      <c r="AU141" s="1">
        <f>SUM(Table2[[#This Row],[سوال 2]],Table2[[#This Row],[سوال 8]],Table2[[#This Row],[سوال 18]],Table2[[#This Row],[سوال 26]],Table2[[#This Row],[سوال 31]])/5</f>
        <v>4</v>
      </c>
      <c r="AV141" s="1">
        <f>SUM(Table2[[#This Row],[سوال 13]],Table2[[#This Row],[سوال 19]],Table2[[#This Row],[سوال 22]],Table2[[#This Row],[سوال 27]],Table2[[#This Row],[سوال 33]])/5</f>
        <v>6</v>
      </c>
      <c r="AW141" s="1">
        <f>SUM(Table2[[#This Row],[سوال 5]],Table2[[#This Row],[سوال 11]],Table2[[#This Row],[سوال 14]],Table2[[#This Row],[سوال 28]],Table2[[#This Row],[سوال 34]])/5</f>
        <v>4.2</v>
      </c>
      <c r="AX141" s="1">
        <f>SUM(Table2[[#This Row],[سوال 6]],Table2[[#This Row],[سوال 9]],Table2[[#This Row],[سوال 15]],Table2[[#This Row],[سوال 23]],Table2[[#This Row],[سوال 35]])/5</f>
        <v>4.4000000000000004</v>
      </c>
      <c r="AY141" s="1">
        <f>(SUM(Table2[[#This Row],[سوال 1]:[سوال 35]])-SUM(Table2[[#This Row],[سوال 1]],Table2[[#This Row],[سوال 4]],Table2[[#This Row],[سوال 17]],Table2[[#This Row],[سوال 21]],Table2[[#This Row],[سوال 30]]))/30</f>
        <v>4.9666666666666668</v>
      </c>
      <c r="AZ141" s="1">
        <f>SUM(Table2[[#This Row],[سوال 1]:[سوال 35]])/35</f>
        <v>4.9142857142857146</v>
      </c>
      <c r="BA141" s="1">
        <v>14</v>
      </c>
      <c r="BB141"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41" s="1">
        <f>POWER(Table2[[#This Row],[مشخصات ظاهری]],2)</f>
        <v>21.159999999999997</v>
      </c>
      <c r="BD141" s="1">
        <f>POWER(Table2[[#This Row],[جمع]],2)</f>
        <v>196</v>
      </c>
      <c r="BE141" s="1">
        <f>Table2[[#This Row],[مشخصات ظاهری]]*Table2[[#This Row],[جمع]]</f>
        <v>64.399999999999991</v>
      </c>
    </row>
    <row r="142" spans="1:57" x14ac:dyDescent="0.3">
      <c r="A142" s="5">
        <v>44022.721662071759</v>
      </c>
      <c r="B142" s="3" t="s">
        <v>13</v>
      </c>
      <c r="C142" s="3" t="s">
        <v>6</v>
      </c>
      <c r="D142" s="3" t="s">
        <v>5</v>
      </c>
      <c r="E142" s="3">
        <v>96</v>
      </c>
      <c r="F142" s="3" t="s">
        <v>8</v>
      </c>
      <c r="G142" s="3" t="s">
        <v>57</v>
      </c>
      <c r="I142" s="3">
        <v>5</v>
      </c>
      <c r="J142" s="3">
        <v>4</v>
      </c>
      <c r="K142" s="3">
        <v>5</v>
      </c>
      <c r="L142" s="3">
        <v>5</v>
      </c>
      <c r="M142" s="3">
        <v>5</v>
      </c>
      <c r="N142" s="3">
        <v>6</v>
      </c>
      <c r="O142" s="3">
        <v>6</v>
      </c>
      <c r="P142" s="3">
        <v>4</v>
      </c>
      <c r="Q142" s="3">
        <v>3</v>
      </c>
      <c r="R142" s="3">
        <v>5</v>
      </c>
      <c r="S142" s="3">
        <v>6</v>
      </c>
      <c r="T142" s="3">
        <v>6</v>
      </c>
      <c r="U142" s="3">
        <v>6</v>
      </c>
      <c r="V142" s="3">
        <v>3</v>
      </c>
      <c r="W142" s="3">
        <v>5</v>
      </c>
      <c r="X142" s="3">
        <v>5</v>
      </c>
      <c r="Y142" s="3">
        <v>5</v>
      </c>
      <c r="Z142" s="3">
        <v>4</v>
      </c>
      <c r="AA142" s="3">
        <v>6</v>
      </c>
      <c r="AB142" s="3">
        <v>6</v>
      </c>
      <c r="AC142" s="3">
        <v>3</v>
      </c>
      <c r="AD142" s="3">
        <v>6</v>
      </c>
      <c r="AE142" s="3">
        <v>4</v>
      </c>
      <c r="AF142" s="3">
        <v>6</v>
      </c>
      <c r="AG142" s="3">
        <v>5</v>
      </c>
      <c r="AH142" s="3">
        <v>4</v>
      </c>
      <c r="AI142" s="3">
        <v>6</v>
      </c>
      <c r="AJ142" s="3">
        <v>3</v>
      </c>
      <c r="AK142" s="3">
        <v>6</v>
      </c>
      <c r="AL142" s="3">
        <v>5</v>
      </c>
      <c r="AM142" s="3">
        <v>4</v>
      </c>
      <c r="AN142" s="3">
        <v>6</v>
      </c>
      <c r="AO142" s="3">
        <v>6</v>
      </c>
      <c r="AP142" s="3">
        <v>4</v>
      </c>
      <c r="AQ142" s="3">
        <v>4</v>
      </c>
      <c r="AR142" s="1">
        <f>SUM(Table2[[#This Row],[سوال 7]],Table2[[#This Row],[سوال 10]],Table2[[#This Row],[سوال 16]],Table2[[#This Row],[سوال 24]],Table2[[#This Row],[سوال 29]])/5</f>
        <v>5.6</v>
      </c>
      <c r="AS142" s="1" t="e">
        <f>SUM(#REF!,#REF!,#REF!,#REF!,#REF!)/5</f>
        <v>#REF!</v>
      </c>
      <c r="AT142" s="1">
        <f>SUM(Table2[[#This Row],[سوال 1]],Table2[[#This Row],[سوال 4]],Table2[[#This Row],[سوال 17]],Table2[[#This Row],[سوال 21]],Table2[[#This Row],[سوال 30]])/5</f>
        <v>4.5999999999999996</v>
      </c>
      <c r="AU142" s="1">
        <f>SUM(Table2[[#This Row],[سوال 2]],Table2[[#This Row],[سوال 8]],Table2[[#This Row],[سوال 18]],Table2[[#This Row],[سوال 26]],Table2[[#This Row],[سوال 31]])/5</f>
        <v>4</v>
      </c>
      <c r="AV142" s="1">
        <f>SUM(Table2[[#This Row],[سوال 13]],Table2[[#This Row],[سوال 19]],Table2[[#This Row],[سوال 22]],Table2[[#This Row],[سوال 27]],Table2[[#This Row],[سوال 33]])/5</f>
        <v>6</v>
      </c>
      <c r="AW142" s="1">
        <f>SUM(Table2[[#This Row],[سوال 5]],Table2[[#This Row],[سوال 11]],Table2[[#This Row],[سوال 14]],Table2[[#This Row],[سوال 28]],Table2[[#This Row],[سوال 34]])/5</f>
        <v>4.2</v>
      </c>
      <c r="AX142" s="1">
        <f>SUM(Table2[[#This Row],[سوال 6]],Table2[[#This Row],[سوال 9]],Table2[[#This Row],[سوال 15]],Table2[[#This Row],[سوال 23]],Table2[[#This Row],[سوال 35]])/5</f>
        <v>4.4000000000000004</v>
      </c>
      <c r="AY142" s="1">
        <f>(SUM(Table2[[#This Row],[سوال 1]:[سوال 35]])-SUM(Table2[[#This Row],[سوال 1]],Table2[[#This Row],[سوال 4]],Table2[[#This Row],[سوال 17]],Table2[[#This Row],[سوال 21]],Table2[[#This Row],[سوال 30]]))/30</f>
        <v>4.9666666666666668</v>
      </c>
      <c r="AZ142" s="1">
        <f>SUM(Table2[[#This Row],[سوال 1]:[سوال 35]])/35</f>
        <v>4.9142857142857146</v>
      </c>
      <c r="BA142" s="1">
        <v>14</v>
      </c>
      <c r="BB142"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42" s="1">
        <f>POWER(Table2[[#This Row],[مشخصات ظاهری]],2)</f>
        <v>21.159999999999997</v>
      </c>
      <c r="BD142" s="1">
        <f>POWER(Table2[[#This Row],[جمع]],2)</f>
        <v>196</v>
      </c>
      <c r="BE142" s="1">
        <f>Table2[[#This Row],[مشخصات ظاهری]]*Table2[[#This Row],[جمع]]</f>
        <v>64.399999999999991</v>
      </c>
    </row>
    <row r="143" spans="1:57" x14ac:dyDescent="0.3">
      <c r="A143" s="5">
        <v>44023.011857557867</v>
      </c>
      <c r="B143" s="3" t="s">
        <v>3</v>
      </c>
      <c r="C143" s="3" t="s">
        <v>6</v>
      </c>
      <c r="D143" s="3" t="s">
        <v>1</v>
      </c>
      <c r="E143" s="3">
        <v>97</v>
      </c>
      <c r="F143" s="3" t="s">
        <v>8</v>
      </c>
      <c r="G143" s="3">
        <v>15</v>
      </c>
      <c r="I143" s="3">
        <v>5</v>
      </c>
      <c r="J143" s="3">
        <v>6</v>
      </c>
      <c r="K143" s="3">
        <v>5</v>
      </c>
      <c r="L143" s="3">
        <v>3</v>
      </c>
      <c r="M143" s="3">
        <v>6</v>
      </c>
      <c r="N143" s="3">
        <v>5</v>
      </c>
      <c r="O143" s="3">
        <v>6</v>
      </c>
      <c r="P143" s="3">
        <v>6</v>
      </c>
      <c r="Q143" s="3">
        <v>3</v>
      </c>
      <c r="R143" s="3">
        <v>5</v>
      </c>
      <c r="S143" s="3">
        <v>6</v>
      </c>
      <c r="T143" s="3">
        <v>6</v>
      </c>
      <c r="U143" s="3">
        <v>5</v>
      </c>
      <c r="V143" s="3">
        <v>5</v>
      </c>
      <c r="W143" s="3">
        <v>5</v>
      </c>
      <c r="X143" s="3">
        <v>7</v>
      </c>
      <c r="Y143" s="3">
        <v>5</v>
      </c>
      <c r="Z143" s="3">
        <v>5</v>
      </c>
      <c r="AA143" s="3">
        <v>6</v>
      </c>
      <c r="AB143" s="3">
        <v>6</v>
      </c>
      <c r="AC143" s="3">
        <v>5</v>
      </c>
      <c r="AD143" s="3">
        <v>6</v>
      </c>
      <c r="AE143" s="3">
        <v>5</v>
      </c>
      <c r="AF143" s="3">
        <v>5</v>
      </c>
      <c r="AG143" s="3">
        <v>5</v>
      </c>
      <c r="AH143" s="3">
        <v>6</v>
      </c>
      <c r="AI143" s="3">
        <v>5</v>
      </c>
      <c r="AJ143" s="3">
        <v>5</v>
      </c>
      <c r="AK143" s="3">
        <v>6</v>
      </c>
      <c r="AL143" s="3">
        <v>5</v>
      </c>
      <c r="AM143" s="3">
        <v>6</v>
      </c>
      <c r="AN143" s="3">
        <v>6</v>
      </c>
      <c r="AO143" s="3">
        <v>6</v>
      </c>
      <c r="AP143" s="3">
        <v>6</v>
      </c>
      <c r="AQ143" s="3">
        <v>5</v>
      </c>
      <c r="AR143" s="1">
        <f>SUM(Table2[[#This Row],[سوال 7]],Table2[[#This Row],[سوال 10]],Table2[[#This Row],[سوال 16]],Table2[[#This Row],[سوال 24]],Table2[[#This Row],[سوال 29]])/5</f>
        <v>5.8</v>
      </c>
      <c r="AS143" s="1" t="e">
        <f>SUM(#REF!,#REF!,#REF!,#REF!,#REF!)/5</f>
        <v>#REF!</v>
      </c>
      <c r="AT143" s="1">
        <f>SUM(Table2[[#This Row],[سوال 1]],Table2[[#This Row],[سوال 4]],Table2[[#This Row],[سوال 17]],Table2[[#This Row],[سوال 21]],Table2[[#This Row],[سوال 30]])/5</f>
        <v>4.5999999999999996</v>
      </c>
      <c r="AU143" s="1">
        <f>SUM(Table2[[#This Row],[سوال 2]],Table2[[#This Row],[سوال 8]],Table2[[#This Row],[سوال 18]],Table2[[#This Row],[سوال 26]],Table2[[#This Row],[سوال 31]])/5</f>
        <v>5.8</v>
      </c>
      <c r="AV143" s="1">
        <f>SUM(Table2[[#This Row],[سوال 13]],Table2[[#This Row],[سوال 19]],Table2[[#This Row],[سوال 22]],Table2[[#This Row],[سوال 27]],Table2[[#This Row],[سوال 33]])/5</f>
        <v>5.6</v>
      </c>
      <c r="AW143" s="1">
        <f>SUM(Table2[[#This Row],[سوال 5]],Table2[[#This Row],[سوال 11]],Table2[[#This Row],[سوال 14]],Table2[[#This Row],[سوال 28]],Table2[[#This Row],[سوال 34]])/5</f>
        <v>5.6</v>
      </c>
      <c r="AX143" s="1">
        <f>SUM(Table2[[#This Row],[سوال 6]],Table2[[#This Row],[سوال 9]],Table2[[#This Row],[سوال 15]],Table2[[#This Row],[سوال 23]],Table2[[#This Row],[سوال 35]])/5</f>
        <v>4.5999999999999996</v>
      </c>
      <c r="AY143" s="1">
        <f>(SUM(Table2[[#This Row],[سوال 1]:[سوال 35]])-SUM(Table2[[#This Row],[سوال 1]],Table2[[#This Row],[سوال 4]],Table2[[#This Row],[سوال 17]],Table2[[#This Row],[سوال 21]],Table2[[#This Row],[سوال 30]]))/30</f>
        <v>5.5</v>
      </c>
      <c r="AZ143" s="1">
        <f>SUM(Table2[[#This Row],[سوال 1]:[سوال 35]])/35</f>
        <v>5.371428571428571</v>
      </c>
      <c r="BA143" s="1">
        <v>7</v>
      </c>
      <c r="BB143"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143" s="1">
        <f>POWER(Table2[[#This Row],[مشخصات ظاهری]],2)</f>
        <v>21.159999999999997</v>
      </c>
      <c r="BD143" s="1">
        <f>POWER(Table2[[#This Row],[جمع]],2)</f>
        <v>49</v>
      </c>
      <c r="BE143" s="1">
        <f>Table2[[#This Row],[مشخصات ظاهری]]*Table2[[#This Row],[جمع]]</f>
        <v>32.199999999999996</v>
      </c>
    </row>
    <row r="144" spans="1:57" x14ac:dyDescent="0.3">
      <c r="A144" s="5">
        <v>44023.341047870374</v>
      </c>
      <c r="B144" s="3" t="s">
        <v>13</v>
      </c>
      <c r="C144" s="3" t="s">
        <v>6</v>
      </c>
      <c r="D144" s="3" t="s">
        <v>5</v>
      </c>
      <c r="E144" s="3">
        <v>98</v>
      </c>
      <c r="F144" s="3" t="s">
        <v>8</v>
      </c>
      <c r="G144" s="3">
        <v>17</v>
      </c>
      <c r="I144" s="3">
        <v>6</v>
      </c>
      <c r="J144" s="3">
        <v>5</v>
      </c>
      <c r="K144" s="3">
        <v>5</v>
      </c>
      <c r="L144" s="3">
        <v>5</v>
      </c>
      <c r="M144" s="3">
        <v>4</v>
      </c>
      <c r="N144" s="3">
        <v>5</v>
      </c>
      <c r="O144" s="3">
        <v>6</v>
      </c>
      <c r="P144" s="3">
        <v>5</v>
      </c>
      <c r="Q144" s="3">
        <v>5</v>
      </c>
      <c r="R144" s="3">
        <v>6</v>
      </c>
      <c r="S144" s="3">
        <v>5</v>
      </c>
      <c r="T144" s="3">
        <v>6</v>
      </c>
      <c r="U144" s="3">
        <v>3</v>
      </c>
      <c r="V144" s="3">
        <v>5</v>
      </c>
      <c r="W144" s="3">
        <v>5</v>
      </c>
      <c r="X144" s="3">
        <v>7</v>
      </c>
      <c r="Y144" s="3">
        <v>3</v>
      </c>
      <c r="Z144" s="3">
        <v>5</v>
      </c>
      <c r="AA144" s="3">
        <v>5</v>
      </c>
      <c r="AB144" s="3">
        <v>5</v>
      </c>
      <c r="AC144" s="3">
        <v>5</v>
      </c>
      <c r="AD144" s="3">
        <v>5</v>
      </c>
      <c r="AE144" s="3">
        <v>4</v>
      </c>
      <c r="AF144" s="3">
        <v>6</v>
      </c>
      <c r="AG144" s="3">
        <v>5</v>
      </c>
      <c r="AH144" s="3">
        <v>6</v>
      </c>
      <c r="AI144" s="3">
        <v>5</v>
      </c>
      <c r="AJ144" s="3">
        <v>5</v>
      </c>
      <c r="AK144" s="3">
        <v>6</v>
      </c>
      <c r="AL144" s="3">
        <v>4</v>
      </c>
      <c r="AM144" s="3">
        <v>4</v>
      </c>
      <c r="AN144" s="3">
        <v>6</v>
      </c>
      <c r="AO144" s="3">
        <v>5</v>
      </c>
      <c r="AP144" s="3">
        <v>5</v>
      </c>
      <c r="AQ144" s="3">
        <v>3</v>
      </c>
      <c r="AR144" s="1">
        <f>SUM(Table2[[#This Row],[سوال 7]],Table2[[#This Row],[سوال 10]],Table2[[#This Row],[سوال 16]],Table2[[#This Row],[سوال 24]],Table2[[#This Row],[سوال 29]])/5</f>
        <v>6.2</v>
      </c>
      <c r="AS144" s="1" t="e">
        <f>SUM(#REF!,#REF!,#REF!,#REF!,#REF!)/5</f>
        <v>#REF!</v>
      </c>
      <c r="AT144" s="1">
        <f>SUM(Table2[[#This Row],[سوال 1]],Table2[[#This Row],[سوال 4]],Table2[[#This Row],[سوال 17]],Table2[[#This Row],[سوال 21]],Table2[[#This Row],[سوال 30]])/5</f>
        <v>4.5999999999999996</v>
      </c>
      <c r="AU144" s="1">
        <f>SUM(Table2[[#This Row],[سوال 2]],Table2[[#This Row],[سوال 8]],Table2[[#This Row],[سوال 18]],Table2[[#This Row],[سوال 26]],Table2[[#This Row],[سوال 31]])/5</f>
        <v>5</v>
      </c>
      <c r="AV144" s="1">
        <f>SUM(Table2[[#This Row],[سوال 13]],Table2[[#This Row],[سوال 19]],Table2[[#This Row],[سوال 22]],Table2[[#This Row],[سوال 27]],Table2[[#This Row],[سوال 33]])/5</f>
        <v>4.5999999999999996</v>
      </c>
      <c r="AW144" s="1">
        <f>SUM(Table2[[#This Row],[سوال 5]],Table2[[#This Row],[سوال 11]],Table2[[#This Row],[سوال 14]],Table2[[#This Row],[سوال 28]],Table2[[#This Row],[سوال 34]])/5</f>
        <v>4.8</v>
      </c>
      <c r="AX144" s="1">
        <f>SUM(Table2[[#This Row],[سوال 6]],Table2[[#This Row],[سوال 9]],Table2[[#This Row],[سوال 15]],Table2[[#This Row],[سوال 23]],Table2[[#This Row],[سوال 35]])/5</f>
        <v>4.4000000000000004</v>
      </c>
      <c r="AY144" s="1">
        <f>(SUM(Table2[[#This Row],[سوال 1]:[سوال 35]])-SUM(Table2[[#This Row],[سوال 1]],Table2[[#This Row],[سوال 4]],Table2[[#This Row],[سوال 17]],Table2[[#This Row],[سوال 21]],Table2[[#This Row],[سوال 30]]))/30</f>
        <v>5.0666666666666664</v>
      </c>
      <c r="AZ144" s="1">
        <f>SUM(Table2[[#This Row],[سوال 1]:[سوال 35]])/35</f>
        <v>5</v>
      </c>
      <c r="BA144" s="1">
        <v>8</v>
      </c>
      <c r="BB144"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44" s="1">
        <f>POWER(Table2[[#This Row],[مشخصات ظاهری]],2)</f>
        <v>21.159999999999997</v>
      </c>
      <c r="BD144" s="1">
        <f>POWER(Table2[[#This Row],[جمع]],2)</f>
        <v>64</v>
      </c>
      <c r="BE144" s="1">
        <f>Table2[[#This Row],[مشخصات ظاهری]]*Table2[[#This Row],[جمع]]</f>
        <v>36.799999999999997</v>
      </c>
    </row>
    <row r="145" spans="1:57" x14ac:dyDescent="0.3">
      <c r="A145" s="5">
        <v>44023.511471412035</v>
      </c>
      <c r="B145" s="3" t="s">
        <v>13</v>
      </c>
      <c r="C145" s="3" t="s">
        <v>2</v>
      </c>
      <c r="D145" s="3" t="s">
        <v>1</v>
      </c>
      <c r="E145" s="3">
        <v>96</v>
      </c>
      <c r="F145" s="3" t="s">
        <v>8</v>
      </c>
      <c r="I145" s="3">
        <v>5</v>
      </c>
      <c r="J145" s="3">
        <v>2</v>
      </c>
      <c r="K145" s="3">
        <v>6</v>
      </c>
      <c r="L145" s="3">
        <v>5</v>
      </c>
      <c r="M145" s="3">
        <v>2</v>
      </c>
      <c r="N145" s="3">
        <v>6</v>
      </c>
      <c r="O145" s="3">
        <v>6</v>
      </c>
      <c r="P145" s="3">
        <v>5</v>
      </c>
      <c r="Q145" s="3">
        <v>2</v>
      </c>
      <c r="R145" s="3">
        <v>2</v>
      </c>
      <c r="S145" s="3">
        <v>5</v>
      </c>
      <c r="T145" s="3">
        <v>6</v>
      </c>
      <c r="U145" s="3">
        <v>6</v>
      </c>
      <c r="V145" s="3">
        <v>2</v>
      </c>
      <c r="W145" s="3">
        <v>6</v>
      </c>
      <c r="X145" s="3">
        <v>6</v>
      </c>
      <c r="Y145" s="3">
        <v>2</v>
      </c>
      <c r="Z145" s="3">
        <v>3</v>
      </c>
      <c r="AA145" s="3">
        <v>6</v>
      </c>
      <c r="AB145" s="3">
        <v>5</v>
      </c>
      <c r="AC145" s="3">
        <v>5</v>
      </c>
      <c r="AD145" s="3">
        <v>6</v>
      </c>
      <c r="AE145" s="3">
        <v>6</v>
      </c>
      <c r="AF145" s="3">
        <v>6</v>
      </c>
      <c r="AG145" s="3">
        <v>5</v>
      </c>
      <c r="AH145" s="3">
        <v>5</v>
      </c>
      <c r="AI145" s="3">
        <v>6</v>
      </c>
      <c r="AJ145" s="3">
        <v>5</v>
      </c>
      <c r="AK145" s="3">
        <v>6</v>
      </c>
      <c r="AL145" s="3">
        <v>6</v>
      </c>
      <c r="AM145" s="3">
        <v>5</v>
      </c>
      <c r="AN145" s="3">
        <v>6</v>
      </c>
      <c r="AO145" s="3">
        <v>6</v>
      </c>
      <c r="AP145" s="3">
        <v>5</v>
      </c>
      <c r="AQ145" s="3">
        <v>6</v>
      </c>
      <c r="AR145" s="1">
        <f>SUM(Table2[[#This Row],[سوال 7]],Table2[[#This Row],[سوال 10]],Table2[[#This Row],[سوال 16]],Table2[[#This Row],[سوال 24]],Table2[[#This Row],[سوال 29]])/5</f>
        <v>5.2</v>
      </c>
      <c r="AS145" s="1" t="e">
        <f>SUM(#REF!,#REF!,#REF!,#REF!,#REF!)/5</f>
        <v>#REF!</v>
      </c>
      <c r="AT145" s="1">
        <f>SUM(Table2[[#This Row],[سوال 1]],Table2[[#This Row],[سوال 4]],Table2[[#This Row],[سوال 17]],Table2[[#This Row],[سوال 21]],Table2[[#This Row],[سوال 30]])/5</f>
        <v>4.5999999999999996</v>
      </c>
      <c r="AU145" s="1">
        <f>SUM(Table2[[#This Row],[سوال 2]],Table2[[#This Row],[سوال 8]],Table2[[#This Row],[سوال 18]],Table2[[#This Row],[سوال 26]],Table2[[#This Row],[سوال 31]])/5</f>
        <v>4</v>
      </c>
      <c r="AV145" s="1">
        <f>SUM(Table2[[#This Row],[سوال 13]],Table2[[#This Row],[سوال 19]],Table2[[#This Row],[سوال 22]],Table2[[#This Row],[سوال 27]],Table2[[#This Row],[سوال 33]])/5</f>
        <v>6</v>
      </c>
      <c r="AW145" s="1">
        <f>SUM(Table2[[#This Row],[سوال 5]],Table2[[#This Row],[سوال 11]],Table2[[#This Row],[سوال 14]],Table2[[#This Row],[سوال 28]],Table2[[#This Row],[سوال 34]])/5</f>
        <v>3.8</v>
      </c>
      <c r="AX145" s="1">
        <f>SUM(Table2[[#This Row],[سوال 6]],Table2[[#This Row],[سوال 9]],Table2[[#This Row],[سوال 15]],Table2[[#This Row],[سوال 23]],Table2[[#This Row],[سوال 35]])/5</f>
        <v>5.2</v>
      </c>
      <c r="AY145" s="1">
        <f>(SUM(Table2[[#This Row],[سوال 1]:[سوال 35]])-SUM(Table2[[#This Row],[سوال 1]],Table2[[#This Row],[سوال 4]],Table2[[#This Row],[سوال 17]],Table2[[#This Row],[سوال 21]],Table2[[#This Row],[سوال 30]]))/30</f>
        <v>4.9666666666666668</v>
      </c>
      <c r="AZ145" s="1">
        <f>SUM(Table2[[#This Row],[سوال 1]:[سوال 35]])/35</f>
        <v>4.9142857142857146</v>
      </c>
      <c r="BA145" s="1">
        <v>18</v>
      </c>
      <c r="BB14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45" s="1">
        <f>POWER(Table2[[#This Row],[مشخصات ظاهری]],2)</f>
        <v>21.159999999999997</v>
      </c>
      <c r="BD145" s="1">
        <f>POWER(Table2[[#This Row],[جمع]],2)</f>
        <v>324</v>
      </c>
      <c r="BE145" s="1">
        <f>Table2[[#This Row],[مشخصات ظاهری]]*Table2[[#This Row],[جمع]]</f>
        <v>82.8</v>
      </c>
    </row>
    <row r="146" spans="1:57" x14ac:dyDescent="0.3">
      <c r="A146" s="5">
        <v>44023.511587337962</v>
      </c>
      <c r="B146" s="3" t="s">
        <v>13</v>
      </c>
      <c r="C146" s="3" t="s">
        <v>2</v>
      </c>
      <c r="D146" s="3" t="s">
        <v>1</v>
      </c>
      <c r="E146" s="3">
        <v>96</v>
      </c>
      <c r="F146" s="3" t="s">
        <v>8</v>
      </c>
      <c r="I146" s="3">
        <v>5</v>
      </c>
      <c r="J146" s="3">
        <v>2</v>
      </c>
      <c r="K146" s="3">
        <v>6</v>
      </c>
      <c r="L146" s="3">
        <v>5</v>
      </c>
      <c r="M146" s="3">
        <v>2</v>
      </c>
      <c r="N146" s="3">
        <v>6</v>
      </c>
      <c r="O146" s="3">
        <v>6</v>
      </c>
      <c r="P146" s="3">
        <v>5</v>
      </c>
      <c r="Q146" s="3">
        <v>2</v>
      </c>
      <c r="R146" s="3">
        <v>2</v>
      </c>
      <c r="S146" s="3">
        <v>5</v>
      </c>
      <c r="T146" s="3">
        <v>6</v>
      </c>
      <c r="U146" s="3">
        <v>6</v>
      </c>
      <c r="V146" s="3">
        <v>2</v>
      </c>
      <c r="W146" s="3">
        <v>6</v>
      </c>
      <c r="X146" s="3">
        <v>6</v>
      </c>
      <c r="Y146" s="3">
        <v>2</v>
      </c>
      <c r="Z146" s="3">
        <v>3</v>
      </c>
      <c r="AA146" s="3">
        <v>6</v>
      </c>
      <c r="AB146" s="3">
        <v>5</v>
      </c>
      <c r="AC146" s="3">
        <v>5</v>
      </c>
      <c r="AD146" s="3">
        <v>6</v>
      </c>
      <c r="AE146" s="3">
        <v>6</v>
      </c>
      <c r="AF146" s="3">
        <v>6</v>
      </c>
      <c r="AG146" s="3">
        <v>5</v>
      </c>
      <c r="AH146" s="3">
        <v>5</v>
      </c>
      <c r="AI146" s="3">
        <v>6</v>
      </c>
      <c r="AJ146" s="3">
        <v>5</v>
      </c>
      <c r="AK146" s="3">
        <v>6</v>
      </c>
      <c r="AL146" s="3">
        <v>6</v>
      </c>
      <c r="AM146" s="3">
        <v>5</v>
      </c>
      <c r="AN146" s="3">
        <v>6</v>
      </c>
      <c r="AO146" s="3">
        <v>6</v>
      </c>
      <c r="AP146" s="3">
        <v>5</v>
      </c>
      <c r="AQ146" s="3">
        <v>6</v>
      </c>
      <c r="AR146" s="1">
        <f>SUM(Table2[[#This Row],[سوال 7]],Table2[[#This Row],[سوال 10]],Table2[[#This Row],[سوال 16]],Table2[[#This Row],[سوال 24]],Table2[[#This Row],[سوال 29]])/5</f>
        <v>5.2</v>
      </c>
      <c r="AS146" s="1" t="e">
        <f>SUM(#REF!,#REF!,#REF!,#REF!,#REF!)/5</f>
        <v>#REF!</v>
      </c>
      <c r="AT146" s="1">
        <f>SUM(Table2[[#This Row],[سوال 1]],Table2[[#This Row],[سوال 4]],Table2[[#This Row],[سوال 17]],Table2[[#This Row],[سوال 21]],Table2[[#This Row],[سوال 30]])/5</f>
        <v>4.5999999999999996</v>
      </c>
      <c r="AU146" s="1">
        <f>SUM(Table2[[#This Row],[سوال 2]],Table2[[#This Row],[سوال 8]],Table2[[#This Row],[سوال 18]],Table2[[#This Row],[سوال 26]],Table2[[#This Row],[سوال 31]])/5</f>
        <v>4</v>
      </c>
      <c r="AV146" s="1">
        <f>SUM(Table2[[#This Row],[سوال 13]],Table2[[#This Row],[سوال 19]],Table2[[#This Row],[سوال 22]],Table2[[#This Row],[سوال 27]],Table2[[#This Row],[سوال 33]])/5</f>
        <v>6</v>
      </c>
      <c r="AW146" s="1">
        <f>SUM(Table2[[#This Row],[سوال 5]],Table2[[#This Row],[سوال 11]],Table2[[#This Row],[سوال 14]],Table2[[#This Row],[سوال 28]],Table2[[#This Row],[سوال 34]])/5</f>
        <v>3.8</v>
      </c>
      <c r="AX146" s="1">
        <f>SUM(Table2[[#This Row],[سوال 6]],Table2[[#This Row],[سوال 9]],Table2[[#This Row],[سوال 15]],Table2[[#This Row],[سوال 23]],Table2[[#This Row],[سوال 35]])/5</f>
        <v>5.2</v>
      </c>
      <c r="AY146" s="1">
        <f>(SUM(Table2[[#This Row],[سوال 1]:[سوال 35]])-SUM(Table2[[#This Row],[سوال 1]],Table2[[#This Row],[سوال 4]],Table2[[#This Row],[سوال 17]],Table2[[#This Row],[سوال 21]],Table2[[#This Row],[سوال 30]]))/30</f>
        <v>4.9666666666666668</v>
      </c>
      <c r="AZ146" s="1">
        <f>SUM(Table2[[#This Row],[سوال 1]:[سوال 35]])/35</f>
        <v>4.9142857142857146</v>
      </c>
      <c r="BA146" s="1">
        <v>18</v>
      </c>
      <c r="BB14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46" s="1">
        <f>POWER(Table2[[#This Row],[مشخصات ظاهری]],2)</f>
        <v>21.159999999999997</v>
      </c>
      <c r="BD146" s="1">
        <f>POWER(Table2[[#This Row],[جمع]],2)</f>
        <v>324</v>
      </c>
      <c r="BE146" s="1">
        <f>Table2[[#This Row],[مشخصات ظاهری]]*Table2[[#This Row],[جمع]]</f>
        <v>82.8</v>
      </c>
    </row>
    <row r="147" spans="1:57" x14ac:dyDescent="0.3">
      <c r="A147" s="5">
        <v>44024.941788645832</v>
      </c>
      <c r="B147" s="3" t="s">
        <v>13</v>
      </c>
      <c r="C147" s="3" t="s">
        <v>2</v>
      </c>
      <c r="D147" s="3" t="s">
        <v>1</v>
      </c>
      <c r="E147" s="3">
        <v>96</v>
      </c>
      <c r="F147" s="3" t="s">
        <v>8</v>
      </c>
      <c r="G147" s="3">
        <v>13</v>
      </c>
      <c r="I147" s="3">
        <v>5</v>
      </c>
      <c r="J147" s="3">
        <v>4</v>
      </c>
      <c r="K147" s="3">
        <v>5</v>
      </c>
      <c r="L147" s="3">
        <v>5</v>
      </c>
      <c r="M147" s="3">
        <v>6</v>
      </c>
      <c r="N147" s="3">
        <v>5</v>
      </c>
      <c r="O147" s="3">
        <v>5</v>
      </c>
      <c r="P147" s="3">
        <v>4</v>
      </c>
      <c r="Q147" s="3">
        <v>2</v>
      </c>
      <c r="R147" s="3">
        <v>5</v>
      </c>
      <c r="S147" s="3">
        <v>6</v>
      </c>
      <c r="T147" s="3">
        <v>7</v>
      </c>
      <c r="U147" s="3">
        <v>4</v>
      </c>
      <c r="V147" s="3">
        <v>3</v>
      </c>
      <c r="W147" s="3">
        <v>4</v>
      </c>
      <c r="X147" s="3">
        <v>5</v>
      </c>
      <c r="Y147" s="3">
        <v>5</v>
      </c>
      <c r="Z147" s="3">
        <v>4</v>
      </c>
      <c r="AA147" s="3">
        <v>6</v>
      </c>
      <c r="AB147" s="3">
        <v>6</v>
      </c>
      <c r="AC147" s="3">
        <v>5</v>
      </c>
      <c r="AD147" s="3">
        <v>6</v>
      </c>
      <c r="AE147" s="3">
        <v>3</v>
      </c>
      <c r="AF147" s="3">
        <v>5</v>
      </c>
      <c r="AG147" s="3">
        <v>4</v>
      </c>
      <c r="AH147" s="3">
        <v>5</v>
      </c>
      <c r="AI147" s="3">
        <v>4</v>
      </c>
      <c r="AJ147" s="3">
        <v>5</v>
      </c>
      <c r="AK147" s="3">
        <v>5</v>
      </c>
      <c r="AL147" s="3">
        <v>3</v>
      </c>
      <c r="AM147" s="3">
        <v>6</v>
      </c>
      <c r="AN147" s="3">
        <v>5</v>
      </c>
      <c r="AO147" s="3">
        <v>4</v>
      </c>
      <c r="AP147" s="3">
        <v>5</v>
      </c>
      <c r="AQ147" s="3">
        <v>5</v>
      </c>
      <c r="AR147" s="1">
        <f>SUM(Table2[[#This Row],[سوال 7]],Table2[[#This Row],[سوال 10]],Table2[[#This Row],[سوال 16]],Table2[[#This Row],[سوال 24]],Table2[[#This Row],[سوال 29]])/5</f>
        <v>5</v>
      </c>
      <c r="AS147" s="1" t="e">
        <f>SUM(#REF!,#REF!,#REF!,#REF!,#REF!)/5</f>
        <v>#REF!</v>
      </c>
      <c r="AT147" s="1">
        <f>SUM(Table2[[#This Row],[سوال 1]],Table2[[#This Row],[سوال 4]],Table2[[#This Row],[سوال 17]],Table2[[#This Row],[سوال 21]],Table2[[#This Row],[سوال 30]])/5</f>
        <v>4.5999999999999996</v>
      </c>
      <c r="AU147" s="1">
        <f>SUM(Table2[[#This Row],[سوال 2]],Table2[[#This Row],[سوال 8]],Table2[[#This Row],[سوال 18]],Table2[[#This Row],[سوال 26]],Table2[[#This Row],[سوال 31]])/5</f>
        <v>4.5999999999999996</v>
      </c>
      <c r="AV147" s="1">
        <f>SUM(Table2[[#This Row],[سوال 13]],Table2[[#This Row],[سوال 19]],Table2[[#This Row],[سوال 22]],Table2[[#This Row],[سوال 27]],Table2[[#This Row],[سوال 33]])/5</f>
        <v>4.8</v>
      </c>
      <c r="AW147" s="1">
        <f>SUM(Table2[[#This Row],[سوال 5]],Table2[[#This Row],[سوال 11]],Table2[[#This Row],[سوال 14]],Table2[[#This Row],[سوال 28]],Table2[[#This Row],[سوال 34]])/5</f>
        <v>5</v>
      </c>
      <c r="AX147" s="1">
        <f>SUM(Table2[[#This Row],[سوال 6]],Table2[[#This Row],[سوال 9]],Table2[[#This Row],[سوال 15]],Table2[[#This Row],[سوال 23]],Table2[[#This Row],[سوال 35]])/5</f>
        <v>3.8</v>
      </c>
      <c r="AY147" s="1">
        <f>(SUM(Table2[[#This Row],[سوال 1]:[سوال 35]])-SUM(Table2[[#This Row],[سوال 1]],Table2[[#This Row],[سوال 4]],Table2[[#This Row],[سوال 17]],Table2[[#This Row],[سوال 21]],Table2[[#This Row],[سوال 30]]))/30</f>
        <v>4.7666666666666666</v>
      </c>
      <c r="AZ147" s="1">
        <f>SUM(Table2[[#This Row],[سوال 1]:[سوال 35]])/35</f>
        <v>4.7428571428571429</v>
      </c>
      <c r="BA147" s="1">
        <v>8</v>
      </c>
      <c r="BB147"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47" s="1">
        <f>POWER(Table2[[#This Row],[مشخصات ظاهری]],2)</f>
        <v>21.159999999999997</v>
      </c>
      <c r="BD147" s="1">
        <f>POWER(Table2[[#This Row],[جمع]],2)</f>
        <v>64</v>
      </c>
      <c r="BE147" s="1">
        <f>Table2[[#This Row],[مشخصات ظاهری]]*Table2[[#This Row],[جمع]]</f>
        <v>36.799999999999997</v>
      </c>
    </row>
    <row r="148" spans="1:57" x14ac:dyDescent="0.3">
      <c r="A148" s="5">
        <v>44027.455679733801</v>
      </c>
      <c r="B148" s="3" t="s">
        <v>3</v>
      </c>
      <c r="C148" s="3" t="s">
        <v>6</v>
      </c>
      <c r="D148" s="3" t="s">
        <v>1</v>
      </c>
      <c r="E148" s="3">
        <v>95</v>
      </c>
      <c r="F148" s="3" t="s">
        <v>56</v>
      </c>
      <c r="G148" s="3" t="s">
        <v>55</v>
      </c>
      <c r="I148" s="3">
        <v>6</v>
      </c>
      <c r="J148" s="3">
        <v>3</v>
      </c>
      <c r="K148" s="3">
        <v>7</v>
      </c>
      <c r="L148" s="3">
        <v>6</v>
      </c>
      <c r="M148" s="3">
        <v>6</v>
      </c>
      <c r="N148" s="3">
        <v>7</v>
      </c>
      <c r="O148" s="3">
        <v>3</v>
      </c>
      <c r="P148" s="3">
        <v>5</v>
      </c>
      <c r="Q148" s="3">
        <v>4</v>
      </c>
      <c r="R148" s="3">
        <v>3</v>
      </c>
      <c r="S148" s="3">
        <v>5</v>
      </c>
      <c r="T148" s="3">
        <v>7</v>
      </c>
      <c r="U148" s="3">
        <v>6</v>
      </c>
      <c r="V148" s="3">
        <v>5</v>
      </c>
      <c r="W148" s="3">
        <v>7</v>
      </c>
      <c r="X148" s="3">
        <v>5</v>
      </c>
      <c r="Y148" s="3">
        <v>4</v>
      </c>
      <c r="Z148" s="3">
        <v>4</v>
      </c>
      <c r="AA148" s="3">
        <v>6</v>
      </c>
      <c r="AB148" s="3">
        <v>6</v>
      </c>
      <c r="AC148" s="3">
        <v>5</v>
      </c>
      <c r="AD148" s="3">
        <v>6</v>
      </c>
      <c r="AE148" s="3">
        <v>6</v>
      </c>
      <c r="AF148" s="3">
        <v>4</v>
      </c>
      <c r="AG148" s="3">
        <v>6</v>
      </c>
      <c r="AH148" s="3">
        <v>3</v>
      </c>
      <c r="AI148" s="3">
        <v>6</v>
      </c>
      <c r="AJ148" s="3">
        <v>5</v>
      </c>
      <c r="AK148" s="3">
        <v>5</v>
      </c>
      <c r="AL148" s="3">
        <v>2</v>
      </c>
      <c r="AM148" s="3">
        <v>5</v>
      </c>
      <c r="AN148" s="3">
        <v>6</v>
      </c>
      <c r="AO148" s="3">
        <v>5</v>
      </c>
      <c r="AP148" s="3">
        <v>5</v>
      </c>
      <c r="AQ148" s="3">
        <v>7</v>
      </c>
      <c r="AR148" s="1">
        <f>SUM(Table2[[#This Row],[سوال 7]],Table2[[#This Row],[سوال 10]],Table2[[#This Row],[سوال 16]],Table2[[#This Row],[سوال 24]],Table2[[#This Row],[سوال 29]])/5</f>
        <v>4</v>
      </c>
      <c r="AS148" s="1" t="e">
        <f>SUM(#REF!,#REF!,#REF!,#REF!,#REF!)/5</f>
        <v>#REF!</v>
      </c>
      <c r="AT148" s="1">
        <f>SUM(Table2[[#This Row],[سوال 1]],Table2[[#This Row],[سوال 4]],Table2[[#This Row],[سوال 17]],Table2[[#This Row],[سوال 21]],Table2[[#This Row],[سوال 30]])/5</f>
        <v>4.5999999999999996</v>
      </c>
      <c r="AU148" s="1">
        <f>SUM(Table2[[#This Row],[سوال 2]],Table2[[#This Row],[سوال 8]],Table2[[#This Row],[سوال 18]],Table2[[#This Row],[سوال 26]],Table2[[#This Row],[سوال 31]])/5</f>
        <v>4</v>
      </c>
      <c r="AV148" s="1">
        <f>SUM(Table2[[#This Row],[سوال 13]],Table2[[#This Row],[سوال 19]],Table2[[#This Row],[سوال 22]],Table2[[#This Row],[سوال 27]],Table2[[#This Row],[سوال 33]])/5</f>
        <v>5.8</v>
      </c>
      <c r="AW148" s="1">
        <f>SUM(Table2[[#This Row],[سوال 5]],Table2[[#This Row],[سوال 11]],Table2[[#This Row],[سوال 14]],Table2[[#This Row],[سوال 28]],Table2[[#This Row],[سوال 34]])/5</f>
        <v>5.2</v>
      </c>
      <c r="AX148" s="1">
        <f>SUM(Table2[[#This Row],[سوال 6]],Table2[[#This Row],[سوال 9]],Table2[[#This Row],[سوال 15]],Table2[[#This Row],[سوال 23]],Table2[[#This Row],[سوال 35]])/5</f>
        <v>6.2</v>
      </c>
      <c r="AY148" s="1">
        <f>(SUM(Table2[[#This Row],[سوال 1]:[سوال 35]])-SUM(Table2[[#This Row],[سوال 1]],Table2[[#This Row],[سوال 4]],Table2[[#This Row],[سوال 17]],Table2[[#This Row],[سوال 21]],Table2[[#This Row],[سوال 30]]))/30</f>
        <v>5.2666666666666666</v>
      </c>
      <c r="AZ148" s="1">
        <f>SUM(Table2[[#This Row],[سوال 1]:[سوال 35]])/35</f>
        <v>5.1714285714285717</v>
      </c>
      <c r="BA148" s="1">
        <v>14</v>
      </c>
      <c r="BB148"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48" s="1">
        <f>POWER(Table2[[#This Row],[مشخصات ظاهری]],2)</f>
        <v>21.159999999999997</v>
      </c>
      <c r="BD148" s="1">
        <f>POWER(Table2[[#This Row],[جمع]],2)</f>
        <v>196</v>
      </c>
      <c r="BE148" s="1">
        <f>Table2[[#This Row],[مشخصات ظاهری]]*Table2[[#This Row],[جمع]]</f>
        <v>64.399999999999991</v>
      </c>
    </row>
    <row r="149" spans="1:57" x14ac:dyDescent="0.3">
      <c r="A149" s="5">
        <v>43998.802995648148</v>
      </c>
      <c r="B149" s="3" t="s">
        <v>3</v>
      </c>
      <c r="C149" s="3" t="s">
        <v>6</v>
      </c>
      <c r="D149" s="3" t="s">
        <v>1</v>
      </c>
      <c r="E149" s="3">
        <v>98</v>
      </c>
      <c r="F149" s="3" t="s">
        <v>8</v>
      </c>
      <c r="G149" s="3">
        <v>14.75</v>
      </c>
      <c r="I149" s="3">
        <v>6</v>
      </c>
      <c r="J149" s="3">
        <v>1</v>
      </c>
      <c r="K149" s="3">
        <v>6</v>
      </c>
      <c r="L149" s="3">
        <v>3</v>
      </c>
      <c r="M149" s="3">
        <v>5</v>
      </c>
      <c r="N149" s="3">
        <v>2</v>
      </c>
      <c r="O149" s="3">
        <v>7</v>
      </c>
      <c r="P149" s="3">
        <v>1</v>
      </c>
      <c r="Q149" s="3">
        <v>1</v>
      </c>
      <c r="R149" s="3">
        <v>5</v>
      </c>
      <c r="S149" s="3">
        <v>7</v>
      </c>
      <c r="T149" s="3">
        <v>7</v>
      </c>
      <c r="U149" s="3">
        <v>6</v>
      </c>
      <c r="V149" s="3">
        <v>5</v>
      </c>
      <c r="W149" s="3">
        <v>6</v>
      </c>
      <c r="X149" s="3">
        <v>7</v>
      </c>
      <c r="Y149" s="3">
        <v>4</v>
      </c>
      <c r="Z149" s="3">
        <v>1</v>
      </c>
      <c r="AA149" s="3">
        <v>7</v>
      </c>
      <c r="AB149" s="3">
        <v>7</v>
      </c>
      <c r="AC149" s="3">
        <v>5</v>
      </c>
      <c r="AD149" s="3">
        <v>7</v>
      </c>
      <c r="AE149" s="3">
        <v>6</v>
      </c>
      <c r="AF149" s="3">
        <v>5</v>
      </c>
      <c r="AG149" s="3">
        <v>2</v>
      </c>
      <c r="AH149" s="3">
        <v>1</v>
      </c>
      <c r="AI149" s="3">
        <v>5</v>
      </c>
      <c r="AJ149" s="3">
        <v>6</v>
      </c>
      <c r="AK149" s="3">
        <v>6</v>
      </c>
      <c r="AL149" s="3">
        <v>6</v>
      </c>
      <c r="AM149" s="3">
        <v>1</v>
      </c>
      <c r="AN149" s="3">
        <v>1</v>
      </c>
      <c r="AO149" s="3">
        <v>7</v>
      </c>
      <c r="AP149" s="3">
        <v>6</v>
      </c>
      <c r="AQ149" s="3">
        <v>4</v>
      </c>
      <c r="AR149" s="1">
        <f>SUM(Table2[[#This Row],[سوال 7]],Table2[[#This Row],[سوال 10]],Table2[[#This Row],[سوال 16]],Table2[[#This Row],[سوال 24]],Table2[[#This Row],[سوال 29]])/5</f>
        <v>6</v>
      </c>
      <c r="AS149" s="1" t="e">
        <f>SUM(#REF!,#REF!,#REF!,#REF!,#REF!)/5</f>
        <v>#REF!</v>
      </c>
      <c r="AT149" s="1">
        <f>SUM(Table2[[#This Row],[سوال 1]],Table2[[#This Row],[سوال 4]],Table2[[#This Row],[سوال 17]],Table2[[#This Row],[سوال 21]],Table2[[#This Row],[سوال 30]])/5</f>
        <v>4.8</v>
      </c>
      <c r="AU149" s="1">
        <f>SUM(Table2[[#This Row],[سوال 2]],Table2[[#This Row],[سوال 8]],Table2[[#This Row],[سوال 18]],Table2[[#This Row],[سوال 26]],Table2[[#This Row],[سوال 31]])/5</f>
        <v>1</v>
      </c>
      <c r="AV149" s="1">
        <f>SUM(Table2[[#This Row],[سوال 13]],Table2[[#This Row],[سوال 19]],Table2[[#This Row],[سوال 22]],Table2[[#This Row],[سوال 27]],Table2[[#This Row],[سوال 33]])/5</f>
        <v>6.4</v>
      </c>
      <c r="AW149" s="1">
        <f>SUM(Table2[[#This Row],[سوال 5]],Table2[[#This Row],[سوال 11]],Table2[[#This Row],[سوال 14]],Table2[[#This Row],[سوال 28]],Table2[[#This Row],[سوال 34]])/5</f>
        <v>5.8</v>
      </c>
      <c r="AX149" s="1">
        <f>SUM(Table2[[#This Row],[سوال 6]],Table2[[#This Row],[سوال 9]],Table2[[#This Row],[سوال 15]],Table2[[#This Row],[سوال 23]],Table2[[#This Row],[سوال 35]])/5</f>
        <v>3.8</v>
      </c>
      <c r="AY149" s="1">
        <f>(SUM(Table2[[#This Row],[سوال 1]:[سوال 35]])-SUM(Table2[[#This Row],[سوال 1]],Table2[[#This Row],[سوال 4]],Table2[[#This Row],[سوال 17]],Table2[[#This Row],[سوال 21]],Table2[[#This Row],[سوال 30]]))/30</f>
        <v>4.5999999999999996</v>
      </c>
      <c r="AZ149" s="1">
        <f>SUM(Table2[[#This Row],[سوال 1]:[سوال 35]])/35</f>
        <v>4.628571428571429</v>
      </c>
      <c r="BA149" s="1">
        <v>29</v>
      </c>
      <c r="BB149"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49" s="1">
        <f>POWER(Table2[[#This Row],[مشخصات ظاهری]],2)</f>
        <v>23.04</v>
      </c>
      <c r="BD149" s="1">
        <f>POWER(Table2[[#This Row],[جمع]],2)</f>
        <v>841</v>
      </c>
      <c r="BE149" s="1">
        <f>Table2[[#This Row],[مشخصات ظاهری]]*Table2[[#This Row],[جمع]]</f>
        <v>139.19999999999999</v>
      </c>
    </row>
    <row r="150" spans="1:57" x14ac:dyDescent="0.3">
      <c r="A150" s="5">
        <v>43998.845591759258</v>
      </c>
      <c r="B150" s="3" t="s">
        <v>3</v>
      </c>
      <c r="C150" s="3" t="s">
        <v>6</v>
      </c>
      <c r="D150" s="3" t="s">
        <v>1</v>
      </c>
      <c r="E150" s="3">
        <v>97</v>
      </c>
      <c r="F150" s="3" t="s">
        <v>8</v>
      </c>
      <c r="G150" s="3">
        <v>18.3</v>
      </c>
      <c r="I150" s="3">
        <v>5</v>
      </c>
      <c r="J150" s="3">
        <v>7</v>
      </c>
      <c r="K150" s="3">
        <v>6</v>
      </c>
      <c r="L150" s="3">
        <v>6</v>
      </c>
      <c r="M150" s="3">
        <v>3</v>
      </c>
      <c r="N150" s="3">
        <v>5</v>
      </c>
      <c r="O150" s="3">
        <v>7</v>
      </c>
      <c r="P150" s="3">
        <v>7</v>
      </c>
      <c r="Q150" s="3">
        <v>4</v>
      </c>
      <c r="R150" s="3">
        <v>6</v>
      </c>
      <c r="S150" s="3">
        <v>7</v>
      </c>
      <c r="T150" s="3">
        <v>7</v>
      </c>
      <c r="U150" s="3">
        <v>7</v>
      </c>
      <c r="V150" s="3">
        <v>6</v>
      </c>
      <c r="W150" s="3">
        <v>7</v>
      </c>
      <c r="X150" s="3">
        <v>7</v>
      </c>
      <c r="Y150" s="3">
        <v>5</v>
      </c>
      <c r="Z150" s="3">
        <v>7</v>
      </c>
      <c r="AA150" s="3">
        <v>7</v>
      </c>
      <c r="AB150" s="3">
        <v>7</v>
      </c>
      <c r="AC150" s="3">
        <v>5</v>
      </c>
      <c r="AD150" s="3">
        <v>7</v>
      </c>
      <c r="AE150" s="3">
        <v>4</v>
      </c>
      <c r="AF150" s="3">
        <v>7</v>
      </c>
      <c r="AG150" s="3">
        <v>6</v>
      </c>
      <c r="AH150" s="3">
        <v>7</v>
      </c>
      <c r="AI150" s="3">
        <v>7</v>
      </c>
      <c r="AJ150" s="3">
        <v>6</v>
      </c>
      <c r="AK150" s="3">
        <v>7</v>
      </c>
      <c r="AL150" s="3">
        <v>3</v>
      </c>
      <c r="AM150" s="3">
        <v>6</v>
      </c>
      <c r="AN150" s="3">
        <v>6</v>
      </c>
      <c r="AO150" s="3">
        <v>7</v>
      </c>
      <c r="AP150" s="3">
        <v>7</v>
      </c>
      <c r="AQ150" s="3">
        <v>4</v>
      </c>
      <c r="AR150" s="1">
        <f>SUM(Table2[[#This Row],[سوال 7]],Table2[[#This Row],[سوال 10]],Table2[[#This Row],[سوال 16]],Table2[[#This Row],[سوال 24]],Table2[[#This Row],[سوال 29]])/5</f>
        <v>6.8</v>
      </c>
      <c r="AS150" s="1" t="e">
        <f>SUM(#REF!,#REF!,#REF!,#REF!,#REF!)/5</f>
        <v>#REF!</v>
      </c>
      <c r="AT150" s="1">
        <f>SUM(Table2[[#This Row],[سوال 1]],Table2[[#This Row],[سوال 4]],Table2[[#This Row],[سوال 17]],Table2[[#This Row],[سوال 21]],Table2[[#This Row],[سوال 30]])/5</f>
        <v>4.8</v>
      </c>
      <c r="AU150" s="1">
        <f>SUM(Table2[[#This Row],[سوال 2]],Table2[[#This Row],[سوال 8]],Table2[[#This Row],[سوال 18]],Table2[[#This Row],[سوال 26]],Table2[[#This Row],[سوال 31]])/5</f>
        <v>6.8</v>
      </c>
      <c r="AV150" s="1">
        <f>SUM(Table2[[#This Row],[سوال 13]],Table2[[#This Row],[سوال 19]],Table2[[#This Row],[سوال 22]],Table2[[#This Row],[سوال 27]],Table2[[#This Row],[سوال 33]])/5</f>
        <v>7</v>
      </c>
      <c r="AW150" s="1">
        <f>SUM(Table2[[#This Row],[سوال 5]],Table2[[#This Row],[سوال 11]],Table2[[#This Row],[سوال 14]],Table2[[#This Row],[سوال 28]],Table2[[#This Row],[سوال 34]])/5</f>
        <v>5.8</v>
      </c>
      <c r="AX150" s="1">
        <f>SUM(Table2[[#This Row],[سوال 6]],Table2[[#This Row],[سوال 9]],Table2[[#This Row],[سوال 15]],Table2[[#This Row],[سوال 23]],Table2[[#This Row],[سوال 35]])/5</f>
        <v>4.8</v>
      </c>
      <c r="AY150" s="1">
        <f>(SUM(Table2[[#This Row],[سوال 1]:[سوال 35]])-SUM(Table2[[#This Row],[سوال 1]],Table2[[#This Row],[سوال 4]],Table2[[#This Row],[سوال 17]],Table2[[#This Row],[سوال 21]],Table2[[#This Row],[سوال 30]]))/30</f>
        <v>6.2666666666666666</v>
      </c>
      <c r="AZ150" s="1">
        <f>SUM(Table2[[#This Row],[سوال 1]:[سوال 35]])/35</f>
        <v>6.0571428571428569</v>
      </c>
      <c r="BA150" s="1">
        <v>5</v>
      </c>
      <c r="BB150"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150" s="1">
        <f>POWER(Table2[[#This Row],[مشخصات ظاهری]],2)</f>
        <v>23.04</v>
      </c>
      <c r="BD150" s="1">
        <f>POWER(Table2[[#This Row],[جمع]],2)</f>
        <v>25</v>
      </c>
      <c r="BE150" s="1">
        <f>Table2[[#This Row],[مشخصات ظاهری]]*Table2[[#This Row],[جمع]]</f>
        <v>24</v>
      </c>
    </row>
    <row r="151" spans="1:57" x14ac:dyDescent="0.3">
      <c r="A151" s="5">
        <v>43999.939017557874</v>
      </c>
      <c r="B151" s="3" t="s">
        <v>13</v>
      </c>
      <c r="C151" s="3" t="s">
        <v>6</v>
      </c>
      <c r="D151" s="3" t="s">
        <v>1</v>
      </c>
      <c r="E151" s="3">
        <v>98</v>
      </c>
      <c r="F151" s="3" t="s">
        <v>54</v>
      </c>
      <c r="G151" s="3">
        <v>16</v>
      </c>
      <c r="I151" s="3">
        <v>7</v>
      </c>
      <c r="J151" s="3">
        <v>4</v>
      </c>
      <c r="K151" s="3">
        <v>5</v>
      </c>
      <c r="L151" s="3">
        <v>3</v>
      </c>
      <c r="M151" s="3">
        <v>5</v>
      </c>
      <c r="N151" s="3">
        <v>3</v>
      </c>
      <c r="O151" s="3">
        <v>5</v>
      </c>
      <c r="P151" s="3">
        <v>4</v>
      </c>
      <c r="Q151" s="3">
        <v>2</v>
      </c>
      <c r="R151" s="3">
        <v>3</v>
      </c>
      <c r="S151" s="3">
        <v>5</v>
      </c>
      <c r="T151" s="3">
        <v>5</v>
      </c>
      <c r="U151" s="3">
        <v>5</v>
      </c>
      <c r="V151" s="3">
        <v>3</v>
      </c>
      <c r="W151" s="3">
        <v>5</v>
      </c>
      <c r="X151" s="3">
        <v>3</v>
      </c>
      <c r="Y151" s="3">
        <v>5</v>
      </c>
      <c r="Z151" s="3">
        <v>2</v>
      </c>
      <c r="AA151" s="3">
        <v>5</v>
      </c>
      <c r="AB151" s="3">
        <v>5</v>
      </c>
      <c r="AC151" s="3">
        <v>4</v>
      </c>
      <c r="AD151" s="3">
        <v>5</v>
      </c>
      <c r="AE151" s="3">
        <v>4</v>
      </c>
      <c r="AF151" s="3">
        <v>5</v>
      </c>
      <c r="AG151" s="3">
        <v>5</v>
      </c>
      <c r="AH151" s="3">
        <v>3</v>
      </c>
      <c r="AI151" s="3">
        <v>3</v>
      </c>
      <c r="AJ151" s="3">
        <v>5</v>
      </c>
      <c r="AK151" s="3">
        <v>4</v>
      </c>
      <c r="AL151" s="3">
        <v>5</v>
      </c>
      <c r="AM151" s="3">
        <v>4</v>
      </c>
      <c r="AO151" s="3">
        <v>6</v>
      </c>
      <c r="AP151" s="3">
        <v>4</v>
      </c>
      <c r="AQ151" s="3">
        <v>5</v>
      </c>
      <c r="AR151" s="1">
        <f>SUM(Table2[[#This Row],[سوال 7]],Table2[[#This Row],[سوال 10]],Table2[[#This Row],[سوال 16]],Table2[[#This Row],[سوال 24]],Table2[[#This Row],[سوال 29]])/5</f>
        <v>4</v>
      </c>
      <c r="AS151" s="1" t="e">
        <f>SUM(#REF!,#REF!,#REF!,#REF!,#REF!)/5</f>
        <v>#REF!</v>
      </c>
      <c r="AT151" s="1">
        <f>SUM(Table2[[#This Row],[سوال 1]],Table2[[#This Row],[سوال 4]],Table2[[#This Row],[سوال 17]],Table2[[#This Row],[سوال 21]],Table2[[#This Row],[سوال 30]])/5</f>
        <v>4.8</v>
      </c>
      <c r="AU151" s="1">
        <f>SUM(Table2[[#This Row],[سوال 2]],Table2[[#This Row],[سوال 8]],Table2[[#This Row],[سوال 18]],Table2[[#This Row],[سوال 26]],Table2[[#This Row],[سوال 31]])/5</f>
        <v>3.4</v>
      </c>
      <c r="AV151" s="1">
        <f>SUM(Table2[[#This Row],[سوال 13]],Table2[[#This Row],[سوال 19]],Table2[[#This Row],[سوال 22]],Table2[[#This Row],[سوال 27]],Table2[[#This Row],[سوال 33]])/5</f>
        <v>4.8</v>
      </c>
      <c r="AW151" s="1">
        <f>SUM(Table2[[#This Row],[سوال 5]],Table2[[#This Row],[سوال 11]],Table2[[#This Row],[سوال 14]],Table2[[#This Row],[سوال 28]],Table2[[#This Row],[سوال 34]])/5</f>
        <v>4.4000000000000004</v>
      </c>
      <c r="AX151" s="1">
        <f>SUM(Table2[[#This Row],[سوال 6]],Table2[[#This Row],[سوال 9]],Table2[[#This Row],[سوال 15]],Table2[[#This Row],[سوال 23]],Table2[[#This Row],[سوال 35]])/5</f>
        <v>3.8</v>
      </c>
      <c r="AY151" s="1">
        <f>(SUM(Table2[[#This Row],[سوال 1]:[سوال 35]])-SUM(Table2[[#This Row],[سوال 1]],Table2[[#This Row],[سوال 4]],Table2[[#This Row],[سوال 17]],Table2[[#This Row],[سوال 21]],Table2[[#This Row],[سوال 30]]))/30</f>
        <v>4.0666666666666664</v>
      </c>
      <c r="AZ151" s="1">
        <f>SUM(Table2[[#This Row],[سوال 1]:[سوال 35]])/35</f>
        <v>4.1714285714285717</v>
      </c>
      <c r="BA151" s="1">
        <v>20</v>
      </c>
      <c r="BB151"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51" s="1">
        <f>POWER(Table2[[#This Row],[مشخصات ظاهری]],2)</f>
        <v>23.04</v>
      </c>
      <c r="BD151" s="1">
        <f>POWER(Table2[[#This Row],[جمع]],2)</f>
        <v>400</v>
      </c>
      <c r="BE151" s="1">
        <f>Table2[[#This Row],[مشخصات ظاهری]]*Table2[[#This Row],[جمع]]</f>
        <v>96</v>
      </c>
    </row>
    <row r="152" spans="1:57" x14ac:dyDescent="0.3">
      <c r="A152" s="5">
        <v>43999.953984791668</v>
      </c>
      <c r="B152" s="3" t="s">
        <v>13</v>
      </c>
      <c r="C152" s="3" t="s">
        <v>2</v>
      </c>
      <c r="D152" s="3" t="s">
        <v>1</v>
      </c>
      <c r="E152" s="3">
        <v>97</v>
      </c>
      <c r="F152" s="3" t="s">
        <v>15</v>
      </c>
      <c r="G152" s="3">
        <v>16.55</v>
      </c>
      <c r="I152" s="3">
        <v>6</v>
      </c>
      <c r="J152" s="3">
        <v>6</v>
      </c>
      <c r="K152" s="3">
        <v>5</v>
      </c>
      <c r="L152" s="3">
        <v>5</v>
      </c>
      <c r="M152" s="3">
        <v>4</v>
      </c>
      <c r="N152" s="3">
        <v>2</v>
      </c>
      <c r="O152" s="3">
        <v>5</v>
      </c>
      <c r="P152" s="3">
        <v>6</v>
      </c>
      <c r="Q152" s="3">
        <v>3</v>
      </c>
      <c r="R152" s="3">
        <v>5</v>
      </c>
      <c r="S152" s="3">
        <v>6</v>
      </c>
      <c r="T152" s="3">
        <v>6</v>
      </c>
      <c r="U152" s="3">
        <v>2</v>
      </c>
      <c r="V152" s="3">
        <v>4</v>
      </c>
      <c r="W152" s="3">
        <v>1</v>
      </c>
      <c r="X152" s="3">
        <v>6</v>
      </c>
      <c r="Y152" s="3">
        <v>5</v>
      </c>
      <c r="Z152" s="3">
        <v>5</v>
      </c>
      <c r="AA152" s="3">
        <v>5</v>
      </c>
      <c r="AB152" s="3">
        <v>5</v>
      </c>
      <c r="AC152" s="3">
        <v>5</v>
      </c>
      <c r="AD152" s="3">
        <v>5</v>
      </c>
      <c r="AE152" s="3">
        <v>3</v>
      </c>
      <c r="AF152" s="3">
        <v>5</v>
      </c>
      <c r="AG152" s="3">
        <v>5</v>
      </c>
      <c r="AH152" s="3">
        <v>5</v>
      </c>
      <c r="AI152" s="3">
        <v>3</v>
      </c>
      <c r="AJ152" s="3">
        <v>5</v>
      </c>
      <c r="AK152" s="3">
        <v>5</v>
      </c>
      <c r="AL152" s="3">
        <v>3</v>
      </c>
      <c r="AM152" s="3">
        <v>5</v>
      </c>
      <c r="AN152" s="3">
        <v>5</v>
      </c>
      <c r="AO152" s="3">
        <v>3</v>
      </c>
      <c r="AP152" s="3">
        <v>6</v>
      </c>
      <c r="AQ152" s="3">
        <v>3</v>
      </c>
      <c r="AR152" s="1">
        <f>SUM(Table2[[#This Row],[سوال 7]],Table2[[#This Row],[سوال 10]],Table2[[#This Row],[سوال 16]],Table2[[#This Row],[سوال 24]],Table2[[#This Row],[سوال 29]])/5</f>
        <v>5.2</v>
      </c>
      <c r="AS152" s="1" t="e">
        <f>SUM(#REF!,#REF!,#REF!,#REF!,#REF!)/5</f>
        <v>#REF!</v>
      </c>
      <c r="AT152" s="1">
        <f>SUM(Table2[[#This Row],[سوال 1]],Table2[[#This Row],[سوال 4]],Table2[[#This Row],[سوال 17]],Table2[[#This Row],[سوال 21]],Table2[[#This Row],[سوال 30]])/5</f>
        <v>4.8</v>
      </c>
      <c r="AU152" s="1">
        <f>SUM(Table2[[#This Row],[سوال 2]],Table2[[#This Row],[سوال 8]],Table2[[#This Row],[سوال 18]],Table2[[#This Row],[سوال 26]],Table2[[#This Row],[سوال 31]])/5</f>
        <v>5.4</v>
      </c>
      <c r="AV152" s="1">
        <f>SUM(Table2[[#This Row],[سوال 13]],Table2[[#This Row],[سوال 19]],Table2[[#This Row],[سوال 22]],Table2[[#This Row],[سوال 27]],Table2[[#This Row],[سوال 33]])/5</f>
        <v>3.6</v>
      </c>
      <c r="AW152" s="1">
        <f>SUM(Table2[[#This Row],[سوال 5]],Table2[[#This Row],[سوال 11]],Table2[[#This Row],[سوال 14]],Table2[[#This Row],[سوال 28]],Table2[[#This Row],[سوال 34]])/5</f>
        <v>5</v>
      </c>
      <c r="AX152" s="1">
        <f>SUM(Table2[[#This Row],[سوال 6]],Table2[[#This Row],[سوال 9]],Table2[[#This Row],[سوال 15]],Table2[[#This Row],[سوال 23]],Table2[[#This Row],[سوال 35]])/5</f>
        <v>2.4</v>
      </c>
      <c r="AY152" s="1">
        <f>(SUM(Table2[[#This Row],[سوال 1]:[سوال 35]])-SUM(Table2[[#This Row],[سوال 1]],Table2[[#This Row],[سوال 4]],Table2[[#This Row],[سوال 17]],Table2[[#This Row],[سوال 21]],Table2[[#This Row],[سوال 30]]))/30</f>
        <v>4.4666666666666668</v>
      </c>
      <c r="AZ152" s="1">
        <f>SUM(Table2[[#This Row],[سوال 1]:[سوال 35]])/35</f>
        <v>4.5142857142857142</v>
      </c>
      <c r="BA152" s="1">
        <v>3</v>
      </c>
      <c r="BB152"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52" s="1">
        <f>POWER(Table2[[#This Row],[مشخصات ظاهری]],2)</f>
        <v>23.04</v>
      </c>
      <c r="BD152" s="1">
        <f>POWER(Table2[[#This Row],[جمع]],2)</f>
        <v>9</v>
      </c>
      <c r="BE152" s="1">
        <f>Table2[[#This Row],[مشخصات ظاهری]]*Table2[[#This Row],[جمع]]</f>
        <v>14.399999999999999</v>
      </c>
    </row>
    <row r="153" spans="1:57" x14ac:dyDescent="0.3">
      <c r="A153" s="5">
        <v>44009.915234687505</v>
      </c>
      <c r="B153" s="3" t="s">
        <v>3</v>
      </c>
      <c r="C153" s="3" t="s">
        <v>6</v>
      </c>
      <c r="D153" s="3" t="s">
        <v>1</v>
      </c>
      <c r="E153" s="3">
        <v>97</v>
      </c>
      <c r="F153" s="3" t="s">
        <v>15</v>
      </c>
      <c r="G153" s="3">
        <v>16</v>
      </c>
      <c r="I153" s="3">
        <v>6</v>
      </c>
      <c r="J153" s="3">
        <v>6</v>
      </c>
      <c r="K153" s="3">
        <v>6</v>
      </c>
      <c r="L153" s="3">
        <v>4</v>
      </c>
      <c r="M153" s="3">
        <v>6</v>
      </c>
      <c r="N153" s="3">
        <v>6</v>
      </c>
      <c r="O153" s="3">
        <v>7</v>
      </c>
      <c r="P153" s="3">
        <v>7</v>
      </c>
      <c r="Q153" s="3">
        <v>6</v>
      </c>
      <c r="R153" s="3">
        <v>4</v>
      </c>
      <c r="S153" s="3">
        <v>6</v>
      </c>
      <c r="T153" s="3">
        <v>6</v>
      </c>
      <c r="U153" s="3">
        <v>4</v>
      </c>
      <c r="V153" s="3">
        <v>6</v>
      </c>
      <c r="W153" s="3">
        <v>4</v>
      </c>
      <c r="X153" s="3">
        <v>6</v>
      </c>
      <c r="Y153" s="3">
        <v>6</v>
      </c>
      <c r="Z153" s="3">
        <v>6</v>
      </c>
      <c r="AA153" s="3">
        <v>6</v>
      </c>
      <c r="AB153" s="3">
        <v>6</v>
      </c>
      <c r="AC153" s="3">
        <v>4</v>
      </c>
      <c r="AD153" s="3">
        <v>6</v>
      </c>
      <c r="AE153" s="3">
        <v>4</v>
      </c>
      <c r="AF153" s="3">
        <v>6</v>
      </c>
      <c r="AG153" s="3">
        <v>6</v>
      </c>
      <c r="AH153" s="3">
        <v>6</v>
      </c>
      <c r="AI153" s="3">
        <v>4</v>
      </c>
      <c r="AJ153" s="3">
        <v>6</v>
      </c>
      <c r="AK153" s="3">
        <v>6</v>
      </c>
      <c r="AL153" s="3">
        <v>4</v>
      </c>
      <c r="AM153" s="3">
        <v>6</v>
      </c>
      <c r="AN153" s="3">
        <v>6</v>
      </c>
      <c r="AO153" s="3">
        <v>6</v>
      </c>
      <c r="AP153" s="3">
        <v>6</v>
      </c>
      <c r="AQ153" s="3">
        <v>6</v>
      </c>
      <c r="AR153" s="1">
        <f>SUM(Table2[[#This Row],[سوال 7]],Table2[[#This Row],[سوال 10]],Table2[[#This Row],[سوال 16]],Table2[[#This Row],[سوال 24]],Table2[[#This Row],[سوال 29]])/5</f>
        <v>5.8</v>
      </c>
      <c r="AS153" s="1" t="e">
        <f>SUM(#REF!,#REF!,#REF!,#REF!,#REF!)/5</f>
        <v>#REF!</v>
      </c>
      <c r="AT153" s="1">
        <f>SUM(Table2[[#This Row],[سوال 1]],Table2[[#This Row],[سوال 4]],Table2[[#This Row],[سوال 17]],Table2[[#This Row],[سوال 21]],Table2[[#This Row],[سوال 30]])/5</f>
        <v>4.8</v>
      </c>
      <c r="AU153" s="1">
        <f>SUM(Table2[[#This Row],[سوال 2]],Table2[[#This Row],[سوال 8]],Table2[[#This Row],[سوال 18]],Table2[[#This Row],[سوال 26]],Table2[[#This Row],[سوال 31]])/5</f>
        <v>6.2</v>
      </c>
      <c r="AV153" s="1">
        <f>SUM(Table2[[#This Row],[سوال 13]],Table2[[#This Row],[سوال 19]],Table2[[#This Row],[سوال 22]],Table2[[#This Row],[سوال 27]],Table2[[#This Row],[سوال 33]])/5</f>
        <v>5.2</v>
      </c>
      <c r="AW153" s="1">
        <f>SUM(Table2[[#This Row],[سوال 5]],Table2[[#This Row],[سوال 11]],Table2[[#This Row],[سوال 14]],Table2[[#This Row],[سوال 28]],Table2[[#This Row],[سوال 34]])/5</f>
        <v>6</v>
      </c>
      <c r="AX153" s="1">
        <f>SUM(Table2[[#This Row],[سوال 6]],Table2[[#This Row],[سوال 9]],Table2[[#This Row],[سوال 15]],Table2[[#This Row],[سوال 23]],Table2[[#This Row],[سوال 35]])/5</f>
        <v>5.2</v>
      </c>
      <c r="AY153" s="1">
        <f>(SUM(Table2[[#This Row],[سوال 1]:[سوال 35]])-SUM(Table2[[#This Row],[سوال 1]],Table2[[#This Row],[سوال 4]],Table2[[#This Row],[سوال 17]],Table2[[#This Row],[سوال 21]],Table2[[#This Row],[سوال 30]]))/30</f>
        <v>5.7333333333333334</v>
      </c>
      <c r="AZ153" s="1">
        <f>SUM(Table2[[#This Row],[سوال 1]:[سوال 35]])/35</f>
        <v>5.6</v>
      </c>
      <c r="BA153" s="1">
        <v>1</v>
      </c>
      <c r="BB153"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53" s="1">
        <f>POWER(Table2[[#This Row],[مشخصات ظاهری]],2)</f>
        <v>23.04</v>
      </c>
      <c r="BD153" s="1">
        <f>POWER(Table2[[#This Row],[جمع]],2)</f>
        <v>1</v>
      </c>
      <c r="BE153" s="1">
        <f>Table2[[#This Row],[مشخصات ظاهری]]*Table2[[#This Row],[جمع]]</f>
        <v>4.8</v>
      </c>
    </row>
    <row r="154" spans="1:57" x14ac:dyDescent="0.3">
      <c r="A154" s="5">
        <v>44009.944524444443</v>
      </c>
      <c r="B154" s="3" t="s">
        <v>3</v>
      </c>
      <c r="C154" s="3" t="s">
        <v>6</v>
      </c>
      <c r="D154" s="3" t="s">
        <v>1</v>
      </c>
      <c r="E154" s="3">
        <v>95</v>
      </c>
      <c r="F154" s="3" t="s">
        <v>53</v>
      </c>
      <c r="G154" s="3">
        <v>18.5</v>
      </c>
      <c r="I154" s="3">
        <v>6</v>
      </c>
      <c r="J154" s="3">
        <v>1</v>
      </c>
      <c r="K154" s="3">
        <v>5</v>
      </c>
      <c r="L154" s="3">
        <v>6</v>
      </c>
      <c r="M154" s="3">
        <v>6</v>
      </c>
      <c r="N154" s="3">
        <v>3</v>
      </c>
      <c r="O154" s="3">
        <v>6</v>
      </c>
      <c r="P154" s="3">
        <v>1</v>
      </c>
      <c r="Q154" s="3">
        <v>4</v>
      </c>
      <c r="R154" s="3">
        <v>5</v>
      </c>
      <c r="S154" s="3">
        <v>6</v>
      </c>
      <c r="T154" s="3">
        <v>6</v>
      </c>
      <c r="U154" s="3">
        <v>3</v>
      </c>
      <c r="V154" s="3">
        <v>4</v>
      </c>
      <c r="W154" s="3">
        <v>3</v>
      </c>
      <c r="X154" s="3">
        <v>6</v>
      </c>
      <c r="Y154" s="3">
        <v>3</v>
      </c>
      <c r="Z154" s="3">
        <v>1</v>
      </c>
      <c r="AA154" s="3">
        <v>6</v>
      </c>
      <c r="AB154" s="3">
        <v>5</v>
      </c>
      <c r="AC154" s="3">
        <v>4</v>
      </c>
      <c r="AD154" s="3">
        <v>5</v>
      </c>
      <c r="AE154" s="3">
        <v>3</v>
      </c>
      <c r="AF154" s="3">
        <v>6</v>
      </c>
      <c r="AG154" s="3">
        <v>5</v>
      </c>
      <c r="AH154" s="3">
        <v>1</v>
      </c>
      <c r="AI154" s="3">
        <v>4</v>
      </c>
      <c r="AJ154" s="3">
        <v>5</v>
      </c>
      <c r="AK154" s="3">
        <v>6</v>
      </c>
      <c r="AL154" s="3">
        <v>5</v>
      </c>
      <c r="AM154" s="3">
        <v>1</v>
      </c>
      <c r="AN154" s="3">
        <v>3</v>
      </c>
      <c r="AO154" s="3">
        <v>5</v>
      </c>
      <c r="AP154" s="3">
        <v>5</v>
      </c>
      <c r="AQ154" s="3">
        <v>3</v>
      </c>
      <c r="AR154" s="1">
        <f>SUM(Table2[[#This Row],[سوال 7]],Table2[[#This Row],[سوال 10]],Table2[[#This Row],[سوال 16]],Table2[[#This Row],[سوال 24]],Table2[[#This Row],[سوال 29]])/5</f>
        <v>5.8</v>
      </c>
      <c r="AS154" s="1" t="e">
        <f>SUM(#REF!,#REF!,#REF!,#REF!,#REF!)/5</f>
        <v>#REF!</v>
      </c>
      <c r="AT154" s="1">
        <f>SUM(Table2[[#This Row],[سوال 1]],Table2[[#This Row],[سوال 4]],Table2[[#This Row],[سوال 17]],Table2[[#This Row],[سوال 21]],Table2[[#This Row],[سوال 30]])/5</f>
        <v>4.8</v>
      </c>
      <c r="AU154" s="1">
        <f>SUM(Table2[[#This Row],[سوال 2]],Table2[[#This Row],[سوال 8]],Table2[[#This Row],[سوال 18]],Table2[[#This Row],[سوال 26]],Table2[[#This Row],[سوال 31]])/5</f>
        <v>1</v>
      </c>
      <c r="AV154" s="1">
        <f>SUM(Table2[[#This Row],[سوال 13]],Table2[[#This Row],[سوال 19]],Table2[[#This Row],[سوال 22]],Table2[[#This Row],[سوال 27]],Table2[[#This Row],[سوال 33]])/5</f>
        <v>4.5999999999999996</v>
      </c>
      <c r="AW154" s="1">
        <f>SUM(Table2[[#This Row],[سوال 5]],Table2[[#This Row],[سوال 11]],Table2[[#This Row],[سوال 14]],Table2[[#This Row],[سوال 28]],Table2[[#This Row],[سوال 34]])/5</f>
        <v>5.2</v>
      </c>
      <c r="AX154" s="1">
        <f>SUM(Table2[[#This Row],[سوال 6]],Table2[[#This Row],[سوال 9]],Table2[[#This Row],[سوال 15]],Table2[[#This Row],[سوال 23]],Table2[[#This Row],[سوال 35]])/5</f>
        <v>3.2</v>
      </c>
      <c r="AY154" s="1">
        <f>(SUM(Table2[[#This Row],[سوال 1]:[سوال 35]])-SUM(Table2[[#This Row],[سوال 1]],Table2[[#This Row],[سوال 4]],Table2[[#This Row],[سوال 17]],Table2[[#This Row],[سوال 21]],Table2[[#This Row],[سوال 30]]))/30</f>
        <v>4.0999999999999996</v>
      </c>
      <c r="AZ154" s="1">
        <f>SUM(Table2[[#This Row],[سوال 1]:[سوال 35]])/35</f>
        <v>4.2</v>
      </c>
      <c r="BA154" s="1">
        <v>18</v>
      </c>
      <c r="BB15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54" s="1">
        <f>POWER(Table2[[#This Row],[مشخصات ظاهری]],2)</f>
        <v>23.04</v>
      </c>
      <c r="BD154" s="1">
        <f>POWER(Table2[[#This Row],[جمع]],2)</f>
        <v>324</v>
      </c>
      <c r="BE154" s="1">
        <f>Table2[[#This Row],[مشخصات ظاهری]]*Table2[[#This Row],[جمع]]</f>
        <v>86.399999999999991</v>
      </c>
    </row>
    <row r="155" spans="1:57" x14ac:dyDescent="0.3">
      <c r="A155" s="5">
        <v>44009.964460659721</v>
      </c>
      <c r="B155" s="3" t="s">
        <v>3</v>
      </c>
      <c r="C155" s="3" t="s">
        <v>6</v>
      </c>
      <c r="D155" s="3" t="s">
        <v>1</v>
      </c>
      <c r="E155" s="3">
        <v>95</v>
      </c>
      <c r="F155" s="3" t="s">
        <v>8</v>
      </c>
      <c r="G155" s="3">
        <v>11</v>
      </c>
      <c r="I155" s="3">
        <v>7</v>
      </c>
      <c r="J155" s="3">
        <v>1</v>
      </c>
      <c r="K155" s="3">
        <v>7</v>
      </c>
      <c r="L155" s="3">
        <v>5</v>
      </c>
      <c r="M155" s="3">
        <v>4</v>
      </c>
      <c r="N155" s="3">
        <v>3</v>
      </c>
      <c r="O155" s="3">
        <v>7</v>
      </c>
      <c r="P155" s="3">
        <v>1</v>
      </c>
      <c r="Q155" s="3">
        <v>5</v>
      </c>
      <c r="R155" s="3">
        <v>7</v>
      </c>
      <c r="S155" s="3">
        <v>3</v>
      </c>
      <c r="T155" s="3">
        <v>6</v>
      </c>
      <c r="U155" s="3">
        <v>3</v>
      </c>
      <c r="V155" s="3">
        <v>3</v>
      </c>
      <c r="W155" s="3">
        <v>3</v>
      </c>
      <c r="X155" s="3">
        <v>5</v>
      </c>
      <c r="Y155" s="3">
        <v>4</v>
      </c>
      <c r="Z155" s="3">
        <v>1</v>
      </c>
      <c r="AA155" s="3">
        <v>5</v>
      </c>
      <c r="AB155" s="3">
        <v>5</v>
      </c>
      <c r="AC155" s="3">
        <v>4</v>
      </c>
      <c r="AD155" s="3">
        <v>5</v>
      </c>
      <c r="AE155" s="3">
        <v>3</v>
      </c>
      <c r="AF155" s="3">
        <v>6</v>
      </c>
      <c r="AG155" s="3">
        <v>5</v>
      </c>
      <c r="AH155" s="3">
        <v>1</v>
      </c>
      <c r="AI155" s="3">
        <v>5</v>
      </c>
      <c r="AJ155" s="3">
        <v>4</v>
      </c>
      <c r="AK155" s="3">
        <v>7</v>
      </c>
      <c r="AL155" s="3">
        <v>4</v>
      </c>
      <c r="AM155" s="3">
        <v>1</v>
      </c>
      <c r="AN155" s="3">
        <v>5</v>
      </c>
      <c r="AO155" s="3">
        <v>5</v>
      </c>
      <c r="AP155" s="3">
        <v>5</v>
      </c>
      <c r="AQ155" s="3">
        <v>4</v>
      </c>
      <c r="AR155" s="1">
        <f>SUM(Table2[[#This Row],[سوال 7]],Table2[[#This Row],[سوال 10]],Table2[[#This Row],[سوال 16]],Table2[[#This Row],[سوال 24]],Table2[[#This Row],[سوال 29]])/5</f>
        <v>6.4</v>
      </c>
      <c r="AS155" s="1" t="e">
        <f>SUM(#REF!,#REF!,#REF!,#REF!,#REF!)/5</f>
        <v>#REF!</v>
      </c>
      <c r="AT155" s="1">
        <f>SUM(Table2[[#This Row],[سوال 1]],Table2[[#This Row],[سوال 4]],Table2[[#This Row],[سوال 17]],Table2[[#This Row],[سوال 21]],Table2[[#This Row],[سوال 30]])/5</f>
        <v>4.8</v>
      </c>
      <c r="AU155" s="1">
        <f>SUM(Table2[[#This Row],[سوال 2]],Table2[[#This Row],[سوال 8]],Table2[[#This Row],[سوال 18]],Table2[[#This Row],[سوال 26]],Table2[[#This Row],[سوال 31]])/5</f>
        <v>1</v>
      </c>
      <c r="AV155" s="1">
        <f>SUM(Table2[[#This Row],[سوال 13]],Table2[[#This Row],[سوال 19]],Table2[[#This Row],[سوال 22]],Table2[[#This Row],[سوال 27]],Table2[[#This Row],[سوال 33]])/5</f>
        <v>4.5999999999999996</v>
      </c>
      <c r="AW155" s="1">
        <f>SUM(Table2[[#This Row],[سوال 5]],Table2[[#This Row],[سوال 11]],Table2[[#This Row],[سوال 14]],Table2[[#This Row],[سوال 28]],Table2[[#This Row],[سوال 34]])/5</f>
        <v>3.8</v>
      </c>
      <c r="AX155" s="1">
        <f>SUM(Table2[[#This Row],[سوال 6]],Table2[[#This Row],[سوال 9]],Table2[[#This Row],[سوال 15]],Table2[[#This Row],[سوال 23]],Table2[[#This Row],[سوال 35]])/5</f>
        <v>3.6</v>
      </c>
      <c r="AY155" s="1">
        <f>(SUM(Table2[[#This Row],[سوال 1]:[سوال 35]])-SUM(Table2[[#This Row],[سوال 1]],Table2[[#This Row],[سوال 4]],Table2[[#This Row],[سوال 17]],Table2[[#This Row],[سوال 21]],Table2[[#This Row],[سوال 30]]))/30</f>
        <v>4.166666666666667</v>
      </c>
      <c r="AZ155" s="1">
        <f>SUM(Table2[[#This Row],[سوال 1]:[سوال 35]])/35</f>
        <v>4.2571428571428571</v>
      </c>
      <c r="BA155" s="1">
        <v>13</v>
      </c>
      <c r="BB155"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55" s="1">
        <f>POWER(Table2[[#This Row],[مشخصات ظاهری]],2)</f>
        <v>23.04</v>
      </c>
      <c r="BD155" s="1">
        <f>POWER(Table2[[#This Row],[جمع]],2)</f>
        <v>169</v>
      </c>
      <c r="BE155" s="1">
        <f>Table2[[#This Row],[مشخصات ظاهری]]*Table2[[#This Row],[جمع]]</f>
        <v>62.4</v>
      </c>
    </row>
    <row r="156" spans="1:57" x14ac:dyDescent="0.3">
      <c r="A156" s="5">
        <v>44009.97191576389</v>
      </c>
      <c r="B156" s="3" t="s">
        <v>3</v>
      </c>
      <c r="C156" s="3" t="s">
        <v>6</v>
      </c>
      <c r="D156" s="3" t="s">
        <v>1</v>
      </c>
      <c r="E156" s="3">
        <v>96</v>
      </c>
      <c r="F156" s="3" t="s">
        <v>52</v>
      </c>
      <c r="G156" s="3">
        <v>19</v>
      </c>
      <c r="I156" s="3">
        <v>7</v>
      </c>
      <c r="J156" s="3">
        <v>7</v>
      </c>
      <c r="K156" s="3">
        <v>7</v>
      </c>
      <c r="L156" s="3">
        <v>3</v>
      </c>
      <c r="M156" s="3">
        <v>3</v>
      </c>
      <c r="N156" s="3">
        <v>1</v>
      </c>
      <c r="O156" s="3">
        <v>4</v>
      </c>
      <c r="P156" s="3">
        <v>4</v>
      </c>
      <c r="Q156" s="3">
        <v>4</v>
      </c>
      <c r="R156" s="3">
        <v>4</v>
      </c>
      <c r="S156" s="3">
        <v>5</v>
      </c>
      <c r="T156" s="3">
        <v>3</v>
      </c>
      <c r="U156" s="3">
        <v>4</v>
      </c>
      <c r="V156" s="3">
        <v>4</v>
      </c>
      <c r="W156" s="3">
        <v>1</v>
      </c>
      <c r="X156" s="3">
        <v>7</v>
      </c>
      <c r="Y156" s="3">
        <v>6</v>
      </c>
      <c r="Z156" s="3">
        <v>7</v>
      </c>
      <c r="AA156" s="3">
        <v>2</v>
      </c>
      <c r="AB156" s="3">
        <v>7</v>
      </c>
      <c r="AC156" s="3">
        <v>7</v>
      </c>
      <c r="AD156" s="3">
        <v>3</v>
      </c>
      <c r="AE156" s="3">
        <v>4</v>
      </c>
      <c r="AF156" s="3">
        <v>5</v>
      </c>
      <c r="AG156" s="3">
        <v>6</v>
      </c>
      <c r="AH156" s="3">
        <v>5</v>
      </c>
      <c r="AI156" s="3">
        <v>4</v>
      </c>
      <c r="AK156" s="3">
        <v>7</v>
      </c>
      <c r="AL156" s="3">
        <v>1</v>
      </c>
      <c r="AM156" s="3">
        <v>6</v>
      </c>
      <c r="AN156" s="3">
        <v>3</v>
      </c>
      <c r="AO156" s="3">
        <v>6</v>
      </c>
      <c r="AP156" s="3">
        <v>1</v>
      </c>
      <c r="AQ156" s="3">
        <v>4</v>
      </c>
      <c r="AR156" s="1">
        <f>SUM(Table2[[#This Row],[سوال 7]],Table2[[#This Row],[سوال 10]],Table2[[#This Row],[سوال 16]],Table2[[#This Row],[سوال 24]],Table2[[#This Row],[سوال 29]])/5</f>
        <v>5.4</v>
      </c>
      <c r="AS156" s="1" t="e">
        <f>SUM(#REF!,#REF!,#REF!,#REF!,#REF!)/5</f>
        <v>#REF!</v>
      </c>
      <c r="AT156" s="1">
        <f>SUM(Table2[[#This Row],[سوال 1]],Table2[[#This Row],[سوال 4]],Table2[[#This Row],[سوال 17]],Table2[[#This Row],[سوال 21]],Table2[[#This Row],[سوال 30]])/5</f>
        <v>4.8</v>
      </c>
      <c r="AU156" s="1">
        <f>SUM(Table2[[#This Row],[سوال 2]],Table2[[#This Row],[سوال 8]],Table2[[#This Row],[سوال 18]],Table2[[#This Row],[سوال 26]],Table2[[#This Row],[سوال 31]])/5</f>
        <v>5.8</v>
      </c>
      <c r="AV156" s="1">
        <f>SUM(Table2[[#This Row],[سوال 13]],Table2[[#This Row],[سوال 19]],Table2[[#This Row],[سوال 22]],Table2[[#This Row],[سوال 27]],Table2[[#This Row],[سوال 33]])/5</f>
        <v>3.8</v>
      </c>
      <c r="AW156" s="1">
        <f>SUM(Table2[[#This Row],[سوال 5]],Table2[[#This Row],[سوال 11]],Table2[[#This Row],[سوال 14]],Table2[[#This Row],[سوال 28]],Table2[[#This Row],[سوال 34]])/5</f>
        <v>2.6</v>
      </c>
      <c r="AX156" s="1">
        <f>SUM(Table2[[#This Row],[سوال 6]],Table2[[#This Row],[سوال 9]],Table2[[#This Row],[سوال 15]],Table2[[#This Row],[سوال 23]],Table2[[#This Row],[سوال 35]])/5</f>
        <v>2.8</v>
      </c>
      <c r="AY156" s="1">
        <f>(SUM(Table2[[#This Row],[سوال 1]:[سوال 35]])-SUM(Table2[[#This Row],[سوال 1]],Table2[[#This Row],[سوال 4]],Table2[[#This Row],[سوال 17]],Table2[[#This Row],[سوال 21]],Table2[[#This Row],[سوال 30]]))/30</f>
        <v>4.2666666666666666</v>
      </c>
      <c r="AZ156" s="1">
        <f>SUM(Table2[[#This Row],[سوال 1]:[سوال 35]])/35</f>
        <v>4.3428571428571425</v>
      </c>
      <c r="BA156" s="1">
        <v>23</v>
      </c>
      <c r="BB15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56" s="1">
        <f>POWER(Table2[[#This Row],[مشخصات ظاهری]],2)</f>
        <v>23.04</v>
      </c>
      <c r="BD156" s="1">
        <f>POWER(Table2[[#This Row],[جمع]],2)</f>
        <v>529</v>
      </c>
      <c r="BE156" s="1">
        <f>Table2[[#This Row],[مشخصات ظاهری]]*Table2[[#This Row],[جمع]]</f>
        <v>110.39999999999999</v>
      </c>
    </row>
    <row r="157" spans="1:57" x14ac:dyDescent="0.3">
      <c r="A157" s="5">
        <v>44009.996370601853</v>
      </c>
      <c r="B157" s="3" t="s">
        <v>3</v>
      </c>
      <c r="C157" s="3" t="s">
        <v>6</v>
      </c>
      <c r="D157" s="3" t="s">
        <v>1</v>
      </c>
      <c r="E157" s="3">
        <v>95</v>
      </c>
      <c r="F157" s="3" t="s">
        <v>41</v>
      </c>
      <c r="G157" s="3">
        <v>18</v>
      </c>
      <c r="I157" s="3">
        <v>6</v>
      </c>
      <c r="J157" s="3">
        <v>2</v>
      </c>
      <c r="K157" s="3">
        <v>6</v>
      </c>
      <c r="L157" s="3">
        <v>5</v>
      </c>
      <c r="M157" s="3">
        <v>6</v>
      </c>
      <c r="N157" s="3">
        <v>7</v>
      </c>
      <c r="O157" s="3">
        <v>6</v>
      </c>
      <c r="P157" s="3">
        <v>5</v>
      </c>
      <c r="Q157" s="3">
        <v>7</v>
      </c>
      <c r="R157" s="3">
        <v>6</v>
      </c>
      <c r="S157" s="3">
        <v>6</v>
      </c>
      <c r="T157" s="3">
        <v>6</v>
      </c>
      <c r="U157" s="3">
        <v>6</v>
      </c>
      <c r="V157" s="3">
        <v>5</v>
      </c>
      <c r="W157" s="3">
        <v>6</v>
      </c>
      <c r="X157" s="3">
        <v>5</v>
      </c>
      <c r="Y157" s="3">
        <v>2</v>
      </c>
      <c r="Z157" s="3">
        <v>5</v>
      </c>
      <c r="AA157" s="3">
        <v>6</v>
      </c>
      <c r="AB157" s="3">
        <v>6</v>
      </c>
      <c r="AC157" s="3">
        <v>5</v>
      </c>
      <c r="AD157" s="3">
        <v>6</v>
      </c>
      <c r="AE157" s="3">
        <v>6</v>
      </c>
      <c r="AF157" s="3">
        <v>4</v>
      </c>
      <c r="AG157" s="3">
        <v>6</v>
      </c>
      <c r="AH157" s="3">
        <v>5</v>
      </c>
      <c r="AI157" s="3">
        <v>6</v>
      </c>
      <c r="AJ157" s="3">
        <v>5</v>
      </c>
      <c r="AK157" s="3">
        <v>6</v>
      </c>
      <c r="AL157" s="3">
        <v>6</v>
      </c>
      <c r="AM157" s="3">
        <v>6</v>
      </c>
      <c r="AN157" s="3">
        <v>6</v>
      </c>
      <c r="AO157" s="3">
        <v>7</v>
      </c>
      <c r="AP157" s="3">
        <v>5</v>
      </c>
      <c r="AQ157" s="3">
        <v>5</v>
      </c>
      <c r="AR157" s="1">
        <f>SUM(Table2[[#This Row],[سوال 7]],Table2[[#This Row],[سوال 10]],Table2[[#This Row],[سوال 16]],Table2[[#This Row],[سوال 24]],Table2[[#This Row],[سوال 29]])/5</f>
        <v>5.4</v>
      </c>
      <c r="AS157" s="1" t="e">
        <f>SUM(#REF!,#REF!,#REF!,#REF!,#REF!)/5</f>
        <v>#REF!</v>
      </c>
      <c r="AT157" s="1">
        <f>SUM(Table2[[#This Row],[سوال 1]],Table2[[#This Row],[سوال 4]],Table2[[#This Row],[سوال 17]],Table2[[#This Row],[سوال 21]],Table2[[#This Row],[سوال 30]])/5</f>
        <v>4.8</v>
      </c>
      <c r="AU157" s="1">
        <f>SUM(Table2[[#This Row],[سوال 2]],Table2[[#This Row],[سوال 8]],Table2[[#This Row],[سوال 18]],Table2[[#This Row],[سوال 26]],Table2[[#This Row],[سوال 31]])/5</f>
        <v>4.5999999999999996</v>
      </c>
      <c r="AV157" s="1">
        <f>SUM(Table2[[#This Row],[سوال 13]],Table2[[#This Row],[سوال 19]],Table2[[#This Row],[سوال 22]],Table2[[#This Row],[سوال 27]],Table2[[#This Row],[سوال 33]])/5</f>
        <v>6.2</v>
      </c>
      <c r="AW157" s="1">
        <f>SUM(Table2[[#This Row],[سوال 5]],Table2[[#This Row],[سوال 11]],Table2[[#This Row],[سوال 14]],Table2[[#This Row],[سوال 28]],Table2[[#This Row],[سوال 34]])/5</f>
        <v>5.4</v>
      </c>
      <c r="AX157" s="1">
        <f>SUM(Table2[[#This Row],[سوال 6]],Table2[[#This Row],[سوال 9]],Table2[[#This Row],[سوال 15]],Table2[[#This Row],[سوال 23]],Table2[[#This Row],[سوال 35]])/5</f>
        <v>6.2</v>
      </c>
      <c r="AY157" s="1">
        <f>(SUM(Table2[[#This Row],[سوال 1]:[سوال 35]])-SUM(Table2[[#This Row],[سوال 1]],Table2[[#This Row],[سوال 4]],Table2[[#This Row],[سوال 17]],Table2[[#This Row],[سوال 21]],Table2[[#This Row],[سوال 30]]))/30</f>
        <v>5.6333333333333337</v>
      </c>
      <c r="AZ157" s="1">
        <f>SUM(Table2[[#This Row],[سوال 1]:[سوال 35]])/35</f>
        <v>5.5142857142857142</v>
      </c>
      <c r="BA157" s="1">
        <v>38</v>
      </c>
      <c r="BB157"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57" s="1">
        <f>POWER(Table2[[#This Row],[مشخصات ظاهری]],2)</f>
        <v>23.04</v>
      </c>
      <c r="BD157" s="1">
        <f>POWER(Table2[[#This Row],[جمع]],2)</f>
        <v>1444</v>
      </c>
      <c r="BE157" s="1">
        <f>Table2[[#This Row],[مشخصات ظاهری]]*Table2[[#This Row],[جمع]]</f>
        <v>182.4</v>
      </c>
    </row>
    <row r="158" spans="1:57" x14ac:dyDescent="0.3">
      <c r="A158" s="5">
        <v>44009.9998447338</v>
      </c>
      <c r="B158" s="3" t="s">
        <v>3</v>
      </c>
      <c r="C158" s="3" t="s">
        <v>6</v>
      </c>
      <c r="D158" s="3" t="s">
        <v>1</v>
      </c>
      <c r="E158" s="3">
        <v>97</v>
      </c>
      <c r="F158" s="3" t="s">
        <v>8</v>
      </c>
      <c r="G158" s="3">
        <v>15</v>
      </c>
      <c r="I158" s="3">
        <v>5</v>
      </c>
      <c r="J158" s="3">
        <v>7</v>
      </c>
      <c r="K158" s="3">
        <v>2</v>
      </c>
      <c r="L158" s="3">
        <v>7</v>
      </c>
      <c r="M158" s="3">
        <v>5</v>
      </c>
      <c r="N158" s="3">
        <v>2</v>
      </c>
      <c r="O158" s="3">
        <v>7</v>
      </c>
      <c r="P158" s="3">
        <v>7</v>
      </c>
      <c r="Q158" s="3">
        <v>1</v>
      </c>
      <c r="R158" s="3">
        <v>7</v>
      </c>
      <c r="S158" s="3">
        <v>7</v>
      </c>
      <c r="T158" s="3">
        <v>4</v>
      </c>
      <c r="U158" s="3">
        <v>6</v>
      </c>
      <c r="V158" s="3">
        <v>5</v>
      </c>
      <c r="W158" s="3">
        <v>5</v>
      </c>
      <c r="X158" s="3">
        <v>7</v>
      </c>
      <c r="Y158" s="3">
        <v>5</v>
      </c>
      <c r="Z158" s="3">
        <v>7</v>
      </c>
      <c r="AA158" s="3">
        <v>7</v>
      </c>
      <c r="AB158" s="3">
        <v>5</v>
      </c>
      <c r="AC158" s="3">
        <v>4</v>
      </c>
      <c r="AD158" s="3">
        <v>7</v>
      </c>
      <c r="AE158" s="3">
        <v>5</v>
      </c>
      <c r="AF158" s="3">
        <v>7</v>
      </c>
      <c r="AG158" s="3">
        <v>6</v>
      </c>
      <c r="AH158" s="3">
        <v>7</v>
      </c>
      <c r="AI158" s="3">
        <v>7</v>
      </c>
      <c r="AJ158" s="3">
        <v>5</v>
      </c>
      <c r="AK158" s="3">
        <v>7</v>
      </c>
      <c r="AL158" s="3">
        <v>3</v>
      </c>
      <c r="AM158" s="3">
        <v>7</v>
      </c>
      <c r="AN158" s="3">
        <v>6</v>
      </c>
      <c r="AO158" s="3">
        <v>7</v>
      </c>
      <c r="AP158" s="3">
        <v>6</v>
      </c>
      <c r="AQ158" s="3">
        <v>3</v>
      </c>
      <c r="AR158" s="1">
        <f>SUM(Table2[[#This Row],[سوال 7]],Table2[[#This Row],[سوال 10]],Table2[[#This Row],[سوال 16]],Table2[[#This Row],[سوال 24]],Table2[[#This Row],[سوال 29]])/5</f>
        <v>7</v>
      </c>
      <c r="AS158" s="1" t="e">
        <f>SUM(#REF!,#REF!,#REF!,#REF!,#REF!)/5</f>
        <v>#REF!</v>
      </c>
      <c r="AT158" s="1">
        <f>SUM(Table2[[#This Row],[سوال 1]],Table2[[#This Row],[سوال 4]],Table2[[#This Row],[سوال 17]],Table2[[#This Row],[سوال 21]],Table2[[#This Row],[سوال 30]])/5</f>
        <v>4.8</v>
      </c>
      <c r="AU158" s="1">
        <f>SUM(Table2[[#This Row],[سوال 2]],Table2[[#This Row],[سوال 8]],Table2[[#This Row],[سوال 18]],Table2[[#This Row],[سوال 26]],Table2[[#This Row],[سوال 31]])/5</f>
        <v>7</v>
      </c>
      <c r="AV158" s="1">
        <f>SUM(Table2[[#This Row],[سوال 13]],Table2[[#This Row],[سوال 19]],Table2[[#This Row],[سوال 22]],Table2[[#This Row],[سوال 27]],Table2[[#This Row],[سوال 33]])/5</f>
        <v>6.8</v>
      </c>
      <c r="AW158" s="1">
        <f>SUM(Table2[[#This Row],[سوال 5]],Table2[[#This Row],[سوال 11]],Table2[[#This Row],[سوال 14]],Table2[[#This Row],[سوال 28]],Table2[[#This Row],[سوال 34]])/5</f>
        <v>5.6</v>
      </c>
      <c r="AX158" s="1">
        <f>SUM(Table2[[#This Row],[سوال 6]],Table2[[#This Row],[سوال 9]],Table2[[#This Row],[سوال 15]],Table2[[#This Row],[سوال 23]],Table2[[#This Row],[سوال 35]])/5</f>
        <v>3.2</v>
      </c>
      <c r="AY158" s="1">
        <f>(SUM(Table2[[#This Row],[سوال 1]:[سوال 35]])-SUM(Table2[[#This Row],[سوال 1]],Table2[[#This Row],[سوال 4]],Table2[[#This Row],[سوال 17]],Table2[[#This Row],[سوال 21]],Table2[[#This Row],[سوال 30]]))/30</f>
        <v>5.7</v>
      </c>
      <c r="AZ158" s="1">
        <f>SUM(Table2[[#This Row],[سوال 1]:[سوال 35]])/35</f>
        <v>5.5714285714285712</v>
      </c>
      <c r="BA158" s="1">
        <v>27</v>
      </c>
      <c r="BB15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58" s="1">
        <f>POWER(Table2[[#This Row],[مشخصات ظاهری]],2)</f>
        <v>23.04</v>
      </c>
      <c r="BD158" s="1">
        <f>POWER(Table2[[#This Row],[جمع]],2)</f>
        <v>729</v>
      </c>
      <c r="BE158" s="1">
        <f>Table2[[#This Row],[مشخصات ظاهری]]*Table2[[#This Row],[جمع]]</f>
        <v>129.6</v>
      </c>
    </row>
    <row r="159" spans="1:57" x14ac:dyDescent="0.3">
      <c r="A159" s="5">
        <v>44010.219509340277</v>
      </c>
      <c r="B159" s="3" t="s">
        <v>13</v>
      </c>
      <c r="C159" s="3" t="s">
        <v>2</v>
      </c>
      <c r="D159" s="3" t="s">
        <v>1</v>
      </c>
      <c r="E159" s="3">
        <v>97</v>
      </c>
      <c r="F159" s="3" t="s">
        <v>31</v>
      </c>
      <c r="G159" s="3">
        <v>14.5</v>
      </c>
      <c r="I159" s="3">
        <v>7</v>
      </c>
      <c r="J159" s="3">
        <v>7</v>
      </c>
      <c r="K159" s="3">
        <v>7</v>
      </c>
      <c r="L159" s="3">
        <v>6</v>
      </c>
      <c r="M159" s="3">
        <v>7</v>
      </c>
      <c r="N159" s="3">
        <v>6</v>
      </c>
      <c r="O159" s="3">
        <v>6</v>
      </c>
      <c r="P159" s="3">
        <v>7</v>
      </c>
      <c r="Q159" s="3">
        <v>2</v>
      </c>
      <c r="R159" s="3">
        <v>7</v>
      </c>
      <c r="S159" s="3">
        <v>7</v>
      </c>
      <c r="T159" s="3">
        <v>7</v>
      </c>
      <c r="U159" s="3">
        <v>7</v>
      </c>
      <c r="V159" s="3">
        <v>6</v>
      </c>
      <c r="W159" s="3">
        <v>6</v>
      </c>
      <c r="X159" s="3">
        <v>7</v>
      </c>
      <c r="Y159" s="3">
        <v>3</v>
      </c>
      <c r="Z159" s="3">
        <v>3</v>
      </c>
      <c r="AA159" s="3">
        <v>7</v>
      </c>
      <c r="AB159" s="3">
        <v>7</v>
      </c>
      <c r="AC159" s="3">
        <v>2</v>
      </c>
      <c r="AD159" s="3">
        <v>7</v>
      </c>
      <c r="AE159" s="3">
        <v>7</v>
      </c>
      <c r="AF159" s="3">
        <v>7</v>
      </c>
      <c r="AG159" s="3">
        <v>6</v>
      </c>
      <c r="AH159" s="3">
        <v>7</v>
      </c>
      <c r="AI159" s="3">
        <v>5</v>
      </c>
      <c r="AJ159" s="3">
        <v>7</v>
      </c>
      <c r="AK159" s="3">
        <v>7</v>
      </c>
      <c r="AL159" s="3">
        <v>6</v>
      </c>
      <c r="AM159" s="3">
        <v>7</v>
      </c>
      <c r="AN159" s="3">
        <v>7</v>
      </c>
      <c r="AO159" s="3">
        <v>7</v>
      </c>
      <c r="AP159" s="3">
        <v>6</v>
      </c>
      <c r="AQ159" s="3">
        <v>3</v>
      </c>
      <c r="AR159" s="1">
        <f>SUM(Table2[[#This Row],[سوال 7]],Table2[[#This Row],[سوال 10]],Table2[[#This Row],[سوال 16]],Table2[[#This Row],[سوال 24]],Table2[[#This Row],[سوال 29]])/5</f>
        <v>6.8</v>
      </c>
      <c r="AS159" s="1" t="e">
        <f>SUM(#REF!,#REF!,#REF!,#REF!,#REF!)/5</f>
        <v>#REF!</v>
      </c>
      <c r="AT159" s="1">
        <f>SUM(Table2[[#This Row],[سوال 1]],Table2[[#This Row],[سوال 4]],Table2[[#This Row],[سوال 17]],Table2[[#This Row],[سوال 21]],Table2[[#This Row],[سوال 30]])/5</f>
        <v>4.8</v>
      </c>
      <c r="AU159" s="1">
        <f>SUM(Table2[[#This Row],[سوال 2]],Table2[[#This Row],[سوال 8]],Table2[[#This Row],[سوال 18]],Table2[[#This Row],[سوال 26]],Table2[[#This Row],[سوال 31]])/5</f>
        <v>6.2</v>
      </c>
      <c r="AV159" s="1">
        <f>SUM(Table2[[#This Row],[سوال 13]],Table2[[#This Row],[سوال 19]],Table2[[#This Row],[سوال 22]],Table2[[#This Row],[سوال 27]],Table2[[#This Row],[سوال 33]])/5</f>
        <v>6.6</v>
      </c>
      <c r="AW159" s="1">
        <f>SUM(Table2[[#This Row],[سوال 5]],Table2[[#This Row],[سوال 11]],Table2[[#This Row],[سوال 14]],Table2[[#This Row],[سوال 28]],Table2[[#This Row],[سوال 34]])/5</f>
        <v>6.6</v>
      </c>
      <c r="AX159" s="1">
        <f>SUM(Table2[[#This Row],[سوال 6]],Table2[[#This Row],[سوال 9]],Table2[[#This Row],[سوال 15]],Table2[[#This Row],[سوال 23]],Table2[[#This Row],[سوال 35]])/5</f>
        <v>4.8</v>
      </c>
      <c r="AY159" s="1">
        <f>(SUM(Table2[[#This Row],[سوال 1]:[سوال 35]])-SUM(Table2[[#This Row],[سوال 1]],Table2[[#This Row],[سوال 4]],Table2[[#This Row],[سوال 17]],Table2[[#This Row],[سوال 21]],Table2[[#This Row],[سوال 30]]))/30</f>
        <v>6.3</v>
      </c>
      <c r="AZ159" s="1">
        <f>SUM(Table2[[#This Row],[سوال 1]:[سوال 35]])/35</f>
        <v>6.0857142857142854</v>
      </c>
      <c r="BA159" s="1">
        <v>17</v>
      </c>
      <c r="BB159"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59" s="1">
        <f>POWER(Table2[[#This Row],[مشخصات ظاهری]],2)</f>
        <v>23.04</v>
      </c>
      <c r="BD159" s="1">
        <f>POWER(Table2[[#This Row],[جمع]],2)</f>
        <v>289</v>
      </c>
      <c r="BE159" s="1">
        <f>Table2[[#This Row],[مشخصات ظاهری]]*Table2[[#This Row],[جمع]]</f>
        <v>81.599999999999994</v>
      </c>
    </row>
    <row r="160" spans="1:57" x14ac:dyDescent="0.3">
      <c r="A160" s="5">
        <v>44011.031952662037</v>
      </c>
      <c r="B160" s="3" t="s">
        <v>13</v>
      </c>
      <c r="C160" s="3" t="s">
        <v>2</v>
      </c>
      <c r="D160" s="3" t="s">
        <v>1</v>
      </c>
      <c r="E160" s="3">
        <v>97</v>
      </c>
      <c r="F160" s="3" t="s">
        <v>51</v>
      </c>
      <c r="G160" s="3">
        <v>15.6</v>
      </c>
      <c r="I160" s="3">
        <v>7</v>
      </c>
      <c r="J160" s="3">
        <v>7</v>
      </c>
      <c r="K160" s="3">
        <v>7</v>
      </c>
      <c r="L160" s="3">
        <v>6</v>
      </c>
      <c r="M160" s="3">
        <v>7</v>
      </c>
      <c r="N160" s="3">
        <v>6</v>
      </c>
      <c r="O160" s="3">
        <v>7</v>
      </c>
      <c r="P160" s="3">
        <v>7</v>
      </c>
      <c r="Q160" s="3">
        <v>2</v>
      </c>
      <c r="R160" s="3">
        <v>7</v>
      </c>
      <c r="S160" s="3">
        <v>6</v>
      </c>
      <c r="T160" s="3">
        <v>5</v>
      </c>
      <c r="U160" s="3">
        <v>7</v>
      </c>
      <c r="V160" s="3">
        <v>6</v>
      </c>
      <c r="W160" s="3">
        <v>2</v>
      </c>
      <c r="X160" s="3">
        <v>6</v>
      </c>
      <c r="Y160" s="3">
        <v>3</v>
      </c>
      <c r="Z160" s="3">
        <v>6</v>
      </c>
      <c r="AA160" s="3">
        <v>6</v>
      </c>
      <c r="AB160" s="3">
        <v>6</v>
      </c>
      <c r="AC160" s="3">
        <v>7</v>
      </c>
      <c r="AD160" s="3">
        <v>5</v>
      </c>
      <c r="AE160" s="3">
        <v>1</v>
      </c>
      <c r="AF160" s="3">
        <v>6</v>
      </c>
      <c r="AG160" s="3">
        <v>2</v>
      </c>
      <c r="AH160" s="3">
        <v>7</v>
      </c>
      <c r="AI160" s="3">
        <v>3</v>
      </c>
      <c r="AJ160" s="3">
        <v>7</v>
      </c>
      <c r="AK160" s="3">
        <v>2</v>
      </c>
      <c r="AL160" s="3">
        <v>1</v>
      </c>
      <c r="AM160" s="3">
        <v>7</v>
      </c>
      <c r="AN160" s="3">
        <v>6</v>
      </c>
      <c r="AO160" s="3">
        <v>3</v>
      </c>
      <c r="AP160" s="3">
        <v>7</v>
      </c>
      <c r="AQ160" s="3">
        <v>7</v>
      </c>
      <c r="AR160" s="1">
        <f>SUM(Table2[[#This Row],[سوال 7]],Table2[[#This Row],[سوال 10]],Table2[[#This Row],[سوال 16]],Table2[[#This Row],[سوال 24]],Table2[[#This Row],[سوال 29]])/5</f>
        <v>5.6</v>
      </c>
      <c r="AS160" s="1" t="e">
        <f>SUM(#REF!,#REF!,#REF!,#REF!,#REF!)/5</f>
        <v>#REF!</v>
      </c>
      <c r="AT160" s="1">
        <f>SUM(Table2[[#This Row],[سوال 1]],Table2[[#This Row],[سوال 4]],Table2[[#This Row],[سوال 17]],Table2[[#This Row],[سوال 21]],Table2[[#This Row],[سوال 30]])/5</f>
        <v>4.8</v>
      </c>
      <c r="AU160" s="1">
        <f>SUM(Table2[[#This Row],[سوال 2]],Table2[[#This Row],[سوال 8]],Table2[[#This Row],[سوال 18]],Table2[[#This Row],[سوال 26]],Table2[[#This Row],[سوال 31]])/5</f>
        <v>6.8</v>
      </c>
      <c r="AV160" s="1">
        <f>SUM(Table2[[#This Row],[سوال 13]],Table2[[#This Row],[سوال 19]],Table2[[#This Row],[سوال 22]],Table2[[#This Row],[سوال 27]],Table2[[#This Row],[سوال 33]])/5</f>
        <v>4.8</v>
      </c>
      <c r="AW160" s="1">
        <f>SUM(Table2[[#This Row],[سوال 5]],Table2[[#This Row],[سوال 11]],Table2[[#This Row],[سوال 14]],Table2[[#This Row],[سوال 28]],Table2[[#This Row],[سوال 34]])/5</f>
        <v>6.6</v>
      </c>
      <c r="AX160" s="1">
        <f>SUM(Table2[[#This Row],[سوال 6]],Table2[[#This Row],[سوال 9]],Table2[[#This Row],[سوال 15]],Table2[[#This Row],[سوال 23]],Table2[[#This Row],[سوال 35]])/5</f>
        <v>3.6</v>
      </c>
      <c r="AY160" s="1">
        <f>(SUM(Table2[[#This Row],[سوال 1]:[سوال 35]])-SUM(Table2[[#This Row],[سوال 1]],Table2[[#This Row],[سوال 4]],Table2[[#This Row],[سوال 17]],Table2[[#This Row],[سوال 21]],Table2[[#This Row],[سوال 30]]))/30</f>
        <v>5.4333333333333336</v>
      </c>
      <c r="AZ160" s="1">
        <f>SUM(Table2[[#This Row],[سوال 1]:[سوال 35]])/35</f>
        <v>5.3428571428571425</v>
      </c>
      <c r="BA160" s="1">
        <v>26</v>
      </c>
      <c r="BB16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60" s="1">
        <f>POWER(Table2[[#This Row],[مشخصات ظاهری]],2)</f>
        <v>23.04</v>
      </c>
      <c r="BD160" s="1">
        <f>POWER(Table2[[#This Row],[جمع]],2)</f>
        <v>676</v>
      </c>
      <c r="BE160" s="1">
        <f>Table2[[#This Row],[مشخصات ظاهری]]*Table2[[#This Row],[جمع]]</f>
        <v>124.8</v>
      </c>
    </row>
    <row r="161" spans="1:57" x14ac:dyDescent="0.3">
      <c r="A161" s="5">
        <v>44011.813480949073</v>
      </c>
      <c r="B161" s="3" t="s">
        <v>3</v>
      </c>
      <c r="C161" s="3" t="s">
        <v>6</v>
      </c>
      <c r="D161" s="3" t="s">
        <v>18</v>
      </c>
      <c r="E161" s="3">
        <v>95</v>
      </c>
      <c r="F161" s="3" t="s">
        <v>19</v>
      </c>
      <c r="G161" s="3">
        <v>18.8</v>
      </c>
      <c r="I161" s="3">
        <v>5</v>
      </c>
      <c r="J161" s="3">
        <v>6</v>
      </c>
      <c r="K161" s="3">
        <v>7</v>
      </c>
      <c r="L161" s="3">
        <v>4</v>
      </c>
      <c r="M161" s="3">
        <v>7</v>
      </c>
      <c r="N161" s="3">
        <v>6</v>
      </c>
      <c r="O161" s="3">
        <v>7</v>
      </c>
      <c r="P161" s="3">
        <v>7</v>
      </c>
      <c r="Q161" s="3">
        <v>3</v>
      </c>
      <c r="R161" s="3">
        <v>6</v>
      </c>
      <c r="S161" s="3">
        <v>7</v>
      </c>
      <c r="T161" s="3">
        <v>7</v>
      </c>
      <c r="U161" s="3">
        <v>4</v>
      </c>
      <c r="V161" s="3">
        <v>7</v>
      </c>
      <c r="W161" s="3">
        <v>5</v>
      </c>
      <c r="X161" s="3">
        <v>7</v>
      </c>
      <c r="Y161" s="3">
        <v>4</v>
      </c>
      <c r="Z161" s="3">
        <v>7</v>
      </c>
      <c r="AA161" s="3">
        <v>7</v>
      </c>
      <c r="AB161" s="3">
        <v>7</v>
      </c>
      <c r="AC161" s="3">
        <v>6</v>
      </c>
      <c r="AD161" s="3">
        <v>7</v>
      </c>
      <c r="AE161" s="3">
        <v>1</v>
      </c>
      <c r="AF161" s="3">
        <v>5</v>
      </c>
      <c r="AG161" s="3">
        <v>4</v>
      </c>
      <c r="AH161" s="3">
        <v>7</v>
      </c>
      <c r="AI161" s="3">
        <v>4</v>
      </c>
      <c r="AJ161" s="3">
        <v>7</v>
      </c>
      <c r="AK161" s="3">
        <v>7</v>
      </c>
      <c r="AL161" s="3">
        <v>5</v>
      </c>
      <c r="AM161" s="3">
        <v>7</v>
      </c>
      <c r="AN161" s="3">
        <v>4</v>
      </c>
      <c r="AO161" s="3">
        <v>6</v>
      </c>
      <c r="AP161" s="3">
        <v>7</v>
      </c>
      <c r="AQ161" s="3">
        <v>5</v>
      </c>
      <c r="AR161" s="1">
        <f>SUM(Table2[[#This Row],[سوال 7]],Table2[[#This Row],[سوال 10]],Table2[[#This Row],[سوال 16]],Table2[[#This Row],[سوال 24]],Table2[[#This Row],[سوال 29]])/5</f>
        <v>6.4</v>
      </c>
      <c r="AS161" s="1" t="e">
        <f>SUM(#REF!,#REF!,#REF!,#REF!,#REF!)/5</f>
        <v>#REF!</v>
      </c>
      <c r="AT161" s="1">
        <f>SUM(Table2[[#This Row],[سوال 1]],Table2[[#This Row],[سوال 4]],Table2[[#This Row],[سوال 17]],Table2[[#This Row],[سوال 21]],Table2[[#This Row],[سوال 30]])/5</f>
        <v>4.8</v>
      </c>
      <c r="AU161" s="1">
        <f>SUM(Table2[[#This Row],[سوال 2]],Table2[[#This Row],[سوال 8]],Table2[[#This Row],[سوال 18]],Table2[[#This Row],[سوال 26]],Table2[[#This Row],[سوال 31]])/5</f>
        <v>6.8</v>
      </c>
      <c r="AV161" s="1">
        <f>SUM(Table2[[#This Row],[سوال 13]],Table2[[#This Row],[سوال 19]],Table2[[#This Row],[سوال 22]],Table2[[#This Row],[سوال 27]],Table2[[#This Row],[سوال 33]])/5</f>
        <v>5.6</v>
      </c>
      <c r="AW161" s="1">
        <f>SUM(Table2[[#This Row],[سوال 5]],Table2[[#This Row],[سوال 11]],Table2[[#This Row],[سوال 14]],Table2[[#This Row],[سوال 28]],Table2[[#This Row],[سوال 34]])/5</f>
        <v>7</v>
      </c>
      <c r="AX161" s="1">
        <f>SUM(Table2[[#This Row],[سوال 6]],Table2[[#This Row],[سوال 9]],Table2[[#This Row],[سوال 15]],Table2[[#This Row],[سوال 23]],Table2[[#This Row],[سوال 35]])/5</f>
        <v>4</v>
      </c>
      <c r="AY161" s="1">
        <f>(SUM(Table2[[#This Row],[سوال 1]:[سوال 35]])-SUM(Table2[[#This Row],[سوال 1]],Table2[[#This Row],[سوال 4]],Table2[[#This Row],[سوال 17]],Table2[[#This Row],[سوال 21]],Table2[[#This Row],[سوال 30]]))/30</f>
        <v>5.9333333333333336</v>
      </c>
      <c r="AZ161" s="1">
        <f>SUM(Table2[[#This Row],[سوال 1]:[سوال 35]])/35</f>
        <v>5.7714285714285714</v>
      </c>
      <c r="BA161" s="1">
        <v>16</v>
      </c>
      <c r="BB161"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61" s="1">
        <f>POWER(Table2[[#This Row],[مشخصات ظاهری]],2)</f>
        <v>23.04</v>
      </c>
      <c r="BD161" s="1">
        <f>POWER(Table2[[#This Row],[جمع]],2)</f>
        <v>256</v>
      </c>
      <c r="BE161" s="1">
        <f>Table2[[#This Row],[مشخصات ظاهری]]*Table2[[#This Row],[جمع]]</f>
        <v>76.8</v>
      </c>
    </row>
    <row r="162" spans="1:57" x14ac:dyDescent="0.3">
      <c r="A162" s="5">
        <v>44011.842144618058</v>
      </c>
      <c r="B162" s="3" t="s">
        <v>3</v>
      </c>
      <c r="C162" s="3" t="s">
        <v>2</v>
      </c>
      <c r="D162" s="3" t="s">
        <v>1</v>
      </c>
      <c r="E162" s="3">
        <v>98</v>
      </c>
      <c r="F162" s="3" t="s">
        <v>8</v>
      </c>
      <c r="G162" s="3">
        <v>18.13</v>
      </c>
      <c r="I162" s="3">
        <v>4</v>
      </c>
      <c r="J162" s="3">
        <v>6</v>
      </c>
      <c r="K162" s="3">
        <v>1</v>
      </c>
      <c r="L162" s="3">
        <v>7</v>
      </c>
      <c r="M162" s="3">
        <v>2</v>
      </c>
      <c r="N162" s="3">
        <v>2</v>
      </c>
      <c r="O162" s="3">
        <v>5</v>
      </c>
      <c r="P162" s="3">
        <v>4</v>
      </c>
      <c r="Q162" s="3">
        <v>2</v>
      </c>
      <c r="R162" s="3">
        <v>5</v>
      </c>
      <c r="S162" s="3">
        <v>1</v>
      </c>
      <c r="T162" s="3">
        <v>7</v>
      </c>
      <c r="U162" s="3">
        <v>7</v>
      </c>
      <c r="V162" s="3">
        <v>6</v>
      </c>
      <c r="W162" s="3">
        <v>5</v>
      </c>
      <c r="X162" s="3">
        <v>6</v>
      </c>
      <c r="Y162" s="3">
        <v>5</v>
      </c>
      <c r="Z162" s="3">
        <v>2</v>
      </c>
      <c r="AA162" s="3">
        <v>7</v>
      </c>
      <c r="AB162" s="3">
        <v>2</v>
      </c>
      <c r="AC162" s="3">
        <v>6</v>
      </c>
      <c r="AD162" s="3">
        <v>5</v>
      </c>
      <c r="AE162" s="3">
        <v>5</v>
      </c>
      <c r="AF162" s="3">
        <v>2</v>
      </c>
      <c r="AG162" s="3">
        <v>1</v>
      </c>
      <c r="AH162" s="3">
        <v>6</v>
      </c>
      <c r="AI162" s="3">
        <v>3</v>
      </c>
      <c r="AJ162" s="3">
        <v>4</v>
      </c>
      <c r="AK162" s="3">
        <v>1</v>
      </c>
      <c r="AL162" s="3">
        <v>2</v>
      </c>
      <c r="AM162" s="3">
        <v>2</v>
      </c>
      <c r="AN162" s="3">
        <v>3</v>
      </c>
      <c r="AO162" s="3">
        <v>1</v>
      </c>
      <c r="AP162" s="3">
        <v>7</v>
      </c>
      <c r="AQ162" s="3">
        <v>5</v>
      </c>
      <c r="AR162" s="1">
        <f>SUM(Table2[[#This Row],[سوال 7]],Table2[[#This Row],[سوال 10]],Table2[[#This Row],[سوال 16]],Table2[[#This Row],[سوال 24]],Table2[[#This Row],[سوال 29]])/5</f>
        <v>3.8</v>
      </c>
      <c r="AS162" s="1" t="e">
        <f>SUM(#REF!,#REF!,#REF!,#REF!,#REF!)/5</f>
        <v>#REF!</v>
      </c>
      <c r="AT162" s="1">
        <f>SUM(Table2[[#This Row],[سوال 1]],Table2[[#This Row],[سوال 4]],Table2[[#This Row],[سوال 17]],Table2[[#This Row],[سوال 21]],Table2[[#This Row],[سوال 30]])/5</f>
        <v>4.8</v>
      </c>
      <c r="AU162" s="1">
        <f>SUM(Table2[[#This Row],[سوال 2]],Table2[[#This Row],[سوال 8]],Table2[[#This Row],[سوال 18]],Table2[[#This Row],[سوال 26]],Table2[[#This Row],[سوال 31]])/5</f>
        <v>4</v>
      </c>
      <c r="AV162" s="1">
        <f>SUM(Table2[[#This Row],[سوال 13]],Table2[[#This Row],[سوال 19]],Table2[[#This Row],[سوال 22]],Table2[[#This Row],[سوال 27]],Table2[[#This Row],[سوال 33]])/5</f>
        <v>4.5999999999999996</v>
      </c>
      <c r="AW162" s="1">
        <f>SUM(Table2[[#This Row],[سوال 5]],Table2[[#This Row],[سوال 11]],Table2[[#This Row],[سوال 14]],Table2[[#This Row],[سوال 28]],Table2[[#This Row],[سوال 34]])/5</f>
        <v>4</v>
      </c>
      <c r="AX162" s="1">
        <f>SUM(Table2[[#This Row],[سوال 6]],Table2[[#This Row],[سوال 9]],Table2[[#This Row],[سوال 15]],Table2[[#This Row],[سوال 23]],Table2[[#This Row],[سوال 35]])/5</f>
        <v>3.8</v>
      </c>
      <c r="AY162" s="1">
        <f>(SUM(Table2[[#This Row],[سوال 1]:[سوال 35]])-SUM(Table2[[#This Row],[سوال 1]],Table2[[#This Row],[سوال 4]],Table2[[#This Row],[سوال 17]],Table2[[#This Row],[سوال 21]],Table2[[#This Row],[سوال 30]]))/30</f>
        <v>3.8333333333333335</v>
      </c>
      <c r="AZ162" s="1">
        <f>SUM(Table2[[#This Row],[سوال 1]:[سوال 35]])/35</f>
        <v>3.9714285714285715</v>
      </c>
      <c r="BA162" s="1">
        <v>18</v>
      </c>
      <c r="BB162"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62" s="1">
        <f>POWER(Table2[[#This Row],[مشخصات ظاهری]],2)</f>
        <v>23.04</v>
      </c>
      <c r="BD162" s="1">
        <f>POWER(Table2[[#This Row],[جمع]],2)</f>
        <v>324</v>
      </c>
      <c r="BE162" s="1">
        <f>Table2[[#This Row],[مشخصات ظاهری]]*Table2[[#This Row],[جمع]]</f>
        <v>86.399999999999991</v>
      </c>
    </row>
    <row r="163" spans="1:57" x14ac:dyDescent="0.3">
      <c r="A163" s="5">
        <v>44022.695574375</v>
      </c>
      <c r="B163" s="3" t="s">
        <v>13</v>
      </c>
      <c r="C163" s="3" t="s">
        <v>2</v>
      </c>
      <c r="D163" s="3" t="s">
        <v>1</v>
      </c>
      <c r="E163" s="3">
        <v>96</v>
      </c>
      <c r="F163" s="3" t="s">
        <v>8</v>
      </c>
      <c r="G163" s="3">
        <v>14.43</v>
      </c>
      <c r="I163" s="3">
        <v>7</v>
      </c>
      <c r="J163" s="3">
        <v>5</v>
      </c>
      <c r="K163" s="3">
        <v>6</v>
      </c>
      <c r="L163" s="3">
        <v>4</v>
      </c>
      <c r="M163" s="3">
        <v>5</v>
      </c>
      <c r="N163" s="3">
        <v>6</v>
      </c>
      <c r="O163" s="3">
        <v>6</v>
      </c>
      <c r="P163" s="3">
        <v>5</v>
      </c>
      <c r="Q163" s="3">
        <v>3</v>
      </c>
      <c r="R163" s="3">
        <v>2</v>
      </c>
      <c r="S163" s="3">
        <v>6</v>
      </c>
      <c r="T163" s="3">
        <v>7</v>
      </c>
      <c r="U163" s="3">
        <v>6</v>
      </c>
      <c r="V163" s="3">
        <v>3</v>
      </c>
      <c r="W163" s="3">
        <v>7</v>
      </c>
      <c r="X163" s="3">
        <v>6</v>
      </c>
      <c r="Y163" s="3">
        <v>4</v>
      </c>
      <c r="Z163" s="3">
        <v>5</v>
      </c>
      <c r="AA163" s="3">
        <v>7</v>
      </c>
      <c r="AB163" s="3">
        <v>6</v>
      </c>
      <c r="AC163" s="3">
        <v>2</v>
      </c>
      <c r="AD163" s="3">
        <v>6</v>
      </c>
      <c r="AE163" s="3">
        <v>7</v>
      </c>
      <c r="AF163" s="3">
        <v>5</v>
      </c>
      <c r="AG163" s="3">
        <v>6</v>
      </c>
      <c r="AH163" s="3">
        <v>5</v>
      </c>
      <c r="AI163" s="3">
        <v>4</v>
      </c>
      <c r="AJ163" s="3">
        <v>5</v>
      </c>
      <c r="AK163" s="3">
        <v>6</v>
      </c>
      <c r="AL163" s="3">
        <v>7</v>
      </c>
      <c r="AM163" s="3">
        <v>6</v>
      </c>
      <c r="AN163" s="3">
        <v>5</v>
      </c>
      <c r="AO163" s="3">
        <v>5</v>
      </c>
      <c r="AP163" s="3">
        <v>5</v>
      </c>
      <c r="AQ163" s="3">
        <v>6</v>
      </c>
      <c r="AR163" s="1">
        <f>SUM(Table2[[#This Row],[سوال 7]],Table2[[#This Row],[سوال 10]],Table2[[#This Row],[سوال 16]],Table2[[#This Row],[سوال 24]],Table2[[#This Row],[سوال 29]])/5</f>
        <v>5</v>
      </c>
      <c r="AS163" s="1" t="e">
        <f>SUM(#REF!,#REF!,#REF!,#REF!,#REF!)/5</f>
        <v>#REF!</v>
      </c>
      <c r="AT163" s="1">
        <f>SUM(Table2[[#This Row],[سوال 1]],Table2[[#This Row],[سوال 4]],Table2[[#This Row],[سوال 17]],Table2[[#This Row],[سوال 21]],Table2[[#This Row],[سوال 30]])/5</f>
        <v>4.8</v>
      </c>
      <c r="AU163" s="1">
        <f>SUM(Table2[[#This Row],[سوال 2]],Table2[[#This Row],[سوال 8]],Table2[[#This Row],[سوال 18]],Table2[[#This Row],[سوال 26]],Table2[[#This Row],[سوال 31]])/5</f>
        <v>5.2</v>
      </c>
      <c r="AV163" s="1">
        <f>SUM(Table2[[#This Row],[سوال 13]],Table2[[#This Row],[سوال 19]],Table2[[#This Row],[سوال 22]],Table2[[#This Row],[سوال 27]],Table2[[#This Row],[سوال 33]])/5</f>
        <v>5.6</v>
      </c>
      <c r="AW163" s="1">
        <f>SUM(Table2[[#This Row],[سوال 5]],Table2[[#This Row],[سوال 11]],Table2[[#This Row],[سوال 14]],Table2[[#This Row],[سوال 28]],Table2[[#This Row],[سوال 34]])/5</f>
        <v>4.8</v>
      </c>
      <c r="AX163" s="1">
        <f>SUM(Table2[[#This Row],[سوال 6]],Table2[[#This Row],[سوال 9]],Table2[[#This Row],[سوال 15]],Table2[[#This Row],[سوال 23]],Table2[[#This Row],[سوال 35]])/5</f>
        <v>5.8</v>
      </c>
      <c r="AY163" s="1">
        <f>(SUM(Table2[[#This Row],[سوال 1]:[سوال 35]])-SUM(Table2[[#This Row],[سوال 1]],Table2[[#This Row],[سوال 4]],Table2[[#This Row],[سوال 17]],Table2[[#This Row],[سوال 21]],Table2[[#This Row],[سوال 30]]))/30</f>
        <v>5.4</v>
      </c>
      <c r="AZ163" s="1">
        <f>SUM(Table2[[#This Row],[سوال 1]:[سوال 35]])/35</f>
        <v>5.3142857142857141</v>
      </c>
      <c r="BA163" s="1">
        <v>13</v>
      </c>
      <c r="BB163"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63" s="1">
        <f>POWER(Table2[[#This Row],[مشخصات ظاهری]],2)</f>
        <v>23.04</v>
      </c>
      <c r="BD163" s="1">
        <f>POWER(Table2[[#This Row],[جمع]],2)</f>
        <v>169</v>
      </c>
      <c r="BE163" s="1">
        <f>Table2[[#This Row],[مشخصات ظاهری]]*Table2[[#This Row],[جمع]]</f>
        <v>62.4</v>
      </c>
    </row>
    <row r="164" spans="1:57" x14ac:dyDescent="0.3">
      <c r="A164" s="5">
        <v>44023.033820393517</v>
      </c>
      <c r="B164" s="3" t="s">
        <v>13</v>
      </c>
      <c r="C164" s="3" t="s">
        <v>2</v>
      </c>
      <c r="D164" s="3" t="s">
        <v>1</v>
      </c>
      <c r="E164" s="3">
        <v>98</v>
      </c>
      <c r="F164" s="3" t="s">
        <v>8</v>
      </c>
      <c r="G164" s="3">
        <v>15</v>
      </c>
      <c r="I164" s="3">
        <v>2</v>
      </c>
      <c r="J164" s="3">
        <v>3</v>
      </c>
      <c r="K164" s="3">
        <v>6</v>
      </c>
      <c r="L164" s="3">
        <v>6</v>
      </c>
      <c r="M164" s="3">
        <v>6</v>
      </c>
      <c r="N164" s="3">
        <v>7</v>
      </c>
      <c r="O164" s="3">
        <v>4</v>
      </c>
      <c r="P164" s="3">
        <v>5</v>
      </c>
      <c r="Q164" s="3">
        <v>3</v>
      </c>
      <c r="R164" s="3">
        <v>6</v>
      </c>
      <c r="S164" s="3">
        <v>6</v>
      </c>
      <c r="T164" s="3">
        <v>7</v>
      </c>
      <c r="U164" s="3">
        <v>5</v>
      </c>
      <c r="V164" s="3">
        <v>6</v>
      </c>
      <c r="W164" s="3">
        <v>2</v>
      </c>
      <c r="X164" s="3">
        <v>6</v>
      </c>
      <c r="Y164" s="3">
        <v>3</v>
      </c>
      <c r="Z164" s="3">
        <v>5</v>
      </c>
      <c r="AA164" s="3">
        <v>6</v>
      </c>
      <c r="AB164" s="3">
        <v>6</v>
      </c>
      <c r="AC164" s="3">
        <v>6</v>
      </c>
      <c r="AD164" s="3">
        <v>5</v>
      </c>
      <c r="AE164" s="3">
        <v>6</v>
      </c>
      <c r="AF164" s="3">
        <v>6</v>
      </c>
      <c r="AG164" s="3">
        <v>2</v>
      </c>
      <c r="AH164" s="3">
        <v>6</v>
      </c>
      <c r="AI164" s="3">
        <v>4</v>
      </c>
      <c r="AJ164" s="3">
        <v>5</v>
      </c>
      <c r="AK164" s="3">
        <v>2</v>
      </c>
      <c r="AL164" s="3">
        <v>7</v>
      </c>
      <c r="AM164" s="3">
        <v>3</v>
      </c>
      <c r="AN164" s="3">
        <v>6</v>
      </c>
      <c r="AO164" s="3">
        <v>6</v>
      </c>
      <c r="AP164" s="3">
        <v>6</v>
      </c>
      <c r="AQ164" s="3">
        <v>5</v>
      </c>
      <c r="AR164" s="1">
        <f>SUM(Table2[[#This Row],[سوال 7]],Table2[[#This Row],[سوال 10]],Table2[[#This Row],[سوال 16]],Table2[[#This Row],[سوال 24]],Table2[[#This Row],[سوال 29]])/5</f>
        <v>4.8</v>
      </c>
      <c r="AS164" s="1" t="e">
        <f>SUM(#REF!,#REF!,#REF!,#REF!,#REF!)/5</f>
        <v>#REF!</v>
      </c>
      <c r="AT164" s="1">
        <f>SUM(Table2[[#This Row],[سوال 1]],Table2[[#This Row],[سوال 4]],Table2[[#This Row],[سوال 17]],Table2[[#This Row],[سوال 21]],Table2[[#This Row],[سوال 30]])/5</f>
        <v>4.8</v>
      </c>
      <c r="AU164" s="1">
        <f>SUM(Table2[[#This Row],[سوال 2]],Table2[[#This Row],[سوال 8]],Table2[[#This Row],[سوال 18]],Table2[[#This Row],[سوال 26]],Table2[[#This Row],[سوال 31]])/5</f>
        <v>4.4000000000000004</v>
      </c>
      <c r="AV164" s="1">
        <f>SUM(Table2[[#This Row],[سوال 13]],Table2[[#This Row],[سوال 19]],Table2[[#This Row],[سوال 22]],Table2[[#This Row],[سوال 27]],Table2[[#This Row],[سوال 33]])/5</f>
        <v>5.2</v>
      </c>
      <c r="AW164" s="1">
        <f>SUM(Table2[[#This Row],[سوال 5]],Table2[[#This Row],[سوال 11]],Table2[[#This Row],[سوال 14]],Table2[[#This Row],[سوال 28]],Table2[[#This Row],[سوال 34]])/5</f>
        <v>5.8</v>
      </c>
      <c r="AX164" s="1">
        <f>SUM(Table2[[#This Row],[سوال 6]],Table2[[#This Row],[سوال 9]],Table2[[#This Row],[سوال 15]],Table2[[#This Row],[سوال 23]],Table2[[#This Row],[سوال 35]])/5</f>
        <v>4.5999999999999996</v>
      </c>
      <c r="AY164" s="1">
        <f>(SUM(Table2[[#This Row],[سوال 1]:[سوال 35]])-SUM(Table2[[#This Row],[سوال 1]],Table2[[#This Row],[سوال 4]],Table2[[#This Row],[سوال 17]],Table2[[#This Row],[سوال 21]],Table2[[#This Row],[سوال 30]]))/30</f>
        <v>5.0333333333333332</v>
      </c>
      <c r="AZ164" s="1">
        <f>SUM(Table2[[#This Row],[سوال 1]:[سوال 35]])/35</f>
        <v>5</v>
      </c>
      <c r="BA164" s="1">
        <v>35</v>
      </c>
      <c r="BB16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64" s="1">
        <f>POWER(Table2[[#This Row],[مشخصات ظاهری]],2)</f>
        <v>23.04</v>
      </c>
      <c r="BD164" s="1">
        <f>POWER(Table2[[#This Row],[جمع]],2)</f>
        <v>1225</v>
      </c>
      <c r="BE164" s="1">
        <f>Table2[[#This Row],[مشخصات ظاهری]]*Table2[[#This Row],[جمع]]</f>
        <v>168</v>
      </c>
    </row>
    <row r="165" spans="1:57" x14ac:dyDescent="0.3">
      <c r="A165" s="5">
        <v>44023.391817685188</v>
      </c>
      <c r="B165" s="3" t="s">
        <v>13</v>
      </c>
      <c r="C165" s="3" t="s">
        <v>6</v>
      </c>
      <c r="D165" s="3" t="s">
        <v>18</v>
      </c>
      <c r="E165" s="3">
        <v>96</v>
      </c>
      <c r="F165" s="3" t="s">
        <v>8</v>
      </c>
      <c r="G165" s="3">
        <v>19</v>
      </c>
      <c r="I165" s="3">
        <v>5</v>
      </c>
      <c r="J165" s="3">
        <v>2</v>
      </c>
      <c r="K165" s="3">
        <v>6</v>
      </c>
      <c r="L165" s="3">
        <v>4</v>
      </c>
      <c r="M165" s="3">
        <v>7</v>
      </c>
      <c r="N165" s="3">
        <v>2</v>
      </c>
      <c r="O165" s="3">
        <v>5</v>
      </c>
      <c r="P165" s="3">
        <v>1</v>
      </c>
      <c r="Q165" s="3">
        <v>3</v>
      </c>
      <c r="R165" s="3">
        <v>5</v>
      </c>
      <c r="S165" s="3">
        <v>7</v>
      </c>
      <c r="T165" s="3">
        <v>5</v>
      </c>
      <c r="U165" s="3">
        <v>5</v>
      </c>
      <c r="V165" s="3">
        <v>4</v>
      </c>
      <c r="W165" s="3">
        <v>1</v>
      </c>
      <c r="X165" s="3">
        <v>5</v>
      </c>
      <c r="Y165" s="3">
        <v>5</v>
      </c>
      <c r="Z165" s="3">
        <v>1</v>
      </c>
      <c r="AA165" s="3">
        <v>5</v>
      </c>
      <c r="AB165" s="3">
        <v>5</v>
      </c>
      <c r="AC165" s="3">
        <v>6</v>
      </c>
      <c r="AD165" s="3">
        <v>7</v>
      </c>
      <c r="AE165" s="3">
        <v>5</v>
      </c>
      <c r="AF165" s="3">
        <v>5</v>
      </c>
      <c r="AG165" s="3">
        <v>5</v>
      </c>
      <c r="AH165" s="3">
        <v>1</v>
      </c>
      <c r="AI165" s="3">
        <v>5</v>
      </c>
      <c r="AJ165" s="3">
        <v>7</v>
      </c>
      <c r="AK165" s="3">
        <v>6</v>
      </c>
      <c r="AL165" s="3">
        <v>4</v>
      </c>
      <c r="AM165" s="3">
        <v>1</v>
      </c>
      <c r="AN165" s="3">
        <v>5</v>
      </c>
      <c r="AO165" s="3">
        <v>5</v>
      </c>
      <c r="AP165" s="3">
        <v>7</v>
      </c>
      <c r="AQ165" s="3">
        <v>1</v>
      </c>
      <c r="AR165" s="1">
        <f>SUM(Table2[[#This Row],[سوال 7]],Table2[[#This Row],[سوال 10]],Table2[[#This Row],[سوال 16]],Table2[[#This Row],[سوال 24]],Table2[[#This Row],[سوال 29]])/5</f>
        <v>5.2</v>
      </c>
      <c r="AS165" s="1" t="e">
        <f>SUM(#REF!,#REF!,#REF!,#REF!,#REF!)/5</f>
        <v>#REF!</v>
      </c>
      <c r="AT165" s="1">
        <f>SUM(Table2[[#This Row],[سوال 1]],Table2[[#This Row],[سوال 4]],Table2[[#This Row],[سوال 17]],Table2[[#This Row],[سوال 21]],Table2[[#This Row],[سوال 30]])/5</f>
        <v>4.8</v>
      </c>
      <c r="AU165" s="1">
        <f>SUM(Table2[[#This Row],[سوال 2]],Table2[[#This Row],[سوال 8]],Table2[[#This Row],[سوال 18]],Table2[[#This Row],[سوال 26]],Table2[[#This Row],[سوال 31]])/5</f>
        <v>1.2</v>
      </c>
      <c r="AV165" s="1">
        <f>SUM(Table2[[#This Row],[سوال 13]],Table2[[#This Row],[سوال 19]],Table2[[#This Row],[سوال 22]],Table2[[#This Row],[سوال 27]],Table2[[#This Row],[سوال 33]])/5</f>
        <v>5.4</v>
      </c>
      <c r="AW165" s="1">
        <f>SUM(Table2[[#This Row],[سوال 5]],Table2[[#This Row],[سوال 11]],Table2[[#This Row],[سوال 14]],Table2[[#This Row],[سوال 28]],Table2[[#This Row],[سوال 34]])/5</f>
        <v>6.4</v>
      </c>
      <c r="AX165" s="1">
        <f>SUM(Table2[[#This Row],[سوال 6]],Table2[[#This Row],[سوال 9]],Table2[[#This Row],[سوال 15]],Table2[[#This Row],[سوال 23]],Table2[[#This Row],[سوال 35]])/5</f>
        <v>2.4</v>
      </c>
      <c r="AY165" s="1">
        <f>(SUM(Table2[[#This Row],[سوال 1]:[سوال 35]])-SUM(Table2[[#This Row],[سوال 1]],Table2[[#This Row],[سوال 4]],Table2[[#This Row],[سوال 17]],Table2[[#This Row],[سوال 21]],Table2[[#This Row],[سوال 30]]))/30</f>
        <v>4.3</v>
      </c>
      <c r="AZ165" s="1">
        <f>SUM(Table2[[#This Row],[سوال 1]:[سوال 35]])/35</f>
        <v>4.371428571428571</v>
      </c>
      <c r="BA165" s="1">
        <v>22</v>
      </c>
      <c r="BB16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65" s="1">
        <f>POWER(Table2[[#This Row],[مشخصات ظاهری]],2)</f>
        <v>23.04</v>
      </c>
      <c r="BD165" s="1">
        <f>POWER(Table2[[#This Row],[جمع]],2)</f>
        <v>484</v>
      </c>
      <c r="BE165" s="1">
        <f>Table2[[#This Row],[مشخصات ظاهری]]*Table2[[#This Row],[جمع]]</f>
        <v>105.6</v>
      </c>
    </row>
    <row r="166" spans="1:57" x14ac:dyDescent="0.3">
      <c r="A166" s="5">
        <v>44023.437751192134</v>
      </c>
      <c r="B166" s="3" t="s">
        <v>3</v>
      </c>
      <c r="C166" s="3" t="s">
        <v>2</v>
      </c>
      <c r="D166" s="3" t="s">
        <v>1</v>
      </c>
      <c r="E166" s="3">
        <v>95</v>
      </c>
      <c r="F166" s="3" t="s">
        <v>8</v>
      </c>
      <c r="G166" s="3" t="s">
        <v>50</v>
      </c>
      <c r="I166" s="3">
        <v>5</v>
      </c>
      <c r="J166" s="3">
        <v>3</v>
      </c>
      <c r="K166" s="3">
        <v>6</v>
      </c>
      <c r="L166" s="3">
        <v>5</v>
      </c>
      <c r="M166" s="3">
        <v>4</v>
      </c>
      <c r="N166" s="3">
        <v>4</v>
      </c>
      <c r="O166" s="3">
        <v>6</v>
      </c>
      <c r="P166" s="3">
        <v>5</v>
      </c>
      <c r="Q166" s="3">
        <v>3</v>
      </c>
      <c r="R166" s="3">
        <v>5</v>
      </c>
      <c r="S166" s="3">
        <v>6</v>
      </c>
      <c r="T166" s="3">
        <v>6</v>
      </c>
      <c r="U166" s="3">
        <v>6</v>
      </c>
      <c r="V166" s="3">
        <v>5</v>
      </c>
      <c r="W166" s="3">
        <v>4</v>
      </c>
      <c r="X166" s="3">
        <v>7</v>
      </c>
      <c r="Y166" s="3">
        <v>4</v>
      </c>
      <c r="Z166" s="3">
        <v>5</v>
      </c>
      <c r="AA166" s="3">
        <v>7</v>
      </c>
      <c r="AB166" s="3">
        <v>6</v>
      </c>
      <c r="AC166" s="3">
        <v>5</v>
      </c>
      <c r="AD166" s="3">
        <v>7</v>
      </c>
      <c r="AE166" s="3">
        <v>6</v>
      </c>
      <c r="AF166" s="3">
        <v>7</v>
      </c>
      <c r="AG166" s="3">
        <v>5</v>
      </c>
      <c r="AH166" s="3">
        <v>5</v>
      </c>
      <c r="AI166" s="3">
        <v>6</v>
      </c>
      <c r="AJ166" s="3">
        <v>4</v>
      </c>
      <c r="AK166" s="3">
        <v>6</v>
      </c>
      <c r="AL166" s="3">
        <v>5</v>
      </c>
      <c r="AM166" s="3">
        <v>3</v>
      </c>
      <c r="AN166" s="3">
        <v>6</v>
      </c>
      <c r="AO166" s="3">
        <v>5</v>
      </c>
      <c r="AP166" s="3">
        <v>5</v>
      </c>
      <c r="AQ166" s="3">
        <v>4</v>
      </c>
      <c r="AR166" s="1">
        <f>SUM(Table2[[#This Row],[سوال 7]],Table2[[#This Row],[سوال 10]],Table2[[#This Row],[سوال 16]],Table2[[#This Row],[سوال 24]],Table2[[#This Row],[سوال 29]])/5</f>
        <v>6.2</v>
      </c>
      <c r="AS166" s="1" t="e">
        <f>SUM(#REF!,#REF!,#REF!,#REF!,#REF!)/5</f>
        <v>#REF!</v>
      </c>
      <c r="AT166" s="1">
        <f>SUM(Table2[[#This Row],[سوال 1]],Table2[[#This Row],[سوال 4]],Table2[[#This Row],[سوال 17]],Table2[[#This Row],[سوال 21]],Table2[[#This Row],[سوال 30]])/5</f>
        <v>4.8</v>
      </c>
      <c r="AU166" s="1">
        <f>SUM(Table2[[#This Row],[سوال 2]],Table2[[#This Row],[سوال 8]],Table2[[#This Row],[سوال 18]],Table2[[#This Row],[سوال 26]],Table2[[#This Row],[سوال 31]])/5</f>
        <v>4.2</v>
      </c>
      <c r="AV166" s="1">
        <f>SUM(Table2[[#This Row],[سوال 13]],Table2[[#This Row],[سوال 19]],Table2[[#This Row],[سوال 22]],Table2[[#This Row],[سوال 27]],Table2[[#This Row],[سوال 33]])/5</f>
        <v>6.2</v>
      </c>
      <c r="AW166" s="1">
        <f>SUM(Table2[[#This Row],[سوال 5]],Table2[[#This Row],[سوال 11]],Table2[[#This Row],[سوال 14]],Table2[[#This Row],[سوال 28]],Table2[[#This Row],[سوال 34]])/5</f>
        <v>4.8</v>
      </c>
      <c r="AX166" s="1">
        <f>SUM(Table2[[#This Row],[سوال 6]],Table2[[#This Row],[سوال 9]],Table2[[#This Row],[سوال 15]],Table2[[#This Row],[سوال 23]],Table2[[#This Row],[سوال 35]])/5</f>
        <v>4.2</v>
      </c>
      <c r="AY166" s="1">
        <f>(SUM(Table2[[#This Row],[سوال 1]:[سوال 35]])-SUM(Table2[[#This Row],[سوال 1]],Table2[[#This Row],[سوال 4]],Table2[[#This Row],[سوال 17]],Table2[[#This Row],[سوال 21]],Table2[[#This Row],[سوال 30]]))/30</f>
        <v>5.2333333333333334</v>
      </c>
      <c r="AZ166" s="1">
        <f>SUM(Table2[[#This Row],[سوال 1]:[سوال 35]])/35</f>
        <v>5.1714285714285717</v>
      </c>
      <c r="BA166" s="1">
        <v>12</v>
      </c>
      <c r="BB166"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66" s="1">
        <f>POWER(Table2[[#This Row],[مشخصات ظاهری]],2)</f>
        <v>23.04</v>
      </c>
      <c r="BD166" s="1">
        <f>POWER(Table2[[#This Row],[جمع]],2)</f>
        <v>144</v>
      </c>
      <c r="BE166" s="1">
        <f>Table2[[#This Row],[مشخصات ظاهری]]*Table2[[#This Row],[جمع]]</f>
        <v>57.599999999999994</v>
      </c>
    </row>
    <row r="167" spans="1:57" x14ac:dyDescent="0.3">
      <c r="A167" s="5">
        <v>44023.486453229169</v>
      </c>
      <c r="B167" s="3" t="s">
        <v>3</v>
      </c>
      <c r="C167" s="3" t="s">
        <v>6</v>
      </c>
      <c r="D167" s="3" t="s">
        <v>5</v>
      </c>
      <c r="E167" s="3">
        <v>97</v>
      </c>
      <c r="F167" s="3" t="s">
        <v>49</v>
      </c>
      <c r="I167" s="3">
        <v>5</v>
      </c>
      <c r="J167" s="3">
        <v>1</v>
      </c>
      <c r="K167" s="3">
        <v>5</v>
      </c>
      <c r="L167" s="3">
        <v>6</v>
      </c>
      <c r="M167" s="3">
        <v>2</v>
      </c>
      <c r="N167" s="3">
        <v>7</v>
      </c>
      <c r="O167" s="3">
        <v>7</v>
      </c>
      <c r="P167" s="3">
        <v>1</v>
      </c>
      <c r="Q167" s="3">
        <v>1</v>
      </c>
      <c r="R167" s="3">
        <v>6</v>
      </c>
      <c r="S167" s="3">
        <v>5</v>
      </c>
      <c r="T167" s="3">
        <v>7</v>
      </c>
      <c r="U167" s="3">
        <v>5</v>
      </c>
      <c r="V167" s="3">
        <v>1</v>
      </c>
      <c r="W167" s="3">
        <v>6</v>
      </c>
      <c r="X167" s="3">
        <v>6</v>
      </c>
      <c r="Y167" s="3">
        <v>5</v>
      </c>
      <c r="Z167" s="3">
        <v>1</v>
      </c>
      <c r="AA167" s="3">
        <v>6</v>
      </c>
      <c r="AB167" s="3">
        <v>6</v>
      </c>
      <c r="AC167" s="3">
        <v>2</v>
      </c>
      <c r="AD167" s="3">
        <v>6</v>
      </c>
      <c r="AE167" s="3">
        <v>3</v>
      </c>
      <c r="AF167" s="3">
        <v>5</v>
      </c>
      <c r="AG167" s="3">
        <v>1</v>
      </c>
      <c r="AH167" s="3">
        <v>1</v>
      </c>
      <c r="AI167" s="3">
        <v>3</v>
      </c>
      <c r="AJ167" s="3">
        <v>2</v>
      </c>
      <c r="AK167" s="3">
        <v>1</v>
      </c>
      <c r="AL167" s="3">
        <v>6</v>
      </c>
      <c r="AM167" s="3">
        <v>1</v>
      </c>
      <c r="AN167" s="3">
        <v>1</v>
      </c>
      <c r="AO167" s="3">
        <v>5</v>
      </c>
      <c r="AP167" s="3">
        <v>3</v>
      </c>
      <c r="AQ167" s="3">
        <v>5</v>
      </c>
      <c r="AR167" s="1">
        <f>SUM(Table2[[#This Row],[سوال 7]],Table2[[#This Row],[سوال 10]],Table2[[#This Row],[سوال 16]],Table2[[#This Row],[سوال 24]],Table2[[#This Row],[سوال 29]])/5</f>
        <v>5</v>
      </c>
      <c r="AS167" s="1" t="e">
        <f>SUM(#REF!,#REF!,#REF!,#REF!,#REF!)/5</f>
        <v>#REF!</v>
      </c>
      <c r="AT167" s="1">
        <f>SUM(Table2[[#This Row],[سوال 1]],Table2[[#This Row],[سوال 4]],Table2[[#This Row],[سوال 17]],Table2[[#This Row],[سوال 21]],Table2[[#This Row],[سوال 30]])/5</f>
        <v>4.8</v>
      </c>
      <c r="AU167" s="1">
        <f>SUM(Table2[[#This Row],[سوال 2]],Table2[[#This Row],[سوال 8]],Table2[[#This Row],[سوال 18]],Table2[[#This Row],[سوال 26]],Table2[[#This Row],[سوال 31]])/5</f>
        <v>1</v>
      </c>
      <c r="AV167" s="1">
        <f>SUM(Table2[[#This Row],[سوال 13]],Table2[[#This Row],[سوال 19]],Table2[[#This Row],[سوال 22]],Table2[[#This Row],[سوال 27]],Table2[[#This Row],[سوال 33]])/5</f>
        <v>5</v>
      </c>
      <c r="AW167" s="1">
        <f>SUM(Table2[[#This Row],[سوال 5]],Table2[[#This Row],[سوال 11]],Table2[[#This Row],[سوال 14]],Table2[[#This Row],[سوال 28]],Table2[[#This Row],[سوال 34]])/5</f>
        <v>2.6</v>
      </c>
      <c r="AX167" s="1">
        <f>SUM(Table2[[#This Row],[سوال 6]],Table2[[#This Row],[سوال 9]],Table2[[#This Row],[سوال 15]],Table2[[#This Row],[سوال 23]],Table2[[#This Row],[سوال 35]])/5</f>
        <v>4.4000000000000004</v>
      </c>
      <c r="AY167" s="1">
        <f>(SUM(Table2[[#This Row],[سوال 1]:[سوال 35]])-SUM(Table2[[#This Row],[سوال 1]],Table2[[#This Row],[سوال 4]],Table2[[#This Row],[سوال 17]],Table2[[#This Row],[سوال 21]],Table2[[#This Row],[سوال 30]]))/30</f>
        <v>3.6666666666666665</v>
      </c>
      <c r="AZ167" s="1">
        <f>SUM(Table2[[#This Row],[سوال 1]:[سوال 35]])/35</f>
        <v>3.8285714285714287</v>
      </c>
      <c r="BA167" s="1">
        <v>13</v>
      </c>
      <c r="BB167"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67" s="1">
        <f>POWER(Table2[[#This Row],[مشخصات ظاهری]],2)</f>
        <v>23.04</v>
      </c>
      <c r="BD167" s="1">
        <f>POWER(Table2[[#This Row],[جمع]],2)</f>
        <v>169</v>
      </c>
      <c r="BE167" s="1">
        <f>Table2[[#This Row],[مشخصات ظاهری]]*Table2[[#This Row],[جمع]]</f>
        <v>62.4</v>
      </c>
    </row>
    <row r="168" spans="1:57" x14ac:dyDescent="0.3">
      <c r="A168" s="5">
        <v>44023.49423773148</v>
      </c>
      <c r="B168" s="3" t="s">
        <v>13</v>
      </c>
      <c r="C168" s="3" t="s">
        <v>6</v>
      </c>
      <c r="D168" s="3" t="s">
        <v>5</v>
      </c>
      <c r="E168" s="3">
        <v>98</v>
      </c>
      <c r="F168" s="3" t="s">
        <v>48</v>
      </c>
      <c r="G168" s="3">
        <v>15.58</v>
      </c>
      <c r="I168" s="3">
        <v>7</v>
      </c>
      <c r="J168" s="3">
        <v>4</v>
      </c>
      <c r="K168" s="3">
        <v>7</v>
      </c>
      <c r="L168" s="3">
        <v>4</v>
      </c>
      <c r="M168" s="3">
        <v>5</v>
      </c>
      <c r="N168" s="3">
        <v>5</v>
      </c>
      <c r="O168" s="3">
        <v>7</v>
      </c>
      <c r="P168" s="3">
        <v>4</v>
      </c>
      <c r="Q168" s="3">
        <v>1</v>
      </c>
      <c r="R168" s="3">
        <v>6</v>
      </c>
      <c r="S168" s="3">
        <v>6</v>
      </c>
      <c r="T168" s="3">
        <v>7</v>
      </c>
      <c r="U168" s="3">
        <v>6</v>
      </c>
      <c r="V168" s="3">
        <v>4</v>
      </c>
      <c r="W168" s="3">
        <v>2</v>
      </c>
      <c r="X168" s="3">
        <v>7</v>
      </c>
      <c r="Y168" s="3">
        <v>5</v>
      </c>
      <c r="Z168" s="3">
        <v>5</v>
      </c>
      <c r="AA168" s="3">
        <v>6</v>
      </c>
      <c r="AB168" s="3">
        <v>5</v>
      </c>
      <c r="AC168" s="3">
        <v>5</v>
      </c>
      <c r="AD168" s="3">
        <v>7</v>
      </c>
      <c r="AE168" s="3">
        <v>3</v>
      </c>
      <c r="AF168" s="3">
        <v>7</v>
      </c>
      <c r="AG168" s="3">
        <v>6</v>
      </c>
      <c r="AH168" s="3">
        <v>4</v>
      </c>
      <c r="AI168" s="3">
        <v>6</v>
      </c>
      <c r="AJ168" s="3">
        <v>5</v>
      </c>
      <c r="AK168" s="3">
        <v>5</v>
      </c>
      <c r="AL168" s="3">
        <v>3</v>
      </c>
      <c r="AM168" s="3">
        <v>4</v>
      </c>
      <c r="AN168" s="3">
        <v>6</v>
      </c>
      <c r="AO168" s="3">
        <v>6</v>
      </c>
      <c r="AP168" s="3">
        <v>5</v>
      </c>
      <c r="AQ168" s="3">
        <v>4</v>
      </c>
      <c r="AR168" s="1">
        <f>SUM(Table2[[#This Row],[سوال 7]],Table2[[#This Row],[سوال 10]],Table2[[#This Row],[سوال 16]],Table2[[#This Row],[سوال 24]],Table2[[#This Row],[سوال 29]])/5</f>
        <v>6.4</v>
      </c>
      <c r="AS168" s="1" t="e">
        <f>SUM(#REF!,#REF!,#REF!,#REF!,#REF!)/5</f>
        <v>#REF!</v>
      </c>
      <c r="AT168" s="1">
        <f>SUM(Table2[[#This Row],[سوال 1]],Table2[[#This Row],[سوال 4]],Table2[[#This Row],[سوال 17]],Table2[[#This Row],[سوال 21]],Table2[[#This Row],[سوال 30]])/5</f>
        <v>4.8</v>
      </c>
      <c r="AU168" s="1">
        <f>SUM(Table2[[#This Row],[سوال 2]],Table2[[#This Row],[سوال 8]],Table2[[#This Row],[سوال 18]],Table2[[#This Row],[سوال 26]],Table2[[#This Row],[سوال 31]])/5</f>
        <v>4.2</v>
      </c>
      <c r="AV168" s="1">
        <f>SUM(Table2[[#This Row],[سوال 13]],Table2[[#This Row],[سوال 19]],Table2[[#This Row],[سوال 22]],Table2[[#This Row],[سوال 27]],Table2[[#This Row],[سوال 33]])/5</f>
        <v>6.2</v>
      </c>
      <c r="AW168" s="1">
        <f>SUM(Table2[[#This Row],[سوال 5]],Table2[[#This Row],[سوال 11]],Table2[[#This Row],[سوال 14]],Table2[[#This Row],[سوال 28]],Table2[[#This Row],[سوال 34]])/5</f>
        <v>5</v>
      </c>
      <c r="AX168" s="1">
        <f>SUM(Table2[[#This Row],[سوال 6]],Table2[[#This Row],[سوال 9]],Table2[[#This Row],[سوال 15]],Table2[[#This Row],[سوال 23]],Table2[[#This Row],[سوال 35]])/5</f>
        <v>3</v>
      </c>
      <c r="AY168" s="1">
        <f>(SUM(Table2[[#This Row],[سوال 1]:[سوال 35]])-SUM(Table2[[#This Row],[سوال 1]],Table2[[#This Row],[سوال 4]],Table2[[#This Row],[سوال 17]],Table2[[#This Row],[سوال 21]],Table2[[#This Row],[سوال 30]]))/30</f>
        <v>5.166666666666667</v>
      </c>
      <c r="AZ168" s="1">
        <f>SUM(Table2[[#This Row],[سوال 1]:[سوال 35]])/35</f>
        <v>5.1142857142857139</v>
      </c>
      <c r="BA168" s="1">
        <v>21</v>
      </c>
      <c r="BB16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68" s="1">
        <f>POWER(Table2[[#This Row],[مشخصات ظاهری]],2)</f>
        <v>23.04</v>
      </c>
      <c r="BD168" s="1">
        <f>POWER(Table2[[#This Row],[جمع]],2)</f>
        <v>441</v>
      </c>
      <c r="BE168" s="1">
        <f>Table2[[#This Row],[مشخصات ظاهری]]*Table2[[#This Row],[جمع]]</f>
        <v>100.8</v>
      </c>
    </row>
    <row r="169" spans="1:57" x14ac:dyDescent="0.3">
      <c r="A169" s="5">
        <v>43998.842204166664</v>
      </c>
      <c r="B169" s="3" t="s">
        <v>3</v>
      </c>
      <c r="C169" s="3" t="s">
        <v>6</v>
      </c>
      <c r="D169" s="3" t="s">
        <v>1</v>
      </c>
      <c r="E169" s="3">
        <v>97</v>
      </c>
      <c r="F169" s="3" t="s">
        <v>8</v>
      </c>
      <c r="G169" s="3">
        <v>16</v>
      </c>
      <c r="I169" s="3">
        <v>7</v>
      </c>
      <c r="J169" s="3">
        <v>7</v>
      </c>
      <c r="K169" s="3">
        <v>7</v>
      </c>
      <c r="L169" s="3">
        <v>3</v>
      </c>
      <c r="M169" s="3">
        <v>6</v>
      </c>
      <c r="N169" s="3">
        <v>4</v>
      </c>
      <c r="O169" s="3">
        <v>7</v>
      </c>
      <c r="P169" s="3">
        <v>7</v>
      </c>
      <c r="Q169" s="3">
        <v>3</v>
      </c>
      <c r="R169" s="3">
        <v>6</v>
      </c>
      <c r="S169" s="3">
        <v>6</v>
      </c>
      <c r="T169" s="3">
        <v>7</v>
      </c>
      <c r="U169" s="3">
        <v>3</v>
      </c>
      <c r="V169" s="3">
        <v>4</v>
      </c>
      <c r="W169" s="3">
        <v>4</v>
      </c>
      <c r="X169" s="3">
        <v>6</v>
      </c>
      <c r="Y169" s="3">
        <v>5</v>
      </c>
      <c r="Z169" s="3">
        <v>7</v>
      </c>
      <c r="AA169" s="3">
        <v>7</v>
      </c>
      <c r="AB169" s="3">
        <v>7</v>
      </c>
      <c r="AC169" s="3">
        <v>5</v>
      </c>
      <c r="AD169" s="3">
        <v>7</v>
      </c>
      <c r="AE169" s="3">
        <v>3</v>
      </c>
      <c r="AF169" s="3">
        <v>6</v>
      </c>
      <c r="AG169" s="3">
        <v>6</v>
      </c>
      <c r="AH169" s="3">
        <v>7</v>
      </c>
      <c r="AI169" s="3">
        <v>4</v>
      </c>
      <c r="AJ169" s="3">
        <v>5</v>
      </c>
      <c r="AK169" s="3">
        <v>7</v>
      </c>
      <c r="AL169" s="3">
        <v>5</v>
      </c>
      <c r="AM169" s="3">
        <v>6</v>
      </c>
      <c r="AN169" s="3">
        <v>6</v>
      </c>
      <c r="AO169" s="3">
        <v>5</v>
      </c>
      <c r="AP169" s="3">
        <v>4</v>
      </c>
      <c r="AQ169" s="3">
        <v>4</v>
      </c>
      <c r="AR169" s="1">
        <f>SUM(Table2[[#This Row],[سوال 7]],Table2[[#This Row],[سوال 10]],Table2[[#This Row],[سوال 16]],Table2[[#This Row],[سوال 24]],Table2[[#This Row],[سوال 29]])/5</f>
        <v>6.4</v>
      </c>
      <c r="AS169" s="1" t="e">
        <f>SUM(#REF!,#REF!,#REF!,#REF!,#REF!)/5</f>
        <v>#REF!</v>
      </c>
      <c r="AT169" s="1">
        <f>SUM(Table2[[#This Row],[سوال 1]],Table2[[#This Row],[سوال 4]],Table2[[#This Row],[سوال 17]],Table2[[#This Row],[سوال 21]],Table2[[#This Row],[سوال 30]])/5</f>
        <v>5</v>
      </c>
      <c r="AU169" s="1">
        <f>SUM(Table2[[#This Row],[سوال 2]],Table2[[#This Row],[سوال 8]],Table2[[#This Row],[سوال 18]],Table2[[#This Row],[سوال 26]],Table2[[#This Row],[سوال 31]])/5</f>
        <v>6.8</v>
      </c>
      <c r="AV169" s="1">
        <f>SUM(Table2[[#This Row],[سوال 13]],Table2[[#This Row],[سوال 19]],Table2[[#This Row],[سوال 22]],Table2[[#This Row],[سوال 27]],Table2[[#This Row],[سوال 33]])/5</f>
        <v>5.2</v>
      </c>
      <c r="AW169" s="1">
        <f>SUM(Table2[[#This Row],[سوال 5]],Table2[[#This Row],[سوال 11]],Table2[[#This Row],[سوال 14]],Table2[[#This Row],[سوال 28]],Table2[[#This Row],[سوال 34]])/5</f>
        <v>5</v>
      </c>
      <c r="AX169" s="1">
        <f>SUM(Table2[[#This Row],[سوال 6]],Table2[[#This Row],[سوال 9]],Table2[[#This Row],[سوال 15]],Table2[[#This Row],[سوال 23]],Table2[[#This Row],[سوال 35]])/5</f>
        <v>3.6</v>
      </c>
      <c r="AY169" s="1">
        <f>(SUM(Table2[[#This Row],[سوال 1]:[سوال 35]])-SUM(Table2[[#This Row],[سوال 1]],Table2[[#This Row],[سوال 4]],Table2[[#This Row],[سوال 17]],Table2[[#This Row],[سوال 21]],Table2[[#This Row],[سوال 30]]))/30</f>
        <v>5.6</v>
      </c>
      <c r="AZ169" s="1">
        <f>SUM(Table2[[#This Row],[سوال 1]:[سوال 35]])/35</f>
        <v>5.5142857142857142</v>
      </c>
      <c r="BA169" s="1">
        <v>4</v>
      </c>
      <c r="BB169"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69" s="1">
        <f>POWER(Table2[[#This Row],[مشخصات ظاهری]],2)</f>
        <v>25</v>
      </c>
      <c r="BD169" s="1">
        <f>POWER(Table2[[#This Row],[جمع]],2)</f>
        <v>16</v>
      </c>
      <c r="BE169" s="1">
        <f>Table2[[#This Row],[مشخصات ظاهری]]*Table2[[#This Row],[جمع]]</f>
        <v>20</v>
      </c>
    </row>
    <row r="170" spans="1:57" x14ac:dyDescent="0.3">
      <c r="A170" s="5">
        <v>43999.596505590278</v>
      </c>
      <c r="B170" s="3" t="s">
        <v>3</v>
      </c>
      <c r="C170" s="3" t="s">
        <v>2</v>
      </c>
      <c r="D170" s="3" t="s">
        <v>1</v>
      </c>
      <c r="E170" s="3">
        <v>98</v>
      </c>
      <c r="F170" s="3" t="s">
        <v>47</v>
      </c>
      <c r="I170" s="3">
        <v>5</v>
      </c>
      <c r="J170" s="3">
        <v>4</v>
      </c>
      <c r="K170" s="3">
        <v>7</v>
      </c>
      <c r="L170" s="3">
        <v>6</v>
      </c>
      <c r="M170" s="3">
        <v>5</v>
      </c>
      <c r="N170" s="3">
        <v>4</v>
      </c>
      <c r="O170" s="3">
        <v>7</v>
      </c>
      <c r="P170" s="3">
        <v>4</v>
      </c>
      <c r="Q170" s="3">
        <v>4</v>
      </c>
      <c r="R170" s="3">
        <v>6</v>
      </c>
      <c r="S170" s="3">
        <v>7</v>
      </c>
      <c r="T170" s="3">
        <v>7</v>
      </c>
      <c r="U170" s="3">
        <v>7</v>
      </c>
      <c r="V170" s="3">
        <v>3</v>
      </c>
      <c r="W170" s="3">
        <v>4</v>
      </c>
      <c r="X170" s="3">
        <v>7</v>
      </c>
      <c r="Y170" s="3">
        <v>4</v>
      </c>
      <c r="Z170" s="3">
        <v>4</v>
      </c>
      <c r="AA170" s="3">
        <v>7</v>
      </c>
      <c r="AB170" s="3">
        <v>7</v>
      </c>
      <c r="AC170" s="3">
        <v>6</v>
      </c>
      <c r="AD170" s="3">
        <v>7</v>
      </c>
      <c r="AE170" s="3">
        <v>4</v>
      </c>
      <c r="AF170" s="3">
        <v>6</v>
      </c>
      <c r="AG170" s="3">
        <v>5</v>
      </c>
      <c r="AH170" s="3">
        <v>4</v>
      </c>
      <c r="AI170" s="3">
        <v>5</v>
      </c>
      <c r="AJ170" s="3">
        <v>5</v>
      </c>
      <c r="AK170" s="3">
        <v>7</v>
      </c>
      <c r="AL170" s="3">
        <v>4</v>
      </c>
      <c r="AM170" s="3">
        <v>2</v>
      </c>
      <c r="AN170" s="3">
        <v>5</v>
      </c>
      <c r="AO170" s="3">
        <v>7</v>
      </c>
      <c r="AP170" s="3">
        <v>5</v>
      </c>
      <c r="AQ170" s="3">
        <v>4</v>
      </c>
      <c r="AR170" s="1">
        <f>SUM(Table2[[#This Row],[سوال 7]],Table2[[#This Row],[سوال 10]],Table2[[#This Row],[سوال 16]],Table2[[#This Row],[سوال 24]],Table2[[#This Row],[سوال 29]])/5</f>
        <v>6.6</v>
      </c>
      <c r="AS170" s="1" t="e">
        <f>SUM(#REF!,#REF!,#REF!,#REF!,#REF!)/5</f>
        <v>#REF!</v>
      </c>
      <c r="AT170" s="1">
        <f>SUM(Table2[[#This Row],[سوال 1]],Table2[[#This Row],[سوال 4]],Table2[[#This Row],[سوال 17]],Table2[[#This Row],[سوال 21]],Table2[[#This Row],[سوال 30]])/5</f>
        <v>5</v>
      </c>
      <c r="AU170" s="1">
        <f>SUM(Table2[[#This Row],[سوال 2]],Table2[[#This Row],[سوال 8]],Table2[[#This Row],[سوال 18]],Table2[[#This Row],[سوال 26]],Table2[[#This Row],[سوال 31]])/5</f>
        <v>3.6</v>
      </c>
      <c r="AV170" s="1">
        <f>SUM(Table2[[#This Row],[سوال 13]],Table2[[#This Row],[سوال 19]],Table2[[#This Row],[سوال 22]],Table2[[#This Row],[سوال 27]],Table2[[#This Row],[سوال 33]])/5</f>
        <v>6.6</v>
      </c>
      <c r="AW170" s="1">
        <f>SUM(Table2[[#This Row],[سوال 5]],Table2[[#This Row],[سوال 11]],Table2[[#This Row],[سوال 14]],Table2[[#This Row],[سوال 28]],Table2[[#This Row],[سوال 34]])/5</f>
        <v>5</v>
      </c>
      <c r="AX170" s="1">
        <f>SUM(Table2[[#This Row],[سوال 6]],Table2[[#This Row],[سوال 9]],Table2[[#This Row],[سوال 15]],Table2[[#This Row],[سوال 23]],Table2[[#This Row],[سوال 35]])/5</f>
        <v>4</v>
      </c>
      <c r="AY170" s="1">
        <f>(SUM(Table2[[#This Row],[سوال 1]:[سوال 35]])-SUM(Table2[[#This Row],[سوال 1]],Table2[[#This Row],[سوال 4]],Table2[[#This Row],[سوال 17]],Table2[[#This Row],[سوال 21]],Table2[[#This Row],[سوال 30]]))/30</f>
        <v>5.333333333333333</v>
      </c>
      <c r="AZ170" s="1">
        <f>SUM(Table2[[#This Row],[سوال 1]:[سوال 35]])/35</f>
        <v>5.2857142857142856</v>
      </c>
      <c r="BA170" s="1">
        <v>20</v>
      </c>
      <c r="BB17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70" s="1">
        <f>POWER(Table2[[#This Row],[مشخصات ظاهری]],2)</f>
        <v>25</v>
      </c>
      <c r="BD170" s="1">
        <f>POWER(Table2[[#This Row],[جمع]],2)</f>
        <v>400</v>
      </c>
      <c r="BE170" s="1">
        <f>Table2[[#This Row],[مشخصات ظاهری]]*Table2[[#This Row],[جمع]]</f>
        <v>100</v>
      </c>
    </row>
    <row r="171" spans="1:57" x14ac:dyDescent="0.3">
      <c r="A171" s="5">
        <v>43999.969457199069</v>
      </c>
      <c r="B171" s="3" t="s">
        <v>3</v>
      </c>
      <c r="C171" s="3" t="s">
        <v>6</v>
      </c>
      <c r="D171" s="3" t="s">
        <v>1</v>
      </c>
      <c r="E171" s="3">
        <v>97</v>
      </c>
      <c r="F171" s="3" t="s">
        <v>23</v>
      </c>
      <c r="G171" s="3">
        <v>15.12</v>
      </c>
      <c r="I171" s="3">
        <v>5</v>
      </c>
      <c r="J171" s="3">
        <v>6</v>
      </c>
      <c r="K171" s="3">
        <v>7</v>
      </c>
      <c r="L171" s="3">
        <v>6</v>
      </c>
      <c r="M171" s="3">
        <v>6</v>
      </c>
      <c r="N171" s="3">
        <v>5</v>
      </c>
      <c r="O171" s="3">
        <v>7</v>
      </c>
      <c r="P171" s="3">
        <v>6</v>
      </c>
      <c r="Q171" s="3">
        <v>6</v>
      </c>
      <c r="R171" s="3">
        <v>6</v>
      </c>
      <c r="S171" s="3">
        <v>5</v>
      </c>
      <c r="T171" s="3">
        <v>6</v>
      </c>
      <c r="U171" s="3">
        <v>6</v>
      </c>
      <c r="V171" s="3">
        <v>3</v>
      </c>
      <c r="W171" s="3">
        <v>5</v>
      </c>
      <c r="X171" s="3">
        <v>7</v>
      </c>
      <c r="Y171" s="3">
        <v>6</v>
      </c>
      <c r="Z171" s="3">
        <v>4</v>
      </c>
      <c r="AA171" s="3">
        <v>5</v>
      </c>
      <c r="AB171" s="3">
        <v>6</v>
      </c>
      <c r="AC171" s="3">
        <v>5</v>
      </c>
      <c r="AD171" s="3">
        <v>7</v>
      </c>
      <c r="AE171" s="3">
        <v>6</v>
      </c>
      <c r="AF171" s="3">
        <v>7</v>
      </c>
      <c r="AG171" s="3">
        <v>5</v>
      </c>
      <c r="AH171" s="3">
        <v>6</v>
      </c>
      <c r="AI171" s="3">
        <v>6</v>
      </c>
      <c r="AJ171" s="3">
        <v>4</v>
      </c>
      <c r="AK171" s="3">
        <v>6</v>
      </c>
      <c r="AL171" s="3">
        <v>3</v>
      </c>
      <c r="AM171" s="3">
        <v>7</v>
      </c>
      <c r="AN171" s="3">
        <v>4</v>
      </c>
      <c r="AO171" s="3">
        <v>7</v>
      </c>
      <c r="AP171" s="3">
        <v>6</v>
      </c>
      <c r="AQ171" s="3">
        <v>4</v>
      </c>
      <c r="AR171" s="1">
        <f>SUM(Table2[[#This Row],[سوال 7]],Table2[[#This Row],[سوال 10]],Table2[[#This Row],[سوال 16]],Table2[[#This Row],[سوال 24]],Table2[[#This Row],[سوال 29]])/5</f>
        <v>6.6</v>
      </c>
      <c r="AS171" s="1" t="e">
        <f>SUM(#REF!,#REF!,#REF!,#REF!,#REF!)/5</f>
        <v>#REF!</v>
      </c>
      <c r="AT171" s="1">
        <f>SUM(Table2[[#This Row],[سوال 1]],Table2[[#This Row],[سوال 4]],Table2[[#This Row],[سوال 17]],Table2[[#This Row],[سوال 21]],Table2[[#This Row],[سوال 30]])/5</f>
        <v>5</v>
      </c>
      <c r="AU171" s="1">
        <f>SUM(Table2[[#This Row],[سوال 2]],Table2[[#This Row],[سوال 8]],Table2[[#This Row],[سوال 18]],Table2[[#This Row],[سوال 26]],Table2[[#This Row],[سوال 31]])/5</f>
        <v>5.8</v>
      </c>
      <c r="AV171" s="1">
        <f>SUM(Table2[[#This Row],[سوال 13]],Table2[[#This Row],[سوال 19]],Table2[[#This Row],[سوال 22]],Table2[[#This Row],[سوال 27]],Table2[[#This Row],[سوال 33]])/5</f>
        <v>6.2</v>
      </c>
      <c r="AW171" s="1">
        <f>SUM(Table2[[#This Row],[سوال 5]],Table2[[#This Row],[سوال 11]],Table2[[#This Row],[سوال 14]],Table2[[#This Row],[سوال 28]],Table2[[#This Row],[سوال 34]])/5</f>
        <v>4.8</v>
      </c>
      <c r="AX171" s="1">
        <f>SUM(Table2[[#This Row],[سوال 6]],Table2[[#This Row],[سوال 9]],Table2[[#This Row],[سوال 15]],Table2[[#This Row],[سوال 23]],Table2[[#This Row],[سوال 35]])/5</f>
        <v>5.2</v>
      </c>
      <c r="AY171" s="1">
        <f>(SUM(Table2[[#This Row],[سوال 1]:[سوال 35]])-SUM(Table2[[#This Row],[سوال 1]],Table2[[#This Row],[سوال 4]],Table2[[#This Row],[سوال 17]],Table2[[#This Row],[سوال 21]],Table2[[#This Row],[سوال 30]]))/30</f>
        <v>5.7</v>
      </c>
      <c r="AZ171" s="1">
        <f>SUM(Table2[[#This Row],[سوال 1]:[سوال 35]])/35</f>
        <v>5.6</v>
      </c>
      <c r="BA171" s="1">
        <v>33</v>
      </c>
      <c r="BB171"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71" s="1">
        <f>POWER(Table2[[#This Row],[مشخصات ظاهری]],2)</f>
        <v>25</v>
      </c>
      <c r="BD171" s="1">
        <f>POWER(Table2[[#This Row],[جمع]],2)</f>
        <v>1089</v>
      </c>
      <c r="BE171" s="1">
        <f>Table2[[#This Row],[مشخصات ظاهری]]*Table2[[#This Row],[جمع]]</f>
        <v>165</v>
      </c>
    </row>
    <row r="172" spans="1:57" x14ac:dyDescent="0.3">
      <c r="A172" s="5">
        <v>43999.973243530098</v>
      </c>
      <c r="B172" s="3" t="s">
        <v>13</v>
      </c>
      <c r="C172" s="3" t="s">
        <v>2</v>
      </c>
      <c r="D172" s="3" t="s">
        <v>1</v>
      </c>
      <c r="E172" s="3">
        <v>97</v>
      </c>
      <c r="F172" s="3" t="s">
        <v>46</v>
      </c>
      <c r="G172" s="3">
        <v>15</v>
      </c>
      <c r="I172" s="3">
        <v>4</v>
      </c>
      <c r="J172" s="3">
        <v>3</v>
      </c>
      <c r="K172" s="3">
        <v>7</v>
      </c>
      <c r="L172" s="3">
        <v>6</v>
      </c>
      <c r="M172" s="3">
        <v>5</v>
      </c>
      <c r="N172" s="3">
        <v>2</v>
      </c>
      <c r="O172" s="3">
        <v>6</v>
      </c>
      <c r="P172" s="3">
        <v>2</v>
      </c>
      <c r="Q172" s="3">
        <v>1</v>
      </c>
      <c r="R172" s="3">
        <v>3</v>
      </c>
      <c r="S172" s="3">
        <v>7</v>
      </c>
      <c r="T172" s="3">
        <v>7</v>
      </c>
      <c r="U172" s="3">
        <v>6</v>
      </c>
      <c r="V172" s="3">
        <v>6</v>
      </c>
      <c r="W172" s="3">
        <v>3</v>
      </c>
      <c r="X172" s="3">
        <v>4</v>
      </c>
      <c r="Y172" s="3">
        <v>6</v>
      </c>
      <c r="Z172" s="3">
        <v>3</v>
      </c>
      <c r="AA172" s="3">
        <v>7</v>
      </c>
      <c r="AB172" s="3">
        <v>7</v>
      </c>
      <c r="AC172" s="3">
        <v>7</v>
      </c>
      <c r="AD172" s="3">
        <v>6</v>
      </c>
      <c r="AE172" s="3">
        <v>2</v>
      </c>
      <c r="AF172" s="3">
        <v>6</v>
      </c>
      <c r="AG172" s="3">
        <v>7</v>
      </c>
      <c r="AH172" s="3">
        <v>2</v>
      </c>
      <c r="AI172" s="3">
        <v>6</v>
      </c>
      <c r="AJ172" s="3">
        <v>4</v>
      </c>
      <c r="AK172" s="3">
        <v>2</v>
      </c>
      <c r="AL172" s="3">
        <v>2</v>
      </c>
      <c r="AM172" s="3">
        <v>2</v>
      </c>
      <c r="AN172" s="3">
        <v>6</v>
      </c>
      <c r="AO172" s="3">
        <v>6</v>
      </c>
      <c r="AP172" s="3">
        <v>6</v>
      </c>
      <c r="AQ172" s="3">
        <v>2</v>
      </c>
      <c r="AR172" s="1">
        <f>SUM(Table2[[#This Row],[سوال 7]],Table2[[#This Row],[سوال 10]],Table2[[#This Row],[سوال 16]],Table2[[#This Row],[سوال 24]],Table2[[#This Row],[سوال 29]])/5</f>
        <v>4.2</v>
      </c>
      <c r="AS172" s="1" t="e">
        <f>SUM(#REF!,#REF!,#REF!,#REF!,#REF!)/5</f>
        <v>#REF!</v>
      </c>
      <c r="AT172" s="1">
        <f>SUM(Table2[[#This Row],[سوال 1]],Table2[[#This Row],[سوال 4]],Table2[[#This Row],[سوال 17]],Table2[[#This Row],[سوال 21]],Table2[[#This Row],[سوال 30]])/5</f>
        <v>5</v>
      </c>
      <c r="AU172" s="1">
        <f>SUM(Table2[[#This Row],[سوال 2]],Table2[[#This Row],[سوال 8]],Table2[[#This Row],[سوال 18]],Table2[[#This Row],[سوال 26]],Table2[[#This Row],[سوال 31]])/5</f>
        <v>2.4</v>
      </c>
      <c r="AV172" s="1">
        <f>SUM(Table2[[#This Row],[سوال 13]],Table2[[#This Row],[سوال 19]],Table2[[#This Row],[سوال 22]],Table2[[#This Row],[سوال 27]],Table2[[#This Row],[سوال 33]])/5</f>
        <v>6.2</v>
      </c>
      <c r="AW172" s="1">
        <f>SUM(Table2[[#This Row],[سوال 5]],Table2[[#This Row],[سوال 11]],Table2[[#This Row],[سوال 14]],Table2[[#This Row],[سوال 28]],Table2[[#This Row],[سوال 34]])/5</f>
        <v>5.6</v>
      </c>
      <c r="AX172" s="1">
        <f>SUM(Table2[[#This Row],[سوال 6]],Table2[[#This Row],[سوال 9]],Table2[[#This Row],[سوال 15]],Table2[[#This Row],[سوال 23]],Table2[[#This Row],[سوال 35]])/5</f>
        <v>2</v>
      </c>
      <c r="AY172" s="1">
        <f>(SUM(Table2[[#This Row],[سوال 1]:[سوال 35]])-SUM(Table2[[#This Row],[سوال 1]],Table2[[#This Row],[سوال 4]],Table2[[#This Row],[سوال 17]],Table2[[#This Row],[سوال 21]],Table2[[#This Row],[سوال 30]]))/30</f>
        <v>4.5333333333333332</v>
      </c>
      <c r="AZ172" s="1">
        <f>SUM(Table2[[#This Row],[سوال 1]:[سوال 35]])/35</f>
        <v>4.5999999999999996</v>
      </c>
      <c r="BA172" s="1">
        <v>19</v>
      </c>
      <c r="BB172"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72" s="1">
        <f>POWER(Table2[[#This Row],[مشخصات ظاهری]],2)</f>
        <v>25</v>
      </c>
      <c r="BD172" s="1">
        <f>POWER(Table2[[#This Row],[جمع]],2)</f>
        <v>361</v>
      </c>
      <c r="BE172" s="1">
        <f>Table2[[#This Row],[مشخصات ظاهری]]*Table2[[#This Row],[جمع]]</f>
        <v>95</v>
      </c>
    </row>
    <row r="173" spans="1:57" x14ac:dyDescent="0.3">
      <c r="A173" s="5">
        <v>44000.016212812501</v>
      </c>
      <c r="B173" s="3" t="s">
        <v>13</v>
      </c>
      <c r="C173" s="3" t="s">
        <v>2</v>
      </c>
      <c r="D173" s="3" t="s">
        <v>1</v>
      </c>
      <c r="E173" s="3">
        <v>98</v>
      </c>
      <c r="F173" s="3" t="s">
        <v>15</v>
      </c>
      <c r="G173" s="3">
        <v>15.8</v>
      </c>
      <c r="I173" s="3">
        <v>6</v>
      </c>
      <c r="J173" s="3">
        <v>1</v>
      </c>
      <c r="K173" s="3">
        <v>5</v>
      </c>
      <c r="L173" s="3">
        <v>5</v>
      </c>
      <c r="M173" s="3">
        <v>5</v>
      </c>
      <c r="N173" s="3">
        <v>5</v>
      </c>
      <c r="O173" s="3">
        <v>3</v>
      </c>
      <c r="P173" s="3">
        <v>1</v>
      </c>
      <c r="Q173" s="3">
        <v>5</v>
      </c>
      <c r="R173" s="3">
        <v>3</v>
      </c>
      <c r="S173" s="3">
        <v>7</v>
      </c>
      <c r="T173" s="3">
        <v>5</v>
      </c>
      <c r="U173" s="3">
        <v>7</v>
      </c>
      <c r="V173" s="3">
        <v>3</v>
      </c>
      <c r="W173" s="3">
        <v>5</v>
      </c>
      <c r="X173" s="3">
        <v>1</v>
      </c>
      <c r="Y173" s="3">
        <v>4</v>
      </c>
      <c r="Z173" s="3">
        <v>1</v>
      </c>
      <c r="AA173" s="3">
        <v>6</v>
      </c>
      <c r="AB173" s="3">
        <v>5</v>
      </c>
      <c r="AC173" s="3">
        <v>5</v>
      </c>
      <c r="AD173" s="3">
        <v>6</v>
      </c>
      <c r="AE173" s="3">
        <v>5</v>
      </c>
      <c r="AF173" s="3">
        <v>4</v>
      </c>
      <c r="AG173" s="3">
        <v>5</v>
      </c>
      <c r="AH173" s="3">
        <v>1</v>
      </c>
      <c r="AI173" s="3">
        <v>5</v>
      </c>
      <c r="AJ173" s="3">
        <v>6</v>
      </c>
      <c r="AK173" s="3">
        <v>2</v>
      </c>
      <c r="AL173" s="3">
        <v>5</v>
      </c>
      <c r="AM173" s="3">
        <v>1</v>
      </c>
      <c r="AN173" s="3">
        <v>5</v>
      </c>
      <c r="AO173" s="3">
        <v>7</v>
      </c>
      <c r="AP173" s="3">
        <v>5</v>
      </c>
      <c r="AQ173" s="3">
        <v>5</v>
      </c>
      <c r="AR173" s="1">
        <f>SUM(Table2[[#This Row],[سوال 7]],Table2[[#This Row],[سوال 10]],Table2[[#This Row],[سوال 16]],Table2[[#This Row],[سوال 24]],Table2[[#This Row],[سوال 29]])/5</f>
        <v>2.6</v>
      </c>
      <c r="AS173" s="1" t="e">
        <f>SUM(#REF!,#REF!,#REF!,#REF!,#REF!)/5</f>
        <v>#REF!</v>
      </c>
      <c r="AT173" s="1">
        <f>SUM(Table2[[#This Row],[سوال 1]],Table2[[#This Row],[سوال 4]],Table2[[#This Row],[سوال 17]],Table2[[#This Row],[سوال 21]],Table2[[#This Row],[سوال 30]])/5</f>
        <v>5</v>
      </c>
      <c r="AU173" s="1">
        <f>SUM(Table2[[#This Row],[سوال 2]],Table2[[#This Row],[سوال 8]],Table2[[#This Row],[سوال 18]],Table2[[#This Row],[سوال 26]],Table2[[#This Row],[سوال 31]])/5</f>
        <v>1</v>
      </c>
      <c r="AV173" s="1">
        <f>SUM(Table2[[#This Row],[سوال 13]],Table2[[#This Row],[سوال 19]],Table2[[#This Row],[سوال 22]],Table2[[#This Row],[سوال 27]],Table2[[#This Row],[سوال 33]])/5</f>
        <v>6.2</v>
      </c>
      <c r="AW173" s="1">
        <f>SUM(Table2[[#This Row],[سوال 5]],Table2[[#This Row],[سوال 11]],Table2[[#This Row],[سوال 14]],Table2[[#This Row],[سوال 28]],Table2[[#This Row],[سوال 34]])/5</f>
        <v>5.2</v>
      </c>
      <c r="AX173" s="1">
        <f>SUM(Table2[[#This Row],[سوال 6]],Table2[[#This Row],[سوال 9]],Table2[[#This Row],[سوال 15]],Table2[[#This Row],[سوال 23]],Table2[[#This Row],[سوال 35]])/5</f>
        <v>5</v>
      </c>
      <c r="AY173" s="1">
        <f>(SUM(Table2[[#This Row],[سوال 1]:[سوال 35]])-SUM(Table2[[#This Row],[سوال 1]],Table2[[#This Row],[سوال 4]],Table2[[#This Row],[سوال 17]],Table2[[#This Row],[سوال 21]],Table2[[#This Row],[سوال 30]]))/30</f>
        <v>4.166666666666667</v>
      </c>
      <c r="AZ173" s="1">
        <f>SUM(Table2[[#This Row],[سوال 1]:[سوال 35]])/35</f>
        <v>4.2857142857142856</v>
      </c>
      <c r="BA173" s="1">
        <v>15</v>
      </c>
      <c r="BB173"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73" s="1">
        <f>POWER(Table2[[#This Row],[مشخصات ظاهری]],2)</f>
        <v>25</v>
      </c>
      <c r="BD173" s="1">
        <f>POWER(Table2[[#This Row],[جمع]],2)</f>
        <v>225</v>
      </c>
      <c r="BE173" s="1">
        <f>Table2[[#This Row],[مشخصات ظاهری]]*Table2[[#This Row],[جمع]]</f>
        <v>75</v>
      </c>
    </row>
    <row r="174" spans="1:57" x14ac:dyDescent="0.3">
      <c r="A174" s="5">
        <v>44009.942934293984</v>
      </c>
      <c r="B174" s="3" t="s">
        <v>3</v>
      </c>
      <c r="C174" s="3" t="s">
        <v>6</v>
      </c>
      <c r="D174" s="3" t="s">
        <v>1</v>
      </c>
      <c r="E174" s="3">
        <v>95</v>
      </c>
      <c r="F174" s="3" t="s">
        <v>45</v>
      </c>
      <c r="G174" s="3">
        <v>17.7</v>
      </c>
      <c r="I174" s="3">
        <v>6</v>
      </c>
      <c r="J174" s="3">
        <v>5</v>
      </c>
      <c r="K174" s="3">
        <v>6</v>
      </c>
      <c r="L174" s="3">
        <v>5</v>
      </c>
      <c r="M174" s="3">
        <v>6</v>
      </c>
      <c r="N174" s="3">
        <v>6</v>
      </c>
      <c r="O174" s="3">
        <v>6</v>
      </c>
      <c r="P174" s="3">
        <v>6</v>
      </c>
      <c r="Q174" s="3">
        <v>5</v>
      </c>
      <c r="R174" s="3">
        <v>5</v>
      </c>
      <c r="S174" s="3">
        <v>6</v>
      </c>
      <c r="T174" s="3">
        <v>6</v>
      </c>
      <c r="U174" s="3">
        <v>6</v>
      </c>
      <c r="V174" s="3">
        <v>5</v>
      </c>
      <c r="W174" s="3">
        <v>6</v>
      </c>
      <c r="X174" s="3">
        <v>6</v>
      </c>
      <c r="Y174" s="3">
        <v>4</v>
      </c>
      <c r="Z174" s="3">
        <v>5</v>
      </c>
      <c r="AA174" s="3">
        <v>6</v>
      </c>
      <c r="AB174" s="3">
        <v>6</v>
      </c>
      <c r="AC174" s="3">
        <v>5</v>
      </c>
      <c r="AD174" s="3">
        <v>6</v>
      </c>
      <c r="AE174" s="3">
        <v>5</v>
      </c>
      <c r="AF174" s="3">
        <v>5</v>
      </c>
      <c r="AG174" s="3">
        <v>5</v>
      </c>
      <c r="AH174" s="3">
        <v>5</v>
      </c>
      <c r="AI174" s="3">
        <v>5</v>
      </c>
      <c r="AJ174" s="3">
        <v>5</v>
      </c>
      <c r="AK174" s="3">
        <v>5</v>
      </c>
      <c r="AL174" s="3">
        <v>5</v>
      </c>
      <c r="AM174" s="3">
        <v>4</v>
      </c>
      <c r="AN174" s="3">
        <v>6</v>
      </c>
      <c r="AO174" s="3">
        <v>5</v>
      </c>
      <c r="AP174" s="3">
        <v>6</v>
      </c>
      <c r="AQ174" s="3">
        <v>5</v>
      </c>
      <c r="AR174" s="1">
        <f>SUM(Table2[[#This Row],[سوال 7]],Table2[[#This Row],[سوال 10]],Table2[[#This Row],[سوال 16]],Table2[[#This Row],[سوال 24]],Table2[[#This Row],[سوال 29]])/5</f>
        <v>5.4</v>
      </c>
      <c r="AS174" s="1" t="e">
        <f>SUM(#REF!,#REF!,#REF!,#REF!,#REF!)/5</f>
        <v>#REF!</v>
      </c>
      <c r="AT174" s="1">
        <f>SUM(Table2[[#This Row],[سوال 1]],Table2[[#This Row],[سوال 4]],Table2[[#This Row],[سوال 17]],Table2[[#This Row],[سوال 21]],Table2[[#This Row],[سوال 30]])/5</f>
        <v>5</v>
      </c>
      <c r="AU174" s="1">
        <f>SUM(Table2[[#This Row],[سوال 2]],Table2[[#This Row],[سوال 8]],Table2[[#This Row],[سوال 18]],Table2[[#This Row],[سوال 26]],Table2[[#This Row],[سوال 31]])/5</f>
        <v>5</v>
      </c>
      <c r="AV174" s="1">
        <f>SUM(Table2[[#This Row],[سوال 13]],Table2[[#This Row],[سوال 19]],Table2[[#This Row],[سوال 22]],Table2[[#This Row],[سوال 27]],Table2[[#This Row],[سوال 33]])/5</f>
        <v>5.6</v>
      </c>
      <c r="AW174" s="1">
        <f>SUM(Table2[[#This Row],[سوال 5]],Table2[[#This Row],[سوال 11]],Table2[[#This Row],[سوال 14]],Table2[[#This Row],[سوال 28]],Table2[[#This Row],[سوال 34]])/5</f>
        <v>5.6</v>
      </c>
      <c r="AX174" s="1">
        <f>SUM(Table2[[#This Row],[سوال 6]],Table2[[#This Row],[سوال 9]],Table2[[#This Row],[سوال 15]],Table2[[#This Row],[سوال 23]],Table2[[#This Row],[سوال 35]])/5</f>
        <v>5.4</v>
      </c>
      <c r="AY174" s="1">
        <f>(SUM(Table2[[#This Row],[سوال 1]:[سوال 35]])-SUM(Table2[[#This Row],[سوال 1]],Table2[[#This Row],[سوال 4]],Table2[[#This Row],[سوال 17]],Table2[[#This Row],[سوال 21]],Table2[[#This Row],[سوال 30]]))/30</f>
        <v>5.4666666666666668</v>
      </c>
      <c r="AZ174" s="1">
        <f>SUM(Table2[[#This Row],[سوال 1]:[سوال 35]])/35</f>
        <v>5.4</v>
      </c>
      <c r="BA174" s="1">
        <v>14</v>
      </c>
      <c r="BB174"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74" s="1">
        <f>POWER(Table2[[#This Row],[مشخصات ظاهری]],2)</f>
        <v>25</v>
      </c>
      <c r="BD174" s="1">
        <f>POWER(Table2[[#This Row],[جمع]],2)</f>
        <v>196</v>
      </c>
      <c r="BE174" s="1">
        <f>Table2[[#This Row],[مشخصات ظاهری]]*Table2[[#This Row],[جمع]]</f>
        <v>70</v>
      </c>
    </row>
    <row r="175" spans="1:57" x14ac:dyDescent="0.3">
      <c r="A175" s="5">
        <v>44009.994919074074</v>
      </c>
      <c r="B175" s="3" t="s">
        <v>3</v>
      </c>
      <c r="C175" s="3" t="s">
        <v>6</v>
      </c>
      <c r="D175" s="3" t="s">
        <v>1</v>
      </c>
      <c r="E175" s="3">
        <v>96</v>
      </c>
      <c r="F175" s="3" t="s">
        <v>24</v>
      </c>
      <c r="I175" s="3">
        <v>7</v>
      </c>
      <c r="J175" s="3">
        <v>6</v>
      </c>
      <c r="K175" s="3">
        <v>6</v>
      </c>
      <c r="L175" s="3">
        <v>4</v>
      </c>
      <c r="M175" s="3">
        <v>5</v>
      </c>
      <c r="N175" s="3">
        <v>3</v>
      </c>
      <c r="O175" s="3">
        <v>7</v>
      </c>
      <c r="P175" s="3">
        <v>7</v>
      </c>
      <c r="Q175" s="3">
        <v>3</v>
      </c>
      <c r="R175" s="3">
        <v>5</v>
      </c>
      <c r="S175" s="3">
        <v>6</v>
      </c>
      <c r="T175" s="3">
        <v>6</v>
      </c>
      <c r="U175" s="3">
        <v>4</v>
      </c>
      <c r="V175" s="3">
        <v>4</v>
      </c>
      <c r="W175" s="3">
        <v>3</v>
      </c>
      <c r="X175" s="3">
        <v>7</v>
      </c>
      <c r="Y175" s="3">
        <v>4</v>
      </c>
      <c r="Z175" s="3">
        <v>4</v>
      </c>
      <c r="AA175" s="3">
        <v>6</v>
      </c>
      <c r="AB175" s="3">
        <v>5</v>
      </c>
      <c r="AC175" s="3">
        <v>5</v>
      </c>
      <c r="AD175" s="3">
        <v>6</v>
      </c>
      <c r="AE175" s="3">
        <v>2</v>
      </c>
      <c r="AF175" s="3">
        <v>5</v>
      </c>
      <c r="AG175" s="3">
        <v>3</v>
      </c>
      <c r="AH175" s="3">
        <v>6</v>
      </c>
      <c r="AI175" s="3">
        <v>3</v>
      </c>
      <c r="AJ175" s="3">
        <v>4</v>
      </c>
      <c r="AK175" s="3">
        <v>6</v>
      </c>
      <c r="AL175" s="3">
        <v>5</v>
      </c>
      <c r="AM175" s="3">
        <v>5</v>
      </c>
      <c r="AN175" s="3">
        <v>4</v>
      </c>
      <c r="AO175" s="3">
        <v>5</v>
      </c>
      <c r="AP175" s="3">
        <v>5</v>
      </c>
      <c r="AQ175" s="3">
        <v>2</v>
      </c>
      <c r="AR175" s="1">
        <f>SUM(Table2[[#This Row],[سوال 7]],Table2[[#This Row],[سوال 10]],Table2[[#This Row],[سوال 16]],Table2[[#This Row],[سوال 24]],Table2[[#This Row],[سوال 29]])/5</f>
        <v>6</v>
      </c>
      <c r="AS175" s="1" t="e">
        <f>SUM(#REF!,#REF!,#REF!,#REF!,#REF!)/5</f>
        <v>#REF!</v>
      </c>
      <c r="AT175" s="1">
        <f>SUM(Table2[[#This Row],[سوال 1]],Table2[[#This Row],[سوال 4]],Table2[[#This Row],[سوال 17]],Table2[[#This Row],[سوال 21]],Table2[[#This Row],[سوال 30]])/5</f>
        <v>5</v>
      </c>
      <c r="AU175" s="1">
        <f>SUM(Table2[[#This Row],[سوال 2]],Table2[[#This Row],[سوال 8]],Table2[[#This Row],[سوال 18]],Table2[[#This Row],[سوال 26]],Table2[[#This Row],[سوال 31]])/5</f>
        <v>5.6</v>
      </c>
      <c r="AV175" s="1">
        <f>SUM(Table2[[#This Row],[سوال 13]],Table2[[#This Row],[سوال 19]],Table2[[#This Row],[سوال 22]],Table2[[#This Row],[سوال 27]],Table2[[#This Row],[سوال 33]])/5</f>
        <v>4.8</v>
      </c>
      <c r="AW175" s="1">
        <f>SUM(Table2[[#This Row],[سوال 5]],Table2[[#This Row],[سوال 11]],Table2[[#This Row],[سوال 14]],Table2[[#This Row],[سوال 28]],Table2[[#This Row],[سوال 34]])/5</f>
        <v>4.8</v>
      </c>
      <c r="AX175" s="1">
        <f>SUM(Table2[[#This Row],[سوال 6]],Table2[[#This Row],[سوال 9]],Table2[[#This Row],[سوال 15]],Table2[[#This Row],[سوال 23]],Table2[[#This Row],[سوال 35]])/5</f>
        <v>2.6</v>
      </c>
      <c r="AY175" s="1">
        <f>(SUM(Table2[[#This Row],[سوال 1]:[سوال 35]])-SUM(Table2[[#This Row],[سوال 1]],Table2[[#This Row],[سوال 4]],Table2[[#This Row],[سوال 17]],Table2[[#This Row],[سوال 21]],Table2[[#This Row],[سوال 30]]))/30</f>
        <v>4.7666666666666666</v>
      </c>
      <c r="AZ175" s="1">
        <f>SUM(Table2[[#This Row],[سوال 1]:[سوال 35]])/35</f>
        <v>4.8</v>
      </c>
      <c r="BA175" s="1">
        <v>11</v>
      </c>
      <c r="BB175"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75" s="1">
        <f>POWER(Table2[[#This Row],[مشخصات ظاهری]],2)</f>
        <v>25</v>
      </c>
      <c r="BD175" s="1">
        <f>POWER(Table2[[#This Row],[جمع]],2)</f>
        <v>121</v>
      </c>
      <c r="BE175" s="1">
        <f>Table2[[#This Row],[مشخصات ظاهری]]*Table2[[#This Row],[جمع]]</f>
        <v>55</v>
      </c>
    </row>
    <row r="176" spans="1:57" x14ac:dyDescent="0.3">
      <c r="A176" s="5">
        <v>44010.100221921297</v>
      </c>
      <c r="B176" s="3" t="s">
        <v>13</v>
      </c>
      <c r="C176" s="3" t="s">
        <v>2</v>
      </c>
      <c r="D176" s="3" t="s">
        <v>1</v>
      </c>
      <c r="E176" s="3">
        <v>97</v>
      </c>
      <c r="F176" s="3" t="s">
        <v>8</v>
      </c>
      <c r="G176" s="3">
        <v>14.5</v>
      </c>
      <c r="I176" s="3">
        <v>5</v>
      </c>
      <c r="J176" s="3">
        <v>4</v>
      </c>
      <c r="K176" s="3">
        <v>2</v>
      </c>
      <c r="L176" s="3">
        <v>6</v>
      </c>
      <c r="M176" s="3">
        <v>3</v>
      </c>
      <c r="N176" s="3">
        <v>5</v>
      </c>
      <c r="O176" s="3">
        <v>6</v>
      </c>
      <c r="P176" s="3">
        <v>6</v>
      </c>
      <c r="Q176" s="3">
        <v>1</v>
      </c>
      <c r="R176" s="3">
        <v>4</v>
      </c>
      <c r="S176" s="3">
        <v>6</v>
      </c>
      <c r="T176" s="3">
        <v>5</v>
      </c>
      <c r="U176" s="3">
        <v>1</v>
      </c>
      <c r="V176" s="3">
        <v>4</v>
      </c>
      <c r="W176" s="3">
        <v>5</v>
      </c>
      <c r="X176" s="3">
        <v>6</v>
      </c>
      <c r="Y176" s="3">
        <v>5</v>
      </c>
      <c r="Z176" s="3">
        <v>6</v>
      </c>
      <c r="AA176" s="3">
        <v>5</v>
      </c>
      <c r="AB176" s="3">
        <v>5</v>
      </c>
      <c r="AC176" s="3">
        <v>5</v>
      </c>
      <c r="AD176" s="3">
        <v>5</v>
      </c>
      <c r="AE176" s="3">
        <v>2</v>
      </c>
      <c r="AF176" s="3">
        <v>4</v>
      </c>
      <c r="AG176" s="3">
        <v>2</v>
      </c>
      <c r="AH176" s="3">
        <v>4</v>
      </c>
      <c r="AI176" s="3">
        <v>3</v>
      </c>
      <c r="AJ176" s="3">
        <v>6</v>
      </c>
      <c r="AK176" s="3">
        <v>5</v>
      </c>
      <c r="AL176" s="3">
        <v>4</v>
      </c>
      <c r="AM176" s="3">
        <v>5</v>
      </c>
      <c r="AN176" s="3">
        <v>2</v>
      </c>
      <c r="AO176" s="3">
        <v>5</v>
      </c>
      <c r="AP176" s="3">
        <v>6</v>
      </c>
      <c r="AQ176" s="3">
        <v>4</v>
      </c>
      <c r="AR176" s="1">
        <f>SUM(Table2[[#This Row],[سوال 7]],Table2[[#This Row],[سوال 10]],Table2[[#This Row],[سوال 16]],Table2[[#This Row],[سوال 24]],Table2[[#This Row],[سوال 29]])/5</f>
        <v>5</v>
      </c>
      <c r="AS176" s="1" t="e">
        <f>SUM(#REF!,#REF!,#REF!,#REF!,#REF!)/5</f>
        <v>#REF!</v>
      </c>
      <c r="AT176" s="1">
        <f>SUM(Table2[[#This Row],[سوال 1]],Table2[[#This Row],[سوال 4]],Table2[[#This Row],[سوال 17]],Table2[[#This Row],[سوال 21]],Table2[[#This Row],[سوال 30]])/5</f>
        <v>5</v>
      </c>
      <c r="AU176" s="1">
        <f>SUM(Table2[[#This Row],[سوال 2]],Table2[[#This Row],[سوال 8]],Table2[[#This Row],[سوال 18]],Table2[[#This Row],[سوال 26]],Table2[[#This Row],[سوال 31]])/5</f>
        <v>5</v>
      </c>
      <c r="AV176" s="1">
        <f>SUM(Table2[[#This Row],[سوال 13]],Table2[[#This Row],[سوال 19]],Table2[[#This Row],[سوال 22]],Table2[[#This Row],[سوال 27]],Table2[[#This Row],[سوال 33]])/5</f>
        <v>3.8</v>
      </c>
      <c r="AW176" s="1">
        <f>SUM(Table2[[#This Row],[سوال 5]],Table2[[#This Row],[سوال 11]],Table2[[#This Row],[سوال 14]],Table2[[#This Row],[سوال 28]],Table2[[#This Row],[سوال 34]])/5</f>
        <v>5</v>
      </c>
      <c r="AX176" s="1">
        <f>SUM(Table2[[#This Row],[سوال 6]],Table2[[#This Row],[سوال 9]],Table2[[#This Row],[سوال 15]],Table2[[#This Row],[سوال 23]],Table2[[#This Row],[سوال 35]])/5</f>
        <v>3.4</v>
      </c>
      <c r="AY176" s="1">
        <f>(SUM(Table2[[#This Row],[سوال 1]:[سوال 35]])-SUM(Table2[[#This Row],[سوال 1]],Table2[[#This Row],[سوال 4]],Table2[[#This Row],[سوال 17]],Table2[[#This Row],[سوال 21]],Table2[[#This Row],[سوال 30]]))/30</f>
        <v>4.2333333333333334</v>
      </c>
      <c r="AZ176" s="1">
        <f>SUM(Table2[[#This Row],[سوال 1]:[سوال 35]])/35</f>
        <v>4.3428571428571425</v>
      </c>
      <c r="BA176" s="1">
        <v>1</v>
      </c>
      <c r="BB176"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76" s="1">
        <f>POWER(Table2[[#This Row],[مشخصات ظاهری]],2)</f>
        <v>25</v>
      </c>
      <c r="BD176" s="1">
        <f>POWER(Table2[[#This Row],[جمع]],2)</f>
        <v>1</v>
      </c>
      <c r="BE176" s="1">
        <f>Table2[[#This Row],[مشخصات ظاهری]]*Table2[[#This Row],[جمع]]</f>
        <v>5</v>
      </c>
    </row>
    <row r="177" spans="1:57" x14ac:dyDescent="0.3">
      <c r="A177" s="5">
        <v>44010.171445405096</v>
      </c>
      <c r="B177" s="3" t="s">
        <v>13</v>
      </c>
      <c r="C177" s="3" t="s">
        <v>2</v>
      </c>
      <c r="D177" s="3" t="s">
        <v>1</v>
      </c>
      <c r="E177" s="3">
        <v>97</v>
      </c>
      <c r="F177" s="3" t="s">
        <v>28</v>
      </c>
      <c r="G177" s="3">
        <v>16.2</v>
      </c>
      <c r="I177" s="3">
        <v>7</v>
      </c>
      <c r="J177" s="3">
        <v>7</v>
      </c>
      <c r="K177" s="3">
        <v>7</v>
      </c>
      <c r="L177" s="3">
        <v>3</v>
      </c>
      <c r="M177" s="3">
        <v>7</v>
      </c>
      <c r="N177" s="3">
        <v>6</v>
      </c>
      <c r="O177" s="3">
        <v>7</v>
      </c>
      <c r="P177" s="3">
        <v>7</v>
      </c>
      <c r="Q177" s="3">
        <v>3</v>
      </c>
      <c r="R177" s="3">
        <v>6</v>
      </c>
      <c r="S177" s="3">
        <v>7</v>
      </c>
      <c r="T177" s="3">
        <v>7</v>
      </c>
      <c r="U177" s="3">
        <v>6</v>
      </c>
      <c r="V177" s="3">
        <v>7</v>
      </c>
      <c r="W177" s="3">
        <v>3</v>
      </c>
      <c r="X177" s="3">
        <v>7</v>
      </c>
      <c r="Y177" s="3">
        <v>7</v>
      </c>
      <c r="Z177" s="3">
        <v>7</v>
      </c>
      <c r="AA177" s="3">
        <v>7</v>
      </c>
      <c r="AB177" s="3">
        <v>7</v>
      </c>
      <c r="AC177" s="3">
        <v>2</v>
      </c>
      <c r="AD177" s="3">
        <v>7</v>
      </c>
      <c r="AE177" s="3">
        <v>5</v>
      </c>
      <c r="AF177" s="3">
        <v>7</v>
      </c>
      <c r="AG177" s="3">
        <v>7</v>
      </c>
      <c r="AH177" s="3">
        <v>7</v>
      </c>
      <c r="AI177" s="3">
        <v>6</v>
      </c>
      <c r="AJ177" s="3">
        <v>7</v>
      </c>
      <c r="AK177" s="3">
        <v>7</v>
      </c>
      <c r="AL177" s="3">
        <v>6</v>
      </c>
      <c r="AM177" s="3">
        <v>7</v>
      </c>
      <c r="AN177" s="3">
        <v>2</v>
      </c>
      <c r="AO177" s="3">
        <v>7</v>
      </c>
      <c r="AP177" s="3">
        <v>7</v>
      </c>
      <c r="AQ177" s="3">
        <v>3</v>
      </c>
      <c r="AR177" s="1">
        <f>SUM(Table2[[#This Row],[سوال 7]],Table2[[#This Row],[سوال 10]],Table2[[#This Row],[سوال 16]],Table2[[#This Row],[سوال 24]],Table2[[#This Row],[سوال 29]])/5</f>
        <v>6.8</v>
      </c>
      <c r="AS177" s="1" t="e">
        <f>SUM(#REF!,#REF!,#REF!,#REF!,#REF!)/5</f>
        <v>#REF!</v>
      </c>
      <c r="AT177" s="1">
        <f>SUM(Table2[[#This Row],[سوال 1]],Table2[[#This Row],[سوال 4]],Table2[[#This Row],[سوال 17]],Table2[[#This Row],[سوال 21]],Table2[[#This Row],[سوال 30]])/5</f>
        <v>5</v>
      </c>
      <c r="AU177" s="1">
        <f>SUM(Table2[[#This Row],[سوال 2]],Table2[[#This Row],[سوال 8]],Table2[[#This Row],[سوال 18]],Table2[[#This Row],[سوال 26]],Table2[[#This Row],[سوال 31]])/5</f>
        <v>7</v>
      </c>
      <c r="AV177" s="1">
        <f>SUM(Table2[[#This Row],[سوال 13]],Table2[[#This Row],[سوال 19]],Table2[[#This Row],[سوال 22]],Table2[[#This Row],[سوال 27]],Table2[[#This Row],[سوال 33]])/5</f>
        <v>6.6</v>
      </c>
      <c r="AW177" s="1">
        <f>SUM(Table2[[#This Row],[سوال 5]],Table2[[#This Row],[سوال 11]],Table2[[#This Row],[سوال 14]],Table2[[#This Row],[سوال 28]],Table2[[#This Row],[سوال 34]])/5</f>
        <v>7</v>
      </c>
      <c r="AX177" s="1">
        <f>SUM(Table2[[#This Row],[سوال 6]],Table2[[#This Row],[سوال 9]],Table2[[#This Row],[سوال 15]],Table2[[#This Row],[سوال 23]],Table2[[#This Row],[سوال 35]])/5</f>
        <v>4</v>
      </c>
      <c r="AY177" s="1">
        <f>(SUM(Table2[[#This Row],[سوال 1]:[سوال 35]])-SUM(Table2[[#This Row],[سوال 1]],Table2[[#This Row],[سوال 4]],Table2[[#This Row],[سوال 17]],Table2[[#This Row],[سوال 21]],Table2[[#This Row],[سوال 30]]))/30</f>
        <v>6.2333333333333334</v>
      </c>
      <c r="AZ177" s="1">
        <f>SUM(Table2[[#This Row],[سوال 1]:[سوال 35]])/35</f>
        <v>6.0571428571428569</v>
      </c>
      <c r="BA177" s="1">
        <v>18</v>
      </c>
      <c r="BB177"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77" s="1">
        <f>POWER(Table2[[#This Row],[مشخصات ظاهری]],2)</f>
        <v>25</v>
      </c>
      <c r="BD177" s="1">
        <f>POWER(Table2[[#This Row],[جمع]],2)</f>
        <v>324</v>
      </c>
      <c r="BE177" s="1">
        <f>Table2[[#This Row],[مشخصات ظاهری]]*Table2[[#This Row],[جمع]]</f>
        <v>90</v>
      </c>
    </row>
    <row r="178" spans="1:57" x14ac:dyDescent="0.3">
      <c r="A178" s="5">
        <v>44010.664835717587</v>
      </c>
      <c r="B178" s="3" t="s">
        <v>3</v>
      </c>
      <c r="C178" s="3" t="s">
        <v>6</v>
      </c>
      <c r="D178" s="3" t="s">
        <v>1</v>
      </c>
      <c r="E178" s="3">
        <v>97</v>
      </c>
      <c r="F178" s="3" t="s">
        <v>38</v>
      </c>
      <c r="G178" s="3">
        <v>15.5</v>
      </c>
      <c r="I178" s="3">
        <v>5</v>
      </c>
      <c r="J178" s="3">
        <v>1</v>
      </c>
      <c r="K178" s="3">
        <v>2</v>
      </c>
      <c r="L178" s="3">
        <v>6</v>
      </c>
      <c r="M178" s="3">
        <v>6</v>
      </c>
      <c r="N178" s="3">
        <v>3</v>
      </c>
      <c r="O178" s="3">
        <v>5</v>
      </c>
      <c r="P178" s="3">
        <v>1</v>
      </c>
      <c r="Q178" s="3">
        <v>5</v>
      </c>
      <c r="R178" s="3">
        <v>3</v>
      </c>
      <c r="S178" s="3">
        <v>5</v>
      </c>
      <c r="T178" s="3">
        <v>3</v>
      </c>
      <c r="U178" s="3">
        <v>2</v>
      </c>
      <c r="V178" s="3">
        <v>2</v>
      </c>
      <c r="W178" s="3">
        <v>2</v>
      </c>
      <c r="X178" s="3">
        <v>5</v>
      </c>
      <c r="Y178" s="3">
        <v>5</v>
      </c>
      <c r="Z178" s="3">
        <v>1</v>
      </c>
      <c r="AA178" s="3">
        <v>2</v>
      </c>
      <c r="AB178" s="3">
        <v>3</v>
      </c>
      <c r="AC178" s="3">
        <v>6</v>
      </c>
      <c r="AD178" s="3">
        <v>5</v>
      </c>
      <c r="AE178" s="3">
        <v>4</v>
      </c>
      <c r="AF178" s="3">
        <v>5</v>
      </c>
      <c r="AG178" s="3">
        <v>3</v>
      </c>
      <c r="AH178" s="3">
        <v>1</v>
      </c>
      <c r="AI178" s="3">
        <v>5</v>
      </c>
      <c r="AJ178" s="3">
        <v>5</v>
      </c>
      <c r="AK178" s="3">
        <v>3</v>
      </c>
      <c r="AL178" s="3">
        <v>3</v>
      </c>
      <c r="AM178" s="3">
        <v>1</v>
      </c>
      <c r="AN178" s="3">
        <v>3</v>
      </c>
      <c r="AO178" s="3">
        <v>5</v>
      </c>
      <c r="AP178" s="3">
        <v>3</v>
      </c>
      <c r="AQ178" s="3">
        <v>5</v>
      </c>
      <c r="AR178" s="1">
        <f>SUM(Table2[[#This Row],[سوال 7]],Table2[[#This Row],[سوال 10]],Table2[[#This Row],[سوال 16]],Table2[[#This Row],[سوال 24]],Table2[[#This Row],[سوال 29]])/5</f>
        <v>4.2</v>
      </c>
      <c r="AS178" s="1" t="e">
        <f>SUM(#REF!,#REF!,#REF!,#REF!,#REF!)/5</f>
        <v>#REF!</v>
      </c>
      <c r="AT178" s="1">
        <f>SUM(Table2[[#This Row],[سوال 1]],Table2[[#This Row],[سوال 4]],Table2[[#This Row],[سوال 17]],Table2[[#This Row],[سوال 21]],Table2[[#This Row],[سوال 30]])/5</f>
        <v>5</v>
      </c>
      <c r="AU178" s="1">
        <f>SUM(Table2[[#This Row],[سوال 2]],Table2[[#This Row],[سوال 8]],Table2[[#This Row],[سوال 18]],Table2[[#This Row],[سوال 26]],Table2[[#This Row],[سوال 31]])/5</f>
        <v>1</v>
      </c>
      <c r="AV178" s="1">
        <f>SUM(Table2[[#This Row],[سوال 13]],Table2[[#This Row],[سوال 19]],Table2[[#This Row],[سوال 22]],Table2[[#This Row],[سوال 27]],Table2[[#This Row],[سوال 33]])/5</f>
        <v>3.8</v>
      </c>
      <c r="AW178" s="1">
        <f>SUM(Table2[[#This Row],[سوال 5]],Table2[[#This Row],[سوال 11]],Table2[[#This Row],[سوال 14]],Table2[[#This Row],[سوال 28]],Table2[[#This Row],[سوال 34]])/5</f>
        <v>4.2</v>
      </c>
      <c r="AX178" s="1">
        <f>SUM(Table2[[#This Row],[سوال 6]],Table2[[#This Row],[سوال 9]],Table2[[#This Row],[سوال 15]],Table2[[#This Row],[سوال 23]],Table2[[#This Row],[سوال 35]])/5</f>
        <v>3.8</v>
      </c>
      <c r="AY178" s="1">
        <f>(SUM(Table2[[#This Row],[سوال 1]:[سوال 35]])-SUM(Table2[[#This Row],[سوال 1]],Table2[[#This Row],[سوال 4]],Table2[[#This Row],[سوال 17]],Table2[[#This Row],[سوال 21]],Table2[[#This Row],[سوال 30]]))/30</f>
        <v>3.3</v>
      </c>
      <c r="AZ178" s="1">
        <f>SUM(Table2[[#This Row],[سوال 1]:[سوال 35]])/35</f>
        <v>3.5428571428571427</v>
      </c>
      <c r="BA178" s="1">
        <v>34</v>
      </c>
      <c r="BB17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78" s="1">
        <f>POWER(Table2[[#This Row],[مشخصات ظاهری]],2)</f>
        <v>25</v>
      </c>
      <c r="BD178" s="1">
        <f>POWER(Table2[[#This Row],[جمع]],2)</f>
        <v>1156</v>
      </c>
      <c r="BE178" s="1">
        <f>Table2[[#This Row],[مشخصات ظاهری]]*Table2[[#This Row],[جمع]]</f>
        <v>170</v>
      </c>
    </row>
    <row r="179" spans="1:57" x14ac:dyDescent="0.3">
      <c r="A179" s="5">
        <v>44011.056196446763</v>
      </c>
      <c r="B179" s="3" t="s">
        <v>3</v>
      </c>
      <c r="C179" s="3" t="s">
        <v>6</v>
      </c>
      <c r="D179" s="3" t="s">
        <v>1</v>
      </c>
      <c r="E179" s="3">
        <v>95</v>
      </c>
      <c r="F179" s="3" t="s">
        <v>23</v>
      </c>
      <c r="G179" s="3">
        <v>19.52</v>
      </c>
      <c r="I179" s="3">
        <v>5</v>
      </c>
      <c r="J179" s="3">
        <v>3</v>
      </c>
      <c r="K179" s="3">
        <v>5</v>
      </c>
      <c r="L179" s="3">
        <v>5</v>
      </c>
      <c r="M179" s="3">
        <v>5</v>
      </c>
      <c r="N179" s="3">
        <v>6</v>
      </c>
      <c r="O179" s="3">
        <v>6</v>
      </c>
      <c r="P179" s="3">
        <v>5</v>
      </c>
      <c r="Q179" s="3">
        <v>5</v>
      </c>
      <c r="R179" s="3">
        <v>5</v>
      </c>
      <c r="S179" s="3">
        <v>5</v>
      </c>
      <c r="T179" s="3">
        <v>5</v>
      </c>
      <c r="U179" s="3">
        <v>5</v>
      </c>
      <c r="V179" s="3">
        <v>5</v>
      </c>
      <c r="W179" s="3">
        <v>6</v>
      </c>
      <c r="X179" s="3">
        <v>6</v>
      </c>
      <c r="Y179" s="3">
        <v>5</v>
      </c>
      <c r="Z179" s="3">
        <v>5</v>
      </c>
      <c r="AA179" s="3">
        <v>5</v>
      </c>
      <c r="AB179" s="3">
        <v>5</v>
      </c>
      <c r="AC179" s="3">
        <v>5</v>
      </c>
      <c r="AD179" s="3">
        <v>5</v>
      </c>
      <c r="AE179" s="3">
        <v>6</v>
      </c>
      <c r="AF179" s="3">
        <v>6</v>
      </c>
      <c r="AG179" s="3">
        <v>5</v>
      </c>
      <c r="AH179" s="3">
        <v>5</v>
      </c>
      <c r="AI179" s="3">
        <v>5</v>
      </c>
      <c r="AJ179" s="3">
        <v>5</v>
      </c>
      <c r="AK179" s="3">
        <v>5</v>
      </c>
      <c r="AL179" s="3">
        <v>5</v>
      </c>
      <c r="AM179" s="3">
        <v>6</v>
      </c>
      <c r="AN179" s="3">
        <v>5</v>
      </c>
      <c r="AO179" s="3">
        <v>5</v>
      </c>
      <c r="AP179" s="3">
        <v>5</v>
      </c>
      <c r="AQ179" s="3">
        <v>5</v>
      </c>
      <c r="AR179" s="1">
        <f>SUM(Table2[[#This Row],[سوال 7]],Table2[[#This Row],[سوال 10]],Table2[[#This Row],[سوال 16]],Table2[[#This Row],[سوال 24]],Table2[[#This Row],[سوال 29]])/5</f>
        <v>5.6</v>
      </c>
      <c r="AS179" s="1" t="e">
        <f>SUM(#REF!,#REF!,#REF!,#REF!,#REF!)/5</f>
        <v>#REF!</v>
      </c>
      <c r="AT179" s="1">
        <f>SUM(Table2[[#This Row],[سوال 1]],Table2[[#This Row],[سوال 4]],Table2[[#This Row],[سوال 17]],Table2[[#This Row],[سوال 21]],Table2[[#This Row],[سوال 30]])/5</f>
        <v>5</v>
      </c>
      <c r="AU179" s="1">
        <f>SUM(Table2[[#This Row],[سوال 2]],Table2[[#This Row],[سوال 8]],Table2[[#This Row],[سوال 18]],Table2[[#This Row],[سوال 26]],Table2[[#This Row],[سوال 31]])/5</f>
        <v>4.8</v>
      </c>
      <c r="AV179" s="1">
        <f>SUM(Table2[[#This Row],[سوال 13]],Table2[[#This Row],[سوال 19]],Table2[[#This Row],[سوال 22]],Table2[[#This Row],[سوال 27]],Table2[[#This Row],[سوال 33]])/5</f>
        <v>5</v>
      </c>
      <c r="AW179" s="1">
        <f>SUM(Table2[[#This Row],[سوال 5]],Table2[[#This Row],[سوال 11]],Table2[[#This Row],[سوال 14]],Table2[[#This Row],[سوال 28]],Table2[[#This Row],[سوال 34]])/5</f>
        <v>5</v>
      </c>
      <c r="AX179" s="1">
        <f>SUM(Table2[[#This Row],[سوال 6]],Table2[[#This Row],[سوال 9]],Table2[[#This Row],[سوال 15]],Table2[[#This Row],[سوال 23]],Table2[[#This Row],[سوال 35]])/5</f>
        <v>5.6</v>
      </c>
      <c r="AY179" s="1">
        <f>(SUM(Table2[[#This Row],[سوال 1]:[سوال 35]])-SUM(Table2[[#This Row],[سوال 1]],Table2[[#This Row],[سوال 4]],Table2[[#This Row],[سوال 17]],Table2[[#This Row],[سوال 21]],Table2[[#This Row],[سوال 30]]))/30</f>
        <v>5.166666666666667</v>
      </c>
      <c r="AZ179" s="1">
        <f>SUM(Table2[[#This Row],[سوال 1]:[سوال 35]])/35</f>
        <v>5.1428571428571432</v>
      </c>
      <c r="BA179" s="1">
        <v>11</v>
      </c>
      <c r="BB179"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79" s="1">
        <f>POWER(Table2[[#This Row],[مشخصات ظاهری]],2)</f>
        <v>25</v>
      </c>
      <c r="BD179" s="1">
        <f>POWER(Table2[[#This Row],[جمع]],2)</f>
        <v>121</v>
      </c>
      <c r="BE179" s="1">
        <f>Table2[[#This Row],[مشخصات ظاهری]]*Table2[[#This Row],[جمع]]</f>
        <v>55</v>
      </c>
    </row>
    <row r="180" spans="1:57" x14ac:dyDescent="0.3">
      <c r="A180" s="5">
        <v>43998.673400277781</v>
      </c>
      <c r="B180" s="3" t="s">
        <v>3</v>
      </c>
      <c r="C180" s="3" t="s">
        <v>2</v>
      </c>
      <c r="D180" s="3" t="s">
        <v>1</v>
      </c>
      <c r="E180" s="3">
        <v>98</v>
      </c>
      <c r="F180" s="3" t="s">
        <v>8</v>
      </c>
      <c r="G180" s="3">
        <v>13</v>
      </c>
      <c r="I180" s="3">
        <v>6</v>
      </c>
      <c r="J180" s="3">
        <v>4</v>
      </c>
      <c r="K180" s="3">
        <v>6</v>
      </c>
      <c r="L180" s="3">
        <v>6</v>
      </c>
      <c r="M180" s="3">
        <v>5</v>
      </c>
      <c r="N180" s="3">
        <v>6</v>
      </c>
      <c r="O180" s="3">
        <v>6</v>
      </c>
      <c r="P180" s="3">
        <v>4</v>
      </c>
      <c r="Q180" s="3">
        <v>5</v>
      </c>
      <c r="R180" s="3">
        <v>5</v>
      </c>
      <c r="S180" s="3">
        <v>5</v>
      </c>
      <c r="T180" s="3">
        <v>5</v>
      </c>
      <c r="U180" s="3">
        <v>5</v>
      </c>
      <c r="V180" s="3">
        <v>5</v>
      </c>
      <c r="W180" s="3">
        <v>5</v>
      </c>
      <c r="X180" s="3">
        <v>5</v>
      </c>
      <c r="Y180" s="3">
        <v>6</v>
      </c>
      <c r="Z180" s="3">
        <v>3</v>
      </c>
      <c r="AA180" s="3">
        <v>6</v>
      </c>
      <c r="AB180" s="3">
        <v>6</v>
      </c>
      <c r="AC180" s="3">
        <v>5</v>
      </c>
      <c r="AD180" s="3">
        <v>5</v>
      </c>
      <c r="AE180" s="3">
        <v>5</v>
      </c>
      <c r="AF180" s="3">
        <v>5</v>
      </c>
      <c r="AG180" s="3">
        <v>5</v>
      </c>
      <c r="AH180" s="3">
        <v>5</v>
      </c>
      <c r="AI180" s="3">
        <v>5</v>
      </c>
      <c r="AJ180" s="3">
        <v>5</v>
      </c>
      <c r="AK180" s="3">
        <v>5</v>
      </c>
      <c r="AL180" s="3">
        <v>3</v>
      </c>
      <c r="AM180" s="3">
        <v>4</v>
      </c>
      <c r="AN180" s="3">
        <v>5</v>
      </c>
      <c r="AO180" s="3">
        <v>5</v>
      </c>
      <c r="AP180" s="3">
        <v>5</v>
      </c>
      <c r="AQ180" s="3">
        <v>5</v>
      </c>
      <c r="AR180" s="1">
        <f>SUM(Table2[[#This Row],[سوال 7]],Table2[[#This Row],[سوال 10]],Table2[[#This Row],[سوال 16]],Table2[[#This Row],[سوال 24]],Table2[[#This Row],[سوال 29]])/5</f>
        <v>5.2</v>
      </c>
      <c r="AS180" s="1" t="e">
        <f>SUM(#REF!,#REF!,#REF!,#REF!,#REF!)/5</f>
        <v>#REF!</v>
      </c>
      <c r="AT180" s="1">
        <f>SUM(Table2[[#This Row],[سوال 1]],Table2[[#This Row],[سوال 4]],Table2[[#This Row],[سوال 17]],Table2[[#This Row],[سوال 21]],Table2[[#This Row],[سوال 30]])/5</f>
        <v>5.2</v>
      </c>
      <c r="AU180" s="1">
        <f>SUM(Table2[[#This Row],[سوال 2]],Table2[[#This Row],[سوال 8]],Table2[[#This Row],[سوال 18]],Table2[[#This Row],[سوال 26]],Table2[[#This Row],[سوال 31]])/5</f>
        <v>4</v>
      </c>
      <c r="AV180" s="1">
        <f>SUM(Table2[[#This Row],[سوال 13]],Table2[[#This Row],[سوال 19]],Table2[[#This Row],[سوال 22]],Table2[[#This Row],[سوال 27]],Table2[[#This Row],[سوال 33]])/5</f>
        <v>5.2</v>
      </c>
      <c r="AW180" s="1">
        <f>SUM(Table2[[#This Row],[سوال 5]],Table2[[#This Row],[سوال 11]],Table2[[#This Row],[سوال 14]],Table2[[#This Row],[سوال 28]],Table2[[#This Row],[سوال 34]])/5</f>
        <v>5</v>
      </c>
      <c r="AX180" s="1">
        <f>SUM(Table2[[#This Row],[سوال 6]],Table2[[#This Row],[سوال 9]],Table2[[#This Row],[سوال 15]],Table2[[#This Row],[سوال 23]],Table2[[#This Row],[سوال 35]])/5</f>
        <v>5.2</v>
      </c>
      <c r="AY180" s="1">
        <f>(SUM(Table2[[#This Row],[سوال 1]:[سوال 35]])-SUM(Table2[[#This Row],[سوال 1]],Table2[[#This Row],[سوال 4]],Table2[[#This Row],[سوال 17]],Table2[[#This Row],[سوال 21]],Table2[[#This Row],[سوال 30]]))/30</f>
        <v>5</v>
      </c>
      <c r="AZ180" s="1">
        <f>SUM(Table2[[#This Row],[سوال 1]:[سوال 35]])/35</f>
        <v>5.0285714285714285</v>
      </c>
      <c r="BA180" s="1">
        <v>21</v>
      </c>
      <c r="BB18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80" s="1">
        <f>POWER(Table2[[#This Row],[مشخصات ظاهری]],2)</f>
        <v>27.040000000000003</v>
      </c>
      <c r="BD180" s="1">
        <f>POWER(Table2[[#This Row],[جمع]],2)</f>
        <v>441</v>
      </c>
      <c r="BE180" s="1">
        <f>Table2[[#This Row],[مشخصات ظاهری]]*Table2[[#This Row],[جمع]]</f>
        <v>109.2</v>
      </c>
    </row>
    <row r="181" spans="1:57" x14ac:dyDescent="0.3">
      <c r="A181" s="5">
        <v>43998.736054374996</v>
      </c>
      <c r="B181" s="3" t="s">
        <v>3</v>
      </c>
      <c r="C181" s="3" t="s">
        <v>6</v>
      </c>
      <c r="D181" s="3" t="s">
        <v>1</v>
      </c>
      <c r="E181" s="3">
        <v>97</v>
      </c>
      <c r="F181" s="3" t="s">
        <v>8</v>
      </c>
      <c r="G181" s="3">
        <v>17.54</v>
      </c>
      <c r="I181" s="3">
        <v>7</v>
      </c>
      <c r="J181" s="3">
        <v>6</v>
      </c>
      <c r="K181" s="3">
        <v>7</v>
      </c>
      <c r="L181" s="3">
        <v>6</v>
      </c>
      <c r="M181" s="3">
        <v>7</v>
      </c>
      <c r="N181" s="3">
        <v>7</v>
      </c>
      <c r="O181" s="3">
        <v>7</v>
      </c>
      <c r="P181" s="3">
        <v>6</v>
      </c>
      <c r="Q181" s="3">
        <v>2</v>
      </c>
      <c r="R181" s="3">
        <v>6</v>
      </c>
      <c r="S181" s="3">
        <v>7</v>
      </c>
      <c r="T181" s="3">
        <v>7</v>
      </c>
      <c r="U181" s="3">
        <v>5</v>
      </c>
      <c r="V181" s="3">
        <v>2</v>
      </c>
      <c r="W181" s="3">
        <v>6</v>
      </c>
      <c r="X181" s="3">
        <v>7</v>
      </c>
      <c r="Y181" s="3">
        <v>5</v>
      </c>
      <c r="Z181" s="3">
        <v>6</v>
      </c>
      <c r="AA181" s="3">
        <v>7</v>
      </c>
      <c r="AB181" s="3">
        <v>7</v>
      </c>
      <c r="AC181" s="3">
        <v>2</v>
      </c>
      <c r="AD181" s="3">
        <v>7</v>
      </c>
      <c r="AE181" s="3">
        <v>3</v>
      </c>
      <c r="AF181" s="3">
        <v>7</v>
      </c>
      <c r="AG181" s="3">
        <v>3</v>
      </c>
      <c r="AH181" s="3">
        <v>7</v>
      </c>
      <c r="AI181" s="3">
        <v>6</v>
      </c>
      <c r="AJ181" s="3">
        <v>6</v>
      </c>
      <c r="AK181" s="3">
        <v>7</v>
      </c>
      <c r="AL181" s="3">
        <v>6</v>
      </c>
      <c r="AM181" s="3">
        <v>7</v>
      </c>
      <c r="AN181" s="3">
        <v>5</v>
      </c>
      <c r="AO181" s="3">
        <v>7</v>
      </c>
      <c r="AP181" s="3">
        <v>6</v>
      </c>
      <c r="AQ181" s="3">
        <v>6</v>
      </c>
      <c r="AR181" s="1">
        <f>SUM(Table2[[#This Row],[سوال 7]],Table2[[#This Row],[سوال 10]],Table2[[#This Row],[سوال 16]],Table2[[#This Row],[سوال 24]],Table2[[#This Row],[سوال 29]])/5</f>
        <v>6.8</v>
      </c>
      <c r="AS181" s="1" t="e">
        <f>SUM(#REF!,#REF!,#REF!,#REF!,#REF!)/5</f>
        <v>#REF!</v>
      </c>
      <c r="AT181" s="1">
        <f>SUM(Table2[[#This Row],[سوال 1]],Table2[[#This Row],[سوال 4]],Table2[[#This Row],[سوال 17]],Table2[[#This Row],[سوال 21]],Table2[[#This Row],[سوال 30]])/5</f>
        <v>5.2</v>
      </c>
      <c r="AU181" s="1">
        <f>SUM(Table2[[#This Row],[سوال 2]],Table2[[#This Row],[سوال 8]],Table2[[#This Row],[سوال 18]],Table2[[#This Row],[سوال 26]],Table2[[#This Row],[سوال 31]])/5</f>
        <v>6.4</v>
      </c>
      <c r="AV181" s="1">
        <f>SUM(Table2[[#This Row],[سوال 13]],Table2[[#This Row],[سوال 19]],Table2[[#This Row],[سوال 22]],Table2[[#This Row],[سوال 27]],Table2[[#This Row],[سوال 33]])/5</f>
        <v>6.4</v>
      </c>
      <c r="AW181" s="1">
        <f>SUM(Table2[[#This Row],[سوال 5]],Table2[[#This Row],[سوال 11]],Table2[[#This Row],[سوال 14]],Table2[[#This Row],[سوال 28]],Table2[[#This Row],[سوال 34]])/5</f>
        <v>5.6</v>
      </c>
      <c r="AX181" s="1">
        <f>SUM(Table2[[#This Row],[سوال 6]],Table2[[#This Row],[سوال 9]],Table2[[#This Row],[سوال 15]],Table2[[#This Row],[سوال 23]],Table2[[#This Row],[سوال 35]])/5</f>
        <v>4.8</v>
      </c>
      <c r="AY181" s="1">
        <f>(SUM(Table2[[#This Row],[سوال 1]:[سوال 35]])-SUM(Table2[[#This Row],[سوال 1]],Table2[[#This Row],[سوال 4]],Table2[[#This Row],[سوال 17]],Table2[[#This Row],[سوال 21]],Table2[[#This Row],[سوال 30]]))/30</f>
        <v>5.9666666666666668</v>
      </c>
      <c r="AZ181" s="1">
        <f>SUM(Table2[[#This Row],[سوال 1]:[سوال 35]])/35</f>
        <v>5.8571428571428568</v>
      </c>
      <c r="BA181" s="1">
        <v>12</v>
      </c>
      <c r="BB181"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81" s="1">
        <f>POWER(Table2[[#This Row],[مشخصات ظاهری]],2)</f>
        <v>27.040000000000003</v>
      </c>
      <c r="BD181" s="1">
        <f>POWER(Table2[[#This Row],[جمع]],2)</f>
        <v>144</v>
      </c>
      <c r="BE181" s="1">
        <f>Table2[[#This Row],[مشخصات ظاهری]]*Table2[[#This Row],[جمع]]</f>
        <v>62.400000000000006</v>
      </c>
    </row>
    <row r="182" spans="1:57" x14ac:dyDescent="0.3">
      <c r="A182" s="5">
        <v>43999.444809502311</v>
      </c>
      <c r="B182" s="3" t="s">
        <v>3</v>
      </c>
      <c r="C182" s="3" t="s">
        <v>2</v>
      </c>
      <c r="D182" s="3" t="s">
        <v>1</v>
      </c>
      <c r="E182" s="3">
        <v>98</v>
      </c>
      <c r="F182" s="3" t="s">
        <v>8</v>
      </c>
      <c r="G182" s="3">
        <v>13</v>
      </c>
      <c r="I182" s="3">
        <v>6</v>
      </c>
      <c r="J182" s="3">
        <v>4</v>
      </c>
      <c r="K182" s="3">
        <v>6</v>
      </c>
      <c r="L182" s="3">
        <v>6</v>
      </c>
      <c r="M182" s="3">
        <v>5</v>
      </c>
      <c r="N182" s="3">
        <v>6</v>
      </c>
      <c r="O182" s="3">
        <v>6</v>
      </c>
      <c r="P182" s="3">
        <v>4</v>
      </c>
      <c r="Q182" s="3">
        <v>5</v>
      </c>
      <c r="R182" s="3">
        <v>5</v>
      </c>
      <c r="S182" s="3">
        <v>5</v>
      </c>
      <c r="T182" s="3">
        <v>5</v>
      </c>
      <c r="U182" s="3">
        <v>5</v>
      </c>
      <c r="V182" s="3">
        <v>5</v>
      </c>
      <c r="W182" s="3">
        <v>5</v>
      </c>
      <c r="X182" s="3">
        <v>5</v>
      </c>
      <c r="Y182" s="3">
        <v>6</v>
      </c>
      <c r="Z182" s="3">
        <v>3</v>
      </c>
      <c r="AA182" s="3">
        <v>6</v>
      </c>
      <c r="AB182" s="3">
        <v>6</v>
      </c>
      <c r="AC182" s="3">
        <v>5</v>
      </c>
      <c r="AD182" s="3">
        <v>5</v>
      </c>
      <c r="AE182" s="3">
        <v>5</v>
      </c>
      <c r="AF182" s="3">
        <v>5</v>
      </c>
      <c r="AG182" s="3">
        <v>5</v>
      </c>
      <c r="AH182" s="3">
        <v>5</v>
      </c>
      <c r="AI182" s="3">
        <v>5</v>
      </c>
      <c r="AJ182" s="3">
        <v>5</v>
      </c>
      <c r="AK182" s="3">
        <v>5</v>
      </c>
      <c r="AL182" s="3">
        <v>3</v>
      </c>
      <c r="AM182" s="3">
        <v>4</v>
      </c>
      <c r="AN182" s="3">
        <v>5</v>
      </c>
      <c r="AO182" s="3">
        <v>5</v>
      </c>
      <c r="AP182" s="3">
        <v>5</v>
      </c>
      <c r="AQ182" s="3">
        <v>5</v>
      </c>
      <c r="AR182" s="1">
        <f>SUM(Table2[[#This Row],[سوال 7]],Table2[[#This Row],[سوال 10]],Table2[[#This Row],[سوال 16]],Table2[[#This Row],[سوال 24]],Table2[[#This Row],[سوال 29]])/5</f>
        <v>5.2</v>
      </c>
      <c r="AS182" s="1" t="e">
        <f>SUM(#REF!,#REF!,#REF!,#REF!,#REF!)/5</f>
        <v>#REF!</v>
      </c>
      <c r="AT182" s="1">
        <f>SUM(Table2[[#This Row],[سوال 1]],Table2[[#This Row],[سوال 4]],Table2[[#This Row],[سوال 17]],Table2[[#This Row],[سوال 21]],Table2[[#This Row],[سوال 30]])/5</f>
        <v>5.2</v>
      </c>
      <c r="AU182" s="1">
        <f>SUM(Table2[[#This Row],[سوال 2]],Table2[[#This Row],[سوال 8]],Table2[[#This Row],[سوال 18]],Table2[[#This Row],[سوال 26]],Table2[[#This Row],[سوال 31]])/5</f>
        <v>4</v>
      </c>
      <c r="AV182" s="1">
        <f>SUM(Table2[[#This Row],[سوال 13]],Table2[[#This Row],[سوال 19]],Table2[[#This Row],[سوال 22]],Table2[[#This Row],[سوال 27]],Table2[[#This Row],[سوال 33]])/5</f>
        <v>5.2</v>
      </c>
      <c r="AW182" s="1">
        <f>SUM(Table2[[#This Row],[سوال 5]],Table2[[#This Row],[سوال 11]],Table2[[#This Row],[سوال 14]],Table2[[#This Row],[سوال 28]],Table2[[#This Row],[سوال 34]])/5</f>
        <v>5</v>
      </c>
      <c r="AX182" s="1">
        <f>SUM(Table2[[#This Row],[سوال 6]],Table2[[#This Row],[سوال 9]],Table2[[#This Row],[سوال 15]],Table2[[#This Row],[سوال 23]],Table2[[#This Row],[سوال 35]])/5</f>
        <v>5.2</v>
      </c>
      <c r="AY182" s="1">
        <f>(SUM(Table2[[#This Row],[سوال 1]:[سوال 35]])-SUM(Table2[[#This Row],[سوال 1]],Table2[[#This Row],[سوال 4]],Table2[[#This Row],[سوال 17]],Table2[[#This Row],[سوال 21]],Table2[[#This Row],[سوال 30]]))/30</f>
        <v>5</v>
      </c>
      <c r="AZ182" s="1">
        <f>SUM(Table2[[#This Row],[سوال 1]:[سوال 35]])/35</f>
        <v>5.0285714285714285</v>
      </c>
      <c r="BA182" s="1">
        <v>21</v>
      </c>
      <c r="BB182"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82" s="1">
        <f>POWER(Table2[[#This Row],[مشخصات ظاهری]],2)</f>
        <v>27.040000000000003</v>
      </c>
      <c r="BD182" s="1">
        <f>POWER(Table2[[#This Row],[جمع]],2)</f>
        <v>441</v>
      </c>
      <c r="BE182" s="1">
        <f>Table2[[#This Row],[مشخصات ظاهری]]*Table2[[#This Row],[جمع]]</f>
        <v>109.2</v>
      </c>
    </row>
    <row r="183" spans="1:57" x14ac:dyDescent="0.3">
      <c r="A183" s="5">
        <v>44003.066474305553</v>
      </c>
      <c r="B183" s="3" t="s">
        <v>3</v>
      </c>
      <c r="C183" s="3" t="s">
        <v>6</v>
      </c>
      <c r="D183" s="3" t="s">
        <v>1</v>
      </c>
      <c r="E183" s="3">
        <v>98</v>
      </c>
      <c r="F183" s="3" t="s">
        <v>44</v>
      </c>
      <c r="G183" s="3" t="s">
        <v>43</v>
      </c>
      <c r="I183" s="3">
        <v>6</v>
      </c>
      <c r="J183" s="3">
        <v>4</v>
      </c>
      <c r="K183" s="3">
        <v>7</v>
      </c>
      <c r="L183" s="3">
        <v>6</v>
      </c>
      <c r="M183" s="3">
        <v>5</v>
      </c>
      <c r="N183" s="3">
        <v>5</v>
      </c>
      <c r="O183" s="3">
        <v>6</v>
      </c>
      <c r="P183" s="3">
        <v>6</v>
      </c>
      <c r="Q183" s="3">
        <v>2</v>
      </c>
      <c r="R183" s="3">
        <v>5</v>
      </c>
      <c r="S183" s="3">
        <v>7</v>
      </c>
      <c r="T183" s="3">
        <v>7</v>
      </c>
      <c r="U183" s="3">
        <v>6</v>
      </c>
      <c r="V183" s="3">
        <v>6</v>
      </c>
      <c r="W183" s="3">
        <v>6</v>
      </c>
      <c r="X183" s="3">
        <v>6</v>
      </c>
      <c r="Y183" s="3">
        <v>6</v>
      </c>
      <c r="Z183" s="3">
        <v>6</v>
      </c>
      <c r="AA183" s="3">
        <v>7</v>
      </c>
      <c r="AB183" s="3">
        <v>7</v>
      </c>
      <c r="AC183" s="3">
        <v>5</v>
      </c>
      <c r="AD183" s="3">
        <v>7</v>
      </c>
      <c r="AE183" s="3">
        <v>3</v>
      </c>
      <c r="AF183" s="3">
        <v>2</v>
      </c>
      <c r="AG183" s="3">
        <v>6</v>
      </c>
      <c r="AH183" s="3">
        <v>7</v>
      </c>
      <c r="AI183" s="3">
        <v>7</v>
      </c>
      <c r="AJ183" s="3">
        <v>7</v>
      </c>
      <c r="AK183" s="3">
        <v>2</v>
      </c>
      <c r="AL183" s="3">
        <v>3</v>
      </c>
      <c r="AM183" s="3">
        <v>7</v>
      </c>
      <c r="AN183" s="3">
        <v>7</v>
      </c>
      <c r="AO183" s="3">
        <v>6</v>
      </c>
      <c r="AP183" s="3">
        <v>7</v>
      </c>
      <c r="AQ183" s="3">
        <v>2</v>
      </c>
      <c r="AR183" s="1">
        <f>SUM(Table2[[#This Row],[سوال 7]],Table2[[#This Row],[سوال 10]],Table2[[#This Row],[سوال 16]],Table2[[#This Row],[سوال 24]],Table2[[#This Row],[سوال 29]])/5</f>
        <v>4.2</v>
      </c>
      <c r="AS183" s="1" t="e">
        <f>SUM(#REF!,#REF!,#REF!,#REF!,#REF!)/5</f>
        <v>#REF!</v>
      </c>
      <c r="AT183" s="1">
        <f>SUM(Table2[[#This Row],[سوال 1]],Table2[[#This Row],[سوال 4]],Table2[[#This Row],[سوال 17]],Table2[[#This Row],[سوال 21]],Table2[[#This Row],[سوال 30]])/5</f>
        <v>5.2</v>
      </c>
      <c r="AU183" s="1">
        <f>SUM(Table2[[#This Row],[سوال 2]],Table2[[#This Row],[سوال 8]],Table2[[#This Row],[سوال 18]],Table2[[#This Row],[سوال 26]],Table2[[#This Row],[سوال 31]])/5</f>
        <v>6</v>
      </c>
      <c r="AV183" s="1">
        <f>SUM(Table2[[#This Row],[سوال 13]],Table2[[#This Row],[سوال 19]],Table2[[#This Row],[سوال 22]],Table2[[#This Row],[سوال 27]],Table2[[#This Row],[سوال 33]])/5</f>
        <v>6.6</v>
      </c>
      <c r="AW183" s="1">
        <f>SUM(Table2[[#This Row],[سوال 5]],Table2[[#This Row],[سوال 11]],Table2[[#This Row],[سوال 14]],Table2[[#This Row],[سوال 28]],Table2[[#This Row],[سوال 34]])/5</f>
        <v>6.4</v>
      </c>
      <c r="AX183" s="1">
        <f>SUM(Table2[[#This Row],[سوال 6]],Table2[[#This Row],[سوال 9]],Table2[[#This Row],[سوال 15]],Table2[[#This Row],[سوال 23]],Table2[[#This Row],[سوال 35]])/5</f>
        <v>3.6</v>
      </c>
      <c r="AY183" s="1">
        <f>(SUM(Table2[[#This Row],[سوال 1]:[سوال 35]])-SUM(Table2[[#This Row],[سوال 1]],Table2[[#This Row],[سوال 4]],Table2[[#This Row],[سوال 17]],Table2[[#This Row],[سوال 21]],Table2[[#This Row],[سوال 30]]))/30</f>
        <v>5.6</v>
      </c>
      <c r="AZ183" s="1">
        <f>SUM(Table2[[#This Row],[سوال 1]:[سوال 35]])/35</f>
        <v>5.5428571428571427</v>
      </c>
      <c r="BA183" s="1">
        <v>16</v>
      </c>
      <c r="BB183"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83" s="1">
        <f>POWER(Table2[[#This Row],[مشخصات ظاهری]],2)</f>
        <v>27.040000000000003</v>
      </c>
      <c r="BD183" s="1">
        <f>POWER(Table2[[#This Row],[جمع]],2)</f>
        <v>256</v>
      </c>
      <c r="BE183" s="1">
        <f>Table2[[#This Row],[مشخصات ظاهری]]*Table2[[#This Row],[جمع]]</f>
        <v>83.2</v>
      </c>
    </row>
    <row r="184" spans="1:57" x14ac:dyDescent="0.3">
      <c r="A184" s="5">
        <v>44009.937579803242</v>
      </c>
      <c r="B184" s="3" t="s">
        <v>3</v>
      </c>
      <c r="C184" s="3" t="s">
        <v>6</v>
      </c>
      <c r="D184" s="3" t="s">
        <v>1</v>
      </c>
      <c r="E184" s="3">
        <v>95</v>
      </c>
      <c r="F184" s="3" t="s">
        <v>42</v>
      </c>
      <c r="G184" s="3">
        <v>15.5</v>
      </c>
      <c r="I184" s="3">
        <v>7</v>
      </c>
      <c r="J184" s="3">
        <v>2</v>
      </c>
      <c r="K184" s="3">
        <v>5</v>
      </c>
      <c r="L184" s="3">
        <v>5</v>
      </c>
      <c r="M184" s="3">
        <v>3</v>
      </c>
      <c r="N184" s="3">
        <v>5</v>
      </c>
      <c r="O184" s="3">
        <v>6</v>
      </c>
      <c r="P184" s="3">
        <v>2</v>
      </c>
      <c r="Q184" s="3">
        <v>3</v>
      </c>
      <c r="R184" s="3">
        <v>6</v>
      </c>
      <c r="S184" s="3">
        <v>5</v>
      </c>
      <c r="T184" s="3">
        <v>6</v>
      </c>
      <c r="U184" s="3">
        <v>4</v>
      </c>
      <c r="V184" s="3">
        <v>3</v>
      </c>
      <c r="W184" s="3">
        <v>5</v>
      </c>
      <c r="X184" s="3">
        <v>5</v>
      </c>
      <c r="Y184" s="3">
        <v>5</v>
      </c>
      <c r="Z184" s="3">
        <v>3</v>
      </c>
      <c r="AA184" s="3">
        <v>5</v>
      </c>
      <c r="AB184" s="3">
        <v>3</v>
      </c>
      <c r="AC184" s="3">
        <v>4</v>
      </c>
      <c r="AD184" s="3">
        <v>5</v>
      </c>
      <c r="AE184" s="3">
        <v>5</v>
      </c>
      <c r="AF184" s="3">
        <v>5</v>
      </c>
      <c r="AG184" s="3">
        <v>3</v>
      </c>
      <c r="AH184" s="3">
        <v>3</v>
      </c>
      <c r="AI184" s="3">
        <v>5</v>
      </c>
      <c r="AJ184" s="3">
        <v>3</v>
      </c>
      <c r="AK184" s="3">
        <v>5</v>
      </c>
      <c r="AL184" s="3">
        <v>5</v>
      </c>
      <c r="AM184" s="3">
        <v>3</v>
      </c>
      <c r="AN184" s="3">
        <v>3</v>
      </c>
      <c r="AO184" s="3">
        <v>5</v>
      </c>
      <c r="AP184" s="3">
        <v>5</v>
      </c>
      <c r="AQ184" s="3">
        <v>4</v>
      </c>
      <c r="AR184" s="1">
        <f>SUM(Table2[[#This Row],[سوال 7]],Table2[[#This Row],[سوال 10]],Table2[[#This Row],[سوال 16]],Table2[[#This Row],[سوال 24]],Table2[[#This Row],[سوال 29]])/5</f>
        <v>5.4</v>
      </c>
      <c r="AS184" s="1" t="e">
        <f>SUM(#REF!,#REF!,#REF!,#REF!,#REF!)/5</f>
        <v>#REF!</v>
      </c>
      <c r="AT184" s="1">
        <f>SUM(Table2[[#This Row],[سوال 1]],Table2[[#This Row],[سوال 4]],Table2[[#This Row],[سوال 17]],Table2[[#This Row],[سوال 21]],Table2[[#This Row],[سوال 30]])/5</f>
        <v>5.2</v>
      </c>
      <c r="AU184" s="1">
        <f>SUM(Table2[[#This Row],[سوال 2]],Table2[[#This Row],[سوال 8]],Table2[[#This Row],[سوال 18]],Table2[[#This Row],[سوال 26]],Table2[[#This Row],[سوال 31]])/5</f>
        <v>2.6</v>
      </c>
      <c r="AV184" s="1">
        <f>SUM(Table2[[#This Row],[سوال 13]],Table2[[#This Row],[سوال 19]],Table2[[#This Row],[سوال 22]],Table2[[#This Row],[سوال 27]],Table2[[#This Row],[سوال 33]])/5</f>
        <v>4.8</v>
      </c>
      <c r="AW184" s="1">
        <f>SUM(Table2[[#This Row],[سوال 5]],Table2[[#This Row],[سوال 11]],Table2[[#This Row],[سوال 14]],Table2[[#This Row],[سوال 28]],Table2[[#This Row],[سوال 34]])/5</f>
        <v>3.8</v>
      </c>
      <c r="AX184" s="1">
        <f>SUM(Table2[[#This Row],[سوال 6]],Table2[[#This Row],[سوال 9]],Table2[[#This Row],[سوال 15]],Table2[[#This Row],[سوال 23]],Table2[[#This Row],[سوال 35]])/5</f>
        <v>4.4000000000000004</v>
      </c>
      <c r="AY184" s="1">
        <f>(SUM(Table2[[#This Row],[سوال 1]:[سوال 35]])-SUM(Table2[[#This Row],[سوال 1]],Table2[[#This Row],[سوال 4]],Table2[[#This Row],[سوال 17]],Table2[[#This Row],[سوال 21]],Table2[[#This Row],[سوال 30]]))/30</f>
        <v>4.166666666666667</v>
      </c>
      <c r="AZ184" s="1">
        <f>SUM(Table2[[#This Row],[سوال 1]:[سوال 35]])/35</f>
        <v>4.3142857142857141</v>
      </c>
      <c r="BA184" s="1">
        <v>30</v>
      </c>
      <c r="BB18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84" s="1">
        <f>POWER(Table2[[#This Row],[مشخصات ظاهری]],2)</f>
        <v>27.040000000000003</v>
      </c>
      <c r="BD184" s="1">
        <f>POWER(Table2[[#This Row],[جمع]],2)</f>
        <v>900</v>
      </c>
      <c r="BE184" s="1">
        <f>Table2[[#This Row],[مشخصات ظاهری]]*Table2[[#This Row],[جمع]]</f>
        <v>156</v>
      </c>
    </row>
    <row r="185" spans="1:57" x14ac:dyDescent="0.3">
      <c r="A185" s="5">
        <v>44010.594799791666</v>
      </c>
      <c r="B185" s="3" t="s">
        <v>13</v>
      </c>
      <c r="C185" s="3" t="s">
        <v>2</v>
      </c>
      <c r="D185" s="3" t="s">
        <v>1</v>
      </c>
      <c r="E185" s="3">
        <v>97</v>
      </c>
      <c r="F185" s="3" t="s">
        <v>8</v>
      </c>
      <c r="G185" s="3">
        <v>18.420000000000002</v>
      </c>
      <c r="I185" s="3">
        <v>6</v>
      </c>
      <c r="J185" s="3">
        <v>7</v>
      </c>
      <c r="K185" s="3">
        <v>7</v>
      </c>
      <c r="L185" s="3">
        <v>5</v>
      </c>
      <c r="M185" s="3">
        <v>7</v>
      </c>
      <c r="N185" s="3">
        <v>7</v>
      </c>
      <c r="O185" s="3">
        <v>7</v>
      </c>
      <c r="P185" s="3">
        <v>6</v>
      </c>
      <c r="Q185" s="3">
        <v>6</v>
      </c>
      <c r="R185" s="3">
        <v>6</v>
      </c>
      <c r="S185" s="3">
        <v>6</v>
      </c>
      <c r="T185" s="3">
        <v>6</v>
      </c>
      <c r="U185" s="3">
        <v>6</v>
      </c>
      <c r="V185" s="3">
        <v>5</v>
      </c>
      <c r="X185" s="3">
        <v>5</v>
      </c>
      <c r="Y185" s="3">
        <v>5</v>
      </c>
      <c r="Z185" s="3">
        <v>5</v>
      </c>
      <c r="AA185" s="3">
        <v>7</v>
      </c>
      <c r="AB185" s="3">
        <v>7</v>
      </c>
      <c r="AC185" s="3">
        <v>5</v>
      </c>
      <c r="AD185" s="3">
        <v>5</v>
      </c>
      <c r="AE185" s="3">
        <v>6</v>
      </c>
      <c r="AF185" s="3">
        <v>7</v>
      </c>
      <c r="AG185" s="3">
        <v>5</v>
      </c>
      <c r="AH185" s="3">
        <v>7</v>
      </c>
      <c r="AI185" s="3">
        <v>5</v>
      </c>
      <c r="AJ185" s="3">
        <v>5</v>
      </c>
      <c r="AK185" s="3">
        <v>5</v>
      </c>
      <c r="AL185" s="3">
        <v>5</v>
      </c>
      <c r="AM185" s="3">
        <v>7</v>
      </c>
      <c r="AN185" s="3">
        <v>7</v>
      </c>
      <c r="AO185" s="3">
        <v>7</v>
      </c>
      <c r="AP185" s="3">
        <v>6</v>
      </c>
      <c r="AQ185" s="3">
        <v>5</v>
      </c>
      <c r="AR185" s="1">
        <f>SUM(Table2[[#This Row],[سوال 7]],Table2[[#This Row],[سوال 10]],Table2[[#This Row],[سوال 16]],Table2[[#This Row],[سوال 24]],Table2[[#This Row],[سوال 29]])/5</f>
        <v>6</v>
      </c>
      <c r="AS185" s="1" t="e">
        <f>SUM(#REF!,#REF!,#REF!,#REF!,#REF!)/5</f>
        <v>#REF!</v>
      </c>
      <c r="AT185" s="1">
        <f>SUM(Table2[[#This Row],[سوال 1]],Table2[[#This Row],[سوال 4]],Table2[[#This Row],[سوال 17]],Table2[[#This Row],[سوال 21]],Table2[[#This Row],[سوال 30]])/5</f>
        <v>5.2</v>
      </c>
      <c r="AU185" s="1">
        <f>SUM(Table2[[#This Row],[سوال 2]],Table2[[#This Row],[سوال 8]],Table2[[#This Row],[سوال 18]],Table2[[#This Row],[سوال 26]],Table2[[#This Row],[سوال 31]])/5</f>
        <v>6.4</v>
      </c>
      <c r="AV185" s="1">
        <f>SUM(Table2[[#This Row],[سوال 13]],Table2[[#This Row],[سوال 19]],Table2[[#This Row],[سوال 22]],Table2[[#This Row],[سوال 27]],Table2[[#This Row],[سوال 33]])/5</f>
        <v>6</v>
      </c>
      <c r="AW185" s="1">
        <f>SUM(Table2[[#This Row],[سوال 5]],Table2[[#This Row],[سوال 11]],Table2[[#This Row],[سوال 14]],Table2[[#This Row],[سوال 28]],Table2[[#This Row],[سوال 34]])/5</f>
        <v>5.8</v>
      </c>
      <c r="AX185" s="1">
        <f>SUM(Table2[[#This Row],[سوال 6]],Table2[[#This Row],[سوال 9]],Table2[[#This Row],[سوال 15]],Table2[[#This Row],[سوال 23]],Table2[[#This Row],[سوال 35]])/5</f>
        <v>4.8</v>
      </c>
      <c r="AY185" s="1">
        <f>(SUM(Table2[[#This Row],[سوال 1]:[سوال 35]])-SUM(Table2[[#This Row],[سوال 1]],Table2[[#This Row],[سوال 4]],Table2[[#This Row],[سوال 17]],Table2[[#This Row],[سوال 21]],Table2[[#This Row],[سوال 30]]))/30</f>
        <v>5.9</v>
      </c>
      <c r="AZ185" s="1">
        <f>SUM(Table2[[#This Row],[سوال 1]:[سوال 35]])/35</f>
        <v>5.8</v>
      </c>
      <c r="BA185" s="1">
        <v>21</v>
      </c>
      <c r="BB18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85" s="1">
        <f>POWER(Table2[[#This Row],[مشخصات ظاهری]],2)</f>
        <v>27.040000000000003</v>
      </c>
      <c r="BD185" s="1">
        <f>POWER(Table2[[#This Row],[جمع]],2)</f>
        <v>441</v>
      </c>
      <c r="BE185" s="1">
        <f>Table2[[#This Row],[مشخصات ظاهری]]*Table2[[#This Row],[جمع]]</f>
        <v>109.2</v>
      </c>
    </row>
    <row r="186" spans="1:57" x14ac:dyDescent="0.3">
      <c r="A186" s="5">
        <v>44010.777307534721</v>
      </c>
      <c r="B186" s="3" t="s">
        <v>13</v>
      </c>
      <c r="C186" s="3" t="s">
        <v>6</v>
      </c>
      <c r="D186" s="3" t="s">
        <v>1</v>
      </c>
      <c r="E186" s="3">
        <v>97</v>
      </c>
      <c r="F186" s="3" t="s">
        <v>19</v>
      </c>
      <c r="G186" s="3">
        <v>16</v>
      </c>
      <c r="I186" s="3">
        <v>5</v>
      </c>
      <c r="J186" s="3">
        <v>5</v>
      </c>
      <c r="K186" s="3">
        <v>6</v>
      </c>
      <c r="L186" s="3">
        <v>5</v>
      </c>
      <c r="M186" s="3">
        <v>7</v>
      </c>
      <c r="N186" s="3">
        <v>7</v>
      </c>
      <c r="O186" s="3">
        <v>7</v>
      </c>
      <c r="P186" s="3">
        <v>7</v>
      </c>
      <c r="Q186" s="3">
        <v>5</v>
      </c>
      <c r="R186" s="3">
        <v>5</v>
      </c>
      <c r="S186" s="3">
        <v>5</v>
      </c>
      <c r="T186" s="3">
        <v>5</v>
      </c>
      <c r="U186" s="3">
        <v>5</v>
      </c>
      <c r="V186" s="3">
        <v>5</v>
      </c>
      <c r="W186" s="3">
        <v>7</v>
      </c>
      <c r="X186" s="3">
        <v>7</v>
      </c>
      <c r="Y186" s="3">
        <v>5</v>
      </c>
      <c r="Z186" s="3">
        <v>5</v>
      </c>
      <c r="AA186" s="3">
        <v>5</v>
      </c>
      <c r="AB186" s="3">
        <v>6</v>
      </c>
      <c r="AC186" s="3">
        <v>6</v>
      </c>
      <c r="AD186" s="3">
        <v>7</v>
      </c>
      <c r="AE186" s="3">
        <v>5</v>
      </c>
      <c r="AF186" s="3">
        <v>6</v>
      </c>
      <c r="AG186" s="3">
        <v>4</v>
      </c>
      <c r="AH186" s="3">
        <v>7</v>
      </c>
      <c r="AI186" s="3">
        <v>3</v>
      </c>
      <c r="AJ186" s="3">
        <v>7</v>
      </c>
      <c r="AK186" s="3">
        <v>7</v>
      </c>
      <c r="AL186" s="3">
        <v>5</v>
      </c>
      <c r="AM186" s="3">
        <v>7</v>
      </c>
      <c r="AN186" s="3">
        <v>5</v>
      </c>
      <c r="AO186" s="3">
        <v>7</v>
      </c>
      <c r="AP186" s="3">
        <v>6</v>
      </c>
      <c r="AQ186" s="3">
        <v>5</v>
      </c>
      <c r="AR186" s="1">
        <f>SUM(Table2[[#This Row],[سوال 7]],Table2[[#This Row],[سوال 10]],Table2[[#This Row],[سوال 16]],Table2[[#This Row],[سوال 24]],Table2[[#This Row],[سوال 29]])/5</f>
        <v>6.4</v>
      </c>
      <c r="AS186" s="1" t="e">
        <f>SUM(#REF!,#REF!,#REF!,#REF!,#REF!)/5</f>
        <v>#REF!</v>
      </c>
      <c r="AT186" s="1">
        <f>SUM(Table2[[#This Row],[سوال 1]],Table2[[#This Row],[سوال 4]],Table2[[#This Row],[سوال 17]],Table2[[#This Row],[سوال 21]],Table2[[#This Row],[سوال 30]])/5</f>
        <v>5.2</v>
      </c>
      <c r="AU186" s="1">
        <f>SUM(Table2[[#This Row],[سوال 2]],Table2[[#This Row],[سوال 8]],Table2[[#This Row],[سوال 18]],Table2[[#This Row],[سوال 26]],Table2[[#This Row],[سوال 31]])/5</f>
        <v>6.2</v>
      </c>
      <c r="AV186" s="1">
        <f>SUM(Table2[[#This Row],[سوال 13]],Table2[[#This Row],[سوال 19]],Table2[[#This Row],[سوال 22]],Table2[[#This Row],[سوال 27]],Table2[[#This Row],[سوال 33]])/5</f>
        <v>5.4</v>
      </c>
      <c r="AW186" s="1">
        <f>SUM(Table2[[#This Row],[سوال 5]],Table2[[#This Row],[سوال 11]],Table2[[#This Row],[سوال 14]],Table2[[#This Row],[سوال 28]],Table2[[#This Row],[سوال 34]])/5</f>
        <v>6</v>
      </c>
      <c r="AX186" s="1">
        <f>SUM(Table2[[#This Row],[سوال 6]],Table2[[#This Row],[سوال 9]],Table2[[#This Row],[سوال 15]],Table2[[#This Row],[سوال 23]],Table2[[#This Row],[سوال 35]])/5</f>
        <v>5.8</v>
      </c>
      <c r="AY186" s="1">
        <f>(SUM(Table2[[#This Row],[سوال 1]:[سوال 35]])-SUM(Table2[[#This Row],[سوال 1]],Table2[[#This Row],[سوال 4]],Table2[[#This Row],[سوال 17]],Table2[[#This Row],[سوال 21]],Table2[[#This Row],[سوال 30]]))/30</f>
        <v>5.833333333333333</v>
      </c>
      <c r="AZ186" s="1">
        <f>SUM(Table2[[#This Row],[سوال 1]:[سوال 35]])/35</f>
        <v>5.7428571428571429</v>
      </c>
      <c r="BA186" s="1">
        <v>21</v>
      </c>
      <c r="BB18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86" s="1">
        <f>POWER(Table2[[#This Row],[مشخصات ظاهری]],2)</f>
        <v>27.040000000000003</v>
      </c>
      <c r="BD186" s="1">
        <f>POWER(Table2[[#This Row],[جمع]],2)</f>
        <v>441</v>
      </c>
      <c r="BE186" s="1">
        <f>Table2[[#This Row],[مشخصات ظاهری]]*Table2[[#This Row],[جمع]]</f>
        <v>109.2</v>
      </c>
    </row>
    <row r="187" spans="1:57" x14ac:dyDescent="0.3">
      <c r="A187" s="5">
        <v>44012.146056076388</v>
      </c>
      <c r="B187" s="3" t="s">
        <v>13</v>
      </c>
      <c r="C187" s="3" t="s">
        <v>6</v>
      </c>
      <c r="D187" s="3" t="s">
        <v>1</v>
      </c>
      <c r="E187" s="3">
        <v>98</v>
      </c>
      <c r="F187" s="3" t="s">
        <v>41</v>
      </c>
      <c r="G187" s="3">
        <v>16.600000000000001</v>
      </c>
      <c r="I187" s="3">
        <v>6</v>
      </c>
      <c r="J187" s="3">
        <v>7</v>
      </c>
      <c r="K187" s="3">
        <v>7</v>
      </c>
      <c r="L187" s="3">
        <v>7</v>
      </c>
      <c r="M187" s="3">
        <v>6</v>
      </c>
      <c r="N187" s="3">
        <v>7</v>
      </c>
      <c r="O187" s="3">
        <v>7</v>
      </c>
      <c r="P187" s="3">
        <v>7</v>
      </c>
      <c r="Q187" s="3">
        <v>3</v>
      </c>
      <c r="R187" s="3">
        <v>7</v>
      </c>
      <c r="S187" s="3">
        <v>7</v>
      </c>
      <c r="T187" s="3">
        <v>7</v>
      </c>
      <c r="U187" s="3">
        <v>7</v>
      </c>
      <c r="V187" s="3">
        <v>3</v>
      </c>
      <c r="W187" s="3">
        <v>6</v>
      </c>
      <c r="X187" s="3">
        <v>7</v>
      </c>
      <c r="Y187" s="3">
        <v>4</v>
      </c>
      <c r="Z187" s="3">
        <v>7</v>
      </c>
      <c r="AA187" s="3">
        <v>7</v>
      </c>
      <c r="AB187" s="3">
        <v>7</v>
      </c>
      <c r="AC187" s="3">
        <v>3</v>
      </c>
      <c r="AD187" s="3">
        <v>7</v>
      </c>
      <c r="AE187" s="3">
        <v>5</v>
      </c>
      <c r="AF187" s="3">
        <v>7</v>
      </c>
      <c r="AG187" s="3">
        <v>3</v>
      </c>
      <c r="AH187" s="3">
        <v>7</v>
      </c>
      <c r="AI187" s="3">
        <v>6</v>
      </c>
      <c r="AJ187" s="3">
        <v>7</v>
      </c>
      <c r="AK187" s="3">
        <v>7</v>
      </c>
      <c r="AL187" s="3">
        <v>6</v>
      </c>
      <c r="AM187" s="3">
        <v>7</v>
      </c>
      <c r="AN187" s="3">
        <v>6</v>
      </c>
      <c r="AO187" s="3">
        <v>7</v>
      </c>
      <c r="AP187" s="3">
        <v>7</v>
      </c>
      <c r="AQ187" s="3">
        <v>3</v>
      </c>
      <c r="AR187" s="1">
        <f>SUM(Table2[[#This Row],[سوال 7]],Table2[[#This Row],[سوال 10]],Table2[[#This Row],[سوال 16]],Table2[[#This Row],[سوال 24]],Table2[[#This Row],[سوال 29]])/5</f>
        <v>7</v>
      </c>
      <c r="AS187" s="1" t="e">
        <f>SUM(#REF!,#REF!,#REF!,#REF!,#REF!)/5</f>
        <v>#REF!</v>
      </c>
      <c r="AT187" s="1">
        <f>SUM(Table2[[#This Row],[سوال 1]],Table2[[#This Row],[سوال 4]],Table2[[#This Row],[سوال 17]],Table2[[#This Row],[سوال 21]],Table2[[#This Row],[سوال 30]])/5</f>
        <v>5.2</v>
      </c>
      <c r="AU187" s="1">
        <f>SUM(Table2[[#This Row],[سوال 2]],Table2[[#This Row],[سوال 8]],Table2[[#This Row],[سوال 18]],Table2[[#This Row],[سوال 26]],Table2[[#This Row],[سوال 31]])/5</f>
        <v>7</v>
      </c>
      <c r="AV187" s="1">
        <f>SUM(Table2[[#This Row],[سوال 13]],Table2[[#This Row],[سوال 19]],Table2[[#This Row],[سوال 22]],Table2[[#This Row],[سوال 27]],Table2[[#This Row],[سوال 33]])/5</f>
        <v>6.8</v>
      </c>
      <c r="AW187" s="1">
        <f>SUM(Table2[[#This Row],[سوال 5]],Table2[[#This Row],[سوال 11]],Table2[[#This Row],[سوال 14]],Table2[[#This Row],[سوال 28]],Table2[[#This Row],[سوال 34]])/5</f>
        <v>6</v>
      </c>
      <c r="AX187" s="1">
        <f>SUM(Table2[[#This Row],[سوال 6]],Table2[[#This Row],[سوال 9]],Table2[[#This Row],[سوال 15]],Table2[[#This Row],[سوال 23]],Table2[[#This Row],[سوال 35]])/5</f>
        <v>4.8</v>
      </c>
      <c r="AY187" s="1">
        <f>(SUM(Table2[[#This Row],[سوال 1]:[سوال 35]])-SUM(Table2[[#This Row],[سوال 1]],Table2[[#This Row],[سوال 4]],Table2[[#This Row],[سوال 17]],Table2[[#This Row],[سوال 21]],Table2[[#This Row],[سوال 30]]))/30</f>
        <v>6.2666666666666666</v>
      </c>
      <c r="AZ187" s="1">
        <f>SUM(Table2[[#This Row],[سوال 1]:[سوال 35]])/35</f>
        <v>6.1142857142857139</v>
      </c>
      <c r="BA187" s="1">
        <v>9</v>
      </c>
      <c r="BB187"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87" s="1">
        <f>POWER(Table2[[#This Row],[مشخصات ظاهری]],2)</f>
        <v>27.040000000000003</v>
      </c>
      <c r="BD187" s="1">
        <f>POWER(Table2[[#This Row],[جمع]],2)</f>
        <v>81</v>
      </c>
      <c r="BE187" s="1">
        <f>Table2[[#This Row],[مشخصات ظاهری]]*Table2[[#This Row],[جمع]]</f>
        <v>46.800000000000004</v>
      </c>
    </row>
    <row r="188" spans="1:57" x14ac:dyDescent="0.3">
      <c r="A188" s="5">
        <v>44012.448178217594</v>
      </c>
      <c r="B188" s="3" t="s">
        <v>3</v>
      </c>
      <c r="C188" s="3" t="s">
        <v>2</v>
      </c>
      <c r="D188" s="3" t="s">
        <v>1</v>
      </c>
      <c r="E188" s="3">
        <v>97</v>
      </c>
      <c r="F188" s="3" t="s">
        <v>15</v>
      </c>
      <c r="G188" s="3">
        <v>15</v>
      </c>
      <c r="I188" s="3">
        <v>7</v>
      </c>
      <c r="J188" s="3">
        <v>7</v>
      </c>
      <c r="K188" s="3">
        <v>7</v>
      </c>
      <c r="L188" s="3">
        <v>3</v>
      </c>
      <c r="M188" s="3">
        <v>6</v>
      </c>
      <c r="N188" s="3">
        <v>1</v>
      </c>
      <c r="O188" s="3">
        <v>7</v>
      </c>
      <c r="P188" s="3">
        <v>7</v>
      </c>
      <c r="Q188" s="3">
        <v>1</v>
      </c>
      <c r="R188" s="3">
        <v>3</v>
      </c>
      <c r="S188" s="3">
        <v>7</v>
      </c>
      <c r="T188" s="3">
        <v>7</v>
      </c>
      <c r="U188" s="3">
        <v>6</v>
      </c>
      <c r="V188" s="3">
        <v>3</v>
      </c>
      <c r="W188" s="3">
        <v>1</v>
      </c>
      <c r="X188" s="3">
        <v>7</v>
      </c>
      <c r="Y188" s="3">
        <v>6</v>
      </c>
      <c r="Z188" s="3">
        <v>6</v>
      </c>
      <c r="AA188" s="3">
        <v>7</v>
      </c>
      <c r="AB188" s="3">
        <v>7</v>
      </c>
      <c r="AC188" s="3">
        <v>7</v>
      </c>
      <c r="AD188" s="3">
        <v>7</v>
      </c>
      <c r="AE188" s="3">
        <v>2</v>
      </c>
      <c r="AF188" s="3">
        <v>4</v>
      </c>
      <c r="AG188" s="3">
        <v>6</v>
      </c>
      <c r="AH188" s="3">
        <v>7</v>
      </c>
      <c r="AI188" s="3">
        <v>7</v>
      </c>
      <c r="AJ188" s="3">
        <v>5</v>
      </c>
      <c r="AK188" s="3">
        <v>7</v>
      </c>
      <c r="AL188" s="3">
        <v>3</v>
      </c>
      <c r="AM188" s="3">
        <v>7</v>
      </c>
      <c r="AN188" s="3">
        <v>6</v>
      </c>
      <c r="AO188" s="3">
        <v>7</v>
      </c>
      <c r="AP188" s="3">
        <v>6</v>
      </c>
      <c r="AQ188" s="3">
        <v>4</v>
      </c>
      <c r="AR188" s="1">
        <f>SUM(Table2[[#This Row],[سوال 7]],Table2[[#This Row],[سوال 10]],Table2[[#This Row],[سوال 16]],Table2[[#This Row],[سوال 24]],Table2[[#This Row],[سوال 29]])/5</f>
        <v>5.6</v>
      </c>
      <c r="AS188" s="1" t="e">
        <f>SUM(#REF!,#REF!,#REF!,#REF!,#REF!)/5</f>
        <v>#REF!</v>
      </c>
      <c r="AT188" s="1">
        <f>SUM(Table2[[#This Row],[سوال 1]],Table2[[#This Row],[سوال 4]],Table2[[#This Row],[سوال 17]],Table2[[#This Row],[سوال 21]],Table2[[#This Row],[سوال 30]])/5</f>
        <v>5.2</v>
      </c>
      <c r="AU188" s="1">
        <f>SUM(Table2[[#This Row],[سوال 2]],Table2[[#This Row],[سوال 8]],Table2[[#This Row],[سوال 18]],Table2[[#This Row],[سوال 26]],Table2[[#This Row],[سوال 31]])/5</f>
        <v>6.8</v>
      </c>
      <c r="AV188" s="1">
        <f>SUM(Table2[[#This Row],[سوال 13]],Table2[[#This Row],[سوال 19]],Table2[[#This Row],[سوال 22]],Table2[[#This Row],[سوال 27]],Table2[[#This Row],[سوال 33]])/5</f>
        <v>6.8</v>
      </c>
      <c r="AW188" s="1">
        <f>SUM(Table2[[#This Row],[سوال 5]],Table2[[#This Row],[سوال 11]],Table2[[#This Row],[سوال 14]],Table2[[#This Row],[سوال 28]],Table2[[#This Row],[سوال 34]])/5</f>
        <v>5.4</v>
      </c>
      <c r="AX188" s="1">
        <f>SUM(Table2[[#This Row],[سوال 6]],Table2[[#This Row],[سوال 9]],Table2[[#This Row],[سوال 15]],Table2[[#This Row],[سوال 23]],Table2[[#This Row],[سوال 35]])/5</f>
        <v>1.8</v>
      </c>
      <c r="AY188" s="1">
        <f>(SUM(Table2[[#This Row],[سوال 1]:[سوال 35]])-SUM(Table2[[#This Row],[سوال 1]],Table2[[#This Row],[سوال 4]],Table2[[#This Row],[سوال 17]],Table2[[#This Row],[سوال 21]],Table2[[#This Row],[سوال 30]]))/30</f>
        <v>5.5</v>
      </c>
      <c r="AZ188" s="1">
        <f>SUM(Table2[[#This Row],[سوال 1]:[سوال 35]])/35</f>
        <v>5.4571428571428573</v>
      </c>
      <c r="BA188" s="1">
        <v>6</v>
      </c>
      <c r="BB188"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188" s="1">
        <f>POWER(Table2[[#This Row],[مشخصات ظاهری]],2)</f>
        <v>27.040000000000003</v>
      </c>
      <c r="BD188" s="1">
        <f>POWER(Table2[[#This Row],[جمع]],2)</f>
        <v>36</v>
      </c>
      <c r="BE188" s="1">
        <f>Table2[[#This Row],[مشخصات ظاهری]]*Table2[[#This Row],[جمع]]</f>
        <v>31.200000000000003</v>
      </c>
    </row>
    <row r="189" spans="1:57" x14ac:dyDescent="0.3">
      <c r="A189" s="5">
        <v>44012.825812129631</v>
      </c>
      <c r="B189" s="3" t="s">
        <v>13</v>
      </c>
      <c r="C189" s="3" t="s">
        <v>6</v>
      </c>
      <c r="D189" s="3" t="s">
        <v>1</v>
      </c>
      <c r="E189" s="3">
        <v>98</v>
      </c>
      <c r="F189" s="3" t="s">
        <v>40</v>
      </c>
      <c r="G189" s="3">
        <v>16</v>
      </c>
      <c r="I189" s="3">
        <v>7</v>
      </c>
      <c r="J189" s="3">
        <v>1</v>
      </c>
      <c r="K189" s="3">
        <v>6</v>
      </c>
      <c r="L189" s="3">
        <v>4</v>
      </c>
      <c r="M189" s="3">
        <v>6</v>
      </c>
      <c r="N189" s="3">
        <v>4</v>
      </c>
      <c r="O189" s="3">
        <v>5</v>
      </c>
      <c r="P189" s="3">
        <v>1</v>
      </c>
      <c r="Q189" s="3">
        <v>3</v>
      </c>
      <c r="R189" s="3">
        <v>2</v>
      </c>
      <c r="S189" s="3">
        <v>5</v>
      </c>
      <c r="T189" s="3">
        <v>6</v>
      </c>
      <c r="U189" s="3">
        <v>2</v>
      </c>
      <c r="V189" s="3">
        <v>3</v>
      </c>
      <c r="W189" s="3">
        <v>5</v>
      </c>
      <c r="X189" s="3">
        <v>5</v>
      </c>
      <c r="Y189" s="3">
        <v>4</v>
      </c>
      <c r="Z189" s="3">
        <v>1</v>
      </c>
      <c r="AA189" s="3">
        <v>5</v>
      </c>
      <c r="AB189" s="3">
        <v>5</v>
      </c>
      <c r="AC189" s="3">
        <v>5</v>
      </c>
      <c r="AD189" s="3">
        <v>6</v>
      </c>
      <c r="AE189" s="3">
        <v>5</v>
      </c>
      <c r="AF189" s="3">
        <v>3</v>
      </c>
      <c r="AG189" s="3">
        <v>6</v>
      </c>
      <c r="AH189" s="3">
        <v>1</v>
      </c>
      <c r="AI189" s="3">
        <v>5</v>
      </c>
      <c r="AJ189" s="3">
        <v>5</v>
      </c>
      <c r="AK189" s="3">
        <v>5</v>
      </c>
      <c r="AL189" s="3">
        <v>6</v>
      </c>
      <c r="AM189" s="3">
        <v>1</v>
      </c>
      <c r="AN189" s="3">
        <v>5</v>
      </c>
      <c r="AO189" s="3">
        <v>2</v>
      </c>
      <c r="AP189" s="3">
        <v>5</v>
      </c>
      <c r="AQ189" s="3">
        <v>5</v>
      </c>
      <c r="AR189" s="1">
        <f>SUM(Table2[[#This Row],[سوال 7]],Table2[[#This Row],[سوال 10]],Table2[[#This Row],[سوال 16]],Table2[[#This Row],[سوال 24]],Table2[[#This Row],[سوال 29]])/5</f>
        <v>4</v>
      </c>
      <c r="AS189" s="1" t="e">
        <f>SUM(#REF!,#REF!,#REF!,#REF!,#REF!)/5</f>
        <v>#REF!</v>
      </c>
      <c r="AT189" s="1">
        <f>SUM(Table2[[#This Row],[سوال 1]],Table2[[#This Row],[سوال 4]],Table2[[#This Row],[سوال 17]],Table2[[#This Row],[سوال 21]],Table2[[#This Row],[سوال 30]])/5</f>
        <v>5.2</v>
      </c>
      <c r="AU189" s="1">
        <f>SUM(Table2[[#This Row],[سوال 2]],Table2[[#This Row],[سوال 8]],Table2[[#This Row],[سوال 18]],Table2[[#This Row],[سوال 26]],Table2[[#This Row],[سوال 31]])/5</f>
        <v>1</v>
      </c>
      <c r="AV189" s="1">
        <f>SUM(Table2[[#This Row],[سوال 13]],Table2[[#This Row],[سوال 19]],Table2[[#This Row],[سوال 22]],Table2[[#This Row],[سوال 27]],Table2[[#This Row],[سوال 33]])/5</f>
        <v>4</v>
      </c>
      <c r="AW189" s="1">
        <f>SUM(Table2[[#This Row],[سوال 5]],Table2[[#This Row],[سوال 11]],Table2[[#This Row],[سوال 14]],Table2[[#This Row],[سوال 28]],Table2[[#This Row],[سوال 34]])/5</f>
        <v>4.8</v>
      </c>
      <c r="AX189" s="1">
        <f>SUM(Table2[[#This Row],[سوال 6]],Table2[[#This Row],[سوال 9]],Table2[[#This Row],[سوال 15]],Table2[[#This Row],[سوال 23]],Table2[[#This Row],[سوال 35]])/5</f>
        <v>4.4000000000000004</v>
      </c>
      <c r="AY189" s="1">
        <f>(SUM(Table2[[#This Row],[سوال 1]:[سوال 35]])-SUM(Table2[[#This Row],[سوال 1]],Table2[[#This Row],[سوال 4]],Table2[[#This Row],[سوال 17]],Table2[[#This Row],[سوال 21]],Table2[[#This Row],[سوال 30]]))/30</f>
        <v>3.9666666666666668</v>
      </c>
      <c r="AZ189" s="1">
        <f>SUM(Table2[[#This Row],[سوال 1]:[سوال 35]])/35</f>
        <v>4.1428571428571432</v>
      </c>
      <c r="BA189" s="1">
        <v>15</v>
      </c>
      <c r="BB189"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89" s="1">
        <f>POWER(Table2[[#This Row],[مشخصات ظاهری]],2)</f>
        <v>27.040000000000003</v>
      </c>
      <c r="BD189" s="1">
        <f>POWER(Table2[[#This Row],[جمع]],2)</f>
        <v>225</v>
      </c>
      <c r="BE189" s="1">
        <f>Table2[[#This Row],[مشخصات ظاهری]]*Table2[[#This Row],[جمع]]</f>
        <v>78</v>
      </c>
    </row>
    <row r="190" spans="1:57" x14ac:dyDescent="0.3">
      <c r="A190" s="5">
        <v>44022.393067638885</v>
      </c>
      <c r="B190" s="3" t="s">
        <v>3</v>
      </c>
      <c r="C190" s="3" t="s">
        <v>6</v>
      </c>
      <c r="D190" s="3" t="s">
        <v>18</v>
      </c>
      <c r="E190" s="3">
        <v>98</v>
      </c>
      <c r="F190" s="3" t="s">
        <v>8</v>
      </c>
      <c r="G190" s="3">
        <v>16.93</v>
      </c>
      <c r="I190" s="3">
        <v>6</v>
      </c>
      <c r="J190" s="3">
        <v>7</v>
      </c>
      <c r="K190" s="3">
        <v>6</v>
      </c>
      <c r="L190" s="3">
        <v>5</v>
      </c>
      <c r="M190" s="3">
        <v>7</v>
      </c>
      <c r="N190" s="3">
        <v>5</v>
      </c>
      <c r="O190" s="3">
        <v>7</v>
      </c>
      <c r="P190" s="3">
        <v>7</v>
      </c>
      <c r="Q190" s="3">
        <v>2</v>
      </c>
      <c r="R190" s="3">
        <v>6</v>
      </c>
      <c r="S190" s="3">
        <v>7</v>
      </c>
      <c r="T190" s="3">
        <v>6</v>
      </c>
      <c r="U190" s="3">
        <v>6</v>
      </c>
      <c r="V190" s="3">
        <v>7</v>
      </c>
      <c r="W190" s="3">
        <v>5</v>
      </c>
      <c r="X190" s="3">
        <v>6</v>
      </c>
      <c r="Y190" s="3">
        <v>5</v>
      </c>
      <c r="Z190" s="3">
        <v>7</v>
      </c>
      <c r="AA190" s="3">
        <v>6</v>
      </c>
      <c r="AB190" s="3">
        <v>6</v>
      </c>
      <c r="AC190" s="3">
        <v>5</v>
      </c>
      <c r="AD190" s="3">
        <v>7</v>
      </c>
      <c r="AE190" s="3">
        <v>5</v>
      </c>
      <c r="AF190" s="3">
        <v>6</v>
      </c>
      <c r="AG190" s="3">
        <v>6</v>
      </c>
      <c r="AH190" s="3">
        <v>7</v>
      </c>
      <c r="AI190" s="3">
        <v>6</v>
      </c>
      <c r="AJ190" s="3">
        <v>7</v>
      </c>
      <c r="AK190" s="3">
        <v>7</v>
      </c>
      <c r="AL190" s="3">
        <v>5</v>
      </c>
      <c r="AM190" s="3">
        <v>7</v>
      </c>
      <c r="AN190" s="3">
        <v>6</v>
      </c>
      <c r="AO190" s="3">
        <v>6</v>
      </c>
      <c r="AP190" s="3">
        <v>7</v>
      </c>
      <c r="AQ190" s="3">
        <v>3</v>
      </c>
      <c r="AR190" s="1">
        <f>SUM(Table2[[#This Row],[سوال 7]],Table2[[#This Row],[سوال 10]],Table2[[#This Row],[سوال 16]],Table2[[#This Row],[سوال 24]],Table2[[#This Row],[سوال 29]])/5</f>
        <v>6.4</v>
      </c>
      <c r="AS190" s="1" t="e">
        <f>SUM(#REF!,#REF!,#REF!,#REF!,#REF!)/5</f>
        <v>#REF!</v>
      </c>
      <c r="AT190" s="1">
        <f>SUM(Table2[[#This Row],[سوال 1]],Table2[[#This Row],[سوال 4]],Table2[[#This Row],[سوال 17]],Table2[[#This Row],[سوال 21]],Table2[[#This Row],[سوال 30]])/5</f>
        <v>5.2</v>
      </c>
      <c r="AU190" s="1">
        <f>SUM(Table2[[#This Row],[سوال 2]],Table2[[#This Row],[سوال 8]],Table2[[#This Row],[سوال 18]],Table2[[#This Row],[سوال 26]],Table2[[#This Row],[سوال 31]])/5</f>
        <v>7</v>
      </c>
      <c r="AV190" s="1">
        <f>SUM(Table2[[#This Row],[سوال 13]],Table2[[#This Row],[سوال 19]],Table2[[#This Row],[سوال 22]],Table2[[#This Row],[سوال 27]],Table2[[#This Row],[سوال 33]])/5</f>
        <v>6.2</v>
      </c>
      <c r="AW190" s="1">
        <f>SUM(Table2[[#This Row],[سوال 5]],Table2[[#This Row],[سوال 11]],Table2[[#This Row],[سوال 14]],Table2[[#This Row],[سوال 28]],Table2[[#This Row],[سوال 34]])/5</f>
        <v>7</v>
      </c>
      <c r="AX190" s="1">
        <f>SUM(Table2[[#This Row],[سوال 6]],Table2[[#This Row],[سوال 9]],Table2[[#This Row],[سوال 15]],Table2[[#This Row],[سوال 23]],Table2[[#This Row],[سوال 35]])/5</f>
        <v>4</v>
      </c>
      <c r="AY190" s="1">
        <f>(SUM(Table2[[#This Row],[سوال 1]:[سوال 35]])-SUM(Table2[[#This Row],[سوال 1]],Table2[[#This Row],[سوال 4]],Table2[[#This Row],[سوال 17]],Table2[[#This Row],[سوال 21]],Table2[[#This Row],[سوال 30]]))/30</f>
        <v>6.1</v>
      </c>
      <c r="AZ190" s="1">
        <f>SUM(Table2[[#This Row],[سوال 1]:[سوال 35]])/35</f>
        <v>5.9714285714285715</v>
      </c>
      <c r="BA190" s="1">
        <v>7</v>
      </c>
      <c r="BB190"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190" s="1">
        <f>POWER(Table2[[#This Row],[مشخصات ظاهری]],2)</f>
        <v>27.040000000000003</v>
      </c>
      <c r="BD190" s="1">
        <f>POWER(Table2[[#This Row],[جمع]],2)</f>
        <v>49</v>
      </c>
      <c r="BE190" s="1">
        <f>Table2[[#This Row],[مشخصات ظاهری]]*Table2[[#This Row],[جمع]]</f>
        <v>36.4</v>
      </c>
    </row>
    <row r="191" spans="1:57" x14ac:dyDescent="0.3">
      <c r="A191" s="5">
        <v>44023.426499537032</v>
      </c>
      <c r="B191" s="3" t="s">
        <v>3</v>
      </c>
      <c r="C191" s="3" t="s">
        <v>6</v>
      </c>
      <c r="D191" s="3" t="s">
        <v>1</v>
      </c>
      <c r="E191" s="3">
        <v>95</v>
      </c>
      <c r="F191" s="3" t="s">
        <v>8</v>
      </c>
      <c r="G191" s="3">
        <v>16.600000000000001</v>
      </c>
      <c r="I191" s="3">
        <v>7</v>
      </c>
      <c r="J191" s="3">
        <v>2</v>
      </c>
      <c r="K191" s="3">
        <v>5</v>
      </c>
      <c r="L191" s="3">
        <v>5</v>
      </c>
      <c r="M191" s="3">
        <v>5</v>
      </c>
      <c r="N191" s="3">
        <v>6</v>
      </c>
      <c r="O191" s="3">
        <v>7</v>
      </c>
      <c r="P191" s="3">
        <v>3</v>
      </c>
      <c r="Q191" s="3">
        <v>2</v>
      </c>
      <c r="R191" s="3">
        <v>7</v>
      </c>
      <c r="S191" s="3">
        <v>7</v>
      </c>
      <c r="T191" s="3">
        <v>7</v>
      </c>
      <c r="U191" s="3">
        <v>5</v>
      </c>
      <c r="V191" s="3">
        <v>2</v>
      </c>
      <c r="W191" s="3">
        <v>5</v>
      </c>
      <c r="X191" s="3">
        <v>7</v>
      </c>
      <c r="Y191" s="3">
        <v>3</v>
      </c>
      <c r="Z191" s="3">
        <v>3</v>
      </c>
      <c r="AA191" s="3">
        <v>7</v>
      </c>
      <c r="AB191" s="3">
        <v>7</v>
      </c>
      <c r="AC191" s="3">
        <v>6</v>
      </c>
      <c r="AD191" s="3">
        <v>7</v>
      </c>
      <c r="AE191" s="3">
        <v>1</v>
      </c>
      <c r="AF191" s="3">
        <v>6</v>
      </c>
      <c r="AG191" s="3">
        <v>5</v>
      </c>
      <c r="AH191" s="3">
        <v>4</v>
      </c>
      <c r="AI191" s="3">
        <v>5</v>
      </c>
      <c r="AJ191" s="3">
        <v>3</v>
      </c>
      <c r="AK191" s="3">
        <v>7</v>
      </c>
      <c r="AL191" s="3">
        <v>5</v>
      </c>
      <c r="AM191" s="3">
        <v>2</v>
      </c>
      <c r="AN191" s="3">
        <v>5</v>
      </c>
      <c r="AO191" s="3">
        <v>7</v>
      </c>
      <c r="AP191" s="3">
        <v>5</v>
      </c>
      <c r="AQ191" s="3">
        <v>4</v>
      </c>
      <c r="AR191" s="1">
        <f>SUM(Table2[[#This Row],[سوال 7]],Table2[[#This Row],[سوال 10]],Table2[[#This Row],[سوال 16]],Table2[[#This Row],[سوال 24]],Table2[[#This Row],[سوال 29]])/5</f>
        <v>6.8</v>
      </c>
      <c r="AS191" s="1" t="e">
        <f>SUM(#REF!,#REF!,#REF!,#REF!,#REF!)/5</f>
        <v>#REF!</v>
      </c>
      <c r="AT191" s="1">
        <f>SUM(Table2[[#This Row],[سوال 1]],Table2[[#This Row],[سوال 4]],Table2[[#This Row],[سوال 17]],Table2[[#This Row],[سوال 21]],Table2[[#This Row],[سوال 30]])/5</f>
        <v>5.2</v>
      </c>
      <c r="AU191" s="1">
        <f>SUM(Table2[[#This Row],[سوال 2]],Table2[[#This Row],[سوال 8]],Table2[[#This Row],[سوال 18]],Table2[[#This Row],[سوال 26]],Table2[[#This Row],[سوال 31]])/5</f>
        <v>2.8</v>
      </c>
      <c r="AV191" s="1">
        <f>SUM(Table2[[#This Row],[سوال 13]],Table2[[#This Row],[سوال 19]],Table2[[#This Row],[سوال 22]],Table2[[#This Row],[سوال 27]],Table2[[#This Row],[سوال 33]])/5</f>
        <v>6.2</v>
      </c>
      <c r="AW191" s="1">
        <f>SUM(Table2[[#This Row],[سوال 5]],Table2[[#This Row],[سوال 11]],Table2[[#This Row],[سوال 14]],Table2[[#This Row],[سوال 28]],Table2[[#This Row],[سوال 34]])/5</f>
        <v>4.4000000000000004</v>
      </c>
      <c r="AX191" s="1">
        <f>SUM(Table2[[#This Row],[سوال 6]],Table2[[#This Row],[سوال 9]],Table2[[#This Row],[سوال 15]],Table2[[#This Row],[سوال 23]],Table2[[#This Row],[سوال 35]])/5</f>
        <v>3.6</v>
      </c>
      <c r="AY191" s="1">
        <f>(SUM(Table2[[#This Row],[سوال 1]:[سوال 35]])-SUM(Table2[[#This Row],[سوال 1]],Table2[[#This Row],[سوال 4]],Table2[[#This Row],[سوال 17]],Table2[[#This Row],[سوال 21]],Table2[[#This Row],[سوال 30]]))/30</f>
        <v>4.9333333333333336</v>
      </c>
      <c r="AZ191" s="1">
        <f>SUM(Table2[[#This Row],[سوال 1]:[سوال 35]])/35</f>
        <v>4.9714285714285715</v>
      </c>
      <c r="BA191" s="1">
        <v>4</v>
      </c>
      <c r="BB191"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91" s="1">
        <f>POWER(Table2[[#This Row],[مشخصات ظاهری]],2)</f>
        <v>27.040000000000003</v>
      </c>
      <c r="BD191" s="1">
        <f>POWER(Table2[[#This Row],[جمع]],2)</f>
        <v>16</v>
      </c>
      <c r="BE191" s="1">
        <f>Table2[[#This Row],[مشخصات ظاهری]]*Table2[[#This Row],[جمع]]</f>
        <v>20.8</v>
      </c>
    </row>
    <row r="192" spans="1:57" x14ac:dyDescent="0.3">
      <c r="A192" s="5">
        <v>44024.4703725</v>
      </c>
      <c r="B192" s="3" t="s">
        <v>3</v>
      </c>
      <c r="C192" s="3" t="s">
        <v>6</v>
      </c>
      <c r="D192" s="3" t="s">
        <v>18</v>
      </c>
      <c r="E192" s="3">
        <v>98</v>
      </c>
      <c r="F192" s="3" t="s">
        <v>8</v>
      </c>
      <c r="G192" s="3">
        <v>16.93</v>
      </c>
      <c r="I192" s="3">
        <v>6</v>
      </c>
      <c r="J192" s="3">
        <v>7</v>
      </c>
      <c r="K192" s="3">
        <v>6</v>
      </c>
      <c r="L192" s="3">
        <v>5</v>
      </c>
      <c r="M192" s="3">
        <v>7</v>
      </c>
      <c r="N192" s="3">
        <v>5</v>
      </c>
      <c r="O192" s="3">
        <v>7</v>
      </c>
      <c r="P192" s="3">
        <v>7</v>
      </c>
      <c r="Q192" s="3">
        <v>2</v>
      </c>
      <c r="R192" s="3">
        <v>6</v>
      </c>
      <c r="S192" s="3">
        <v>7</v>
      </c>
      <c r="T192" s="3">
        <v>6</v>
      </c>
      <c r="U192" s="3">
        <v>6</v>
      </c>
      <c r="V192" s="3">
        <v>7</v>
      </c>
      <c r="W192" s="3">
        <v>5</v>
      </c>
      <c r="X192" s="3">
        <v>6</v>
      </c>
      <c r="Y192" s="3">
        <v>5</v>
      </c>
      <c r="Z192" s="3">
        <v>7</v>
      </c>
      <c r="AA192" s="3">
        <v>6</v>
      </c>
      <c r="AB192" s="3">
        <v>6</v>
      </c>
      <c r="AC192" s="3">
        <v>5</v>
      </c>
      <c r="AD192" s="3">
        <v>7</v>
      </c>
      <c r="AE192" s="3">
        <v>5</v>
      </c>
      <c r="AF192" s="3">
        <v>6</v>
      </c>
      <c r="AG192" s="3">
        <v>6</v>
      </c>
      <c r="AH192" s="3">
        <v>7</v>
      </c>
      <c r="AI192" s="3">
        <v>6</v>
      </c>
      <c r="AJ192" s="3">
        <v>7</v>
      </c>
      <c r="AK192" s="3">
        <v>7</v>
      </c>
      <c r="AL192" s="3">
        <v>5</v>
      </c>
      <c r="AM192" s="3">
        <v>7</v>
      </c>
      <c r="AN192" s="3">
        <v>6</v>
      </c>
      <c r="AO192" s="3">
        <v>6</v>
      </c>
      <c r="AP192" s="3">
        <v>7</v>
      </c>
      <c r="AQ192" s="3">
        <v>3</v>
      </c>
      <c r="AR192" s="1">
        <f>SUM(Table2[[#This Row],[سوال 7]],Table2[[#This Row],[سوال 10]],Table2[[#This Row],[سوال 16]],Table2[[#This Row],[سوال 24]],Table2[[#This Row],[سوال 29]])/5</f>
        <v>6.4</v>
      </c>
      <c r="AS192" s="1" t="e">
        <f>SUM(#REF!,#REF!,#REF!,#REF!,#REF!)/5</f>
        <v>#REF!</v>
      </c>
      <c r="AT192" s="1">
        <f>SUM(Table2[[#This Row],[سوال 1]],Table2[[#This Row],[سوال 4]],Table2[[#This Row],[سوال 17]],Table2[[#This Row],[سوال 21]],Table2[[#This Row],[سوال 30]])/5</f>
        <v>5.2</v>
      </c>
      <c r="AU192" s="1">
        <f>SUM(Table2[[#This Row],[سوال 2]],Table2[[#This Row],[سوال 8]],Table2[[#This Row],[سوال 18]],Table2[[#This Row],[سوال 26]],Table2[[#This Row],[سوال 31]])/5</f>
        <v>7</v>
      </c>
      <c r="AV192" s="1">
        <f>SUM(Table2[[#This Row],[سوال 13]],Table2[[#This Row],[سوال 19]],Table2[[#This Row],[سوال 22]],Table2[[#This Row],[سوال 27]],Table2[[#This Row],[سوال 33]])/5</f>
        <v>6.2</v>
      </c>
      <c r="AW192" s="1">
        <f>SUM(Table2[[#This Row],[سوال 5]],Table2[[#This Row],[سوال 11]],Table2[[#This Row],[سوال 14]],Table2[[#This Row],[سوال 28]],Table2[[#This Row],[سوال 34]])/5</f>
        <v>7</v>
      </c>
      <c r="AX192" s="1">
        <f>SUM(Table2[[#This Row],[سوال 6]],Table2[[#This Row],[سوال 9]],Table2[[#This Row],[سوال 15]],Table2[[#This Row],[سوال 23]],Table2[[#This Row],[سوال 35]])/5</f>
        <v>4</v>
      </c>
      <c r="AY192" s="1">
        <f>(SUM(Table2[[#This Row],[سوال 1]:[سوال 35]])-SUM(Table2[[#This Row],[سوال 1]],Table2[[#This Row],[سوال 4]],Table2[[#This Row],[سوال 17]],Table2[[#This Row],[سوال 21]],Table2[[#This Row],[سوال 30]]))/30</f>
        <v>6.1</v>
      </c>
      <c r="AZ192" s="1">
        <f>SUM(Table2[[#This Row],[سوال 1]:[سوال 35]])/35</f>
        <v>5.9714285714285715</v>
      </c>
      <c r="BA192" s="1">
        <v>7</v>
      </c>
      <c r="BB192"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192" s="1">
        <f>POWER(Table2[[#This Row],[مشخصات ظاهری]],2)</f>
        <v>27.040000000000003</v>
      </c>
      <c r="BD192" s="1">
        <f>POWER(Table2[[#This Row],[جمع]],2)</f>
        <v>49</v>
      </c>
      <c r="BE192" s="1">
        <f>Table2[[#This Row],[مشخصات ظاهری]]*Table2[[#This Row],[جمع]]</f>
        <v>36.4</v>
      </c>
    </row>
    <row r="193" spans="1:57" x14ac:dyDescent="0.3">
      <c r="A193" s="5">
        <v>44009.958333668983</v>
      </c>
      <c r="B193" s="3" t="s">
        <v>3</v>
      </c>
      <c r="C193" s="3" t="s">
        <v>6</v>
      </c>
      <c r="D193" s="3" t="s">
        <v>18</v>
      </c>
      <c r="E193" s="3">
        <v>95</v>
      </c>
      <c r="F193" s="3" t="s">
        <v>39</v>
      </c>
      <c r="G193" s="3">
        <v>17.600000000000001</v>
      </c>
      <c r="I193" s="3">
        <v>6</v>
      </c>
      <c r="J193" s="3">
        <v>4</v>
      </c>
      <c r="K193" s="3">
        <v>3</v>
      </c>
      <c r="L193" s="3">
        <v>5</v>
      </c>
      <c r="M193" s="3">
        <v>7</v>
      </c>
      <c r="N193" s="3">
        <v>2</v>
      </c>
      <c r="O193" s="3">
        <v>6</v>
      </c>
      <c r="P193" s="3">
        <v>5</v>
      </c>
      <c r="Q193" s="3">
        <v>5</v>
      </c>
      <c r="R193" s="3">
        <v>6</v>
      </c>
      <c r="S193" s="3">
        <v>7</v>
      </c>
      <c r="T193" s="3">
        <v>5</v>
      </c>
      <c r="U193" s="3">
        <v>3</v>
      </c>
      <c r="V193" s="3">
        <v>6</v>
      </c>
      <c r="W193" s="3">
        <v>2</v>
      </c>
      <c r="X193" s="3">
        <v>6</v>
      </c>
      <c r="Y193" s="3">
        <v>5</v>
      </c>
      <c r="Z193" s="3">
        <v>4</v>
      </c>
      <c r="AA193" s="3">
        <v>3</v>
      </c>
      <c r="AB193" s="3">
        <v>3</v>
      </c>
      <c r="AC193" s="3">
        <v>5</v>
      </c>
      <c r="AD193" s="3">
        <v>5</v>
      </c>
      <c r="AE193" s="3">
        <v>6</v>
      </c>
      <c r="AF193" s="3">
        <v>5</v>
      </c>
      <c r="AG193" s="3">
        <v>3</v>
      </c>
      <c r="AH193" s="3">
        <v>5</v>
      </c>
      <c r="AI193" s="3">
        <v>3</v>
      </c>
      <c r="AJ193" s="3">
        <v>5</v>
      </c>
      <c r="AK193" s="3">
        <v>6</v>
      </c>
      <c r="AL193" s="3">
        <v>6</v>
      </c>
      <c r="AM193" s="3">
        <v>5</v>
      </c>
      <c r="AN193" s="3">
        <v>3</v>
      </c>
      <c r="AO193" s="3">
        <v>3</v>
      </c>
      <c r="AP193" s="3">
        <v>5</v>
      </c>
      <c r="AQ193" s="3">
        <v>3</v>
      </c>
      <c r="AR193" s="1">
        <f>SUM(Table2[[#This Row],[سوال 7]],Table2[[#This Row],[سوال 10]],Table2[[#This Row],[سوال 16]],Table2[[#This Row],[سوال 24]],Table2[[#This Row],[سوال 29]])/5</f>
        <v>5.8</v>
      </c>
      <c r="AS193" s="1" t="e">
        <f>SUM(#REF!,#REF!,#REF!,#REF!,#REF!)/5</f>
        <v>#REF!</v>
      </c>
      <c r="AT193" s="1">
        <f>SUM(Table2[[#This Row],[سوال 1]],Table2[[#This Row],[سوال 4]],Table2[[#This Row],[سوال 17]],Table2[[#This Row],[سوال 21]],Table2[[#This Row],[سوال 30]])/5</f>
        <v>5.4</v>
      </c>
      <c r="AU193" s="1">
        <f>SUM(Table2[[#This Row],[سوال 2]],Table2[[#This Row],[سوال 8]],Table2[[#This Row],[سوال 18]],Table2[[#This Row],[سوال 26]],Table2[[#This Row],[سوال 31]])/5</f>
        <v>4.5999999999999996</v>
      </c>
      <c r="AV193" s="1">
        <f>SUM(Table2[[#This Row],[سوال 13]],Table2[[#This Row],[سوال 19]],Table2[[#This Row],[سوال 22]],Table2[[#This Row],[سوال 27]],Table2[[#This Row],[سوال 33]])/5</f>
        <v>3.4</v>
      </c>
      <c r="AW193" s="1">
        <f>SUM(Table2[[#This Row],[سوال 5]],Table2[[#This Row],[سوال 11]],Table2[[#This Row],[سوال 14]],Table2[[#This Row],[سوال 28]],Table2[[#This Row],[سوال 34]])/5</f>
        <v>6</v>
      </c>
      <c r="AX193" s="1">
        <f>SUM(Table2[[#This Row],[سوال 6]],Table2[[#This Row],[سوال 9]],Table2[[#This Row],[سوال 15]],Table2[[#This Row],[سوال 23]],Table2[[#This Row],[سوال 35]])/5</f>
        <v>3.6</v>
      </c>
      <c r="AY193" s="1">
        <f>(SUM(Table2[[#This Row],[سوال 1]:[سوال 35]])-SUM(Table2[[#This Row],[سوال 1]],Table2[[#This Row],[سوال 4]],Table2[[#This Row],[سوال 17]],Table2[[#This Row],[سوال 21]],Table2[[#This Row],[سوال 30]]))/30</f>
        <v>4.4666666666666668</v>
      </c>
      <c r="AZ193" s="1">
        <f>SUM(Table2[[#This Row],[سوال 1]:[سوال 35]])/35</f>
        <v>4.5999999999999996</v>
      </c>
      <c r="BA193" s="1">
        <v>1</v>
      </c>
      <c r="BB193"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193" s="1">
        <f>POWER(Table2[[#This Row],[مشخصات ظاهری]],2)</f>
        <v>29.160000000000004</v>
      </c>
      <c r="BD193" s="1">
        <f>POWER(Table2[[#This Row],[جمع]],2)</f>
        <v>1</v>
      </c>
      <c r="BE193" s="1">
        <f>Table2[[#This Row],[مشخصات ظاهری]]*Table2[[#This Row],[جمع]]</f>
        <v>5.4</v>
      </c>
    </row>
    <row r="194" spans="1:57" x14ac:dyDescent="0.3">
      <c r="A194" s="5">
        <v>44010.00550407407</v>
      </c>
      <c r="B194" s="3" t="s">
        <v>3</v>
      </c>
      <c r="C194" s="3" t="s">
        <v>6</v>
      </c>
      <c r="D194" s="3" t="s">
        <v>1</v>
      </c>
      <c r="E194" s="3">
        <v>97</v>
      </c>
      <c r="F194" s="3" t="s">
        <v>29</v>
      </c>
      <c r="G194" s="3">
        <v>14</v>
      </c>
      <c r="I194" s="3">
        <v>6</v>
      </c>
      <c r="J194" s="3">
        <v>4</v>
      </c>
      <c r="K194" s="3">
        <v>2</v>
      </c>
      <c r="L194" s="3">
        <v>5</v>
      </c>
      <c r="M194" s="3">
        <v>5</v>
      </c>
      <c r="N194" s="3">
        <v>3</v>
      </c>
      <c r="O194" s="3">
        <v>6</v>
      </c>
      <c r="P194" s="3">
        <v>5</v>
      </c>
      <c r="Q194" s="3">
        <v>2</v>
      </c>
      <c r="R194" s="3">
        <v>4</v>
      </c>
      <c r="S194" s="3">
        <v>6</v>
      </c>
      <c r="T194" s="3">
        <v>6</v>
      </c>
      <c r="U194" s="3">
        <v>3</v>
      </c>
      <c r="V194" s="3">
        <v>1</v>
      </c>
      <c r="W194" s="3">
        <v>6</v>
      </c>
      <c r="X194" s="3">
        <v>5</v>
      </c>
      <c r="Y194" s="3">
        <v>6</v>
      </c>
      <c r="Z194" s="3">
        <v>4</v>
      </c>
      <c r="AA194" s="3">
        <v>3</v>
      </c>
      <c r="AB194" s="3">
        <v>5</v>
      </c>
      <c r="AC194" s="3">
        <v>5</v>
      </c>
      <c r="AD194" s="3">
        <v>5</v>
      </c>
      <c r="AE194" s="3">
        <v>5</v>
      </c>
      <c r="AF194" s="3">
        <v>5</v>
      </c>
      <c r="AG194" s="3">
        <v>4</v>
      </c>
      <c r="AH194" s="3">
        <v>4</v>
      </c>
      <c r="AI194" s="3">
        <v>3</v>
      </c>
      <c r="AJ194" s="3">
        <v>4</v>
      </c>
      <c r="AK194" s="3">
        <v>4</v>
      </c>
      <c r="AL194" s="3">
        <v>5</v>
      </c>
      <c r="AM194" s="3">
        <v>5</v>
      </c>
      <c r="AN194" s="3">
        <v>4</v>
      </c>
      <c r="AO194" s="3">
        <v>5</v>
      </c>
      <c r="AP194" s="3">
        <v>6</v>
      </c>
      <c r="AQ194" s="3">
        <v>5</v>
      </c>
      <c r="AR194" s="1">
        <f>SUM(Table2[[#This Row],[سوال 7]],Table2[[#This Row],[سوال 10]],Table2[[#This Row],[سوال 16]],Table2[[#This Row],[سوال 24]],Table2[[#This Row],[سوال 29]])/5</f>
        <v>4.8</v>
      </c>
      <c r="AS194" s="1" t="e">
        <f>SUM(#REF!,#REF!,#REF!,#REF!,#REF!)/5</f>
        <v>#REF!</v>
      </c>
      <c r="AT194" s="1">
        <f>SUM(Table2[[#This Row],[سوال 1]],Table2[[#This Row],[سوال 4]],Table2[[#This Row],[سوال 17]],Table2[[#This Row],[سوال 21]],Table2[[#This Row],[سوال 30]])/5</f>
        <v>5.4</v>
      </c>
      <c r="AU194" s="1">
        <f>SUM(Table2[[#This Row],[سوال 2]],Table2[[#This Row],[سوال 8]],Table2[[#This Row],[سوال 18]],Table2[[#This Row],[سوال 26]],Table2[[#This Row],[سوال 31]])/5</f>
        <v>4.4000000000000004</v>
      </c>
      <c r="AV194" s="1">
        <f>SUM(Table2[[#This Row],[سوال 13]],Table2[[#This Row],[سوال 19]],Table2[[#This Row],[سوال 22]],Table2[[#This Row],[سوال 27]],Table2[[#This Row],[سوال 33]])/5</f>
        <v>3.8</v>
      </c>
      <c r="AW194" s="1">
        <f>SUM(Table2[[#This Row],[سوال 5]],Table2[[#This Row],[سوال 11]],Table2[[#This Row],[سوال 14]],Table2[[#This Row],[سوال 28]],Table2[[#This Row],[سوال 34]])/5</f>
        <v>4.4000000000000004</v>
      </c>
      <c r="AX194" s="1">
        <f>SUM(Table2[[#This Row],[سوال 6]],Table2[[#This Row],[سوال 9]],Table2[[#This Row],[سوال 15]],Table2[[#This Row],[سوال 23]],Table2[[#This Row],[سوال 35]])/5</f>
        <v>4.2</v>
      </c>
      <c r="AY194" s="1">
        <f>(SUM(Table2[[#This Row],[سوال 1]:[سوال 35]])-SUM(Table2[[#This Row],[سوال 1]],Table2[[#This Row],[سوال 4]],Table2[[#This Row],[سوال 17]],Table2[[#This Row],[سوال 21]],Table2[[#This Row],[سوال 30]]))/30</f>
        <v>4.3</v>
      </c>
      <c r="AZ194" s="1">
        <f>SUM(Table2[[#This Row],[سوال 1]:[سوال 35]])/35</f>
        <v>4.4571428571428573</v>
      </c>
      <c r="BA194" s="1">
        <v>5</v>
      </c>
      <c r="BB194"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194" s="1">
        <f>POWER(Table2[[#This Row],[مشخصات ظاهری]],2)</f>
        <v>29.160000000000004</v>
      </c>
      <c r="BD194" s="1">
        <f>POWER(Table2[[#This Row],[جمع]],2)</f>
        <v>25</v>
      </c>
      <c r="BE194" s="1">
        <f>Table2[[#This Row],[مشخصات ظاهری]]*Table2[[#This Row],[جمع]]</f>
        <v>27</v>
      </c>
    </row>
    <row r="195" spans="1:57" x14ac:dyDescent="0.3">
      <c r="A195" s="5">
        <v>44010.06508649305</v>
      </c>
      <c r="B195" s="3" t="s">
        <v>3</v>
      </c>
      <c r="C195" s="3" t="s">
        <v>2</v>
      </c>
      <c r="D195" s="3" t="s">
        <v>1</v>
      </c>
      <c r="E195" s="3">
        <v>96</v>
      </c>
      <c r="F195" s="3" t="s">
        <v>24</v>
      </c>
      <c r="G195" s="3">
        <v>17</v>
      </c>
      <c r="I195" s="3">
        <v>6</v>
      </c>
      <c r="J195" s="3">
        <v>5</v>
      </c>
      <c r="K195" s="3">
        <v>4</v>
      </c>
      <c r="L195" s="3">
        <v>5</v>
      </c>
      <c r="M195" s="3">
        <v>2</v>
      </c>
      <c r="N195" s="3">
        <v>5</v>
      </c>
      <c r="O195" s="3">
        <v>7</v>
      </c>
      <c r="P195" s="3">
        <v>5</v>
      </c>
      <c r="Q195" s="3">
        <v>1</v>
      </c>
      <c r="R195" s="3">
        <v>5</v>
      </c>
      <c r="S195" s="3">
        <v>6</v>
      </c>
      <c r="T195" s="3">
        <v>7</v>
      </c>
      <c r="U195" s="3">
        <v>6</v>
      </c>
      <c r="V195" s="3">
        <v>4</v>
      </c>
      <c r="W195" s="3">
        <v>5</v>
      </c>
      <c r="X195" s="3">
        <v>7</v>
      </c>
      <c r="Y195" s="3">
        <v>6</v>
      </c>
      <c r="Z195" s="3">
        <v>4</v>
      </c>
      <c r="AA195" s="3">
        <v>6</v>
      </c>
      <c r="AB195" s="3">
        <v>6</v>
      </c>
      <c r="AC195" s="3">
        <v>5</v>
      </c>
      <c r="AD195" s="3">
        <v>6</v>
      </c>
      <c r="AE195" s="3">
        <v>4</v>
      </c>
      <c r="AF195" s="3">
        <v>5</v>
      </c>
      <c r="AG195" s="3">
        <v>3</v>
      </c>
      <c r="AH195" s="3">
        <v>4</v>
      </c>
      <c r="AI195" s="3">
        <v>5</v>
      </c>
      <c r="AJ195" s="3">
        <v>5</v>
      </c>
      <c r="AK195" s="3">
        <v>5</v>
      </c>
      <c r="AL195" s="3">
        <v>5</v>
      </c>
      <c r="AM195" s="3">
        <v>5</v>
      </c>
      <c r="AN195" s="3">
        <v>4</v>
      </c>
      <c r="AO195" s="3">
        <v>5</v>
      </c>
      <c r="AP195" s="3">
        <v>6</v>
      </c>
      <c r="AQ195" s="3">
        <v>5</v>
      </c>
      <c r="AR195" s="1">
        <f>SUM(Table2[[#This Row],[سوال 7]],Table2[[#This Row],[سوال 10]],Table2[[#This Row],[سوال 16]],Table2[[#This Row],[سوال 24]],Table2[[#This Row],[سوال 29]])/5</f>
        <v>5.8</v>
      </c>
      <c r="AS195" s="1" t="e">
        <f>SUM(#REF!,#REF!,#REF!,#REF!,#REF!)/5</f>
        <v>#REF!</v>
      </c>
      <c r="AT195" s="1">
        <f>SUM(Table2[[#This Row],[سوال 1]],Table2[[#This Row],[سوال 4]],Table2[[#This Row],[سوال 17]],Table2[[#This Row],[سوال 21]],Table2[[#This Row],[سوال 30]])/5</f>
        <v>5.4</v>
      </c>
      <c r="AU195" s="1">
        <f>SUM(Table2[[#This Row],[سوال 2]],Table2[[#This Row],[سوال 8]],Table2[[#This Row],[سوال 18]],Table2[[#This Row],[سوال 26]],Table2[[#This Row],[سوال 31]])/5</f>
        <v>4.5999999999999996</v>
      </c>
      <c r="AV195" s="1">
        <f>SUM(Table2[[#This Row],[سوال 13]],Table2[[#This Row],[سوال 19]],Table2[[#This Row],[سوال 22]],Table2[[#This Row],[سوال 27]],Table2[[#This Row],[سوال 33]])/5</f>
        <v>5.6</v>
      </c>
      <c r="AW195" s="1">
        <f>SUM(Table2[[#This Row],[سوال 5]],Table2[[#This Row],[سوال 11]],Table2[[#This Row],[سوال 14]],Table2[[#This Row],[سوال 28]],Table2[[#This Row],[سوال 34]])/5</f>
        <v>4.5999999999999996</v>
      </c>
      <c r="AX195" s="1">
        <f>SUM(Table2[[#This Row],[سوال 6]],Table2[[#This Row],[سوال 9]],Table2[[#This Row],[سوال 15]],Table2[[#This Row],[سوال 23]],Table2[[#This Row],[سوال 35]])/5</f>
        <v>4</v>
      </c>
      <c r="AY195" s="1">
        <f>(SUM(Table2[[#This Row],[سوال 1]:[سوال 35]])-SUM(Table2[[#This Row],[سوال 1]],Table2[[#This Row],[سوال 4]],Table2[[#This Row],[سوال 17]],Table2[[#This Row],[سوال 21]],Table2[[#This Row],[سوال 30]]))/30</f>
        <v>4.9000000000000004</v>
      </c>
      <c r="AZ195" s="1">
        <f>SUM(Table2[[#This Row],[سوال 1]:[سوال 35]])/35</f>
        <v>4.9714285714285715</v>
      </c>
      <c r="BA195" s="1">
        <v>6</v>
      </c>
      <c r="BB195"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195" s="1">
        <f>POWER(Table2[[#This Row],[مشخصات ظاهری]],2)</f>
        <v>29.160000000000004</v>
      </c>
      <c r="BD195" s="1">
        <f>POWER(Table2[[#This Row],[جمع]],2)</f>
        <v>36</v>
      </c>
      <c r="BE195" s="1">
        <f>Table2[[#This Row],[مشخصات ظاهری]]*Table2[[#This Row],[جمع]]</f>
        <v>32.400000000000006</v>
      </c>
    </row>
    <row r="196" spans="1:57" x14ac:dyDescent="0.3">
      <c r="A196" s="5">
        <v>44010.559511111111</v>
      </c>
      <c r="B196" s="3" t="s">
        <v>13</v>
      </c>
      <c r="C196" s="3" t="s">
        <v>6</v>
      </c>
      <c r="D196" s="3" t="s">
        <v>1</v>
      </c>
      <c r="E196" s="3">
        <v>97</v>
      </c>
      <c r="F196" s="3" t="s">
        <v>24</v>
      </c>
      <c r="G196" s="3">
        <v>15</v>
      </c>
      <c r="I196" s="3">
        <v>6</v>
      </c>
      <c r="J196" s="3">
        <v>6</v>
      </c>
      <c r="K196" s="3">
        <v>5</v>
      </c>
      <c r="L196" s="3">
        <v>6</v>
      </c>
      <c r="M196" s="3">
        <v>4</v>
      </c>
      <c r="N196" s="3">
        <v>6</v>
      </c>
      <c r="O196" s="3">
        <v>6</v>
      </c>
      <c r="P196" s="3">
        <v>6</v>
      </c>
      <c r="Q196" s="3">
        <v>1</v>
      </c>
      <c r="R196" s="3">
        <v>4</v>
      </c>
      <c r="S196" s="3">
        <v>5</v>
      </c>
      <c r="T196" s="3">
        <v>5</v>
      </c>
      <c r="U196" s="3">
        <v>4</v>
      </c>
      <c r="V196" s="3">
        <v>1</v>
      </c>
      <c r="W196" s="3">
        <v>3</v>
      </c>
      <c r="X196" s="3">
        <v>6</v>
      </c>
      <c r="Y196" s="3">
        <v>5</v>
      </c>
      <c r="Z196" s="3">
        <v>4</v>
      </c>
      <c r="AA196" s="3">
        <v>5</v>
      </c>
      <c r="AB196" s="3">
        <v>5</v>
      </c>
      <c r="AC196" s="3">
        <v>6</v>
      </c>
      <c r="AD196" s="3">
        <v>6</v>
      </c>
      <c r="AE196" s="3">
        <v>1</v>
      </c>
      <c r="AF196" s="3">
        <v>5</v>
      </c>
      <c r="AG196" s="3">
        <v>4</v>
      </c>
      <c r="AH196" s="3">
        <v>5</v>
      </c>
      <c r="AI196" s="3">
        <v>2</v>
      </c>
      <c r="AJ196" s="3">
        <v>2</v>
      </c>
      <c r="AK196" s="3">
        <v>4</v>
      </c>
      <c r="AL196" s="3">
        <v>4</v>
      </c>
      <c r="AM196" s="3">
        <v>5</v>
      </c>
      <c r="AN196" s="3">
        <v>3</v>
      </c>
      <c r="AO196" s="3">
        <v>5</v>
      </c>
      <c r="AP196" s="3">
        <v>4</v>
      </c>
      <c r="AQ196" s="3">
        <v>3</v>
      </c>
      <c r="AR196" s="1">
        <f>SUM(Table2[[#This Row],[سوال 7]],Table2[[#This Row],[سوال 10]],Table2[[#This Row],[سوال 16]],Table2[[#This Row],[سوال 24]],Table2[[#This Row],[سوال 29]])/5</f>
        <v>5</v>
      </c>
      <c r="AS196" s="1" t="e">
        <f>SUM(#REF!,#REF!,#REF!,#REF!,#REF!)/5</f>
        <v>#REF!</v>
      </c>
      <c r="AT196" s="1">
        <f>SUM(Table2[[#This Row],[سوال 1]],Table2[[#This Row],[سوال 4]],Table2[[#This Row],[سوال 17]],Table2[[#This Row],[سوال 21]],Table2[[#This Row],[سوال 30]])/5</f>
        <v>5.4</v>
      </c>
      <c r="AU196" s="1">
        <f>SUM(Table2[[#This Row],[سوال 2]],Table2[[#This Row],[سوال 8]],Table2[[#This Row],[سوال 18]],Table2[[#This Row],[سوال 26]],Table2[[#This Row],[سوال 31]])/5</f>
        <v>5.2</v>
      </c>
      <c r="AV196" s="1">
        <f>SUM(Table2[[#This Row],[سوال 13]],Table2[[#This Row],[سوال 19]],Table2[[#This Row],[سوال 22]],Table2[[#This Row],[سوال 27]],Table2[[#This Row],[سوال 33]])/5</f>
        <v>4.4000000000000004</v>
      </c>
      <c r="AW196" s="1">
        <f>SUM(Table2[[#This Row],[سوال 5]],Table2[[#This Row],[سوال 11]],Table2[[#This Row],[سوال 14]],Table2[[#This Row],[سوال 28]],Table2[[#This Row],[سوال 34]])/5</f>
        <v>3.2</v>
      </c>
      <c r="AX196" s="1">
        <f>SUM(Table2[[#This Row],[سوال 6]],Table2[[#This Row],[سوال 9]],Table2[[#This Row],[سوال 15]],Table2[[#This Row],[سوال 23]],Table2[[#This Row],[سوال 35]])/5</f>
        <v>2.8</v>
      </c>
      <c r="AY196" s="1">
        <f>(SUM(Table2[[#This Row],[سوال 1]:[سوال 35]])-SUM(Table2[[#This Row],[سوال 1]],Table2[[#This Row],[سوال 4]],Table2[[#This Row],[سوال 17]],Table2[[#This Row],[سوال 21]],Table2[[#This Row],[سوال 30]]))/30</f>
        <v>4.166666666666667</v>
      </c>
      <c r="AZ196" s="1">
        <f>SUM(Table2[[#This Row],[سوال 1]:[سوال 35]])/35</f>
        <v>4.3428571428571425</v>
      </c>
      <c r="BA196" s="1">
        <v>15</v>
      </c>
      <c r="BB196"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96" s="1">
        <f>POWER(Table2[[#This Row],[مشخصات ظاهری]],2)</f>
        <v>29.160000000000004</v>
      </c>
      <c r="BD196" s="1">
        <f>POWER(Table2[[#This Row],[جمع]],2)</f>
        <v>225</v>
      </c>
      <c r="BE196" s="1">
        <f>Table2[[#This Row],[مشخصات ظاهری]]*Table2[[#This Row],[جمع]]</f>
        <v>81</v>
      </c>
    </row>
    <row r="197" spans="1:57" x14ac:dyDescent="0.3">
      <c r="A197" s="5">
        <v>44010.697898981482</v>
      </c>
      <c r="B197" s="3" t="s">
        <v>3</v>
      </c>
      <c r="C197" s="3" t="s">
        <v>6</v>
      </c>
      <c r="D197" s="3" t="s">
        <v>1</v>
      </c>
      <c r="E197" s="3">
        <v>97</v>
      </c>
      <c r="F197" s="3" t="s">
        <v>38</v>
      </c>
      <c r="G197" s="3">
        <v>16</v>
      </c>
      <c r="I197" s="3">
        <v>6</v>
      </c>
      <c r="J197" s="3">
        <v>3</v>
      </c>
      <c r="K197" s="3">
        <v>6</v>
      </c>
      <c r="L197" s="3">
        <v>7</v>
      </c>
      <c r="M197" s="3">
        <v>7</v>
      </c>
      <c r="N197" s="3">
        <v>5</v>
      </c>
      <c r="O197" s="3">
        <v>7</v>
      </c>
      <c r="P197" s="3">
        <v>7</v>
      </c>
      <c r="Q197" s="3">
        <v>2</v>
      </c>
      <c r="R197" s="3">
        <v>3</v>
      </c>
      <c r="S197" s="3">
        <v>7</v>
      </c>
      <c r="T197" s="3">
        <v>7</v>
      </c>
      <c r="U197" s="3">
        <v>3</v>
      </c>
      <c r="V197" s="3">
        <v>3</v>
      </c>
      <c r="W197" s="3">
        <v>5</v>
      </c>
      <c r="X197" s="3">
        <v>7</v>
      </c>
      <c r="Y197" s="3">
        <v>5</v>
      </c>
      <c r="Z197" s="3">
        <v>6</v>
      </c>
      <c r="AA197" s="3">
        <v>7</v>
      </c>
      <c r="AB197" s="3">
        <v>6</v>
      </c>
      <c r="AC197" s="3">
        <v>5</v>
      </c>
      <c r="AD197" s="3">
        <v>7</v>
      </c>
      <c r="AE197" s="3">
        <v>2</v>
      </c>
      <c r="AF197" s="3">
        <v>6</v>
      </c>
      <c r="AG197" s="3">
        <v>4</v>
      </c>
      <c r="AH197" s="3">
        <v>7</v>
      </c>
      <c r="AI197" s="3">
        <v>6</v>
      </c>
      <c r="AJ197" s="3">
        <v>6</v>
      </c>
      <c r="AK197" s="3">
        <v>6</v>
      </c>
      <c r="AL197" s="3">
        <v>4</v>
      </c>
      <c r="AM197" s="3">
        <v>7</v>
      </c>
      <c r="AN197" s="3">
        <v>4</v>
      </c>
      <c r="AO197" s="3">
        <v>6</v>
      </c>
      <c r="AP197" s="3">
        <v>6</v>
      </c>
      <c r="AQ197" s="3">
        <v>5</v>
      </c>
      <c r="AR197" s="1">
        <f>SUM(Table2[[#This Row],[سوال 7]],Table2[[#This Row],[سوال 10]],Table2[[#This Row],[سوال 16]],Table2[[#This Row],[سوال 24]],Table2[[#This Row],[سوال 29]])/5</f>
        <v>5.8</v>
      </c>
      <c r="AS197" s="1" t="e">
        <f>SUM(#REF!,#REF!,#REF!,#REF!,#REF!)/5</f>
        <v>#REF!</v>
      </c>
      <c r="AT197" s="1">
        <f>SUM(Table2[[#This Row],[سوال 1]],Table2[[#This Row],[سوال 4]],Table2[[#This Row],[سوال 17]],Table2[[#This Row],[سوال 21]],Table2[[#This Row],[سوال 30]])/5</f>
        <v>5.4</v>
      </c>
      <c r="AU197" s="1">
        <f>SUM(Table2[[#This Row],[سوال 2]],Table2[[#This Row],[سوال 8]],Table2[[#This Row],[سوال 18]],Table2[[#This Row],[سوال 26]],Table2[[#This Row],[سوال 31]])/5</f>
        <v>6</v>
      </c>
      <c r="AV197" s="1">
        <f>SUM(Table2[[#This Row],[سوال 13]],Table2[[#This Row],[سوال 19]],Table2[[#This Row],[سوال 22]],Table2[[#This Row],[سوال 27]],Table2[[#This Row],[سوال 33]])/5</f>
        <v>5.8</v>
      </c>
      <c r="AW197" s="1">
        <f>SUM(Table2[[#This Row],[سوال 5]],Table2[[#This Row],[سوال 11]],Table2[[#This Row],[سوال 14]],Table2[[#This Row],[سوال 28]],Table2[[#This Row],[سوال 34]])/5</f>
        <v>5.8</v>
      </c>
      <c r="AX197" s="1">
        <f>SUM(Table2[[#This Row],[سوال 6]],Table2[[#This Row],[سوال 9]],Table2[[#This Row],[سوال 15]],Table2[[#This Row],[سوال 23]],Table2[[#This Row],[سوال 35]])/5</f>
        <v>3.8</v>
      </c>
      <c r="AY197" s="1">
        <f>(SUM(Table2[[#This Row],[سوال 1]:[سوال 35]])-SUM(Table2[[#This Row],[سوال 1]],Table2[[#This Row],[سوال 4]],Table2[[#This Row],[سوال 17]],Table2[[#This Row],[سوال 21]],Table2[[#This Row],[سوال 30]]))/30</f>
        <v>5.4333333333333336</v>
      </c>
      <c r="AZ197" s="1">
        <f>SUM(Table2[[#This Row],[سوال 1]:[سوال 35]])/35</f>
        <v>5.4285714285714288</v>
      </c>
      <c r="BA197" s="1">
        <v>8</v>
      </c>
      <c r="BB197"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197" s="1">
        <f>POWER(Table2[[#This Row],[مشخصات ظاهری]],2)</f>
        <v>29.160000000000004</v>
      </c>
      <c r="BD197" s="1">
        <f>POWER(Table2[[#This Row],[جمع]],2)</f>
        <v>64</v>
      </c>
      <c r="BE197" s="1">
        <f>Table2[[#This Row],[مشخصات ظاهری]]*Table2[[#This Row],[جمع]]</f>
        <v>43.2</v>
      </c>
    </row>
    <row r="198" spans="1:57" x14ac:dyDescent="0.3">
      <c r="A198" s="5">
        <v>44011.783146342597</v>
      </c>
      <c r="B198" s="3" t="s">
        <v>13</v>
      </c>
      <c r="C198" s="3" t="s">
        <v>2</v>
      </c>
      <c r="D198" s="3" t="s">
        <v>1</v>
      </c>
      <c r="E198" s="3">
        <v>96</v>
      </c>
      <c r="F198" s="3" t="s">
        <v>37</v>
      </c>
      <c r="G198" s="3">
        <v>17.8</v>
      </c>
      <c r="I198" s="3">
        <v>2</v>
      </c>
      <c r="J198" s="3">
        <v>1</v>
      </c>
      <c r="K198" s="3">
        <v>4</v>
      </c>
      <c r="L198" s="3">
        <v>5</v>
      </c>
      <c r="M198" s="3">
        <v>5</v>
      </c>
      <c r="N198" s="3">
        <v>2</v>
      </c>
      <c r="O198" s="3">
        <v>4</v>
      </c>
      <c r="P198" s="3">
        <v>1</v>
      </c>
      <c r="Q198" s="3">
        <v>7</v>
      </c>
      <c r="R198" s="3">
        <v>5</v>
      </c>
      <c r="S198" s="3">
        <v>3</v>
      </c>
      <c r="T198" s="3">
        <v>6</v>
      </c>
      <c r="U198" s="3">
        <v>3</v>
      </c>
      <c r="V198" s="3">
        <v>3</v>
      </c>
      <c r="W198" s="3">
        <v>6</v>
      </c>
      <c r="X198" s="3">
        <v>1</v>
      </c>
      <c r="Y198" s="3">
        <v>6</v>
      </c>
      <c r="Z198" s="3">
        <v>2</v>
      </c>
      <c r="AA198" s="3">
        <v>3</v>
      </c>
      <c r="AB198" s="3">
        <v>2</v>
      </c>
      <c r="AC198" s="3">
        <v>7</v>
      </c>
      <c r="AD198" s="3">
        <v>5</v>
      </c>
      <c r="AE198" s="3">
        <v>5</v>
      </c>
      <c r="AF198" s="3">
        <v>2</v>
      </c>
      <c r="AG198" s="3">
        <v>6</v>
      </c>
      <c r="AH198" s="3">
        <v>2</v>
      </c>
      <c r="AI198" s="3">
        <v>4</v>
      </c>
      <c r="AJ198" s="3">
        <v>2</v>
      </c>
      <c r="AK198" s="3">
        <v>3</v>
      </c>
      <c r="AL198" s="3">
        <v>7</v>
      </c>
      <c r="AM198" s="3">
        <v>5</v>
      </c>
      <c r="AN198" s="3">
        <v>6</v>
      </c>
      <c r="AO198" s="3">
        <v>4</v>
      </c>
      <c r="AP198" s="3">
        <v>7</v>
      </c>
      <c r="AQ198" s="3">
        <v>7</v>
      </c>
      <c r="AR198" s="1">
        <f>SUM(Table2[[#This Row],[سوال 7]],Table2[[#This Row],[سوال 10]],Table2[[#This Row],[سوال 16]],Table2[[#This Row],[سوال 24]],Table2[[#This Row],[سوال 29]])/5</f>
        <v>3</v>
      </c>
      <c r="AS198" s="1" t="e">
        <f>SUM(#REF!,#REF!,#REF!,#REF!,#REF!)/5</f>
        <v>#REF!</v>
      </c>
      <c r="AT198" s="1">
        <f>SUM(Table2[[#This Row],[سوال 1]],Table2[[#This Row],[سوال 4]],Table2[[#This Row],[سوال 17]],Table2[[#This Row],[سوال 21]],Table2[[#This Row],[سوال 30]])/5</f>
        <v>5.4</v>
      </c>
      <c r="AU198" s="1">
        <f>SUM(Table2[[#This Row],[سوال 2]],Table2[[#This Row],[سوال 8]],Table2[[#This Row],[سوال 18]],Table2[[#This Row],[سوال 26]],Table2[[#This Row],[سوال 31]])/5</f>
        <v>2.2000000000000002</v>
      </c>
      <c r="AV198" s="1">
        <f>SUM(Table2[[#This Row],[سوال 13]],Table2[[#This Row],[سوال 19]],Table2[[#This Row],[سوال 22]],Table2[[#This Row],[سوال 27]],Table2[[#This Row],[سوال 33]])/5</f>
        <v>3.8</v>
      </c>
      <c r="AW198" s="1">
        <f>SUM(Table2[[#This Row],[سوال 5]],Table2[[#This Row],[سوال 11]],Table2[[#This Row],[سوال 14]],Table2[[#This Row],[سوال 28]],Table2[[#This Row],[سوال 34]])/5</f>
        <v>4</v>
      </c>
      <c r="AX198" s="1">
        <f>SUM(Table2[[#This Row],[سوال 6]],Table2[[#This Row],[سوال 9]],Table2[[#This Row],[سوال 15]],Table2[[#This Row],[سوال 23]],Table2[[#This Row],[سوال 35]])/5</f>
        <v>5.4</v>
      </c>
      <c r="AY198" s="1">
        <f>(SUM(Table2[[#This Row],[سوال 1]:[سوال 35]])-SUM(Table2[[#This Row],[سوال 1]],Table2[[#This Row],[سوال 4]],Table2[[#This Row],[سوال 17]],Table2[[#This Row],[سوال 21]],Table2[[#This Row],[سوال 30]]))/30</f>
        <v>3.8666666666666667</v>
      </c>
      <c r="AZ198" s="1">
        <f>SUM(Table2[[#This Row],[سوال 1]:[سوال 35]])/35</f>
        <v>4.0857142857142854</v>
      </c>
      <c r="BA198" s="1">
        <v>19</v>
      </c>
      <c r="BB19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98" s="1">
        <f>POWER(Table2[[#This Row],[مشخصات ظاهری]],2)</f>
        <v>29.160000000000004</v>
      </c>
      <c r="BD198" s="1">
        <f>POWER(Table2[[#This Row],[جمع]],2)</f>
        <v>361</v>
      </c>
      <c r="BE198" s="1">
        <f>Table2[[#This Row],[مشخصات ظاهری]]*Table2[[#This Row],[جمع]]</f>
        <v>102.60000000000001</v>
      </c>
    </row>
    <row r="199" spans="1:57" x14ac:dyDescent="0.3">
      <c r="A199" s="5">
        <v>44022.416170138888</v>
      </c>
      <c r="B199" s="3" t="s">
        <v>3</v>
      </c>
      <c r="C199" s="3" t="s">
        <v>2</v>
      </c>
      <c r="D199" s="3" t="s">
        <v>1</v>
      </c>
      <c r="I199" s="3">
        <v>6</v>
      </c>
      <c r="J199" s="3">
        <v>5</v>
      </c>
      <c r="K199" s="3">
        <v>6</v>
      </c>
      <c r="L199" s="3">
        <v>6</v>
      </c>
      <c r="M199" s="3">
        <v>6</v>
      </c>
      <c r="N199" s="3">
        <v>6</v>
      </c>
      <c r="O199" s="3">
        <v>6</v>
      </c>
      <c r="P199" s="3">
        <v>5</v>
      </c>
      <c r="Q199" s="3">
        <v>2</v>
      </c>
      <c r="R199" s="3">
        <v>4</v>
      </c>
      <c r="S199" s="3">
        <v>5</v>
      </c>
      <c r="T199" s="3">
        <v>6</v>
      </c>
      <c r="U199" s="3">
        <v>7</v>
      </c>
      <c r="V199" s="3">
        <v>3</v>
      </c>
      <c r="W199" s="3">
        <v>7</v>
      </c>
      <c r="X199" s="3">
        <v>5</v>
      </c>
      <c r="Y199" s="3">
        <v>5</v>
      </c>
      <c r="Z199" s="3">
        <v>5</v>
      </c>
      <c r="AA199" s="3">
        <v>5</v>
      </c>
      <c r="AB199" s="3">
        <v>7</v>
      </c>
      <c r="AC199" s="3">
        <v>5</v>
      </c>
      <c r="AD199" s="3">
        <v>7</v>
      </c>
      <c r="AE199" s="3">
        <v>5</v>
      </c>
      <c r="AF199" s="3">
        <v>5</v>
      </c>
      <c r="AG199" s="3">
        <v>5</v>
      </c>
      <c r="AH199" s="3">
        <v>5</v>
      </c>
      <c r="AI199" s="3">
        <v>6</v>
      </c>
      <c r="AJ199" s="3">
        <v>6</v>
      </c>
      <c r="AK199" s="3">
        <v>7</v>
      </c>
      <c r="AL199" s="3">
        <v>5</v>
      </c>
      <c r="AM199" s="3">
        <v>7</v>
      </c>
      <c r="AN199" s="3">
        <v>6</v>
      </c>
      <c r="AO199" s="3">
        <v>7</v>
      </c>
      <c r="AP199" s="3">
        <v>6</v>
      </c>
      <c r="AQ199" s="3">
        <v>4</v>
      </c>
      <c r="AR199" s="1">
        <f>SUM(Table2[[#This Row],[سوال 7]],Table2[[#This Row],[سوال 10]],Table2[[#This Row],[سوال 16]],Table2[[#This Row],[سوال 24]],Table2[[#This Row],[سوال 29]])/5</f>
        <v>5.4</v>
      </c>
      <c r="AS199" s="1" t="e">
        <f>SUM(#REF!,#REF!,#REF!,#REF!,#REF!)/5</f>
        <v>#REF!</v>
      </c>
      <c r="AT199" s="1">
        <f>SUM(Table2[[#This Row],[سوال 1]],Table2[[#This Row],[سوال 4]],Table2[[#This Row],[سوال 17]],Table2[[#This Row],[سوال 21]],Table2[[#This Row],[سوال 30]])/5</f>
        <v>5.4</v>
      </c>
      <c r="AU199" s="1">
        <f>SUM(Table2[[#This Row],[سوال 2]],Table2[[#This Row],[سوال 8]],Table2[[#This Row],[سوال 18]],Table2[[#This Row],[سوال 26]],Table2[[#This Row],[سوال 31]])/5</f>
        <v>5.4</v>
      </c>
      <c r="AV199" s="1">
        <f>SUM(Table2[[#This Row],[سوال 13]],Table2[[#This Row],[سوال 19]],Table2[[#This Row],[سوال 22]],Table2[[#This Row],[سوال 27]],Table2[[#This Row],[سوال 33]])/5</f>
        <v>6.4</v>
      </c>
      <c r="AW199" s="1">
        <f>SUM(Table2[[#This Row],[سوال 5]],Table2[[#This Row],[سوال 11]],Table2[[#This Row],[سوال 14]],Table2[[#This Row],[سوال 28]],Table2[[#This Row],[سوال 34]])/5</f>
        <v>5.2</v>
      </c>
      <c r="AX199" s="1">
        <f>SUM(Table2[[#This Row],[سوال 6]],Table2[[#This Row],[سوال 9]],Table2[[#This Row],[سوال 15]],Table2[[#This Row],[سوال 23]],Table2[[#This Row],[سوال 35]])/5</f>
        <v>4.8</v>
      </c>
      <c r="AY199" s="1">
        <f>(SUM(Table2[[#This Row],[سوال 1]:[سوال 35]])-SUM(Table2[[#This Row],[سوال 1]],Table2[[#This Row],[سوال 4]],Table2[[#This Row],[سوال 17]],Table2[[#This Row],[سوال 21]],Table2[[#This Row],[سوال 30]]))/30</f>
        <v>5.5333333333333332</v>
      </c>
      <c r="AZ199" s="1">
        <f>SUM(Table2[[#This Row],[سوال 1]:[سوال 35]])/35</f>
        <v>5.5142857142857142</v>
      </c>
      <c r="BA199" s="1">
        <v>37</v>
      </c>
      <c r="BB199"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199" s="1">
        <f>POWER(Table2[[#This Row],[مشخصات ظاهری]],2)</f>
        <v>29.160000000000004</v>
      </c>
      <c r="BD199" s="1">
        <f>POWER(Table2[[#This Row],[جمع]],2)</f>
        <v>1369</v>
      </c>
      <c r="BE199" s="1">
        <f>Table2[[#This Row],[مشخصات ظاهری]]*Table2[[#This Row],[جمع]]</f>
        <v>199.8</v>
      </c>
    </row>
    <row r="200" spans="1:57" x14ac:dyDescent="0.3">
      <c r="A200" s="5">
        <v>44022.547209143522</v>
      </c>
      <c r="B200" s="3" t="s">
        <v>3</v>
      </c>
      <c r="C200" s="3" t="s">
        <v>6</v>
      </c>
      <c r="D200" s="3" t="s">
        <v>1</v>
      </c>
      <c r="E200" s="3">
        <v>96</v>
      </c>
      <c r="F200" s="3" t="s">
        <v>36</v>
      </c>
      <c r="G200" s="3">
        <v>16</v>
      </c>
      <c r="I200" s="3">
        <v>5</v>
      </c>
      <c r="J200" s="3">
        <v>5</v>
      </c>
      <c r="K200" s="3">
        <v>6</v>
      </c>
      <c r="L200" s="3">
        <v>5</v>
      </c>
      <c r="M200" s="3">
        <v>6</v>
      </c>
      <c r="N200" s="3">
        <v>4</v>
      </c>
      <c r="O200" s="3">
        <v>5</v>
      </c>
      <c r="P200" s="3">
        <v>6</v>
      </c>
      <c r="Q200" s="3">
        <v>4</v>
      </c>
      <c r="R200" s="3">
        <v>4</v>
      </c>
      <c r="S200" s="3">
        <v>6</v>
      </c>
      <c r="T200" s="3">
        <v>6</v>
      </c>
      <c r="U200" s="3">
        <v>5</v>
      </c>
      <c r="V200" s="3">
        <v>6</v>
      </c>
      <c r="W200" s="3">
        <v>6</v>
      </c>
      <c r="X200" s="3">
        <v>5</v>
      </c>
      <c r="Y200" s="3">
        <v>6</v>
      </c>
      <c r="Z200" s="3">
        <v>4</v>
      </c>
      <c r="AA200" s="3">
        <v>6</v>
      </c>
      <c r="AB200" s="3">
        <v>6</v>
      </c>
      <c r="AC200" s="3">
        <v>5</v>
      </c>
      <c r="AD200" s="3">
        <v>6</v>
      </c>
      <c r="AE200" s="3">
        <v>5</v>
      </c>
      <c r="AF200" s="3">
        <v>6</v>
      </c>
      <c r="AG200" s="3">
        <v>5</v>
      </c>
      <c r="AH200" s="3">
        <v>5</v>
      </c>
      <c r="AI200" s="3">
        <v>5</v>
      </c>
      <c r="AJ200" s="3">
        <v>7</v>
      </c>
      <c r="AK200" s="3">
        <v>6</v>
      </c>
      <c r="AL200" s="3">
        <v>6</v>
      </c>
      <c r="AM200" s="3">
        <v>6</v>
      </c>
      <c r="AN200" s="3">
        <v>5</v>
      </c>
      <c r="AO200" s="3">
        <v>7</v>
      </c>
      <c r="AP200" s="3">
        <v>6</v>
      </c>
      <c r="AQ200" s="3">
        <v>4</v>
      </c>
      <c r="AR200" s="1">
        <f>SUM(Table2[[#This Row],[سوال 7]],Table2[[#This Row],[سوال 10]],Table2[[#This Row],[سوال 16]],Table2[[#This Row],[سوال 24]],Table2[[#This Row],[سوال 29]])/5</f>
        <v>5.2</v>
      </c>
      <c r="AS200" s="1" t="e">
        <f>SUM(#REF!,#REF!,#REF!,#REF!,#REF!)/5</f>
        <v>#REF!</v>
      </c>
      <c r="AT200" s="1">
        <f>SUM(Table2[[#This Row],[سوال 1]],Table2[[#This Row],[سوال 4]],Table2[[#This Row],[سوال 17]],Table2[[#This Row],[سوال 21]],Table2[[#This Row],[سوال 30]])/5</f>
        <v>5.4</v>
      </c>
      <c r="AU200" s="1">
        <f>SUM(Table2[[#This Row],[سوال 2]],Table2[[#This Row],[سوال 8]],Table2[[#This Row],[سوال 18]],Table2[[#This Row],[سوال 26]],Table2[[#This Row],[سوال 31]])/5</f>
        <v>5.2</v>
      </c>
      <c r="AV200" s="1">
        <f>SUM(Table2[[#This Row],[سوال 13]],Table2[[#This Row],[سوال 19]],Table2[[#This Row],[سوال 22]],Table2[[#This Row],[سوال 27]],Table2[[#This Row],[سوال 33]])/5</f>
        <v>5.8</v>
      </c>
      <c r="AW200" s="1">
        <f>SUM(Table2[[#This Row],[سوال 5]],Table2[[#This Row],[سوال 11]],Table2[[#This Row],[سوال 14]],Table2[[#This Row],[سوال 28]],Table2[[#This Row],[سوال 34]])/5</f>
        <v>6.2</v>
      </c>
      <c r="AX200" s="1">
        <f>SUM(Table2[[#This Row],[سوال 6]],Table2[[#This Row],[سوال 9]],Table2[[#This Row],[سوال 15]],Table2[[#This Row],[سوال 23]],Table2[[#This Row],[سوال 35]])/5</f>
        <v>4.5999999999999996</v>
      </c>
      <c r="AY200" s="1">
        <f>(SUM(Table2[[#This Row],[سوال 1]:[سوال 35]])-SUM(Table2[[#This Row],[سوال 1]],Table2[[#This Row],[سوال 4]],Table2[[#This Row],[سوال 17]],Table2[[#This Row],[سوال 21]],Table2[[#This Row],[سوال 30]]))/30</f>
        <v>5.4333333333333336</v>
      </c>
      <c r="AZ200" s="1">
        <f>SUM(Table2[[#This Row],[سوال 1]:[سوال 35]])/35</f>
        <v>5.4285714285714288</v>
      </c>
      <c r="BA200" s="1">
        <v>19</v>
      </c>
      <c r="BB20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00" s="1">
        <f>POWER(Table2[[#This Row],[مشخصات ظاهری]],2)</f>
        <v>29.160000000000004</v>
      </c>
      <c r="BD200" s="1">
        <f>POWER(Table2[[#This Row],[جمع]],2)</f>
        <v>361</v>
      </c>
      <c r="BE200" s="1">
        <f>Table2[[#This Row],[مشخصات ظاهری]]*Table2[[#This Row],[جمع]]</f>
        <v>102.60000000000001</v>
      </c>
    </row>
    <row r="201" spans="1:57" x14ac:dyDescent="0.3">
      <c r="A201" s="5">
        <v>44023.006480405093</v>
      </c>
      <c r="B201" s="3" t="s">
        <v>3</v>
      </c>
      <c r="C201" s="3" t="s">
        <v>6</v>
      </c>
      <c r="D201" s="3" t="s">
        <v>1</v>
      </c>
      <c r="E201" s="3">
        <v>98</v>
      </c>
      <c r="F201" s="3" t="s">
        <v>24</v>
      </c>
      <c r="I201" s="3">
        <v>7</v>
      </c>
      <c r="J201" s="3">
        <v>5</v>
      </c>
      <c r="K201" s="3">
        <v>3</v>
      </c>
      <c r="L201" s="3">
        <v>6</v>
      </c>
      <c r="M201" s="3">
        <v>4</v>
      </c>
      <c r="N201" s="3">
        <v>5</v>
      </c>
      <c r="O201" s="3">
        <v>6</v>
      </c>
      <c r="P201" s="3">
        <v>6</v>
      </c>
      <c r="Q201" s="3">
        <v>2</v>
      </c>
      <c r="R201" s="3">
        <v>6</v>
      </c>
      <c r="S201" s="3">
        <v>7</v>
      </c>
      <c r="T201" s="3">
        <v>6</v>
      </c>
      <c r="U201" s="3">
        <v>5</v>
      </c>
      <c r="V201" s="3">
        <v>2</v>
      </c>
      <c r="W201" s="3">
        <v>5</v>
      </c>
      <c r="X201" s="3">
        <v>7</v>
      </c>
      <c r="Y201" s="3">
        <v>6</v>
      </c>
      <c r="Z201" s="3">
        <v>5</v>
      </c>
      <c r="AA201" s="3">
        <v>6</v>
      </c>
      <c r="AB201" s="3">
        <v>5</v>
      </c>
      <c r="AC201" s="3">
        <v>2</v>
      </c>
      <c r="AD201" s="3">
        <v>7</v>
      </c>
      <c r="AE201" s="3">
        <v>5</v>
      </c>
      <c r="AF201" s="3">
        <v>6</v>
      </c>
      <c r="AG201" s="3">
        <v>5</v>
      </c>
      <c r="AH201" s="3">
        <v>6</v>
      </c>
      <c r="AI201" s="3">
        <v>6</v>
      </c>
      <c r="AJ201" s="3">
        <v>3</v>
      </c>
      <c r="AK201" s="3">
        <v>6</v>
      </c>
      <c r="AL201" s="3">
        <v>6</v>
      </c>
      <c r="AM201" s="3">
        <v>5</v>
      </c>
      <c r="AN201" s="3">
        <v>5</v>
      </c>
      <c r="AO201" s="3">
        <v>6</v>
      </c>
      <c r="AP201" s="3">
        <v>5</v>
      </c>
      <c r="AQ201" s="3">
        <v>5</v>
      </c>
      <c r="AR201" s="1">
        <f>SUM(Table2[[#This Row],[سوال 7]],Table2[[#This Row],[سوال 10]],Table2[[#This Row],[سوال 16]],Table2[[#This Row],[سوال 24]],Table2[[#This Row],[سوال 29]])/5</f>
        <v>6.2</v>
      </c>
      <c r="AS201" s="1" t="e">
        <f>SUM(#REF!,#REF!,#REF!,#REF!,#REF!)/5</f>
        <v>#REF!</v>
      </c>
      <c r="AT201" s="1">
        <f>SUM(Table2[[#This Row],[سوال 1]],Table2[[#This Row],[سوال 4]],Table2[[#This Row],[سوال 17]],Table2[[#This Row],[سوال 21]],Table2[[#This Row],[سوال 30]])/5</f>
        <v>5.4</v>
      </c>
      <c r="AU201" s="1">
        <f>SUM(Table2[[#This Row],[سوال 2]],Table2[[#This Row],[سوال 8]],Table2[[#This Row],[سوال 18]],Table2[[#This Row],[سوال 26]],Table2[[#This Row],[سوال 31]])/5</f>
        <v>5.4</v>
      </c>
      <c r="AV201" s="1">
        <f>SUM(Table2[[#This Row],[سوال 13]],Table2[[#This Row],[سوال 19]],Table2[[#This Row],[سوال 22]],Table2[[#This Row],[سوال 27]],Table2[[#This Row],[سوال 33]])/5</f>
        <v>6</v>
      </c>
      <c r="AW201" s="1">
        <f>SUM(Table2[[#This Row],[سوال 5]],Table2[[#This Row],[سوال 11]],Table2[[#This Row],[سوال 14]],Table2[[#This Row],[سوال 28]],Table2[[#This Row],[سوال 34]])/5</f>
        <v>4.2</v>
      </c>
      <c r="AX201" s="1">
        <f>SUM(Table2[[#This Row],[سوال 6]],Table2[[#This Row],[سوال 9]],Table2[[#This Row],[سوال 15]],Table2[[#This Row],[سوال 23]],Table2[[#This Row],[سوال 35]])/5</f>
        <v>4.4000000000000004</v>
      </c>
      <c r="AY201" s="1">
        <f>(SUM(Table2[[#This Row],[سوال 1]:[سوال 35]])-SUM(Table2[[#This Row],[سوال 1]],Table2[[#This Row],[سوال 4]],Table2[[#This Row],[سوال 17]],Table2[[#This Row],[سوال 21]],Table2[[#This Row],[سوال 30]]))/30</f>
        <v>5.166666666666667</v>
      </c>
      <c r="AZ201" s="1">
        <f>SUM(Table2[[#This Row],[سوال 1]:[سوال 35]])/35</f>
        <v>5.2</v>
      </c>
      <c r="BA201" s="1">
        <v>7</v>
      </c>
      <c r="BB201"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201" s="1">
        <f>POWER(Table2[[#This Row],[مشخصات ظاهری]],2)</f>
        <v>29.160000000000004</v>
      </c>
      <c r="BD201" s="1">
        <f>POWER(Table2[[#This Row],[جمع]],2)</f>
        <v>49</v>
      </c>
      <c r="BE201" s="1">
        <f>Table2[[#This Row],[مشخصات ظاهری]]*Table2[[#This Row],[جمع]]</f>
        <v>37.800000000000004</v>
      </c>
    </row>
    <row r="202" spans="1:57" x14ac:dyDescent="0.3">
      <c r="A202" s="5">
        <v>44023.476822835648</v>
      </c>
      <c r="B202" s="3" t="s">
        <v>3</v>
      </c>
      <c r="C202" s="3" t="s">
        <v>2</v>
      </c>
      <c r="D202" s="3" t="s">
        <v>5</v>
      </c>
      <c r="E202" s="3">
        <v>98</v>
      </c>
      <c r="F202" s="3" t="s">
        <v>8</v>
      </c>
      <c r="G202" s="3">
        <v>18.89</v>
      </c>
      <c r="I202" s="3">
        <v>5</v>
      </c>
      <c r="J202" s="3">
        <v>5</v>
      </c>
      <c r="K202" s="3">
        <v>7</v>
      </c>
      <c r="L202" s="3">
        <v>7</v>
      </c>
      <c r="M202" s="3">
        <v>7</v>
      </c>
      <c r="N202" s="3">
        <v>5</v>
      </c>
      <c r="O202" s="3">
        <v>5</v>
      </c>
      <c r="P202" s="3">
        <v>5</v>
      </c>
      <c r="Q202" s="3">
        <v>1</v>
      </c>
      <c r="R202" s="3">
        <v>5</v>
      </c>
      <c r="S202" s="3">
        <v>6</v>
      </c>
      <c r="T202" s="3">
        <v>7</v>
      </c>
      <c r="U202" s="3">
        <v>3</v>
      </c>
      <c r="V202" s="3">
        <v>5</v>
      </c>
      <c r="W202" s="3">
        <v>7</v>
      </c>
      <c r="X202" s="3">
        <v>7</v>
      </c>
      <c r="Y202" s="3">
        <v>6</v>
      </c>
      <c r="Z202" s="3">
        <v>5</v>
      </c>
      <c r="AA202" s="3">
        <v>7</v>
      </c>
      <c r="AB202" s="3">
        <v>7</v>
      </c>
      <c r="AC202" s="3">
        <v>6</v>
      </c>
      <c r="AD202" s="3">
        <v>7</v>
      </c>
      <c r="AE202" s="3">
        <v>3</v>
      </c>
      <c r="AF202" s="3">
        <v>5</v>
      </c>
      <c r="AG202" s="3">
        <v>5</v>
      </c>
      <c r="AH202" s="3">
        <v>7</v>
      </c>
      <c r="AI202" s="3">
        <v>7</v>
      </c>
      <c r="AJ202" s="3">
        <v>6</v>
      </c>
      <c r="AK202" s="3">
        <v>7</v>
      </c>
      <c r="AL202" s="3">
        <v>3</v>
      </c>
      <c r="AM202" s="3">
        <v>7</v>
      </c>
      <c r="AN202" s="3">
        <v>6</v>
      </c>
      <c r="AO202" s="3">
        <v>7</v>
      </c>
      <c r="AP202" s="3">
        <v>7</v>
      </c>
      <c r="AQ202" s="3">
        <v>5</v>
      </c>
      <c r="AR202" s="1">
        <f>SUM(Table2[[#This Row],[سوال 7]],Table2[[#This Row],[سوال 10]],Table2[[#This Row],[سوال 16]],Table2[[#This Row],[سوال 24]],Table2[[#This Row],[سوال 29]])/5</f>
        <v>5.8</v>
      </c>
      <c r="AS202" s="1" t="e">
        <f>SUM(#REF!,#REF!,#REF!,#REF!,#REF!)/5</f>
        <v>#REF!</v>
      </c>
      <c r="AT202" s="1">
        <f>SUM(Table2[[#This Row],[سوال 1]],Table2[[#This Row],[سوال 4]],Table2[[#This Row],[سوال 17]],Table2[[#This Row],[سوال 21]],Table2[[#This Row],[سوال 30]])/5</f>
        <v>5.4</v>
      </c>
      <c r="AU202" s="1">
        <f>SUM(Table2[[#This Row],[سوال 2]],Table2[[#This Row],[سوال 8]],Table2[[#This Row],[سوال 18]],Table2[[#This Row],[سوال 26]],Table2[[#This Row],[سوال 31]])/5</f>
        <v>5.8</v>
      </c>
      <c r="AV202" s="1">
        <f>SUM(Table2[[#This Row],[سوال 13]],Table2[[#This Row],[سوال 19]],Table2[[#This Row],[سوال 22]],Table2[[#This Row],[سوال 27]],Table2[[#This Row],[سوال 33]])/5</f>
        <v>6.2</v>
      </c>
      <c r="AW202" s="1">
        <f>SUM(Table2[[#This Row],[سوال 5]],Table2[[#This Row],[سوال 11]],Table2[[#This Row],[سوال 14]],Table2[[#This Row],[سوال 28]],Table2[[#This Row],[سوال 34]])/5</f>
        <v>6.2</v>
      </c>
      <c r="AX202" s="1">
        <f>SUM(Table2[[#This Row],[سوال 6]],Table2[[#This Row],[سوال 9]],Table2[[#This Row],[سوال 15]],Table2[[#This Row],[سوال 23]],Table2[[#This Row],[سوال 35]])/5</f>
        <v>4.2</v>
      </c>
      <c r="AY202" s="1">
        <f>(SUM(Table2[[#This Row],[سوال 1]:[سوال 35]])-SUM(Table2[[#This Row],[سوال 1]],Table2[[#This Row],[سوال 4]],Table2[[#This Row],[سوال 17]],Table2[[#This Row],[سوال 21]],Table2[[#This Row],[سوال 30]]))/30</f>
        <v>5.7666666666666666</v>
      </c>
      <c r="AZ202" s="1">
        <f>SUM(Table2[[#This Row],[سوال 1]:[سوال 35]])/35</f>
        <v>5.7142857142857144</v>
      </c>
      <c r="BA202" s="1">
        <v>16</v>
      </c>
      <c r="BB202"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02" s="1">
        <f>POWER(Table2[[#This Row],[مشخصات ظاهری]],2)</f>
        <v>29.160000000000004</v>
      </c>
      <c r="BD202" s="1">
        <f>POWER(Table2[[#This Row],[جمع]],2)</f>
        <v>256</v>
      </c>
      <c r="BE202" s="1">
        <f>Table2[[#This Row],[مشخصات ظاهری]]*Table2[[#This Row],[جمع]]</f>
        <v>86.4</v>
      </c>
    </row>
    <row r="203" spans="1:57" x14ac:dyDescent="0.3">
      <c r="A203" s="5">
        <v>44009.944243611113</v>
      </c>
      <c r="B203" s="3" t="s">
        <v>3</v>
      </c>
      <c r="C203" s="3" t="s">
        <v>6</v>
      </c>
      <c r="D203" s="3" t="s">
        <v>1</v>
      </c>
      <c r="E203" s="3">
        <v>78</v>
      </c>
      <c r="F203" s="3" t="s">
        <v>8</v>
      </c>
      <c r="G203" s="3">
        <v>16</v>
      </c>
      <c r="I203" s="3">
        <v>7</v>
      </c>
      <c r="J203" s="3">
        <v>4</v>
      </c>
      <c r="K203" s="3">
        <v>5</v>
      </c>
      <c r="L203" s="3">
        <v>6</v>
      </c>
      <c r="M203" s="3">
        <v>7</v>
      </c>
      <c r="N203" s="3">
        <v>5</v>
      </c>
      <c r="O203" s="3">
        <v>6</v>
      </c>
      <c r="P203" s="3">
        <v>4</v>
      </c>
      <c r="Q203" s="3">
        <v>3</v>
      </c>
      <c r="R203" s="3">
        <v>3</v>
      </c>
      <c r="S203" s="3">
        <v>5</v>
      </c>
      <c r="T203" s="3">
        <v>5</v>
      </c>
      <c r="U203" s="3">
        <v>3</v>
      </c>
      <c r="V203" s="3">
        <v>4</v>
      </c>
      <c r="W203" s="3">
        <v>5</v>
      </c>
      <c r="X203" s="3">
        <v>5</v>
      </c>
      <c r="Y203" s="3">
        <v>5</v>
      </c>
      <c r="Z203" s="3">
        <v>4</v>
      </c>
      <c r="AA203" s="3">
        <v>4</v>
      </c>
      <c r="AB203" s="3">
        <v>5</v>
      </c>
      <c r="AC203" s="3">
        <v>5</v>
      </c>
      <c r="AD203" s="3">
        <v>4</v>
      </c>
      <c r="AE203" s="3">
        <v>5</v>
      </c>
      <c r="AF203" s="3">
        <v>4</v>
      </c>
      <c r="AG203" s="3">
        <v>5</v>
      </c>
      <c r="AH203" s="3">
        <v>4</v>
      </c>
      <c r="AI203" s="3">
        <v>4</v>
      </c>
      <c r="AJ203" s="3">
        <v>5</v>
      </c>
      <c r="AK203" s="3">
        <v>4</v>
      </c>
      <c r="AL203" s="3">
        <v>5</v>
      </c>
      <c r="AM203" s="3">
        <v>5</v>
      </c>
      <c r="AN203" s="3">
        <v>5</v>
      </c>
      <c r="AO203" s="3">
        <v>4</v>
      </c>
      <c r="AP203" s="3">
        <v>5</v>
      </c>
      <c r="AQ203" s="3">
        <v>5</v>
      </c>
      <c r="AR203" s="1">
        <f>SUM(Table2[[#This Row],[سوال 7]],Table2[[#This Row],[سوال 10]],Table2[[#This Row],[سوال 16]],Table2[[#This Row],[سوال 24]],Table2[[#This Row],[سوال 29]])/5</f>
        <v>4.4000000000000004</v>
      </c>
      <c r="AS203" s="1" t="e">
        <f>SUM(#REF!,#REF!,#REF!,#REF!,#REF!)/5</f>
        <v>#REF!</v>
      </c>
      <c r="AT203" s="1">
        <f>SUM(Table2[[#This Row],[سوال 1]],Table2[[#This Row],[سوال 4]],Table2[[#This Row],[سوال 17]],Table2[[#This Row],[سوال 21]],Table2[[#This Row],[سوال 30]])/5</f>
        <v>5.6</v>
      </c>
      <c r="AU203" s="1">
        <f>SUM(Table2[[#This Row],[سوال 2]],Table2[[#This Row],[سوال 8]],Table2[[#This Row],[سوال 18]],Table2[[#This Row],[سوال 26]],Table2[[#This Row],[سوال 31]])/5</f>
        <v>4.2</v>
      </c>
      <c r="AV203" s="1">
        <f>SUM(Table2[[#This Row],[سوال 13]],Table2[[#This Row],[سوال 19]],Table2[[#This Row],[سوال 22]],Table2[[#This Row],[سوال 27]],Table2[[#This Row],[سوال 33]])/5</f>
        <v>3.8</v>
      </c>
      <c r="AW203" s="1">
        <f>SUM(Table2[[#This Row],[سوال 5]],Table2[[#This Row],[سوال 11]],Table2[[#This Row],[سوال 14]],Table2[[#This Row],[سوال 28]],Table2[[#This Row],[سوال 34]])/5</f>
        <v>5.2</v>
      </c>
      <c r="AX203" s="1">
        <f>SUM(Table2[[#This Row],[سوال 6]],Table2[[#This Row],[سوال 9]],Table2[[#This Row],[سوال 15]],Table2[[#This Row],[سوال 23]],Table2[[#This Row],[سوال 35]])/5</f>
        <v>4.5999999999999996</v>
      </c>
      <c r="AY203" s="1">
        <f>(SUM(Table2[[#This Row],[سوال 1]:[سوال 35]])-SUM(Table2[[#This Row],[سوال 1]],Table2[[#This Row],[سوال 4]],Table2[[#This Row],[سوال 17]],Table2[[#This Row],[سوال 21]],Table2[[#This Row],[سوال 30]]))/30</f>
        <v>4.5333333333333332</v>
      </c>
      <c r="AZ203" s="1">
        <f>SUM(Table2[[#This Row],[سوال 1]:[سوال 35]])/35</f>
        <v>4.6857142857142859</v>
      </c>
      <c r="BA203" s="1">
        <v>12</v>
      </c>
      <c r="BB203"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03" s="1">
        <f>POWER(Table2[[#This Row],[مشخصات ظاهری]],2)</f>
        <v>31.359999999999996</v>
      </c>
      <c r="BD203" s="1">
        <f>POWER(Table2[[#This Row],[جمع]],2)</f>
        <v>144</v>
      </c>
      <c r="BE203" s="1">
        <f>Table2[[#This Row],[مشخصات ظاهری]]*Table2[[#This Row],[جمع]]</f>
        <v>67.199999999999989</v>
      </c>
    </row>
    <row r="204" spans="1:57" x14ac:dyDescent="0.3">
      <c r="A204" s="5">
        <v>44009.992234351856</v>
      </c>
      <c r="B204" s="3" t="s">
        <v>3</v>
      </c>
      <c r="C204" s="3" t="s">
        <v>6</v>
      </c>
      <c r="D204" s="3" t="s">
        <v>1</v>
      </c>
      <c r="E204" s="3">
        <v>95</v>
      </c>
      <c r="F204" s="3" t="s">
        <v>35</v>
      </c>
      <c r="G204" s="3">
        <v>17.600000000000001</v>
      </c>
      <c r="I204" s="3">
        <v>7</v>
      </c>
      <c r="J204" s="3">
        <v>4</v>
      </c>
      <c r="K204" s="3">
        <v>7</v>
      </c>
      <c r="L204" s="3">
        <v>5</v>
      </c>
      <c r="M204" s="3">
        <v>7</v>
      </c>
      <c r="N204" s="3">
        <v>5</v>
      </c>
      <c r="O204" s="3">
        <v>7</v>
      </c>
      <c r="P204" s="3">
        <v>3</v>
      </c>
      <c r="Q204" s="3">
        <v>5</v>
      </c>
      <c r="R204" s="3">
        <v>5</v>
      </c>
      <c r="S204" s="3">
        <v>7</v>
      </c>
      <c r="T204" s="3">
        <v>6</v>
      </c>
      <c r="U204" s="3">
        <v>7</v>
      </c>
      <c r="V204" s="3">
        <v>7</v>
      </c>
      <c r="W204" s="3">
        <v>5</v>
      </c>
      <c r="X204" s="3">
        <v>5</v>
      </c>
      <c r="Y204" s="3">
        <v>5</v>
      </c>
      <c r="Z204" s="3">
        <v>3</v>
      </c>
      <c r="AA204" s="3">
        <v>7</v>
      </c>
      <c r="AB204" s="3">
        <v>7</v>
      </c>
      <c r="AC204" s="3">
        <v>6</v>
      </c>
      <c r="AD204" s="3">
        <v>7</v>
      </c>
      <c r="AE204" s="3">
        <v>5</v>
      </c>
      <c r="AF204" s="3">
        <v>5</v>
      </c>
      <c r="AG204" s="3">
        <v>6</v>
      </c>
      <c r="AH204" s="3">
        <v>5</v>
      </c>
      <c r="AI204" s="3">
        <v>7</v>
      </c>
      <c r="AJ204" s="3">
        <v>7</v>
      </c>
      <c r="AK204" s="3">
        <v>7</v>
      </c>
      <c r="AL204" s="3">
        <v>5</v>
      </c>
      <c r="AM204" s="3">
        <v>6</v>
      </c>
      <c r="AN204" s="3">
        <v>6</v>
      </c>
      <c r="AO204" s="3">
        <v>7</v>
      </c>
      <c r="AP204" s="3">
        <v>7</v>
      </c>
      <c r="AQ204" s="3">
        <v>5</v>
      </c>
      <c r="AR204" s="1">
        <f>SUM(Table2[[#This Row],[سوال 7]],Table2[[#This Row],[سوال 10]],Table2[[#This Row],[سوال 16]],Table2[[#This Row],[سوال 24]],Table2[[#This Row],[سوال 29]])/5</f>
        <v>5.8</v>
      </c>
      <c r="AS204" s="1" t="e">
        <f>SUM(#REF!,#REF!,#REF!,#REF!,#REF!)/5</f>
        <v>#REF!</v>
      </c>
      <c r="AT204" s="1">
        <f>SUM(Table2[[#This Row],[سوال 1]],Table2[[#This Row],[سوال 4]],Table2[[#This Row],[سوال 17]],Table2[[#This Row],[سوال 21]],Table2[[#This Row],[سوال 30]])/5</f>
        <v>5.6</v>
      </c>
      <c r="AU204" s="1">
        <f>SUM(Table2[[#This Row],[سوال 2]],Table2[[#This Row],[سوال 8]],Table2[[#This Row],[سوال 18]],Table2[[#This Row],[سوال 26]],Table2[[#This Row],[سوال 31]])/5</f>
        <v>4.2</v>
      </c>
      <c r="AV204" s="1">
        <f>SUM(Table2[[#This Row],[سوال 13]],Table2[[#This Row],[سوال 19]],Table2[[#This Row],[سوال 22]],Table2[[#This Row],[سوال 27]],Table2[[#This Row],[سوال 33]])/5</f>
        <v>7</v>
      </c>
      <c r="AW204" s="1">
        <f>SUM(Table2[[#This Row],[سوال 5]],Table2[[#This Row],[سوال 11]],Table2[[#This Row],[سوال 14]],Table2[[#This Row],[سوال 28]],Table2[[#This Row],[سوال 34]])/5</f>
        <v>7</v>
      </c>
      <c r="AX204" s="1">
        <f>SUM(Table2[[#This Row],[سوال 6]],Table2[[#This Row],[سوال 9]],Table2[[#This Row],[سوال 15]],Table2[[#This Row],[سوال 23]],Table2[[#This Row],[سوال 35]])/5</f>
        <v>5</v>
      </c>
      <c r="AY204" s="1">
        <f>(SUM(Table2[[#This Row],[سوال 1]:[سوال 35]])-SUM(Table2[[#This Row],[سوال 1]],Table2[[#This Row],[سوال 4]],Table2[[#This Row],[سوال 17]],Table2[[#This Row],[سوال 21]],Table2[[#This Row],[سوال 30]]))/30</f>
        <v>5.9</v>
      </c>
      <c r="AZ204" s="1">
        <f>SUM(Table2[[#This Row],[سوال 1]:[سوال 35]])/35</f>
        <v>5.8571428571428568</v>
      </c>
      <c r="BA204" s="1">
        <v>9</v>
      </c>
      <c r="BB204"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04" s="1">
        <f>POWER(Table2[[#This Row],[مشخصات ظاهری]],2)</f>
        <v>31.359999999999996</v>
      </c>
      <c r="BD204" s="1">
        <f>POWER(Table2[[#This Row],[جمع]],2)</f>
        <v>81</v>
      </c>
      <c r="BE204" s="1">
        <f>Table2[[#This Row],[مشخصات ظاهری]]*Table2[[#This Row],[جمع]]</f>
        <v>50.4</v>
      </c>
    </row>
    <row r="205" spans="1:57" x14ac:dyDescent="0.3">
      <c r="A205" s="5">
        <v>44010.071939386573</v>
      </c>
      <c r="B205" s="3" t="s">
        <v>3</v>
      </c>
      <c r="C205" s="3" t="s">
        <v>6</v>
      </c>
      <c r="D205" s="3" t="s">
        <v>1</v>
      </c>
      <c r="E205" s="3">
        <v>98</v>
      </c>
      <c r="F205" s="3" t="s">
        <v>34</v>
      </c>
      <c r="G205" s="3">
        <v>17</v>
      </c>
      <c r="I205" s="3">
        <v>6</v>
      </c>
      <c r="J205" s="3">
        <v>3</v>
      </c>
      <c r="K205" s="3">
        <v>6</v>
      </c>
      <c r="L205" s="3">
        <v>5</v>
      </c>
      <c r="M205" s="3">
        <v>4</v>
      </c>
      <c r="N205" s="3">
        <v>3</v>
      </c>
      <c r="O205" s="3">
        <v>6</v>
      </c>
      <c r="P205" s="3">
        <v>3</v>
      </c>
      <c r="Q205" s="3">
        <v>7</v>
      </c>
      <c r="R205" s="3">
        <v>5</v>
      </c>
      <c r="S205" s="3">
        <v>5</v>
      </c>
      <c r="T205" s="3">
        <v>7</v>
      </c>
      <c r="U205" s="3">
        <v>3</v>
      </c>
      <c r="V205" s="3">
        <v>5</v>
      </c>
      <c r="W205" s="3">
        <v>6</v>
      </c>
      <c r="X205" s="3">
        <v>6</v>
      </c>
      <c r="Y205" s="3">
        <v>5</v>
      </c>
      <c r="Z205" s="3">
        <v>3</v>
      </c>
      <c r="AA205" s="3">
        <v>6</v>
      </c>
      <c r="AB205" s="3">
        <v>6</v>
      </c>
      <c r="AC205" s="3">
        <v>6</v>
      </c>
      <c r="AD205" s="3">
        <v>6</v>
      </c>
      <c r="AE205" s="3">
        <v>5</v>
      </c>
      <c r="AF205" s="3">
        <v>6</v>
      </c>
      <c r="AG205" s="3">
        <v>5</v>
      </c>
      <c r="AH205" s="3">
        <v>3</v>
      </c>
      <c r="AI205" s="3">
        <v>2</v>
      </c>
      <c r="AJ205" s="3">
        <v>6</v>
      </c>
      <c r="AK205" s="3">
        <v>6</v>
      </c>
      <c r="AL205" s="3">
        <v>6</v>
      </c>
      <c r="AM205" s="3">
        <v>3</v>
      </c>
      <c r="AN205" s="3">
        <v>6</v>
      </c>
      <c r="AO205" s="3">
        <v>6</v>
      </c>
      <c r="AP205" s="3">
        <v>5</v>
      </c>
      <c r="AQ205" s="3">
        <v>5</v>
      </c>
      <c r="AR205" s="1">
        <f>SUM(Table2[[#This Row],[سوال 7]],Table2[[#This Row],[سوال 10]],Table2[[#This Row],[سوال 16]],Table2[[#This Row],[سوال 24]],Table2[[#This Row],[سوال 29]])/5</f>
        <v>5.8</v>
      </c>
      <c r="AS205" s="1" t="e">
        <f>SUM(#REF!,#REF!,#REF!,#REF!,#REF!)/5</f>
        <v>#REF!</v>
      </c>
      <c r="AT205" s="1">
        <f>SUM(Table2[[#This Row],[سوال 1]],Table2[[#This Row],[سوال 4]],Table2[[#This Row],[سوال 17]],Table2[[#This Row],[سوال 21]],Table2[[#This Row],[سوال 30]])/5</f>
        <v>5.6</v>
      </c>
      <c r="AU205" s="1">
        <f>SUM(Table2[[#This Row],[سوال 2]],Table2[[#This Row],[سوال 8]],Table2[[#This Row],[سوال 18]],Table2[[#This Row],[سوال 26]],Table2[[#This Row],[سوال 31]])/5</f>
        <v>3</v>
      </c>
      <c r="AV205" s="1">
        <f>SUM(Table2[[#This Row],[سوال 13]],Table2[[#This Row],[سوال 19]],Table2[[#This Row],[سوال 22]],Table2[[#This Row],[سوال 27]],Table2[[#This Row],[سوال 33]])/5</f>
        <v>4.5999999999999996</v>
      </c>
      <c r="AW205" s="1">
        <f>SUM(Table2[[#This Row],[سوال 5]],Table2[[#This Row],[سوال 11]],Table2[[#This Row],[سوال 14]],Table2[[#This Row],[سوال 28]],Table2[[#This Row],[سوال 34]])/5</f>
        <v>5</v>
      </c>
      <c r="AX205" s="1">
        <f>SUM(Table2[[#This Row],[سوال 6]],Table2[[#This Row],[سوال 9]],Table2[[#This Row],[سوال 15]],Table2[[#This Row],[سوال 23]],Table2[[#This Row],[سوال 35]])/5</f>
        <v>5.2</v>
      </c>
      <c r="AY205" s="1">
        <f>(SUM(Table2[[#This Row],[سوال 1]:[سوال 35]])-SUM(Table2[[#This Row],[سوال 1]],Table2[[#This Row],[سوال 4]],Table2[[#This Row],[سوال 17]],Table2[[#This Row],[سوال 21]],Table2[[#This Row],[سوال 30]]))/30</f>
        <v>4.9333333333333336</v>
      </c>
      <c r="AZ205" s="1">
        <f>SUM(Table2[[#This Row],[سوال 1]:[سوال 35]])/35</f>
        <v>5.0285714285714285</v>
      </c>
      <c r="BA205" s="1">
        <v>6</v>
      </c>
      <c r="BB205"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205" s="1">
        <f>POWER(Table2[[#This Row],[مشخصات ظاهری]],2)</f>
        <v>31.359999999999996</v>
      </c>
      <c r="BD205" s="1">
        <f>POWER(Table2[[#This Row],[جمع]],2)</f>
        <v>36</v>
      </c>
      <c r="BE205" s="1">
        <f>Table2[[#This Row],[مشخصات ظاهری]]*Table2[[#This Row],[جمع]]</f>
        <v>33.599999999999994</v>
      </c>
    </row>
    <row r="206" spans="1:57" x14ac:dyDescent="0.3">
      <c r="A206" s="5">
        <v>44010.733065729168</v>
      </c>
      <c r="B206" s="3" t="s">
        <v>13</v>
      </c>
      <c r="C206" s="3" t="s">
        <v>2</v>
      </c>
      <c r="D206" s="3" t="s">
        <v>1</v>
      </c>
      <c r="E206" s="3">
        <v>97</v>
      </c>
      <c r="F206" s="3" t="s">
        <v>33</v>
      </c>
      <c r="G206" s="3">
        <v>14.5</v>
      </c>
      <c r="I206" s="3">
        <v>6</v>
      </c>
      <c r="J206" s="3">
        <v>4</v>
      </c>
      <c r="K206" s="3">
        <v>5</v>
      </c>
      <c r="L206" s="3">
        <v>6</v>
      </c>
      <c r="M206" s="3">
        <v>5</v>
      </c>
      <c r="N206" s="3">
        <v>3</v>
      </c>
      <c r="O206" s="3">
        <v>7</v>
      </c>
      <c r="P206" s="3">
        <v>5</v>
      </c>
      <c r="Q206" s="3">
        <v>2</v>
      </c>
      <c r="R206" s="3">
        <v>5</v>
      </c>
      <c r="S206" s="3">
        <v>7</v>
      </c>
      <c r="T206" s="3">
        <v>5</v>
      </c>
      <c r="U206" s="3">
        <v>6</v>
      </c>
      <c r="V206" s="3">
        <v>5</v>
      </c>
      <c r="W206" s="3">
        <v>6</v>
      </c>
      <c r="X206" s="3">
        <v>6</v>
      </c>
      <c r="Y206" s="3">
        <v>6</v>
      </c>
      <c r="Z206" s="3">
        <v>5</v>
      </c>
      <c r="AA206" s="3">
        <v>7</v>
      </c>
      <c r="AB206" s="3">
        <v>6</v>
      </c>
      <c r="AC206" s="3">
        <v>5</v>
      </c>
      <c r="AD206" s="3">
        <v>7</v>
      </c>
      <c r="AE206" s="3">
        <v>5</v>
      </c>
      <c r="AF206" s="3">
        <v>6</v>
      </c>
      <c r="AG206" s="3">
        <v>5</v>
      </c>
      <c r="AH206" s="3">
        <v>6</v>
      </c>
      <c r="AI206" s="3">
        <v>4</v>
      </c>
      <c r="AJ206" s="3">
        <v>6</v>
      </c>
      <c r="AK206" s="3">
        <v>6</v>
      </c>
      <c r="AL206" s="3">
        <v>5</v>
      </c>
      <c r="AM206" s="3">
        <v>5</v>
      </c>
      <c r="AN206" s="3">
        <v>5</v>
      </c>
      <c r="AO206" s="3">
        <v>7</v>
      </c>
      <c r="AP206" s="3">
        <v>6</v>
      </c>
      <c r="AQ206" s="3">
        <v>5</v>
      </c>
      <c r="AR206" s="1">
        <f>SUM(Table2[[#This Row],[سوال 7]],Table2[[#This Row],[سوال 10]],Table2[[#This Row],[سوال 16]],Table2[[#This Row],[سوال 24]],Table2[[#This Row],[سوال 29]])/5</f>
        <v>6</v>
      </c>
      <c r="AS206" s="1" t="e">
        <f>SUM(#REF!,#REF!,#REF!,#REF!,#REF!)/5</f>
        <v>#REF!</v>
      </c>
      <c r="AT206" s="1">
        <f>SUM(Table2[[#This Row],[سوال 1]],Table2[[#This Row],[سوال 4]],Table2[[#This Row],[سوال 17]],Table2[[#This Row],[سوال 21]],Table2[[#This Row],[سوال 30]])/5</f>
        <v>5.6</v>
      </c>
      <c r="AU206" s="1">
        <f>SUM(Table2[[#This Row],[سوال 2]],Table2[[#This Row],[سوال 8]],Table2[[#This Row],[سوال 18]],Table2[[#This Row],[سوال 26]],Table2[[#This Row],[سوال 31]])/5</f>
        <v>5</v>
      </c>
      <c r="AV206" s="1">
        <f>SUM(Table2[[#This Row],[سوال 13]],Table2[[#This Row],[سوال 19]],Table2[[#This Row],[سوال 22]],Table2[[#This Row],[سوال 27]],Table2[[#This Row],[سوال 33]])/5</f>
        <v>6.2</v>
      </c>
      <c r="AW206" s="1">
        <f>SUM(Table2[[#This Row],[سوال 5]],Table2[[#This Row],[سوال 11]],Table2[[#This Row],[سوال 14]],Table2[[#This Row],[سوال 28]],Table2[[#This Row],[سوال 34]])/5</f>
        <v>5.8</v>
      </c>
      <c r="AX206" s="1">
        <f>SUM(Table2[[#This Row],[سوال 6]],Table2[[#This Row],[سوال 9]],Table2[[#This Row],[سوال 15]],Table2[[#This Row],[سوال 23]],Table2[[#This Row],[سوال 35]])/5</f>
        <v>4.2</v>
      </c>
      <c r="AY206" s="1">
        <f>(SUM(Table2[[#This Row],[سوال 1]:[سوال 35]])-SUM(Table2[[#This Row],[سوال 1]],Table2[[#This Row],[سوال 4]],Table2[[#This Row],[سوال 17]],Table2[[#This Row],[سوال 21]],Table2[[#This Row],[سوال 30]]))/30</f>
        <v>5.4</v>
      </c>
      <c r="AZ206" s="1">
        <f>SUM(Table2[[#This Row],[سوال 1]:[سوال 35]])/35</f>
        <v>5.4285714285714288</v>
      </c>
      <c r="BA206" s="1">
        <v>10</v>
      </c>
      <c r="BB206"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06" s="1">
        <f>POWER(Table2[[#This Row],[مشخصات ظاهری]],2)</f>
        <v>31.359999999999996</v>
      </c>
      <c r="BD206" s="1">
        <f>POWER(Table2[[#This Row],[جمع]],2)</f>
        <v>100</v>
      </c>
      <c r="BE206" s="1">
        <f>Table2[[#This Row],[مشخصات ظاهری]]*Table2[[#This Row],[جمع]]</f>
        <v>56</v>
      </c>
    </row>
    <row r="207" spans="1:57" x14ac:dyDescent="0.3">
      <c r="A207" s="5">
        <v>44010.967036886577</v>
      </c>
      <c r="B207" s="3" t="s">
        <v>13</v>
      </c>
      <c r="C207" s="3" t="s">
        <v>6</v>
      </c>
      <c r="D207" s="3" t="s">
        <v>1</v>
      </c>
      <c r="E207" s="3">
        <v>95</v>
      </c>
      <c r="F207" s="3" t="s">
        <v>8</v>
      </c>
      <c r="G207" s="3">
        <v>16.27</v>
      </c>
      <c r="I207" s="3">
        <v>7</v>
      </c>
      <c r="J207" s="3">
        <v>7</v>
      </c>
      <c r="K207" s="3">
        <v>7</v>
      </c>
      <c r="L207" s="3">
        <v>6</v>
      </c>
      <c r="M207" s="3">
        <v>6</v>
      </c>
      <c r="N207" s="3">
        <v>5</v>
      </c>
      <c r="O207" s="3">
        <v>7</v>
      </c>
      <c r="P207" s="3">
        <v>7</v>
      </c>
      <c r="Q207" s="3">
        <v>3</v>
      </c>
      <c r="R207" s="3">
        <v>5</v>
      </c>
      <c r="S207" s="3">
        <v>5</v>
      </c>
      <c r="T207" s="3">
        <v>7</v>
      </c>
      <c r="U207" s="3">
        <v>5</v>
      </c>
      <c r="V207" s="3">
        <v>5</v>
      </c>
      <c r="W207" s="3">
        <v>5</v>
      </c>
      <c r="X207" s="3">
        <v>6</v>
      </c>
      <c r="Y207" s="3">
        <v>6</v>
      </c>
      <c r="Z207" s="3">
        <v>6</v>
      </c>
      <c r="AA207" s="3">
        <v>6</v>
      </c>
      <c r="AB207" s="3">
        <v>6</v>
      </c>
      <c r="AC207" s="3">
        <v>6</v>
      </c>
      <c r="AD207" s="3">
        <v>6</v>
      </c>
      <c r="AE207" s="3">
        <v>4</v>
      </c>
      <c r="AF207" s="3">
        <v>5</v>
      </c>
      <c r="AG207" s="3">
        <v>7</v>
      </c>
      <c r="AH207" s="3">
        <v>5</v>
      </c>
      <c r="AI207" s="3">
        <v>6</v>
      </c>
      <c r="AJ207" s="3">
        <v>5</v>
      </c>
      <c r="AK207" s="3">
        <v>3</v>
      </c>
      <c r="AL207" s="3">
        <v>3</v>
      </c>
      <c r="AM207" s="3">
        <v>3</v>
      </c>
      <c r="AN207" s="3">
        <v>4</v>
      </c>
      <c r="AO207" s="3">
        <v>5</v>
      </c>
      <c r="AP207" s="3">
        <v>6</v>
      </c>
      <c r="AQ207" s="3">
        <v>5</v>
      </c>
      <c r="AR207" s="1">
        <f>SUM(Table2[[#This Row],[سوال 7]],Table2[[#This Row],[سوال 10]],Table2[[#This Row],[سوال 16]],Table2[[#This Row],[سوال 24]],Table2[[#This Row],[سوال 29]])/5</f>
        <v>5.2</v>
      </c>
      <c r="AS207" s="1" t="e">
        <f>SUM(#REF!,#REF!,#REF!,#REF!,#REF!)/5</f>
        <v>#REF!</v>
      </c>
      <c r="AT207" s="1">
        <f>SUM(Table2[[#This Row],[سوال 1]],Table2[[#This Row],[سوال 4]],Table2[[#This Row],[سوال 17]],Table2[[#This Row],[سوال 21]],Table2[[#This Row],[سوال 30]])/5</f>
        <v>5.6</v>
      </c>
      <c r="AU207" s="1">
        <f>SUM(Table2[[#This Row],[سوال 2]],Table2[[#This Row],[سوال 8]],Table2[[#This Row],[سوال 18]],Table2[[#This Row],[سوال 26]],Table2[[#This Row],[سوال 31]])/5</f>
        <v>5.6</v>
      </c>
      <c r="AV207" s="1">
        <f>SUM(Table2[[#This Row],[سوال 13]],Table2[[#This Row],[سوال 19]],Table2[[#This Row],[سوال 22]],Table2[[#This Row],[سوال 27]],Table2[[#This Row],[سوال 33]])/5</f>
        <v>5.6</v>
      </c>
      <c r="AW207" s="1">
        <f>SUM(Table2[[#This Row],[سوال 5]],Table2[[#This Row],[سوال 11]],Table2[[#This Row],[سوال 14]],Table2[[#This Row],[سوال 28]],Table2[[#This Row],[سوال 34]])/5</f>
        <v>5.4</v>
      </c>
      <c r="AX207" s="1">
        <f>SUM(Table2[[#This Row],[سوال 6]],Table2[[#This Row],[سوال 9]],Table2[[#This Row],[سوال 15]],Table2[[#This Row],[سوال 23]],Table2[[#This Row],[سوال 35]])/5</f>
        <v>4.4000000000000004</v>
      </c>
      <c r="AY207" s="1">
        <f>(SUM(Table2[[#This Row],[سوال 1]:[سوال 35]])-SUM(Table2[[#This Row],[سوال 1]],Table2[[#This Row],[سوال 4]],Table2[[#This Row],[سوال 17]],Table2[[#This Row],[سوال 21]],Table2[[#This Row],[سوال 30]]))/30</f>
        <v>5.4</v>
      </c>
      <c r="AZ207" s="1">
        <f>SUM(Table2[[#This Row],[سوال 1]:[سوال 35]])/35</f>
        <v>5.4285714285714288</v>
      </c>
      <c r="BA207" s="1">
        <v>1</v>
      </c>
      <c r="BB207"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207" s="1">
        <f>POWER(Table2[[#This Row],[مشخصات ظاهری]],2)</f>
        <v>31.359999999999996</v>
      </c>
      <c r="BD207" s="1">
        <f>POWER(Table2[[#This Row],[جمع]],2)</f>
        <v>1</v>
      </c>
      <c r="BE207" s="1">
        <f>Table2[[#This Row],[مشخصات ظاهری]]*Table2[[#This Row],[جمع]]</f>
        <v>5.6</v>
      </c>
    </row>
    <row r="208" spans="1:57" x14ac:dyDescent="0.3">
      <c r="A208" s="5">
        <v>44011.12489475694</v>
      </c>
      <c r="B208" s="3" t="s">
        <v>3</v>
      </c>
      <c r="C208" s="3" t="s">
        <v>6</v>
      </c>
      <c r="D208" s="3" t="s">
        <v>1</v>
      </c>
      <c r="E208" s="3">
        <v>95</v>
      </c>
      <c r="I208" s="3">
        <v>7</v>
      </c>
      <c r="J208" s="3">
        <v>1</v>
      </c>
      <c r="K208" s="3">
        <v>6</v>
      </c>
      <c r="L208" s="3">
        <v>6</v>
      </c>
      <c r="M208" s="3">
        <v>5</v>
      </c>
      <c r="N208" s="3">
        <v>6</v>
      </c>
      <c r="O208" s="3">
        <v>7</v>
      </c>
      <c r="P208" s="3">
        <v>1</v>
      </c>
      <c r="Q208" s="3">
        <v>6</v>
      </c>
      <c r="R208" s="3">
        <v>6</v>
      </c>
      <c r="S208" s="3">
        <v>4</v>
      </c>
      <c r="T208" s="3">
        <v>6</v>
      </c>
      <c r="U208" s="3">
        <v>5</v>
      </c>
      <c r="V208" s="3">
        <v>5</v>
      </c>
      <c r="W208" s="3">
        <v>6</v>
      </c>
      <c r="X208" s="3">
        <v>6</v>
      </c>
      <c r="Y208" s="3">
        <v>5</v>
      </c>
      <c r="Z208" s="3">
        <v>1</v>
      </c>
      <c r="AA208" s="3">
        <v>6</v>
      </c>
      <c r="AB208" s="3">
        <v>6</v>
      </c>
      <c r="AC208" s="3">
        <v>4</v>
      </c>
      <c r="AD208" s="3">
        <v>7</v>
      </c>
      <c r="AE208" s="3">
        <v>6</v>
      </c>
      <c r="AF208" s="3">
        <v>6</v>
      </c>
      <c r="AG208" s="3">
        <v>5</v>
      </c>
      <c r="AH208" s="3">
        <v>1</v>
      </c>
      <c r="AI208" s="3">
        <v>5</v>
      </c>
      <c r="AJ208" s="3">
        <v>5</v>
      </c>
      <c r="AK208" s="3">
        <v>6</v>
      </c>
      <c r="AL208" s="3">
        <v>6</v>
      </c>
      <c r="AM208" s="3">
        <v>1</v>
      </c>
      <c r="AN208" s="3">
        <v>5</v>
      </c>
      <c r="AO208" s="3">
        <v>6</v>
      </c>
      <c r="AP208" s="3">
        <v>3</v>
      </c>
      <c r="AQ208" s="3">
        <v>6</v>
      </c>
      <c r="AR208" s="1">
        <f>SUM(Table2[[#This Row],[سوال 7]],Table2[[#This Row],[سوال 10]],Table2[[#This Row],[سوال 16]],Table2[[#This Row],[سوال 24]],Table2[[#This Row],[سوال 29]])/5</f>
        <v>6.2</v>
      </c>
      <c r="AS208" s="1" t="e">
        <f>SUM(#REF!,#REF!,#REF!,#REF!,#REF!)/5</f>
        <v>#REF!</v>
      </c>
      <c r="AT208" s="1">
        <f>SUM(Table2[[#This Row],[سوال 1]],Table2[[#This Row],[سوال 4]],Table2[[#This Row],[سوال 17]],Table2[[#This Row],[سوال 21]],Table2[[#This Row],[سوال 30]])/5</f>
        <v>5.6</v>
      </c>
      <c r="AU208" s="1">
        <f>SUM(Table2[[#This Row],[سوال 2]],Table2[[#This Row],[سوال 8]],Table2[[#This Row],[سوال 18]],Table2[[#This Row],[سوال 26]],Table2[[#This Row],[سوال 31]])/5</f>
        <v>1</v>
      </c>
      <c r="AV208" s="1">
        <f>SUM(Table2[[#This Row],[سوال 13]],Table2[[#This Row],[سوال 19]],Table2[[#This Row],[سوال 22]],Table2[[#This Row],[سوال 27]],Table2[[#This Row],[سوال 33]])/5</f>
        <v>5.8</v>
      </c>
      <c r="AW208" s="1">
        <f>SUM(Table2[[#This Row],[سوال 5]],Table2[[#This Row],[سوال 11]],Table2[[#This Row],[سوال 14]],Table2[[#This Row],[سوال 28]],Table2[[#This Row],[سوال 34]])/5</f>
        <v>4.4000000000000004</v>
      </c>
      <c r="AX208" s="1">
        <f>SUM(Table2[[#This Row],[سوال 6]],Table2[[#This Row],[سوال 9]],Table2[[#This Row],[سوال 15]],Table2[[#This Row],[سوال 23]],Table2[[#This Row],[سوال 35]])/5</f>
        <v>6</v>
      </c>
      <c r="AY208" s="1">
        <f>(SUM(Table2[[#This Row],[سوال 1]:[سوال 35]])-SUM(Table2[[#This Row],[سوال 1]],Table2[[#This Row],[سوال 4]],Table2[[#This Row],[سوال 17]],Table2[[#This Row],[سوال 21]],Table2[[#This Row],[سوال 30]]))/30</f>
        <v>4.833333333333333</v>
      </c>
      <c r="AZ208" s="1">
        <f>SUM(Table2[[#This Row],[سوال 1]:[سوال 35]])/35</f>
        <v>4.9428571428571431</v>
      </c>
      <c r="BA208" s="1">
        <v>18</v>
      </c>
      <c r="BB20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08" s="1">
        <f>POWER(Table2[[#This Row],[مشخصات ظاهری]],2)</f>
        <v>31.359999999999996</v>
      </c>
      <c r="BD208" s="1">
        <f>POWER(Table2[[#This Row],[جمع]],2)</f>
        <v>324</v>
      </c>
      <c r="BE208" s="1">
        <f>Table2[[#This Row],[مشخصات ظاهری]]*Table2[[#This Row],[جمع]]</f>
        <v>100.8</v>
      </c>
    </row>
    <row r="209" spans="1:57" x14ac:dyDescent="0.3">
      <c r="A209" s="5">
        <v>44013.517362511571</v>
      </c>
      <c r="B209" s="3" t="s">
        <v>3</v>
      </c>
      <c r="C209" s="3" t="s">
        <v>6</v>
      </c>
      <c r="D209" s="3" t="s">
        <v>1</v>
      </c>
      <c r="E209" s="3">
        <v>97</v>
      </c>
      <c r="F209" s="3" t="s">
        <v>8</v>
      </c>
      <c r="G209" s="3">
        <v>17.5</v>
      </c>
      <c r="I209" s="3">
        <v>6</v>
      </c>
      <c r="J209" s="3">
        <v>2</v>
      </c>
      <c r="K209" s="3">
        <v>6</v>
      </c>
      <c r="L209" s="3">
        <v>6</v>
      </c>
      <c r="M209" s="3">
        <v>5</v>
      </c>
      <c r="N209" s="3">
        <v>6</v>
      </c>
      <c r="O209" s="3">
        <v>6</v>
      </c>
      <c r="P209" s="3">
        <v>2</v>
      </c>
      <c r="Q209" s="3">
        <v>2</v>
      </c>
      <c r="R209" s="3">
        <v>6</v>
      </c>
      <c r="S209" s="3">
        <v>5</v>
      </c>
      <c r="T209" s="3">
        <v>7</v>
      </c>
      <c r="U209" s="3">
        <v>7</v>
      </c>
      <c r="V209" s="3">
        <v>3</v>
      </c>
      <c r="W209" s="3">
        <v>5</v>
      </c>
      <c r="X209" s="3">
        <v>6</v>
      </c>
      <c r="Y209" s="3">
        <v>5</v>
      </c>
      <c r="Z209" s="3">
        <v>2</v>
      </c>
      <c r="AA209" s="3">
        <v>7</v>
      </c>
      <c r="AB209" s="3">
        <v>7</v>
      </c>
      <c r="AC209" s="3">
        <v>5</v>
      </c>
      <c r="AD209" s="3">
        <v>7</v>
      </c>
      <c r="AE209" s="3">
        <v>5</v>
      </c>
      <c r="AF209" s="3">
        <v>5</v>
      </c>
      <c r="AG209" s="3">
        <v>6</v>
      </c>
      <c r="AH209" s="3">
        <v>2</v>
      </c>
      <c r="AI209" s="3">
        <v>6</v>
      </c>
      <c r="AJ209" s="3">
        <v>6</v>
      </c>
      <c r="AK209" s="3">
        <v>5</v>
      </c>
      <c r="AL209" s="3">
        <v>6</v>
      </c>
      <c r="AM209" s="3">
        <v>3</v>
      </c>
      <c r="AN209" s="3">
        <v>6</v>
      </c>
      <c r="AO209" s="3">
        <v>6</v>
      </c>
      <c r="AP209" s="3">
        <v>6</v>
      </c>
      <c r="AQ209" s="3">
        <v>5</v>
      </c>
      <c r="AR209" s="1">
        <f>SUM(Table2[[#This Row],[سوال 7]],Table2[[#This Row],[سوال 10]],Table2[[#This Row],[سوال 16]],Table2[[#This Row],[سوال 24]],Table2[[#This Row],[سوال 29]])/5</f>
        <v>5.6</v>
      </c>
      <c r="AS209" s="1" t="e">
        <f>SUM(#REF!,#REF!,#REF!,#REF!,#REF!)/5</f>
        <v>#REF!</v>
      </c>
      <c r="AT209" s="1">
        <f>SUM(Table2[[#This Row],[سوال 1]],Table2[[#This Row],[سوال 4]],Table2[[#This Row],[سوال 17]],Table2[[#This Row],[سوال 21]],Table2[[#This Row],[سوال 30]])/5</f>
        <v>5.6</v>
      </c>
      <c r="AU209" s="1">
        <f>SUM(Table2[[#This Row],[سوال 2]],Table2[[#This Row],[سوال 8]],Table2[[#This Row],[سوال 18]],Table2[[#This Row],[سوال 26]],Table2[[#This Row],[سوال 31]])/5</f>
        <v>2.2000000000000002</v>
      </c>
      <c r="AV209" s="1">
        <f>SUM(Table2[[#This Row],[سوال 13]],Table2[[#This Row],[سوال 19]],Table2[[#This Row],[سوال 22]],Table2[[#This Row],[سوال 27]],Table2[[#This Row],[سوال 33]])/5</f>
        <v>6.6</v>
      </c>
      <c r="AW209" s="1">
        <f>SUM(Table2[[#This Row],[سوال 5]],Table2[[#This Row],[سوال 11]],Table2[[#This Row],[سوال 14]],Table2[[#This Row],[سوال 28]],Table2[[#This Row],[سوال 34]])/5</f>
        <v>5</v>
      </c>
      <c r="AX209" s="1">
        <f>SUM(Table2[[#This Row],[سوال 6]],Table2[[#This Row],[سوال 9]],Table2[[#This Row],[سوال 15]],Table2[[#This Row],[سوال 23]],Table2[[#This Row],[سوال 35]])/5</f>
        <v>4.5999999999999996</v>
      </c>
      <c r="AY209" s="1">
        <f>(SUM(Table2[[#This Row],[سوال 1]:[سوال 35]])-SUM(Table2[[#This Row],[سوال 1]],Table2[[#This Row],[سوال 4]],Table2[[#This Row],[سوال 17]],Table2[[#This Row],[سوال 21]],Table2[[#This Row],[سوال 30]]))/30</f>
        <v>5.0666666666666664</v>
      </c>
      <c r="AZ209" s="1">
        <f>SUM(Table2[[#This Row],[سوال 1]:[سوال 35]])/35</f>
        <v>5.1428571428571432</v>
      </c>
      <c r="BA209" s="1">
        <v>6</v>
      </c>
      <c r="BB209"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209" s="1">
        <f>POWER(Table2[[#This Row],[مشخصات ظاهری]],2)</f>
        <v>31.359999999999996</v>
      </c>
      <c r="BD209" s="1">
        <f>POWER(Table2[[#This Row],[جمع]],2)</f>
        <v>36</v>
      </c>
      <c r="BE209" s="1">
        <f>Table2[[#This Row],[مشخصات ظاهری]]*Table2[[#This Row],[جمع]]</f>
        <v>33.599999999999994</v>
      </c>
    </row>
    <row r="210" spans="1:57" x14ac:dyDescent="0.3">
      <c r="A210" s="5">
        <v>44022.477153715277</v>
      </c>
      <c r="B210" s="3" t="s">
        <v>3</v>
      </c>
      <c r="C210" s="3" t="s">
        <v>2</v>
      </c>
      <c r="D210" s="3" t="s">
        <v>5</v>
      </c>
      <c r="E210" s="3">
        <v>96</v>
      </c>
      <c r="F210" s="3" t="s">
        <v>32</v>
      </c>
      <c r="G210" s="3">
        <v>17</v>
      </c>
      <c r="I210" s="3">
        <v>7</v>
      </c>
      <c r="J210" s="3">
        <v>5</v>
      </c>
      <c r="K210" s="3">
        <v>7</v>
      </c>
      <c r="L210" s="3">
        <v>6</v>
      </c>
      <c r="M210" s="3">
        <v>6</v>
      </c>
      <c r="N210" s="3">
        <v>3</v>
      </c>
      <c r="O210" s="3">
        <v>7</v>
      </c>
      <c r="P210" s="3">
        <v>5</v>
      </c>
      <c r="Q210" s="3">
        <v>5</v>
      </c>
      <c r="R210" s="3">
        <v>7</v>
      </c>
      <c r="S210" s="3">
        <v>7</v>
      </c>
      <c r="T210" s="3">
        <v>7</v>
      </c>
      <c r="U210" s="3">
        <v>2</v>
      </c>
      <c r="V210" s="3">
        <v>5</v>
      </c>
      <c r="W210" s="3">
        <v>5</v>
      </c>
      <c r="X210" s="3">
        <v>7</v>
      </c>
      <c r="Y210" s="3">
        <v>4</v>
      </c>
      <c r="Z210" s="3">
        <v>5</v>
      </c>
      <c r="AA210" s="3">
        <v>7</v>
      </c>
      <c r="AB210" s="3">
        <v>7</v>
      </c>
      <c r="AC210" s="3">
        <v>5</v>
      </c>
      <c r="AD210" s="3">
        <v>7</v>
      </c>
      <c r="AE210" s="3">
        <v>5</v>
      </c>
      <c r="AF210" s="3">
        <v>6</v>
      </c>
      <c r="AG210" s="3">
        <v>6</v>
      </c>
      <c r="AH210" s="3">
        <v>5</v>
      </c>
      <c r="AI210" s="3">
        <v>7</v>
      </c>
      <c r="AJ210" s="3">
        <v>6</v>
      </c>
      <c r="AK210" s="3">
        <v>6</v>
      </c>
      <c r="AL210" s="3">
        <v>6</v>
      </c>
      <c r="AM210" s="3">
        <v>3</v>
      </c>
      <c r="AN210" s="3">
        <v>7</v>
      </c>
      <c r="AO210" s="3">
        <v>7</v>
      </c>
      <c r="AP210" s="3">
        <v>7</v>
      </c>
      <c r="AQ210" s="3">
        <v>5</v>
      </c>
      <c r="AR210" s="1">
        <f>SUM(Table2[[#This Row],[سوال 7]],Table2[[#This Row],[سوال 10]],Table2[[#This Row],[سوال 16]],Table2[[#This Row],[سوال 24]],Table2[[#This Row],[سوال 29]])/5</f>
        <v>6.6</v>
      </c>
      <c r="AS210" s="1" t="e">
        <f>SUM(#REF!,#REF!,#REF!,#REF!,#REF!)/5</f>
        <v>#REF!</v>
      </c>
      <c r="AT210" s="1">
        <f>SUM(Table2[[#This Row],[سوال 1]],Table2[[#This Row],[سوال 4]],Table2[[#This Row],[سوال 17]],Table2[[#This Row],[سوال 21]],Table2[[#This Row],[سوال 30]])/5</f>
        <v>5.6</v>
      </c>
      <c r="AU210" s="1">
        <f>SUM(Table2[[#This Row],[سوال 2]],Table2[[#This Row],[سوال 8]],Table2[[#This Row],[سوال 18]],Table2[[#This Row],[سوال 26]],Table2[[#This Row],[سوال 31]])/5</f>
        <v>4.5999999999999996</v>
      </c>
      <c r="AV210" s="1">
        <f>SUM(Table2[[#This Row],[سوال 13]],Table2[[#This Row],[سوال 19]],Table2[[#This Row],[سوال 22]],Table2[[#This Row],[سوال 27]],Table2[[#This Row],[سوال 33]])/5</f>
        <v>6</v>
      </c>
      <c r="AW210" s="1">
        <f>SUM(Table2[[#This Row],[سوال 5]],Table2[[#This Row],[سوال 11]],Table2[[#This Row],[سوال 14]],Table2[[#This Row],[سوال 28]],Table2[[#This Row],[سوال 34]])/5</f>
        <v>6.2</v>
      </c>
      <c r="AX210" s="1">
        <f>SUM(Table2[[#This Row],[سوال 6]],Table2[[#This Row],[سوال 9]],Table2[[#This Row],[سوال 15]],Table2[[#This Row],[سوال 23]],Table2[[#This Row],[سوال 35]])/5</f>
        <v>4.5999999999999996</v>
      </c>
      <c r="AY210" s="1">
        <f>(SUM(Table2[[#This Row],[سوال 1]:[سوال 35]])-SUM(Table2[[#This Row],[سوال 1]],Table2[[#This Row],[سوال 4]],Table2[[#This Row],[سوال 17]],Table2[[#This Row],[سوال 21]],Table2[[#This Row],[سوال 30]]))/30</f>
        <v>5.8</v>
      </c>
      <c r="AZ210" s="1">
        <f>SUM(Table2[[#This Row],[سوال 1]:[سوال 35]])/35</f>
        <v>5.7714285714285714</v>
      </c>
      <c r="BA210" s="1">
        <v>19</v>
      </c>
      <c r="BB21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10" s="1">
        <f>POWER(Table2[[#This Row],[مشخصات ظاهری]],2)</f>
        <v>31.359999999999996</v>
      </c>
      <c r="BD210" s="1">
        <f>POWER(Table2[[#This Row],[جمع]],2)</f>
        <v>361</v>
      </c>
      <c r="BE210" s="1">
        <f>Table2[[#This Row],[مشخصات ظاهری]]*Table2[[#This Row],[جمع]]</f>
        <v>106.39999999999999</v>
      </c>
    </row>
    <row r="211" spans="1:57" x14ac:dyDescent="0.3">
      <c r="A211" s="5">
        <v>44022.643674039355</v>
      </c>
      <c r="B211" s="3" t="s">
        <v>3</v>
      </c>
      <c r="C211" s="3" t="s">
        <v>2</v>
      </c>
      <c r="D211" s="3" t="s">
        <v>1</v>
      </c>
      <c r="E211" s="3">
        <v>95</v>
      </c>
      <c r="F211" s="3" t="s">
        <v>8</v>
      </c>
      <c r="G211" s="3">
        <v>14</v>
      </c>
      <c r="I211" s="3">
        <v>3</v>
      </c>
      <c r="J211" s="3">
        <v>5</v>
      </c>
      <c r="K211" s="3">
        <v>1</v>
      </c>
      <c r="L211" s="3">
        <v>6</v>
      </c>
      <c r="M211" s="3">
        <v>7</v>
      </c>
      <c r="N211" s="3">
        <v>2</v>
      </c>
      <c r="O211" s="3">
        <v>5</v>
      </c>
      <c r="P211" s="3">
        <v>7</v>
      </c>
      <c r="Q211" s="3">
        <v>2</v>
      </c>
      <c r="R211" s="3">
        <v>6</v>
      </c>
      <c r="S211" s="3">
        <v>7</v>
      </c>
      <c r="T211" s="3">
        <v>1</v>
      </c>
      <c r="U211" s="3">
        <v>3</v>
      </c>
      <c r="V211" s="3">
        <v>6</v>
      </c>
      <c r="W211" s="3">
        <v>3</v>
      </c>
      <c r="X211" s="3">
        <v>2</v>
      </c>
      <c r="Y211" s="3">
        <v>5</v>
      </c>
      <c r="Z211" s="3">
        <v>7</v>
      </c>
      <c r="AA211" s="3">
        <v>7</v>
      </c>
      <c r="AB211" s="3">
        <v>1</v>
      </c>
      <c r="AC211" s="3">
        <v>7</v>
      </c>
      <c r="AD211" s="3">
        <v>6</v>
      </c>
      <c r="AE211" s="3">
        <v>4</v>
      </c>
      <c r="AF211" s="3">
        <v>6</v>
      </c>
      <c r="AG211" s="3">
        <v>1</v>
      </c>
      <c r="AH211" s="3">
        <v>7</v>
      </c>
      <c r="AI211" s="3">
        <v>5</v>
      </c>
      <c r="AJ211" s="3">
        <v>7</v>
      </c>
      <c r="AK211" s="3">
        <v>6</v>
      </c>
      <c r="AL211" s="3">
        <v>7</v>
      </c>
      <c r="AM211" s="3">
        <v>7</v>
      </c>
      <c r="AN211" s="3">
        <v>1</v>
      </c>
      <c r="AO211" s="3">
        <v>7</v>
      </c>
      <c r="AP211" s="3">
        <v>7</v>
      </c>
      <c r="AQ211" s="3">
        <v>1</v>
      </c>
      <c r="AR211" s="1">
        <f>SUM(Table2[[#This Row],[سوال 7]],Table2[[#This Row],[سوال 10]],Table2[[#This Row],[سوال 16]],Table2[[#This Row],[سوال 24]],Table2[[#This Row],[سوال 29]])/5</f>
        <v>5</v>
      </c>
      <c r="AS211" s="1" t="e">
        <f>SUM(#REF!,#REF!,#REF!,#REF!,#REF!)/5</f>
        <v>#REF!</v>
      </c>
      <c r="AT211" s="1">
        <f>SUM(Table2[[#This Row],[سوال 1]],Table2[[#This Row],[سوال 4]],Table2[[#This Row],[سوال 17]],Table2[[#This Row],[سوال 21]],Table2[[#This Row],[سوال 30]])/5</f>
        <v>5.6</v>
      </c>
      <c r="AU211" s="1">
        <f>SUM(Table2[[#This Row],[سوال 2]],Table2[[#This Row],[سوال 8]],Table2[[#This Row],[سوال 18]],Table2[[#This Row],[سوال 26]],Table2[[#This Row],[سوال 31]])/5</f>
        <v>6.6</v>
      </c>
      <c r="AV211" s="1">
        <f>SUM(Table2[[#This Row],[سوال 13]],Table2[[#This Row],[سوال 19]],Table2[[#This Row],[سوال 22]],Table2[[#This Row],[سوال 27]],Table2[[#This Row],[سوال 33]])/5</f>
        <v>5.6</v>
      </c>
      <c r="AW211" s="1">
        <f>SUM(Table2[[#This Row],[سوال 5]],Table2[[#This Row],[سوال 11]],Table2[[#This Row],[سوال 14]],Table2[[#This Row],[سوال 28]],Table2[[#This Row],[سوال 34]])/5</f>
        <v>6.8</v>
      </c>
      <c r="AX211" s="1">
        <f>SUM(Table2[[#This Row],[سوال 6]],Table2[[#This Row],[سوال 9]],Table2[[#This Row],[سوال 15]],Table2[[#This Row],[سوال 23]],Table2[[#This Row],[سوال 35]])/5</f>
        <v>2.4</v>
      </c>
      <c r="AY211" s="1">
        <f>(SUM(Table2[[#This Row],[سوال 1]:[سوال 35]])-SUM(Table2[[#This Row],[سوال 1]],Table2[[#This Row],[سوال 4]],Table2[[#This Row],[سوال 17]],Table2[[#This Row],[سوال 21]],Table2[[#This Row],[سوال 30]]))/30</f>
        <v>4.5666666666666664</v>
      </c>
      <c r="AZ211" s="1">
        <f>SUM(Table2[[#This Row],[سوال 1]:[سوال 35]])/35</f>
        <v>4.7142857142857144</v>
      </c>
      <c r="BA211" s="1">
        <v>29</v>
      </c>
      <c r="BB211"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11" s="1">
        <f>POWER(Table2[[#This Row],[مشخصات ظاهری]],2)</f>
        <v>31.359999999999996</v>
      </c>
      <c r="BD211" s="1">
        <f>POWER(Table2[[#This Row],[جمع]],2)</f>
        <v>841</v>
      </c>
      <c r="BE211" s="1">
        <f>Table2[[#This Row],[مشخصات ظاهری]]*Table2[[#This Row],[جمع]]</f>
        <v>162.39999999999998</v>
      </c>
    </row>
    <row r="212" spans="1:57" x14ac:dyDescent="0.3">
      <c r="A212" s="5">
        <v>44024.035458113431</v>
      </c>
      <c r="B212" s="3" t="s">
        <v>3</v>
      </c>
      <c r="C212" s="3" t="s">
        <v>6</v>
      </c>
      <c r="D212" s="3" t="s">
        <v>1</v>
      </c>
      <c r="E212" s="3">
        <v>94</v>
      </c>
      <c r="F212" s="3" t="s">
        <v>8</v>
      </c>
      <c r="G212" s="3">
        <v>14</v>
      </c>
      <c r="I212" s="3">
        <v>6</v>
      </c>
      <c r="J212" s="3">
        <v>5</v>
      </c>
      <c r="K212" s="3">
        <v>5</v>
      </c>
      <c r="L212" s="3">
        <v>7</v>
      </c>
      <c r="M212" s="3">
        <v>6</v>
      </c>
      <c r="N212" s="3">
        <v>6</v>
      </c>
      <c r="O212" s="3">
        <v>7</v>
      </c>
      <c r="P212" s="3">
        <v>5</v>
      </c>
      <c r="Q212" s="3">
        <v>4</v>
      </c>
      <c r="R212" s="3">
        <v>3</v>
      </c>
      <c r="S212" s="3">
        <v>6</v>
      </c>
      <c r="T212" s="3">
        <v>6</v>
      </c>
      <c r="U212" s="3">
        <v>5</v>
      </c>
      <c r="V212" s="3">
        <v>3</v>
      </c>
      <c r="W212" s="3">
        <v>3</v>
      </c>
      <c r="X212" s="3">
        <v>7</v>
      </c>
      <c r="Y212" s="3">
        <v>5</v>
      </c>
      <c r="Z212" s="3">
        <v>5</v>
      </c>
      <c r="AA212" s="3">
        <v>5</v>
      </c>
      <c r="AB212" s="3">
        <v>5</v>
      </c>
      <c r="AC212" s="3">
        <v>5</v>
      </c>
      <c r="AD212" s="3">
        <v>5</v>
      </c>
      <c r="AE212" s="3">
        <v>5</v>
      </c>
      <c r="AF212" s="3">
        <v>6</v>
      </c>
      <c r="AG212" s="3">
        <v>3</v>
      </c>
      <c r="AH212" s="3">
        <v>5</v>
      </c>
      <c r="AI212" s="3">
        <v>3</v>
      </c>
      <c r="AJ212" s="3">
        <v>5</v>
      </c>
      <c r="AK212" s="3">
        <v>6</v>
      </c>
      <c r="AL212" s="3">
        <v>5</v>
      </c>
      <c r="AM212" s="3">
        <v>5</v>
      </c>
      <c r="AN212" s="3">
        <v>3</v>
      </c>
      <c r="AO212" s="3">
        <v>6</v>
      </c>
      <c r="AP212" s="3">
        <v>4</v>
      </c>
      <c r="AQ212" s="3">
        <v>3</v>
      </c>
      <c r="AR212" s="1">
        <f>SUM(Table2[[#This Row],[سوال 7]],Table2[[#This Row],[سوال 10]],Table2[[#This Row],[سوال 16]],Table2[[#This Row],[سوال 24]],Table2[[#This Row],[سوال 29]])/5</f>
        <v>5.8</v>
      </c>
      <c r="AS212" s="1" t="e">
        <f>SUM(#REF!,#REF!,#REF!,#REF!,#REF!)/5</f>
        <v>#REF!</v>
      </c>
      <c r="AT212" s="1">
        <f>SUM(Table2[[#This Row],[سوال 1]],Table2[[#This Row],[سوال 4]],Table2[[#This Row],[سوال 17]],Table2[[#This Row],[سوال 21]],Table2[[#This Row],[سوال 30]])/5</f>
        <v>5.6</v>
      </c>
      <c r="AU212" s="1">
        <f>SUM(Table2[[#This Row],[سوال 2]],Table2[[#This Row],[سوال 8]],Table2[[#This Row],[سوال 18]],Table2[[#This Row],[سوال 26]],Table2[[#This Row],[سوال 31]])/5</f>
        <v>5</v>
      </c>
      <c r="AV212" s="1">
        <f>SUM(Table2[[#This Row],[سوال 13]],Table2[[#This Row],[سوال 19]],Table2[[#This Row],[سوال 22]],Table2[[#This Row],[سوال 27]],Table2[[#This Row],[سوال 33]])/5</f>
        <v>4.8</v>
      </c>
      <c r="AW212" s="1">
        <f>SUM(Table2[[#This Row],[سوال 5]],Table2[[#This Row],[سوال 11]],Table2[[#This Row],[سوال 14]],Table2[[#This Row],[سوال 28]],Table2[[#This Row],[سوال 34]])/5</f>
        <v>4.8</v>
      </c>
      <c r="AX212" s="1">
        <f>SUM(Table2[[#This Row],[سوال 6]],Table2[[#This Row],[سوال 9]],Table2[[#This Row],[سوال 15]],Table2[[#This Row],[سوال 23]],Table2[[#This Row],[سوال 35]])/5</f>
        <v>4.2</v>
      </c>
      <c r="AY212" s="1">
        <f>(SUM(Table2[[#This Row],[سوال 1]:[سوال 35]])-SUM(Table2[[#This Row],[سوال 1]],Table2[[#This Row],[سوال 4]],Table2[[#This Row],[سوال 17]],Table2[[#This Row],[سوال 21]],Table2[[#This Row],[سوال 30]]))/30</f>
        <v>4.833333333333333</v>
      </c>
      <c r="AZ212" s="1">
        <f>SUM(Table2[[#This Row],[سوال 1]:[سوال 35]])/35</f>
        <v>4.9428571428571431</v>
      </c>
      <c r="BA212" s="1">
        <v>7</v>
      </c>
      <c r="BB212"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212" s="1">
        <f>POWER(Table2[[#This Row],[مشخصات ظاهری]],2)</f>
        <v>31.359999999999996</v>
      </c>
      <c r="BD212" s="1">
        <f>POWER(Table2[[#This Row],[جمع]],2)</f>
        <v>49</v>
      </c>
      <c r="BE212" s="1">
        <f>Table2[[#This Row],[مشخصات ظاهری]]*Table2[[#This Row],[جمع]]</f>
        <v>39.199999999999996</v>
      </c>
    </row>
    <row r="213" spans="1:57" x14ac:dyDescent="0.3">
      <c r="A213" s="5">
        <v>44000.46246988426</v>
      </c>
      <c r="B213" s="3" t="s">
        <v>3</v>
      </c>
      <c r="C213" s="3" t="s">
        <v>6</v>
      </c>
      <c r="D213" s="3" t="s">
        <v>1</v>
      </c>
      <c r="E213" s="3">
        <v>98</v>
      </c>
      <c r="F213" s="3" t="s">
        <v>23</v>
      </c>
      <c r="G213" s="3">
        <v>14.01</v>
      </c>
      <c r="I213" s="3">
        <v>5</v>
      </c>
      <c r="J213" s="3">
        <v>3</v>
      </c>
      <c r="K213" s="3">
        <v>5</v>
      </c>
      <c r="L213" s="3">
        <v>7</v>
      </c>
      <c r="M213" s="3">
        <v>5</v>
      </c>
      <c r="N213" s="3">
        <v>6</v>
      </c>
      <c r="O213" s="3">
        <v>7</v>
      </c>
      <c r="P213" s="3">
        <v>3</v>
      </c>
      <c r="Q213" s="3">
        <v>5</v>
      </c>
      <c r="R213" s="3">
        <v>5</v>
      </c>
      <c r="S213" s="3">
        <v>7</v>
      </c>
      <c r="T213" s="3">
        <v>5</v>
      </c>
      <c r="U213" s="3">
        <v>3</v>
      </c>
      <c r="V213" s="3">
        <v>5</v>
      </c>
      <c r="W213" s="3">
        <v>6</v>
      </c>
      <c r="X213" s="3">
        <v>7</v>
      </c>
      <c r="Y213" s="3">
        <v>6</v>
      </c>
      <c r="Z213" s="3">
        <v>4</v>
      </c>
      <c r="AA213" s="3">
        <v>7</v>
      </c>
      <c r="AB213" s="3">
        <v>5</v>
      </c>
      <c r="AC213" s="3">
        <v>6</v>
      </c>
      <c r="AD213" s="3">
        <v>7</v>
      </c>
      <c r="AE213" s="3">
        <v>6</v>
      </c>
      <c r="AF213" s="3">
        <v>5</v>
      </c>
      <c r="AG213" s="3">
        <v>5</v>
      </c>
      <c r="AH213" s="3">
        <v>4</v>
      </c>
      <c r="AI213" s="3">
        <v>5</v>
      </c>
      <c r="AJ213" s="3">
        <v>5</v>
      </c>
      <c r="AK213" s="3">
        <v>6</v>
      </c>
      <c r="AL213" s="3">
        <v>5</v>
      </c>
      <c r="AM213" s="3">
        <v>4</v>
      </c>
      <c r="AN213" s="3">
        <v>5</v>
      </c>
      <c r="AO213" s="3">
        <v>6</v>
      </c>
      <c r="AP213" s="3">
        <v>7</v>
      </c>
      <c r="AQ213" s="3">
        <v>5</v>
      </c>
      <c r="AR213" s="1">
        <f>SUM(Table2[[#This Row],[سوال 7]],Table2[[#This Row],[سوال 10]],Table2[[#This Row],[سوال 16]],Table2[[#This Row],[سوال 24]],Table2[[#This Row],[سوال 29]])/5</f>
        <v>6</v>
      </c>
      <c r="AS213" s="1" t="e">
        <f>SUM(#REF!,#REF!,#REF!,#REF!,#REF!)/5</f>
        <v>#REF!</v>
      </c>
      <c r="AT213" s="1">
        <f>SUM(Table2[[#This Row],[سوال 1]],Table2[[#This Row],[سوال 4]],Table2[[#This Row],[سوال 17]],Table2[[#This Row],[سوال 21]],Table2[[#This Row],[سوال 30]])/5</f>
        <v>5.8</v>
      </c>
      <c r="AU213" s="1">
        <f>SUM(Table2[[#This Row],[سوال 2]],Table2[[#This Row],[سوال 8]],Table2[[#This Row],[سوال 18]],Table2[[#This Row],[سوال 26]],Table2[[#This Row],[سوال 31]])/5</f>
        <v>3.6</v>
      </c>
      <c r="AV213" s="1">
        <f>SUM(Table2[[#This Row],[سوال 13]],Table2[[#This Row],[سوال 19]],Table2[[#This Row],[سوال 22]],Table2[[#This Row],[سوال 27]],Table2[[#This Row],[سوال 33]])/5</f>
        <v>5.6</v>
      </c>
      <c r="AW213" s="1">
        <f>SUM(Table2[[#This Row],[سوال 5]],Table2[[#This Row],[سوال 11]],Table2[[#This Row],[سوال 14]],Table2[[#This Row],[سوال 28]],Table2[[#This Row],[سوال 34]])/5</f>
        <v>5.8</v>
      </c>
      <c r="AX213" s="1">
        <f>SUM(Table2[[#This Row],[سوال 6]],Table2[[#This Row],[سوال 9]],Table2[[#This Row],[سوال 15]],Table2[[#This Row],[سوال 23]],Table2[[#This Row],[سوال 35]])/5</f>
        <v>5.6</v>
      </c>
      <c r="AY213" s="1">
        <f>(SUM(Table2[[#This Row],[سوال 1]:[سوال 35]])-SUM(Table2[[#This Row],[سوال 1]],Table2[[#This Row],[سوال 4]],Table2[[#This Row],[سوال 17]],Table2[[#This Row],[سوال 21]],Table2[[#This Row],[سوال 30]]))/30</f>
        <v>5.2666666666666666</v>
      </c>
      <c r="AZ213" s="1">
        <f>SUM(Table2[[#This Row],[سوال 1]:[سوال 35]])/35</f>
        <v>5.3428571428571425</v>
      </c>
      <c r="BA213" s="1">
        <v>15</v>
      </c>
      <c r="BB213"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13" s="1">
        <f>POWER(Table2[[#This Row],[مشخصات ظاهری]],2)</f>
        <v>33.64</v>
      </c>
      <c r="BD213" s="1">
        <f>POWER(Table2[[#This Row],[جمع]],2)</f>
        <v>225</v>
      </c>
      <c r="BE213" s="1">
        <f>Table2[[#This Row],[مشخصات ظاهری]]*Table2[[#This Row],[جمع]]</f>
        <v>87</v>
      </c>
    </row>
    <row r="214" spans="1:57" x14ac:dyDescent="0.3">
      <c r="A214" s="5">
        <v>44009.937372592598</v>
      </c>
      <c r="B214" s="3" t="s">
        <v>3</v>
      </c>
      <c r="C214" s="3" t="s">
        <v>6</v>
      </c>
      <c r="D214" s="3" t="s">
        <v>1</v>
      </c>
      <c r="E214" s="3">
        <v>95</v>
      </c>
      <c r="F214" s="3" t="s">
        <v>31</v>
      </c>
      <c r="G214" s="3">
        <v>16.2</v>
      </c>
      <c r="I214" s="3">
        <v>6</v>
      </c>
      <c r="J214" s="3">
        <v>5</v>
      </c>
      <c r="K214" s="3">
        <v>7</v>
      </c>
      <c r="L214" s="3">
        <v>6</v>
      </c>
      <c r="M214" s="3">
        <v>4</v>
      </c>
      <c r="N214" s="3">
        <v>5</v>
      </c>
      <c r="O214" s="3">
        <v>6</v>
      </c>
      <c r="P214" s="3">
        <v>5</v>
      </c>
      <c r="Q214" s="3">
        <v>2</v>
      </c>
      <c r="R214" s="3">
        <v>3</v>
      </c>
      <c r="S214" s="3">
        <v>7</v>
      </c>
      <c r="T214" s="3">
        <v>7</v>
      </c>
      <c r="U214" s="3">
        <v>6</v>
      </c>
      <c r="V214" s="3">
        <v>2</v>
      </c>
      <c r="W214" s="3">
        <v>6</v>
      </c>
      <c r="X214" s="3">
        <v>6</v>
      </c>
      <c r="Y214" s="3">
        <v>6</v>
      </c>
      <c r="Z214" s="3">
        <v>6</v>
      </c>
      <c r="AA214" s="3">
        <v>7</v>
      </c>
      <c r="AB214" s="3">
        <v>7</v>
      </c>
      <c r="AC214" s="3">
        <v>6</v>
      </c>
      <c r="AD214" s="3">
        <v>7</v>
      </c>
      <c r="AE214" s="3">
        <v>3</v>
      </c>
      <c r="AF214" s="3">
        <v>5</v>
      </c>
      <c r="AG214" s="3">
        <v>7</v>
      </c>
      <c r="AH214" s="3">
        <v>7</v>
      </c>
      <c r="AI214" s="3">
        <v>5</v>
      </c>
      <c r="AJ214" s="3">
        <v>3</v>
      </c>
      <c r="AK214" s="3">
        <v>6</v>
      </c>
      <c r="AL214" s="3">
        <v>5</v>
      </c>
      <c r="AM214" s="3">
        <v>4</v>
      </c>
      <c r="AN214" s="3">
        <v>7</v>
      </c>
      <c r="AO214" s="3">
        <v>6</v>
      </c>
      <c r="AP214" s="3">
        <v>6</v>
      </c>
      <c r="AQ214" s="3">
        <v>5</v>
      </c>
      <c r="AR214" s="1">
        <f>SUM(Table2[[#This Row],[سوال 7]],Table2[[#This Row],[سوال 10]],Table2[[#This Row],[سوال 16]],Table2[[#This Row],[سوال 24]],Table2[[#This Row],[سوال 29]])/5</f>
        <v>5.2</v>
      </c>
      <c r="AS214" s="1" t="e">
        <f>SUM(#REF!,#REF!,#REF!,#REF!,#REF!)/5</f>
        <v>#REF!</v>
      </c>
      <c r="AT214" s="1">
        <f>SUM(Table2[[#This Row],[سوال 1]],Table2[[#This Row],[سوال 4]],Table2[[#This Row],[سوال 17]],Table2[[#This Row],[سوال 21]],Table2[[#This Row],[سوال 30]])/5</f>
        <v>5.8</v>
      </c>
      <c r="AU214" s="1">
        <f>SUM(Table2[[#This Row],[سوال 2]],Table2[[#This Row],[سوال 8]],Table2[[#This Row],[سوال 18]],Table2[[#This Row],[سوال 26]],Table2[[#This Row],[سوال 31]])/5</f>
        <v>5.4</v>
      </c>
      <c r="AV214" s="1">
        <f>SUM(Table2[[#This Row],[سوال 13]],Table2[[#This Row],[سوال 19]],Table2[[#This Row],[سوال 22]],Table2[[#This Row],[سوال 27]],Table2[[#This Row],[سوال 33]])/5</f>
        <v>6.2</v>
      </c>
      <c r="AW214" s="1">
        <f>SUM(Table2[[#This Row],[سوال 5]],Table2[[#This Row],[سوال 11]],Table2[[#This Row],[سوال 14]],Table2[[#This Row],[سوال 28]],Table2[[#This Row],[سوال 34]])/5</f>
        <v>4.4000000000000004</v>
      </c>
      <c r="AX214" s="1">
        <f>SUM(Table2[[#This Row],[سوال 6]],Table2[[#This Row],[سوال 9]],Table2[[#This Row],[سوال 15]],Table2[[#This Row],[سوال 23]],Table2[[#This Row],[سوال 35]])/5</f>
        <v>4.2</v>
      </c>
      <c r="AY214" s="1">
        <f>(SUM(Table2[[#This Row],[سوال 1]:[سوال 35]])-SUM(Table2[[#This Row],[سوال 1]],Table2[[#This Row],[سوال 4]],Table2[[#This Row],[سوال 17]],Table2[[#This Row],[سوال 21]],Table2[[#This Row],[سوال 30]]))/30</f>
        <v>5.4</v>
      </c>
      <c r="AZ214" s="1">
        <f>SUM(Table2[[#This Row],[سوال 1]:[سوال 35]])/35</f>
        <v>5.4571428571428573</v>
      </c>
      <c r="BA214" s="1">
        <v>16</v>
      </c>
      <c r="BB21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14" s="1">
        <f>POWER(Table2[[#This Row],[مشخصات ظاهری]],2)</f>
        <v>33.64</v>
      </c>
      <c r="BD214" s="1">
        <f>POWER(Table2[[#This Row],[جمع]],2)</f>
        <v>256</v>
      </c>
      <c r="BE214" s="1">
        <f>Table2[[#This Row],[مشخصات ظاهری]]*Table2[[#This Row],[جمع]]</f>
        <v>92.8</v>
      </c>
    </row>
    <row r="215" spans="1:57" x14ac:dyDescent="0.3">
      <c r="A215" s="5">
        <v>44009.957012893516</v>
      </c>
      <c r="B215" s="3" t="s">
        <v>3</v>
      </c>
      <c r="C215" s="3" t="s">
        <v>2</v>
      </c>
      <c r="D215" s="3" t="s">
        <v>18</v>
      </c>
      <c r="E215" s="3">
        <v>96</v>
      </c>
      <c r="F215" s="3" t="s">
        <v>30</v>
      </c>
      <c r="G215" s="3">
        <v>17</v>
      </c>
      <c r="I215" s="3">
        <v>7</v>
      </c>
      <c r="J215" s="3">
        <v>5</v>
      </c>
      <c r="K215" s="3">
        <v>6</v>
      </c>
      <c r="L215" s="3">
        <v>7</v>
      </c>
      <c r="M215" s="3">
        <v>6</v>
      </c>
      <c r="N215" s="3">
        <v>6</v>
      </c>
      <c r="O215" s="3">
        <v>6</v>
      </c>
      <c r="P215" s="3">
        <v>6</v>
      </c>
      <c r="Q215" s="3">
        <v>6</v>
      </c>
      <c r="R215" s="3">
        <v>6</v>
      </c>
      <c r="S215" s="3">
        <v>6</v>
      </c>
      <c r="T215" s="3">
        <v>6</v>
      </c>
      <c r="U215" s="3">
        <v>5</v>
      </c>
      <c r="V215" s="3">
        <v>4</v>
      </c>
      <c r="W215" s="3">
        <v>6</v>
      </c>
      <c r="X215" s="3">
        <v>6</v>
      </c>
      <c r="Y215" s="3">
        <v>6</v>
      </c>
      <c r="Z215" s="3">
        <v>5</v>
      </c>
      <c r="AA215" s="3">
        <v>6</v>
      </c>
      <c r="AB215" s="3">
        <v>6</v>
      </c>
      <c r="AC215" s="3">
        <v>7</v>
      </c>
      <c r="AD215" s="3">
        <v>6</v>
      </c>
      <c r="AE215" s="3">
        <v>6</v>
      </c>
      <c r="AF215" s="3">
        <v>6</v>
      </c>
      <c r="AG215" s="3">
        <v>5</v>
      </c>
      <c r="AH215" s="3">
        <v>5</v>
      </c>
      <c r="AI215" s="3">
        <v>4</v>
      </c>
      <c r="AJ215" s="3">
        <v>6</v>
      </c>
      <c r="AK215" s="3">
        <v>6</v>
      </c>
      <c r="AL215" s="3">
        <v>2</v>
      </c>
      <c r="AM215" s="3">
        <v>6</v>
      </c>
      <c r="AN215" s="3">
        <v>5</v>
      </c>
      <c r="AO215" s="3">
        <v>5</v>
      </c>
      <c r="AP215" s="3">
        <v>5</v>
      </c>
      <c r="AQ215" s="3">
        <v>6</v>
      </c>
      <c r="AR215" s="1">
        <f>SUM(Table2[[#This Row],[سوال 7]],Table2[[#This Row],[سوال 10]],Table2[[#This Row],[سوال 16]],Table2[[#This Row],[سوال 24]],Table2[[#This Row],[سوال 29]])/5</f>
        <v>6</v>
      </c>
      <c r="AS215" s="1" t="e">
        <f>SUM(#REF!,#REF!,#REF!,#REF!,#REF!)/5</f>
        <v>#REF!</v>
      </c>
      <c r="AT215" s="1">
        <f>SUM(Table2[[#This Row],[سوال 1]],Table2[[#This Row],[سوال 4]],Table2[[#This Row],[سوال 17]],Table2[[#This Row],[سوال 21]],Table2[[#This Row],[سوال 30]])/5</f>
        <v>5.8</v>
      </c>
      <c r="AU215" s="1">
        <f>SUM(Table2[[#This Row],[سوال 2]],Table2[[#This Row],[سوال 8]],Table2[[#This Row],[سوال 18]],Table2[[#This Row],[سوال 26]],Table2[[#This Row],[سوال 31]])/5</f>
        <v>5.4</v>
      </c>
      <c r="AV215" s="1">
        <f>SUM(Table2[[#This Row],[سوال 13]],Table2[[#This Row],[سوال 19]],Table2[[#This Row],[سوال 22]],Table2[[#This Row],[سوال 27]],Table2[[#This Row],[سوال 33]])/5</f>
        <v>5.2</v>
      </c>
      <c r="AW215" s="1">
        <f>SUM(Table2[[#This Row],[سوال 5]],Table2[[#This Row],[سوال 11]],Table2[[#This Row],[سوال 14]],Table2[[#This Row],[سوال 28]],Table2[[#This Row],[سوال 34]])/5</f>
        <v>5.4</v>
      </c>
      <c r="AX215" s="1">
        <f>SUM(Table2[[#This Row],[سوال 6]],Table2[[#This Row],[سوال 9]],Table2[[#This Row],[سوال 15]],Table2[[#This Row],[سوال 23]],Table2[[#This Row],[سوال 35]])/5</f>
        <v>6</v>
      </c>
      <c r="AY215" s="1">
        <f>(SUM(Table2[[#This Row],[سوال 1]:[سوال 35]])-SUM(Table2[[#This Row],[سوال 1]],Table2[[#This Row],[سوال 4]],Table2[[#This Row],[سوال 17]],Table2[[#This Row],[سوال 21]],Table2[[#This Row],[سوال 30]]))/30</f>
        <v>5.6</v>
      </c>
      <c r="AZ215" s="1">
        <f>SUM(Table2[[#This Row],[سوال 1]:[سوال 35]])/35</f>
        <v>5.628571428571429</v>
      </c>
      <c r="BA215" s="1">
        <v>16</v>
      </c>
      <c r="BB21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15" s="1">
        <f>POWER(Table2[[#This Row],[مشخصات ظاهری]],2)</f>
        <v>33.64</v>
      </c>
      <c r="BD215" s="1">
        <f>POWER(Table2[[#This Row],[جمع]],2)</f>
        <v>256</v>
      </c>
      <c r="BE215" s="1">
        <f>Table2[[#This Row],[مشخصات ظاهری]]*Table2[[#This Row],[جمع]]</f>
        <v>92.8</v>
      </c>
    </row>
    <row r="216" spans="1:57" x14ac:dyDescent="0.3">
      <c r="A216" s="5">
        <v>44010.032139849536</v>
      </c>
      <c r="B216" s="3" t="s">
        <v>13</v>
      </c>
      <c r="C216" s="3" t="s">
        <v>6</v>
      </c>
      <c r="D216" s="3" t="s">
        <v>1</v>
      </c>
      <c r="E216" s="3">
        <v>97</v>
      </c>
      <c r="F216" s="3" t="s">
        <v>8</v>
      </c>
      <c r="G216" s="3">
        <v>14</v>
      </c>
      <c r="I216" s="3">
        <v>7</v>
      </c>
      <c r="J216" s="3">
        <v>5</v>
      </c>
      <c r="K216" s="3">
        <v>7</v>
      </c>
      <c r="L216" s="3">
        <v>5</v>
      </c>
      <c r="M216" s="3">
        <v>4</v>
      </c>
      <c r="N216" s="3">
        <v>4</v>
      </c>
      <c r="O216" s="3">
        <v>7</v>
      </c>
      <c r="P216" s="3">
        <v>6</v>
      </c>
      <c r="Q216" s="3">
        <v>5</v>
      </c>
      <c r="R216" s="3">
        <v>5</v>
      </c>
      <c r="S216" s="3">
        <v>4</v>
      </c>
      <c r="T216" s="3">
        <v>7</v>
      </c>
      <c r="U216" s="3">
        <v>4</v>
      </c>
      <c r="V216" s="3">
        <v>3</v>
      </c>
      <c r="W216" s="3">
        <v>4</v>
      </c>
      <c r="X216" s="3">
        <v>6</v>
      </c>
      <c r="Y216" s="3">
        <v>6</v>
      </c>
      <c r="Z216" s="3">
        <v>4</v>
      </c>
      <c r="AA216" s="3">
        <v>5</v>
      </c>
      <c r="AB216" s="3">
        <v>6</v>
      </c>
      <c r="AC216" s="3">
        <v>6</v>
      </c>
      <c r="AD216" s="3">
        <v>5</v>
      </c>
      <c r="AE216" s="3">
        <v>4</v>
      </c>
      <c r="AF216" s="3">
        <v>5</v>
      </c>
      <c r="AG216" s="3">
        <v>6</v>
      </c>
      <c r="AH216" s="3">
        <v>5</v>
      </c>
      <c r="AI216" s="3">
        <v>5</v>
      </c>
      <c r="AJ216" s="3">
        <v>4</v>
      </c>
      <c r="AK216" s="3">
        <v>6</v>
      </c>
      <c r="AL216" s="3">
        <v>5</v>
      </c>
      <c r="AM216" s="3">
        <v>5</v>
      </c>
      <c r="AN216" s="3">
        <v>6</v>
      </c>
      <c r="AO216" s="3">
        <v>5</v>
      </c>
      <c r="AP216" s="3">
        <v>5</v>
      </c>
      <c r="AQ216" s="3">
        <v>5</v>
      </c>
      <c r="AR216" s="1">
        <f>SUM(Table2[[#This Row],[سوال 7]],Table2[[#This Row],[سوال 10]],Table2[[#This Row],[سوال 16]],Table2[[#This Row],[سوال 24]],Table2[[#This Row],[سوال 29]])/5</f>
        <v>5.8</v>
      </c>
      <c r="AS216" s="1" t="e">
        <f>SUM(#REF!,#REF!,#REF!,#REF!,#REF!)/5</f>
        <v>#REF!</v>
      </c>
      <c r="AT216" s="1">
        <f>SUM(Table2[[#This Row],[سوال 1]],Table2[[#This Row],[سوال 4]],Table2[[#This Row],[سوال 17]],Table2[[#This Row],[سوال 21]],Table2[[#This Row],[سوال 30]])/5</f>
        <v>5.8</v>
      </c>
      <c r="AU216" s="1">
        <f>SUM(Table2[[#This Row],[سوال 2]],Table2[[#This Row],[سوال 8]],Table2[[#This Row],[سوال 18]],Table2[[#This Row],[سوال 26]],Table2[[#This Row],[سوال 31]])/5</f>
        <v>5</v>
      </c>
      <c r="AV216" s="1">
        <f>SUM(Table2[[#This Row],[سوال 13]],Table2[[#This Row],[سوال 19]],Table2[[#This Row],[سوال 22]],Table2[[#This Row],[سوال 27]],Table2[[#This Row],[سوال 33]])/5</f>
        <v>4.8</v>
      </c>
      <c r="AW216" s="1">
        <f>SUM(Table2[[#This Row],[سوال 5]],Table2[[#This Row],[سوال 11]],Table2[[#This Row],[سوال 14]],Table2[[#This Row],[سوال 28]],Table2[[#This Row],[سوال 34]])/5</f>
        <v>4</v>
      </c>
      <c r="AX216" s="1">
        <f>SUM(Table2[[#This Row],[سوال 6]],Table2[[#This Row],[سوال 9]],Table2[[#This Row],[سوال 15]],Table2[[#This Row],[سوال 23]],Table2[[#This Row],[سوال 35]])/5</f>
        <v>4.4000000000000004</v>
      </c>
      <c r="AY216" s="1">
        <f>(SUM(Table2[[#This Row],[سوال 1]:[سوال 35]])-SUM(Table2[[#This Row],[سوال 1]],Table2[[#This Row],[سوال 4]],Table2[[#This Row],[سوال 17]],Table2[[#This Row],[سوال 21]],Table2[[#This Row],[سوال 30]]))/30</f>
        <v>5.0666666666666664</v>
      </c>
      <c r="AZ216" s="1">
        <f>SUM(Table2[[#This Row],[سوال 1]:[سوال 35]])/35</f>
        <v>5.1714285714285717</v>
      </c>
      <c r="BA216" s="1">
        <v>14</v>
      </c>
      <c r="BB216"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16" s="1">
        <f>POWER(Table2[[#This Row],[مشخصات ظاهری]],2)</f>
        <v>33.64</v>
      </c>
      <c r="BD216" s="1">
        <f>POWER(Table2[[#This Row],[جمع]],2)</f>
        <v>196</v>
      </c>
      <c r="BE216" s="1">
        <f>Table2[[#This Row],[مشخصات ظاهری]]*Table2[[#This Row],[جمع]]</f>
        <v>81.2</v>
      </c>
    </row>
    <row r="217" spans="1:57" x14ac:dyDescent="0.3">
      <c r="A217" s="5">
        <v>44010.050273553235</v>
      </c>
      <c r="B217" s="3" t="s">
        <v>3</v>
      </c>
      <c r="C217" s="3" t="s">
        <v>6</v>
      </c>
      <c r="D217" s="3" t="s">
        <v>1</v>
      </c>
      <c r="E217" s="3">
        <v>97</v>
      </c>
      <c r="F217" s="3" t="s">
        <v>29</v>
      </c>
      <c r="G217" s="3">
        <v>14</v>
      </c>
      <c r="I217" s="3">
        <v>6</v>
      </c>
      <c r="J217" s="3">
        <v>2</v>
      </c>
      <c r="K217" s="3">
        <v>7</v>
      </c>
      <c r="L217" s="3">
        <v>6</v>
      </c>
      <c r="M217" s="3">
        <v>5</v>
      </c>
      <c r="N217" s="3">
        <v>6</v>
      </c>
      <c r="O217" s="3">
        <v>5</v>
      </c>
      <c r="P217" s="3">
        <v>2</v>
      </c>
      <c r="Q217" s="3">
        <v>6</v>
      </c>
      <c r="R217" s="3">
        <v>3</v>
      </c>
      <c r="S217" s="3">
        <v>6</v>
      </c>
      <c r="T217" s="3">
        <v>6</v>
      </c>
      <c r="U217" s="3">
        <v>6</v>
      </c>
      <c r="V217" s="3">
        <v>5</v>
      </c>
      <c r="W217" s="3">
        <v>5</v>
      </c>
      <c r="X217" s="3">
        <v>6</v>
      </c>
      <c r="Y217" s="3">
        <v>5</v>
      </c>
      <c r="Z217" s="3">
        <v>2</v>
      </c>
      <c r="AA217" s="3">
        <v>6</v>
      </c>
      <c r="AB217" s="3">
        <v>6</v>
      </c>
      <c r="AC217" s="3">
        <v>6</v>
      </c>
      <c r="AD217" s="3">
        <v>6</v>
      </c>
      <c r="AE217" s="3">
        <v>5</v>
      </c>
      <c r="AF217" s="3">
        <v>5</v>
      </c>
      <c r="AG217" s="3">
        <v>5</v>
      </c>
      <c r="AH217" s="3">
        <v>2</v>
      </c>
      <c r="AI217" s="3">
        <v>6</v>
      </c>
      <c r="AJ217" s="3">
        <v>5</v>
      </c>
      <c r="AK217" s="3">
        <v>6</v>
      </c>
      <c r="AL217" s="3">
        <v>6</v>
      </c>
      <c r="AM217" s="3">
        <v>2</v>
      </c>
      <c r="AN217" s="3">
        <v>6</v>
      </c>
      <c r="AO217" s="3">
        <v>7</v>
      </c>
      <c r="AP217" s="3">
        <v>4</v>
      </c>
      <c r="AQ217" s="3">
        <v>5</v>
      </c>
      <c r="AR217" s="1">
        <f>SUM(Table2[[#This Row],[سوال 7]],Table2[[#This Row],[سوال 10]],Table2[[#This Row],[سوال 16]],Table2[[#This Row],[سوال 24]],Table2[[#This Row],[سوال 29]])/5</f>
        <v>5</v>
      </c>
      <c r="AS217" s="1" t="e">
        <f>SUM(#REF!,#REF!,#REF!,#REF!,#REF!)/5</f>
        <v>#REF!</v>
      </c>
      <c r="AT217" s="1">
        <f>SUM(Table2[[#This Row],[سوال 1]],Table2[[#This Row],[سوال 4]],Table2[[#This Row],[سوال 17]],Table2[[#This Row],[سوال 21]],Table2[[#This Row],[سوال 30]])/5</f>
        <v>5.8</v>
      </c>
      <c r="AU217" s="1">
        <f>SUM(Table2[[#This Row],[سوال 2]],Table2[[#This Row],[سوال 8]],Table2[[#This Row],[سوال 18]],Table2[[#This Row],[سوال 26]],Table2[[#This Row],[سوال 31]])/5</f>
        <v>2</v>
      </c>
      <c r="AV217" s="1">
        <f>SUM(Table2[[#This Row],[سوال 13]],Table2[[#This Row],[سوال 19]],Table2[[#This Row],[سوال 22]],Table2[[#This Row],[سوال 27]],Table2[[#This Row],[سوال 33]])/5</f>
        <v>6.2</v>
      </c>
      <c r="AW217" s="1">
        <f>SUM(Table2[[#This Row],[سوال 5]],Table2[[#This Row],[سوال 11]],Table2[[#This Row],[سوال 14]],Table2[[#This Row],[سوال 28]],Table2[[#This Row],[سوال 34]])/5</f>
        <v>5</v>
      </c>
      <c r="AX217" s="1">
        <f>SUM(Table2[[#This Row],[سوال 6]],Table2[[#This Row],[سوال 9]],Table2[[#This Row],[سوال 15]],Table2[[#This Row],[سوال 23]],Table2[[#This Row],[سوال 35]])/5</f>
        <v>5.4</v>
      </c>
      <c r="AY217" s="1">
        <f>(SUM(Table2[[#This Row],[سوال 1]:[سوال 35]])-SUM(Table2[[#This Row],[سوال 1]],Table2[[#This Row],[سوال 4]],Table2[[#This Row],[سوال 17]],Table2[[#This Row],[سوال 21]],Table2[[#This Row],[سوال 30]]))/30</f>
        <v>4.9333333333333336</v>
      </c>
      <c r="AZ217" s="1">
        <f>SUM(Table2[[#This Row],[سوال 1]:[سوال 35]])/35</f>
        <v>5.0571428571428569</v>
      </c>
      <c r="BA217" s="1">
        <v>23</v>
      </c>
      <c r="BB217"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17" s="1">
        <f>POWER(Table2[[#This Row],[مشخصات ظاهری]],2)</f>
        <v>33.64</v>
      </c>
      <c r="BD217" s="1">
        <f>POWER(Table2[[#This Row],[جمع]],2)</f>
        <v>529</v>
      </c>
      <c r="BE217" s="1">
        <f>Table2[[#This Row],[مشخصات ظاهری]]*Table2[[#This Row],[جمع]]</f>
        <v>133.4</v>
      </c>
    </row>
    <row r="218" spans="1:57" x14ac:dyDescent="0.3">
      <c r="A218" s="5">
        <v>44010.721557604164</v>
      </c>
      <c r="B218" s="3" t="s">
        <v>13</v>
      </c>
      <c r="C218" s="3" t="s">
        <v>2</v>
      </c>
      <c r="D218" s="3" t="s">
        <v>1</v>
      </c>
      <c r="E218" s="3">
        <v>96</v>
      </c>
      <c r="F218" s="3" t="s">
        <v>28</v>
      </c>
      <c r="G218" s="3">
        <v>14</v>
      </c>
      <c r="I218" s="3">
        <v>7</v>
      </c>
      <c r="J218" s="3">
        <v>7</v>
      </c>
      <c r="K218" s="3">
        <v>7</v>
      </c>
      <c r="L218" s="3">
        <v>7</v>
      </c>
      <c r="M218" s="3">
        <v>6</v>
      </c>
      <c r="N218" s="3">
        <v>1</v>
      </c>
      <c r="O218" s="3">
        <v>6</v>
      </c>
      <c r="P218" s="3">
        <v>6</v>
      </c>
      <c r="Q218" s="3">
        <v>2</v>
      </c>
      <c r="R218" s="3">
        <v>2</v>
      </c>
      <c r="S218" s="3">
        <v>6</v>
      </c>
      <c r="T218" s="3">
        <v>7</v>
      </c>
      <c r="U218" s="3">
        <v>6</v>
      </c>
      <c r="V218" s="3">
        <v>7</v>
      </c>
      <c r="W218" s="3">
        <v>5</v>
      </c>
      <c r="X218" s="3">
        <v>5</v>
      </c>
      <c r="Y218" s="3">
        <v>6</v>
      </c>
      <c r="Z218" s="3">
        <v>6</v>
      </c>
      <c r="AA218" s="3">
        <v>3</v>
      </c>
      <c r="AB218" s="3">
        <v>2</v>
      </c>
      <c r="AC218" s="3">
        <v>2</v>
      </c>
      <c r="AD218" s="3">
        <v>6</v>
      </c>
      <c r="AE218" s="3">
        <v>6</v>
      </c>
      <c r="AF218" s="3">
        <v>7</v>
      </c>
      <c r="AG218" s="3">
        <v>7</v>
      </c>
      <c r="AH218" s="3">
        <v>7</v>
      </c>
      <c r="AI218" s="3">
        <v>2</v>
      </c>
      <c r="AJ218" s="3">
        <v>7</v>
      </c>
      <c r="AK218" s="3">
        <v>2</v>
      </c>
      <c r="AL218" s="3">
        <v>7</v>
      </c>
      <c r="AM218" s="3">
        <v>2</v>
      </c>
      <c r="AN218" s="3">
        <v>6</v>
      </c>
      <c r="AO218" s="3">
        <v>3</v>
      </c>
      <c r="AP218" s="3">
        <v>5</v>
      </c>
      <c r="AQ218" s="3">
        <v>6</v>
      </c>
      <c r="AR218" s="1">
        <f>SUM(Table2[[#This Row],[سوال 7]],Table2[[#This Row],[سوال 10]],Table2[[#This Row],[سوال 16]],Table2[[#This Row],[سوال 24]],Table2[[#This Row],[سوال 29]])/5</f>
        <v>4.4000000000000004</v>
      </c>
      <c r="AS218" s="1" t="e">
        <f>SUM(#REF!,#REF!,#REF!,#REF!,#REF!)/5</f>
        <v>#REF!</v>
      </c>
      <c r="AT218" s="1">
        <f>SUM(Table2[[#This Row],[سوال 1]],Table2[[#This Row],[سوال 4]],Table2[[#This Row],[سوال 17]],Table2[[#This Row],[سوال 21]],Table2[[#This Row],[سوال 30]])/5</f>
        <v>5.8</v>
      </c>
      <c r="AU218" s="1">
        <f>SUM(Table2[[#This Row],[سوال 2]],Table2[[#This Row],[سوال 8]],Table2[[#This Row],[سوال 18]],Table2[[#This Row],[سوال 26]],Table2[[#This Row],[سوال 31]])/5</f>
        <v>5.6</v>
      </c>
      <c r="AV218" s="1">
        <f>SUM(Table2[[#This Row],[سوال 13]],Table2[[#This Row],[سوال 19]],Table2[[#This Row],[سوال 22]],Table2[[#This Row],[سوال 27]],Table2[[#This Row],[سوال 33]])/5</f>
        <v>4</v>
      </c>
      <c r="AW218" s="1">
        <f>SUM(Table2[[#This Row],[سوال 5]],Table2[[#This Row],[سوال 11]],Table2[[#This Row],[سوال 14]],Table2[[#This Row],[سوال 28]],Table2[[#This Row],[سوال 34]])/5</f>
        <v>6.2</v>
      </c>
      <c r="AX218" s="1">
        <f>SUM(Table2[[#This Row],[سوال 6]],Table2[[#This Row],[سوال 9]],Table2[[#This Row],[سوال 15]],Table2[[#This Row],[سوال 23]],Table2[[#This Row],[سوال 35]])/5</f>
        <v>4</v>
      </c>
      <c r="AY218" s="1">
        <f>(SUM(Table2[[#This Row],[سوال 1]:[سوال 35]])-SUM(Table2[[#This Row],[سوال 1]],Table2[[#This Row],[سوال 4]],Table2[[#This Row],[سوال 17]],Table2[[#This Row],[سوال 21]],Table2[[#This Row],[سوال 30]]))/30</f>
        <v>5</v>
      </c>
      <c r="AZ218" s="1">
        <f>SUM(Table2[[#This Row],[سوال 1]:[سوال 35]])/35</f>
        <v>5.1142857142857139</v>
      </c>
      <c r="BA218" s="1">
        <v>13</v>
      </c>
      <c r="BB218"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18" s="1">
        <f>POWER(Table2[[#This Row],[مشخصات ظاهری]],2)</f>
        <v>33.64</v>
      </c>
      <c r="BD218" s="1">
        <f>POWER(Table2[[#This Row],[جمع]],2)</f>
        <v>169</v>
      </c>
      <c r="BE218" s="1">
        <f>Table2[[#This Row],[مشخصات ظاهری]]*Table2[[#This Row],[جمع]]</f>
        <v>75.399999999999991</v>
      </c>
    </row>
    <row r="219" spans="1:57" x14ac:dyDescent="0.3">
      <c r="A219" s="5">
        <v>44010.757869016204</v>
      </c>
      <c r="B219" s="3" t="s">
        <v>13</v>
      </c>
      <c r="C219" s="3" t="s">
        <v>2</v>
      </c>
      <c r="D219" s="3" t="s">
        <v>1</v>
      </c>
      <c r="E219" s="3">
        <v>96</v>
      </c>
      <c r="F219" s="3" t="s">
        <v>27</v>
      </c>
      <c r="G219" s="3">
        <v>17</v>
      </c>
      <c r="I219" s="3">
        <v>7</v>
      </c>
      <c r="J219" s="3">
        <v>7</v>
      </c>
      <c r="K219" s="3">
        <v>7</v>
      </c>
      <c r="L219" s="3">
        <v>6</v>
      </c>
      <c r="M219" s="3">
        <v>5</v>
      </c>
      <c r="N219" s="3">
        <v>3</v>
      </c>
      <c r="O219" s="3">
        <v>6</v>
      </c>
      <c r="P219" s="3">
        <v>6</v>
      </c>
      <c r="Q219" s="3">
        <v>6</v>
      </c>
      <c r="R219" s="3">
        <v>6</v>
      </c>
      <c r="S219" s="3">
        <v>6</v>
      </c>
      <c r="T219" s="3">
        <v>7</v>
      </c>
      <c r="U219" s="3">
        <v>6</v>
      </c>
      <c r="V219" s="3">
        <v>2</v>
      </c>
      <c r="W219" s="3">
        <v>3</v>
      </c>
      <c r="X219" s="3">
        <v>4</v>
      </c>
      <c r="Y219" s="3">
        <v>4</v>
      </c>
      <c r="Z219" s="3">
        <v>5</v>
      </c>
      <c r="AA219" s="3">
        <v>4</v>
      </c>
      <c r="AB219" s="3">
        <v>5</v>
      </c>
      <c r="AC219" s="3">
        <v>6</v>
      </c>
      <c r="AD219" s="3">
        <v>5</v>
      </c>
      <c r="AE219" s="3">
        <v>5</v>
      </c>
      <c r="AF219" s="3">
        <v>5</v>
      </c>
      <c r="AG219" s="3">
        <v>6</v>
      </c>
      <c r="AH219" s="3">
        <v>7</v>
      </c>
      <c r="AI219" s="3">
        <v>2</v>
      </c>
      <c r="AJ219" s="3">
        <v>6</v>
      </c>
      <c r="AK219" s="3">
        <v>7</v>
      </c>
      <c r="AL219" s="3">
        <v>6</v>
      </c>
      <c r="AM219" s="3">
        <v>6</v>
      </c>
      <c r="AN219" s="3">
        <v>2</v>
      </c>
      <c r="AO219" s="3">
        <v>6</v>
      </c>
      <c r="AP219" s="3">
        <v>3</v>
      </c>
      <c r="AQ219" s="3">
        <v>6</v>
      </c>
      <c r="AR219" s="1">
        <f>SUM(Table2[[#This Row],[سوال 7]],Table2[[#This Row],[سوال 10]],Table2[[#This Row],[سوال 16]],Table2[[#This Row],[سوال 24]],Table2[[#This Row],[سوال 29]])/5</f>
        <v>5.6</v>
      </c>
      <c r="AS219" s="1" t="e">
        <f>SUM(#REF!,#REF!,#REF!,#REF!,#REF!)/5</f>
        <v>#REF!</v>
      </c>
      <c r="AT219" s="1">
        <f>SUM(Table2[[#This Row],[سوال 1]],Table2[[#This Row],[سوال 4]],Table2[[#This Row],[سوال 17]],Table2[[#This Row],[سوال 21]],Table2[[#This Row],[سوال 30]])/5</f>
        <v>5.8</v>
      </c>
      <c r="AU219" s="1">
        <f>SUM(Table2[[#This Row],[سوال 2]],Table2[[#This Row],[سوال 8]],Table2[[#This Row],[سوال 18]],Table2[[#This Row],[سوال 26]],Table2[[#This Row],[سوال 31]])/5</f>
        <v>6.2</v>
      </c>
      <c r="AV219" s="1">
        <f>SUM(Table2[[#This Row],[سوال 13]],Table2[[#This Row],[سوال 19]],Table2[[#This Row],[سوال 22]],Table2[[#This Row],[سوال 27]],Table2[[#This Row],[سوال 33]])/5</f>
        <v>4.5999999999999996</v>
      </c>
      <c r="AW219" s="1">
        <f>SUM(Table2[[#This Row],[سوال 5]],Table2[[#This Row],[سوال 11]],Table2[[#This Row],[سوال 14]],Table2[[#This Row],[سوال 28]],Table2[[#This Row],[سوال 34]])/5</f>
        <v>4.4000000000000004</v>
      </c>
      <c r="AX219" s="1">
        <f>SUM(Table2[[#This Row],[سوال 6]],Table2[[#This Row],[سوال 9]],Table2[[#This Row],[سوال 15]],Table2[[#This Row],[سوال 23]],Table2[[#This Row],[سوال 35]])/5</f>
        <v>4.5999999999999996</v>
      </c>
      <c r="AY219" s="1">
        <f>(SUM(Table2[[#This Row],[سوال 1]:[سوال 35]])-SUM(Table2[[#This Row],[سوال 1]],Table2[[#This Row],[سوال 4]],Table2[[#This Row],[سوال 17]],Table2[[#This Row],[سوال 21]],Table2[[#This Row],[سوال 30]]))/30</f>
        <v>5.1333333333333337</v>
      </c>
      <c r="AZ219" s="1">
        <f>SUM(Table2[[#This Row],[سوال 1]:[سوال 35]])/35</f>
        <v>5.2285714285714286</v>
      </c>
      <c r="BA219" s="1">
        <v>21</v>
      </c>
      <c r="BB219"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19" s="1">
        <f>POWER(Table2[[#This Row],[مشخصات ظاهری]],2)</f>
        <v>33.64</v>
      </c>
      <c r="BD219" s="1">
        <f>POWER(Table2[[#This Row],[جمع]],2)</f>
        <v>441</v>
      </c>
      <c r="BE219" s="1">
        <f>Table2[[#This Row],[مشخصات ظاهری]]*Table2[[#This Row],[جمع]]</f>
        <v>121.8</v>
      </c>
    </row>
    <row r="220" spans="1:57" x14ac:dyDescent="0.3">
      <c r="A220" s="5">
        <v>44011.893575046299</v>
      </c>
      <c r="B220" s="3" t="s">
        <v>3</v>
      </c>
      <c r="C220" s="3" t="s">
        <v>6</v>
      </c>
      <c r="D220" s="3" t="s">
        <v>1</v>
      </c>
      <c r="E220" s="3">
        <v>97</v>
      </c>
      <c r="F220" s="3" t="s">
        <v>26</v>
      </c>
      <c r="G220" s="3">
        <v>15.13</v>
      </c>
      <c r="I220" s="3">
        <v>7</v>
      </c>
      <c r="J220" s="3">
        <v>3</v>
      </c>
      <c r="K220" s="3">
        <v>6</v>
      </c>
      <c r="L220" s="3">
        <v>7</v>
      </c>
      <c r="M220" s="3">
        <v>6</v>
      </c>
      <c r="N220" s="3">
        <v>3</v>
      </c>
      <c r="O220" s="3">
        <v>6</v>
      </c>
      <c r="P220" s="3">
        <v>5</v>
      </c>
      <c r="Q220" s="3">
        <v>1</v>
      </c>
      <c r="R220" s="3">
        <v>5</v>
      </c>
      <c r="S220" s="3">
        <v>5</v>
      </c>
      <c r="T220" s="3">
        <v>7</v>
      </c>
      <c r="U220" s="3">
        <v>5</v>
      </c>
      <c r="V220" s="3">
        <v>5</v>
      </c>
      <c r="W220" s="3">
        <v>7</v>
      </c>
      <c r="X220" s="3">
        <v>7</v>
      </c>
      <c r="Y220" s="3">
        <v>5</v>
      </c>
      <c r="Z220" s="3">
        <v>3</v>
      </c>
      <c r="AA220" s="3">
        <v>5</v>
      </c>
      <c r="AB220" s="3">
        <v>7</v>
      </c>
      <c r="AC220" s="3">
        <v>5</v>
      </c>
      <c r="AD220" s="3">
        <v>6</v>
      </c>
      <c r="AE220" s="3">
        <v>6</v>
      </c>
      <c r="AF220" s="3">
        <v>6</v>
      </c>
      <c r="AG220" s="3">
        <v>5</v>
      </c>
      <c r="AH220" s="3">
        <v>5</v>
      </c>
      <c r="AI220" s="3">
        <v>5</v>
      </c>
      <c r="AJ220" s="3">
        <v>6</v>
      </c>
      <c r="AK220" s="3">
        <v>7</v>
      </c>
      <c r="AL220" s="3">
        <v>5</v>
      </c>
      <c r="AM220" s="3">
        <v>5</v>
      </c>
      <c r="AN220" s="3">
        <v>5</v>
      </c>
      <c r="AO220" s="3">
        <v>5</v>
      </c>
      <c r="AP220" s="3">
        <v>6</v>
      </c>
      <c r="AQ220" s="3">
        <v>5</v>
      </c>
      <c r="AR220" s="1">
        <f>SUM(Table2[[#This Row],[سوال 7]],Table2[[#This Row],[سوال 10]],Table2[[#This Row],[سوال 16]],Table2[[#This Row],[سوال 24]],Table2[[#This Row],[سوال 29]])/5</f>
        <v>6.2</v>
      </c>
      <c r="AS220" s="1" t="e">
        <f>SUM(#REF!,#REF!,#REF!,#REF!,#REF!)/5</f>
        <v>#REF!</v>
      </c>
      <c r="AT220" s="1">
        <f>SUM(Table2[[#This Row],[سوال 1]],Table2[[#This Row],[سوال 4]],Table2[[#This Row],[سوال 17]],Table2[[#This Row],[سوال 21]],Table2[[#This Row],[سوال 30]])/5</f>
        <v>5.8</v>
      </c>
      <c r="AU220" s="1">
        <f>SUM(Table2[[#This Row],[سوال 2]],Table2[[#This Row],[سوال 8]],Table2[[#This Row],[سوال 18]],Table2[[#This Row],[سوال 26]],Table2[[#This Row],[سوال 31]])/5</f>
        <v>4.2</v>
      </c>
      <c r="AV220" s="1">
        <f>SUM(Table2[[#This Row],[سوال 13]],Table2[[#This Row],[سوال 19]],Table2[[#This Row],[سوال 22]],Table2[[#This Row],[سوال 27]],Table2[[#This Row],[سوال 33]])/5</f>
        <v>5.2</v>
      </c>
      <c r="AW220" s="1">
        <f>SUM(Table2[[#This Row],[سوال 5]],Table2[[#This Row],[سوال 11]],Table2[[#This Row],[سوال 14]],Table2[[#This Row],[سوال 28]],Table2[[#This Row],[سوال 34]])/5</f>
        <v>5.6</v>
      </c>
      <c r="AX220" s="1">
        <f>SUM(Table2[[#This Row],[سوال 6]],Table2[[#This Row],[سوال 9]],Table2[[#This Row],[سوال 15]],Table2[[#This Row],[سوال 23]],Table2[[#This Row],[سوال 35]])/5</f>
        <v>4.4000000000000004</v>
      </c>
      <c r="AY220" s="1">
        <f>(SUM(Table2[[#This Row],[سوال 1]:[سوال 35]])-SUM(Table2[[#This Row],[سوال 1]],Table2[[#This Row],[سوال 4]],Table2[[#This Row],[سوال 17]],Table2[[#This Row],[سوال 21]],Table2[[#This Row],[سوال 30]]))/30</f>
        <v>5.2666666666666666</v>
      </c>
      <c r="AZ220" s="1">
        <f>SUM(Table2[[#This Row],[سوال 1]:[سوال 35]])/35</f>
        <v>5.3428571428571425</v>
      </c>
      <c r="BA220" s="1">
        <v>11</v>
      </c>
      <c r="BB220"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20" s="1">
        <f>POWER(Table2[[#This Row],[مشخصات ظاهری]],2)</f>
        <v>33.64</v>
      </c>
      <c r="BD220" s="1">
        <f>POWER(Table2[[#This Row],[جمع]],2)</f>
        <v>121</v>
      </c>
      <c r="BE220" s="1">
        <f>Table2[[#This Row],[مشخصات ظاهری]]*Table2[[#This Row],[جمع]]</f>
        <v>63.8</v>
      </c>
    </row>
    <row r="221" spans="1:57" x14ac:dyDescent="0.3">
      <c r="A221" s="5">
        <v>44012.81952178241</v>
      </c>
      <c r="B221" s="3" t="s">
        <v>13</v>
      </c>
      <c r="C221" s="3" t="s">
        <v>2</v>
      </c>
      <c r="D221" s="3" t="s">
        <v>1</v>
      </c>
      <c r="E221" s="3">
        <v>97</v>
      </c>
      <c r="F221" s="3" t="s">
        <v>24</v>
      </c>
      <c r="G221" s="3">
        <v>15.4</v>
      </c>
      <c r="I221" s="3">
        <v>7</v>
      </c>
      <c r="J221" s="3">
        <v>3</v>
      </c>
      <c r="K221" s="3">
        <v>7</v>
      </c>
      <c r="L221" s="3">
        <v>7</v>
      </c>
      <c r="M221" s="3">
        <v>1</v>
      </c>
      <c r="N221" s="3">
        <v>7</v>
      </c>
      <c r="O221" s="3">
        <v>7</v>
      </c>
      <c r="P221" s="3">
        <v>1</v>
      </c>
      <c r="Q221" s="3">
        <v>1</v>
      </c>
      <c r="R221" s="3">
        <v>3</v>
      </c>
      <c r="S221" s="3">
        <v>7</v>
      </c>
      <c r="T221" s="3">
        <v>7</v>
      </c>
      <c r="U221" s="3">
        <v>2</v>
      </c>
      <c r="V221" s="3">
        <v>2</v>
      </c>
      <c r="W221" s="3">
        <v>5</v>
      </c>
      <c r="X221" s="3">
        <v>7</v>
      </c>
      <c r="Y221" s="3">
        <v>5</v>
      </c>
      <c r="Z221" s="3">
        <v>1</v>
      </c>
      <c r="AA221" s="3">
        <v>2</v>
      </c>
      <c r="AB221" s="3">
        <v>7</v>
      </c>
      <c r="AC221" s="3">
        <v>7</v>
      </c>
      <c r="AD221" s="3">
        <v>5</v>
      </c>
      <c r="AE221" s="3">
        <v>5</v>
      </c>
      <c r="AF221" s="3">
        <v>1</v>
      </c>
      <c r="AG221" s="3">
        <v>7</v>
      </c>
      <c r="AH221" s="3">
        <v>3</v>
      </c>
      <c r="AI221" s="3">
        <v>1</v>
      </c>
      <c r="AJ221" s="3">
        <v>2</v>
      </c>
      <c r="AK221" s="3">
        <v>5</v>
      </c>
      <c r="AL221" s="3">
        <v>3</v>
      </c>
      <c r="AM221" s="3">
        <v>1</v>
      </c>
      <c r="AN221" s="3">
        <v>7</v>
      </c>
      <c r="AO221" s="3">
        <v>5</v>
      </c>
      <c r="AP221" s="3">
        <v>5</v>
      </c>
      <c r="AQ221" s="3">
        <v>5</v>
      </c>
      <c r="AR221" s="1">
        <f>SUM(Table2[[#This Row],[سوال 7]],Table2[[#This Row],[سوال 10]],Table2[[#This Row],[سوال 16]],Table2[[#This Row],[سوال 24]],Table2[[#This Row],[سوال 29]])/5</f>
        <v>4.5999999999999996</v>
      </c>
      <c r="AS221" s="1" t="e">
        <f>SUM(#REF!,#REF!,#REF!,#REF!,#REF!)/5</f>
        <v>#REF!</v>
      </c>
      <c r="AT221" s="1">
        <f>SUM(Table2[[#This Row],[سوال 1]],Table2[[#This Row],[سوال 4]],Table2[[#This Row],[سوال 17]],Table2[[#This Row],[سوال 21]],Table2[[#This Row],[سوال 30]])/5</f>
        <v>5.8</v>
      </c>
      <c r="AU221" s="1">
        <f>SUM(Table2[[#This Row],[سوال 2]],Table2[[#This Row],[سوال 8]],Table2[[#This Row],[سوال 18]],Table2[[#This Row],[سوال 26]],Table2[[#This Row],[سوال 31]])/5</f>
        <v>1.8</v>
      </c>
      <c r="AV221" s="1">
        <f>SUM(Table2[[#This Row],[سوال 13]],Table2[[#This Row],[سوال 19]],Table2[[#This Row],[سوال 22]],Table2[[#This Row],[سوال 27]],Table2[[#This Row],[سوال 33]])/5</f>
        <v>3</v>
      </c>
      <c r="AW221" s="1">
        <f>SUM(Table2[[#This Row],[سوال 5]],Table2[[#This Row],[سوال 11]],Table2[[#This Row],[سوال 14]],Table2[[#This Row],[سوال 28]],Table2[[#This Row],[سوال 34]])/5</f>
        <v>3.4</v>
      </c>
      <c r="AX221" s="1">
        <f>SUM(Table2[[#This Row],[سوال 6]],Table2[[#This Row],[سوال 9]],Table2[[#This Row],[سوال 15]],Table2[[#This Row],[سوال 23]],Table2[[#This Row],[سوال 35]])/5</f>
        <v>4.5999999999999996</v>
      </c>
      <c r="AY221" s="1">
        <f>(SUM(Table2[[#This Row],[سوال 1]:[سوال 35]])-SUM(Table2[[#This Row],[سوال 1]],Table2[[#This Row],[سوال 4]],Table2[[#This Row],[سوال 17]],Table2[[#This Row],[سوال 21]],Table2[[#This Row],[سوال 30]]))/30</f>
        <v>4.0666666666666664</v>
      </c>
      <c r="AZ221" s="1">
        <f>SUM(Table2[[#This Row],[سوال 1]:[سوال 35]])/35</f>
        <v>4.3142857142857141</v>
      </c>
      <c r="BA221" s="1">
        <v>3</v>
      </c>
      <c r="BB221"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221" s="1">
        <f>POWER(Table2[[#This Row],[مشخصات ظاهری]],2)</f>
        <v>33.64</v>
      </c>
      <c r="BD221" s="1">
        <f>POWER(Table2[[#This Row],[جمع]],2)</f>
        <v>9</v>
      </c>
      <c r="BE221" s="1">
        <f>Table2[[#This Row],[مشخصات ظاهری]]*Table2[[#This Row],[جمع]]</f>
        <v>17.399999999999999</v>
      </c>
    </row>
    <row r="222" spans="1:57" x14ac:dyDescent="0.3">
      <c r="A222" s="5">
        <v>44022.39740804398</v>
      </c>
      <c r="B222" s="3" t="s">
        <v>3</v>
      </c>
      <c r="C222" s="3" t="s">
        <v>6</v>
      </c>
      <c r="D222" s="3" t="s">
        <v>1</v>
      </c>
      <c r="E222" s="3">
        <v>97</v>
      </c>
      <c r="F222" s="3" t="s">
        <v>25</v>
      </c>
      <c r="G222" s="3">
        <v>16.8</v>
      </c>
      <c r="I222" s="3">
        <v>6</v>
      </c>
      <c r="J222" s="3">
        <v>4</v>
      </c>
      <c r="K222" s="3">
        <v>7</v>
      </c>
      <c r="L222" s="3">
        <v>6</v>
      </c>
      <c r="M222" s="3">
        <v>5</v>
      </c>
      <c r="N222" s="3">
        <v>3</v>
      </c>
      <c r="O222" s="3">
        <v>6</v>
      </c>
      <c r="P222" s="3">
        <v>4</v>
      </c>
      <c r="Q222" s="3">
        <v>6</v>
      </c>
      <c r="R222" s="3">
        <v>5</v>
      </c>
      <c r="S222" s="3">
        <v>6</v>
      </c>
      <c r="T222" s="3">
        <v>7</v>
      </c>
      <c r="U222" s="3">
        <v>5</v>
      </c>
      <c r="V222" s="3">
        <v>6</v>
      </c>
      <c r="W222" s="3">
        <v>5</v>
      </c>
      <c r="X222" s="3">
        <v>6</v>
      </c>
      <c r="Y222" s="3">
        <v>6</v>
      </c>
      <c r="Z222" s="3">
        <v>4</v>
      </c>
      <c r="AA222" s="3">
        <v>7</v>
      </c>
      <c r="AB222" s="3">
        <v>7</v>
      </c>
      <c r="AC222" s="3">
        <v>6</v>
      </c>
      <c r="AD222" s="3">
        <v>7</v>
      </c>
      <c r="AE222" s="3">
        <v>5</v>
      </c>
      <c r="AF222" s="3">
        <v>5</v>
      </c>
      <c r="AG222" s="3">
        <v>6</v>
      </c>
      <c r="AH222" s="3">
        <v>4</v>
      </c>
      <c r="AI222" s="3">
        <v>6</v>
      </c>
      <c r="AJ222" s="3">
        <v>5</v>
      </c>
      <c r="AK222" s="3">
        <v>6</v>
      </c>
      <c r="AL222" s="3">
        <v>5</v>
      </c>
      <c r="AM222" s="3">
        <v>4</v>
      </c>
      <c r="AN222" s="3">
        <v>6</v>
      </c>
      <c r="AO222" s="3">
        <v>6</v>
      </c>
      <c r="AP222" s="3">
        <v>6</v>
      </c>
      <c r="AQ222" s="3">
        <v>5</v>
      </c>
      <c r="AR222" s="1">
        <f>SUM(Table2[[#This Row],[سوال 7]],Table2[[#This Row],[سوال 10]],Table2[[#This Row],[سوال 16]],Table2[[#This Row],[سوال 24]],Table2[[#This Row],[سوال 29]])/5</f>
        <v>5.6</v>
      </c>
      <c r="AS222" s="1" t="e">
        <f>SUM(#REF!,#REF!,#REF!,#REF!,#REF!)/5</f>
        <v>#REF!</v>
      </c>
      <c r="AT222" s="1">
        <f>SUM(Table2[[#This Row],[سوال 1]],Table2[[#This Row],[سوال 4]],Table2[[#This Row],[سوال 17]],Table2[[#This Row],[سوال 21]],Table2[[#This Row],[سوال 30]])/5</f>
        <v>5.8</v>
      </c>
      <c r="AU222" s="1">
        <f>SUM(Table2[[#This Row],[سوال 2]],Table2[[#This Row],[سوال 8]],Table2[[#This Row],[سوال 18]],Table2[[#This Row],[سوال 26]],Table2[[#This Row],[سوال 31]])/5</f>
        <v>4</v>
      </c>
      <c r="AV222" s="1">
        <f>SUM(Table2[[#This Row],[سوال 13]],Table2[[#This Row],[سوال 19]],Table2[[#This Row],[سوال 22]],Table2[[#This Row],[سوال 27]],Table2[[#This Row],[سوال 33]])/5</f>
        <v>6.2</v>
      </c>
      <c r="AW222" s="1">
        <f>SUM(Table2[[#This Row],[سوال 5]],Table2[[#This Row],[سوال 11]],Table2[[#This Row],[سوال 14]],Table2[[#This Row],[سوال 28]],Table2[[#This Row],[سوال 34]])/5</f>
        <v>5.6</v>
      </c>
      <c r="AX222" s="1">
        <f>SUM(Table2[[#This Row],[سوال 6]],Table2[[#This Row],[سوال 9]],Table2[[#This Row],[سوال 15]],Table2[[#This Row],[سوال 23]],Table2[[#This Row],[سوال 35]])/5</f>
        <v>4.8</v>
      </c>
      <c r="AY222" s="1">
        <f>(SUM(Table2[[#This Row],[سوال 1]:[سوال 35]])-SUM(Table2[[#This Row],[سوال 1]],Table2[[#This Row],[سوال 4]],Table2[[#This Row],[سوال 17]],Table2[[#This Row],[سوال 21]],Table2[[#This Row],[سوال 30]]))/30</f>
        <v>5.4666666666666668</v>
      </c>
      <c r="AZ222" s="1">
        <f>SUM(Table2[[#This Row],[سوال 1]:[سوال 35]])/35</f>
        <v>5.5142857142857142</v>
      </c>
      <c r="BA222" s="1">
        <v>6</v>
      </c>
      <c r="BB222"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222" s="1">
        <f>POWER(Table2[[#This Row],[مشخصات ظاهری]],2)</f>
        <v>33.64</v>
      </c>
      <c r="BD222" s="1">
        <f>POWER(Table2[[#This Row],[جمع]],2)</f>
        <v>36</v>
      </c>
      <c r="BE222" s="1">
        <f>Table2[[#This Row],[مشخصات ظاهری]]*Table2[[#This Row],[جمع]]</f>
        <v>34.799999999999997</v>
      </c>
    </row>
    <row r="223" spans="1:57" x14ac:dyDescent="0.3">
      <c r="A223" s="5">
        <v>44023.608148043983</v>
      </c>
      <c r="B223" s="3" t="s">
        <v>3</v>
      </c>
      <c r="C223" s="3" t="s">
        <v>2</v>
      </c>
      <c r="D223" s="3" t="s">
        <v>5</v>
      </c>
      <c r="E223" s="3">
        <v>97</v>
      </c>
      <c r="F223" s="3" t="s">
        <v>24</v>
      </c>
      <c r="G223" s="3">
        <v>17.27</v>
      </c>
      <c r="I223" s="3">
        <v>6</v>
      </c>
      <c r="J223" s="3">
        <v>1</v>
      </c>
      <c r="K223" s="3">
        <v>7</v>
      </c>
      <c r="L223" s="3">
        <v>7</v>
      </c>
      <c r="M223" s="3">
        <v>7</v>
      </c>
      <c r="N223" s="3">
        <v>6</v>
      </c>
      <c r="O223" s="3">
        <v>7</v>
      </c>
      <c r="P223" s="3">
        <v>1</v>
      </c>
      <c r="Q223" s="3">
        <v>1</v>
      </c>
      <c r="R223" s="3">
        <v>7</v>
      </c>
      <c r="S223" s="3">
        <v>6</v>
      </c>
      <c r="T223" s="3">
        <v>7</v>
      </c>
      <c r="U223" s="3">
        <v>7</v>
      </c>
      <c r="V223" s="3">
        <v>5</v>
      </c>
      <c r="W223" s="3">
        <v>6</v>
      </c>
      <c r="X223" s="3">
        <v>7</v>
      </c>
      <c r="Y223" s="3">
        <v>5</v>
      </c>
      <c r="Z223" s="3">
        <v>5</v>
      </c>
      <c r="AA223" s="3">
        <v>7</v>
      </c>
      <c r="AB223" s="3">
        <v>6</v>
      </c>
      <c r="AC223" s="3">
        <v>6</v>
      </c>
      <c r="AD223" s="3">
        <v>7</v>
      </c>
      <c r="AE223" s="3">
        <v>5</v>
      </c>
      <c r="AF223" s="3">
        <v>5</v>
      </c>
      <c r="AG223" s="3">
        <v>6</v>
      </c>
      <c r="AH223" s="3">
        <v>4</v>
      </c>
      <c r="AI223" s="3">
        <v>7</v>
      </c>
      <c r="AJ223" s="3">
        <v>7</v>
      </c>
      <c r="AK223" s="3">
        <v>7</v>
      </c>
      <c r="AL223" s="3">
        <v>5</v>
      </c>
      <c r="AM223" s="3">
        <v>3</v>
      </c>
      <c r="AN223" s="3">
        <v>7</v>
      </c>
      <c r="AO223" s="3">
        <v>6</v>
      </c>
      <c r="AP223" s="3">
        <v>7</v>
      </c>
      <c r="AQ223" s="3">
        <v>5</v>
      </c>
      <c r="AR223" s="1">
        <f>SUM(Table2[[#This Row],[سوال 7]],Table2[[#This Row],[سوال 10]],Table2[[#This Row],[سوال 16]],Table2[[#This Row],[سوال 24]],Table2[[#This Row],[سوال 29]])/5</f>
        <v>6.6</v>
      </c>
      <c r="AS223" s="1" t="e">
        <f>SUM(#REF!,#REF!,#REF!,#REF!,#REF!)/5</f>
        <v>#REF!</v>
      </c>
      <c r="AT223" s="1">
        <f>SUM(Table2[[#This Row],[سوال 1]],Table2[[#This Row],[سوال 4]],Table2[[#This Row],[سوال 17]],Table2[[#This Row],[سوال 21]],Table2[[#This Row],[سوال 30]])/5</f>
        <v>5.8</v>
      </c>
      <c r="AU223" s="1">
        <f>SUM(Table2[[#This Row],[سوال 2]],Table2[[#This Row],[سوال 8]],Table2[[#This Row],[سوال 18]],Table2[[#This Row],[سوال 26]],Table2[[#This Row],[سوال 31]])/5</f>
        <v>2.8</v>
      </c>
      <c r="AV223" s="1">
        <f>SUM(Table2[[#This Row],[سوال 13]],Table2[[#This Row],[سوال 19]],Table2[[#This Row],[سوال 22]],Table2[[#This Row],[سوال 27]],Table2[[#This Row],[سوال 33]])/5</f>
        <v>6.8</v>
      </c>
      <c r="AW223" s="1">
        <f>SUM(Table2[[#This Row],[سوال 5]],Table2[[#This Row],[سوال 11]],Table2[[#This Row],[سوال 14]],Table2[[#This Row],[سوال 28]],Table2[[#This Row],[سوال 34]])/5</f>
        <v>6.4</v>
      </c>
      <c r="AX223" s="1">
        <f>SUM(Table2[[#This Row],[سوال 6]],Table2[[#This Row],[سوال 9]],Table2[[#This Row],[سوال 15]],Table2[[#This Row],[سوال 23]],Table2[[#This Row],[سوال 35]])/5</f>
        <v>4.5999999999999996</v>
      </c>
      <c r="AY223" s="1">
        <f>(SUM(Table2[[#This Row],[سوال 1]:[سوال 35]])-SUM(Table2[[#This Row],[سوال 1]],Table2[[#This Row],[سوال 4]],Table2[[#This Row],[سوال 17]],Table2[[#This Row],[سوال 21]],Table2[[#This Row],[سوال 30]]))/30</f>
        <v>5.6333333333333337</v>
      </c>
      <c r="AZ223" s="1">
        <f>SUM(Table2[[#This Row],[سوال 1]:[سوال 35]])/35</f>
        <v>5.6571428571428575</v>
      </c>
      <c r="BA223" s="1">
        <v>8</v>
      </c>
      <c r="BB223"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23" s="1">
        <f>POWER(Table2[[#This Row],[مشخصات ظاهری]],2)</f>
        <v>33.64</v>
      </c>
      <c r="BD223" s="1">
        <f>POWER(Table2[[#This Row],[جمع]],2)</f>
        <v>64</v>
      </c>
      <c r="BE223" s="1">
        <f>Table2[[#This Row],[مشخصات ظاهری]]*Table2[[#This Row],[جمع]]</f>
        <v>46.4</v>
      </c>
    </row>
    <row r="224" spans="1:57" x14ac:dyDescent="0.3">
      <c r="A224" s="5">
        <v>43999.968086064815</v>
      </c>
      <c r="B224" s="3" t="s">
        <v>13</v>
      </c>
      <c r="C224" s="3" t="s">
        <v>6</v>
      </c>
      <c r="D224" s="3" t="s">
        <v>1</v>
      </c>
      <c r="E224" s="3">
        <v>98</v>
      </c>
      <c r="F224" s="3" t="s">
        <v>23</v>
      </c>
      <c r="G224" s="3">
        <v>16.66</v>
      </c>
      <c r="I224" s="3">
        <v>6</v>
      </c>
      <c r="J224" s="3">
        <v>3</v>
      </c>
      <c r="K224" s="3">
        <v>6</v>
      </c>
      <c r="L224" s="3">
        <v>6</v>
      </c>
      <c r="M224" s="3">
        <v>7</v>
      </c>
      <c r="N224" s="3">
        <v>5</v>
      </c>
      <c r="O224" s="3">
        <v>6</v>
      </c>
      <c r="P224" s="3">
        <v>3</v>
      </c>
      <c r="Q224" s="3">
        <v>4</v>
      </c>
      <c r="R224" s="3">
        <v>4</v>
      </c>
      <c r="S224" s="3">
        <v>6</v>
      </c>
      <c r="T224" s="3">
        <v>6</v>
      </c>
      <c r="U224" s="3">
        <v>5</v>
      </c>
      <c r="V224" s="3">
        <v>6</v>
      </c>
      <c r="W224" s="3">
        <v>6</v>
      </c>
      <c r="X224" s="3">
        <v>5</v>
      </c>
      <c r="Y224" s="3">
        <v>5</v>
      </c>
      <c r="Z224" s="3">
        <v>3</v>
      </c>
      <c r="AA224" s="3">
        <v>6</v>
      </c>
      <c r="AB224" s="3">
        <v>6</v>
      </c>
      <c r="AC224" s="3">
        <v>7</v>
      </c>
      <c r="AD224" s="3">
        <v>6</v>
      </c>
      <c r="AE224" s="3">
        <v>7</v>
      </c>
      <c r="AF224" s="3">
        <v>5</v>
      </c>
      <c r="AG224" s="3">
        <v>5</v>
      </c>
      <c r="AH224" s="3">
        <v>3</v>
      </c>
      <c r="AI224" s="3">
        <v>5</v>
      </c>
      <c r="AJ224" s="3">
        <v>6</v>
      </c>
      <c r="AK224" s="3">
        <v>6</v>
      </c>
      <c r="AL224" s="3">
        <v>6</v>
      </c>
      <c r="AM224" s="3">
        <v>4</v>
      </c>
      <c r="AN224" s="3">
        <v>5</v>
      </c>
      <c r="AO224" s="3">
        <v>6</v>
      </c>
      <c r="AP224" s="3">
        <v>6</v>
      </c>
      <c r="AQ224" s="3">
        <v>6</v>
      </c>
      <c r="AR224" s="1">
        <f>SUM(Table2[[#This Row],[سوال 7]],Table2[[#This Row],[سوال 10]],Table2[[#This Row],[سوال 16]],Table2[[#This Row],[سوال 24]],Table2[[#This Row],[سوال 29]])/5</f>
        <v>5.2</v>
      </c>
      <c r="AS224" s="1" t="e">
        <f>SUM(#REF!,#REF!,#REF!,#REF!,#REF!)/5</f>
        <v>#REF!</v>
      </c>
      <c r="AT224" s="1">
        <f>SUM(Table2[[#This Row],[سوال 1]],Table2[[#This Row],[سوال 4]],Table2[[#This Row],[سوال 17]],Table2[[#This Row],[سوال 21]],Table2[[#This Row],[سوال 30]])/5</f>
        <v>6</v>
      </c>
      <c r="AU224" s="1">
        <f>SUM(Table2[[#This Row],[سوال 2]],Table2[[#This Row],[سوال 8]],Table2[[#This Row],[سوال 18]],Table2[[#This Row],[سوال 26]],Table2[[#This Row],[سوال 31]])/5</f>
        <v>3.2</v>
      </c>
      <c r="AV224" s="1">
        <f>SUM(Table2[[#This Row],[سوال 13]],Table2[[#This Row],[سوال 19]],Table2[[#This Row],[سوال 22]],Table2[[#This Row],[سوال 27]],Table2[[#This Row],[سوال 33]])/5</f>
        <v>5.6</v>
      </c>
      <c r="AW224" s="1">
        <f>SUM(Table2[[#This Row],[سوال 5]],Table2[[#This Row],[سوال 11]],Table2[[#This Row],[سوال 14]],Table2[[#This Row],[سوال 28]],Table2[[#This Row],[سوال 34]])/5</f>
        <v>6.2</v>
      </c>
      <c r="AX224" s="1">
        <f>SUM(Table2[[#This Row],[سوال 6]],Table2[[#This Row],[سوال 9]],Table2[[#This Row],[سوال 15]],Table2[[#This Row],[سوال 23]],Table2[[#This Row],[سوال 35]])/5</f>
        <v>5.6</v>
      </c>
      <c r="AY224" s="1">
        <f>(SUM(Table2[[#This Row],[سوال 1]:[سوال 35]])-SUM(Table2[[#This Row],[سوال 1]],Table2[[#This Row],[سوال 4]],Table2[[#This Row],[سوال 17]],Table2[[#This Row],[سوال 21]],Table2[[#This Row],[سوال 30]]))/30</f>
        <v>5.2333333333333334</v>
      </c>
      <c r="AZ224" s="1">
        <f>SUM(Table2[[#This Row],[سوال 1]:[سوال 35]])/35</f>
        <v>5.3428571428571425</v>
      </c>
      <c r="BA224" s="1">
        <v>22</v>
      </c>
      <c r="BB22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24" s="1">
        <f>POWER(Table2[[#This Row],[مشخصات ظاهری]],2)</f>
        <v>36</v>
      </c>
      <c r="BD224" s="1">
        <f>POWER(Table2[[#This Row],[جمع]],2)</f>
        <v>484</v>
      </c>
      <c r="BE224" s="1">
        <f>Table2[[#This Row],[مشخصات ظاهری]]*Table2[[#This Row],[جمع]]</f>
        <v>132</v>
      </c>
    </row>
    <row r="225" spans="1:57" x14ac:dyDescent="0.3">
      <c r="A225" s="5">
        <v>44009.961758356483</v>
      </c>
      <c r="B225" s="3" t="s">
        <v>3</v>
      </c>
      <c r="C225" s="3" t="s">
        <v>6</v>
      </c>
      <c r="D225" s="3" t="s">
        <v>1</v>
      </c>
      <c r="E225" s="3">
        <v>97</v>
      </c>
      <c r="F225" s="3" t="s">
        <v>8</v>
      </c>
      <c r="G225" s="3" t="s">
        <v>22</v>
      </c>
      <c r="I225" s="3">
        <v>6</v>
      </c>
      <c r="J225" s="3">
        <v>5</v>
      </c>
      <c r="K225" s="3">
        <v>7</v>
      </c>
      <c r="L225" s="3">
        <v>5</v>
      </c>
      <c r="M225" s="3">
        <v>7</v>
      </c>
      <c r="N225" s="3">
        <v>7</v>
      </c>
      <c r="O225" s="3">
        <v>7</v>
      </c>
      <c r="P225" s="3">
        <v>7</v>
      </c>
      <c r="Q225" s="3">
        <v>6</v>
      </c>
      <c r="R225" s="3">
        <v>7</v>
      </c>
      <c r="S225" s="3">
        <v>7</v>
      </c>
      <c r="T225" s="3">
        <v>7</v>
      </c>
      <c r="U225" s="3">
        <v>6</v>
      </c>
      <c r="V225" s="3">
        <v>6</v>
      </c>
      <c r="W225" s="3">
        <v>7</v>
      </c>
      <c r="X225" s="3">
        <v>7</v>
      </c>
      <c r="Y225" s="3">
        <v>6</v>
      </c>
      <c r="Z225" s="3">
        <v>4</v>
      </c>
      <c r="AA225" s="3">
        <v>7</v>
      </c>
      <c r="AB225" s="3">
        <v>7</v>
      </c>
      <c r="AC225" s="3">
        <v>6</v>
      </c>
      <c r="AD225" s="3">
        <v>7</v>
      </c>
      <c r="AE225" s="3">
        <v>6</v>
      </c>
      <c r="AF225" s="3">
        <v>7</v>
      </c>
      <c r="AG225" s="3">
        <v>7</v>
      </c>
      <c r="AH225" s="3">
        <v>6</v>
      </c>
      <c r="AI225" s="3">
        <v>7</v>
      </c>
      <c r="AJ225" s="3">
        <v>7</v>
      </c>
      <c r="AK225" s="3">
        <v>7</v>
      </c>
      <c r="AL225" s="3">
        <v>7</v>
      </c>
      <c r="AM225" s="3">
        <v>7</v>
      </c>
      <c r="AN225" s="3">
        <v>7</v>
      </c>
      <c r="AO225" s="3">
        <v>7</v>
      </c>
      <c r="AP225" s="3">
        <v>7</v>
      </c>
      <c r="AQ225" s="3">
        <v>6</v>
      </c>
      <c r="AR225" s="1">
        <f>SUM(Table2[[#This Row],[سوال 7]],Table2[[#This Row],[سوال 10]],Table2[[#This Row],[سوال 16]],Table2[[#This Row],[سوال 24]],Table2[[#This Row],[سوال 29]])/5</f>
        <v>7</v>
      </c>
      <c r="AS225" s="1" t="e">
        <f>SUM(#REF!,#REF!,#REF!,#REF!,#REF!)/5</f>
        <v>#REF!</v>
      </c>
      <c r="AT225" s="1">
        <f>SUM(Table2[[#This Row],[سوال 1]],Table2[[#This Row],[سوال 4]],Table2[[#This Row],[سوال 17]],Table2[[#This Row],[سوال 21]],Table2[[#This Row],[سوال 30]])/5</f>
        <v>6</v>
      </c>
      <c r="AU225" s="1">
        <f>SUM(Table2[[#This Row],[سوال 2]],Table2[[#This Row],[سوال 8]],Table2[[#This Row],[سوال 18]],Table2[[#This Row],[سوال 26]],Table2[[#This Row],[سوال 31]])/5</f>
        <v>5.8</v>
      </c>
      <c r="AV225" s="1">
        <f>SUM(Table2[[#This Row],[سوال 13]],Table2[[#This Row],[سوال 19]],Table2[[#This Row],[سوال 22]],Table2[[#This Row],[سوال 27]],Table2[[#This Row],[سوال 33]])/5</f>
        <v>6.8</v>
      </c>
      <c r="AW225" s="1">
        <f>SUM(Table2[[#This Row],[سوال 5]],Table2[[#This Row],[سوال 11]],Table2[[#This Row],[سوال 14]],Table2[[#This Row],[سوال 28]],Table2[[#This Row],[سوال 34]])/5</f>
        <v>6.8</v>
      </c>
      <c r="AX225" s="1">
        <f>SUM(Table2[[#This Row],[سوال 6]],Table2[[#This Row],[سوال 9]],Table2[[#This Row],[سوال 15]],Table2[[#This Row],[سوال 23]],Table2[[#This Row],[سوال 35]])/5</f>
        <v>6.4</v>
      </c>
      <c r="AY225" s="1">
        <f>(SUM(Table2[[#This Row],[سوال 1]:[سوال 35]])-SUM(Table2[[#This Row],[سوال 1]],Table2[[#This Row],[سوال 4]],Table2[[#This Row],[سوال 17]],Table2[[#This Row],[سوال 21]],Table2[[#This Row],[سوال 30]]))/30</f>
        <v>6.6333333333333337</v>
      </c>
      <c r="AZ225" s="1">
        <f>SUM(Table2[[#This Row],[سوال 1]:[سوال 35]])/35</f>
        <v>6.5428571428571427</v>
      </c>
      <c r="BA225" s="1">
        <v>22</v>
      </c>
      <c r="BB225"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25" s="1">
        <f>POWER(Table2[[#This Row],[مشخصات ظاهری]],2)</f>
        <v>36</v>
      </c>
      <c r="BD225" s="1">
        <f>POWER(Table2[[#This Row],[جمع]],2)</f>
        <v>484</v>
      </c>
      <c r="BE225" s="1">
        <f>Table2[[#This Row],[مشخصات ظاهری]]*Table2[[#This Row],[جمع]]</f>
        <v>132</v>
      </c>
    </row>
    <row r="226" spans="1:57" x14ac:dyDescent="0.3">
      <c r="A226" s="5">
        <v>44010.410795902775</v>
      </c>
      <c r="B226" s="3" t="s">
        <v>3</v>
      </c>
      <c r="C226" s="3" t="s">
        <v>6</v>
      </c>
      <c r="D226" s="3" t="s">
        <v>1</v>
      </c>
      <c r="E226" s="3">
        <v>95</v>
      </c>
      <c r="F226" s="3" t="s">
        <v>8</v>
      </c>
      <c r="G226" s="3">
        <v>17.5</v>
      </c>
      <c r="I226" s="3">
        <v>7</v>
      </c>
      <c r="J226" s="3">
        <v>5</v>
      </c>
      <c r="K226" s="3">
        <v>5</v>
      </c>
      <c r="L226" s="3">
        <v>6</v>
      </c>
      <c r="M226" s="3">
        <v>3</v>
      </c>
      <c r="N226" s="3">
        <v>5</v>
      </c>
      <c r="O226" s="3">
        <v>7</v>
      </c>
      <c r="P226" s="3">
        <v>6</v>
      </c>
      <c r="Q226" s="3">
        <v>4</v>
      </c>
      <c r="R226" s="3">
        <v>6</v>
      </c>
      <c r="S226" s="3">
        <v>5</v>
      </c>
      <c r="T226" s="3">
        <v>7</v>
      </c>
      <c r="U226" s="3">
        <v>5</v>
      </c>
      <c r="V226" s="3">
        <v>4</v>
      </c>
      <c r="W226" s="3">
        <v>5</v>
      </c>
      <c r="X226" s="3">
        <v>6</v>
      </c>
      <c r="Y226" s="3">
        <v>5</v>
      </c>
      <c r="Z226" s="3">
        <v>6</v>
      </c>
      <c r="AA226" s="3">
        <v>6</v>
      </c>
      <c r="AB226" s="3">
        <v>6</v>
      </c>
      <c r="AC226" s="3">
        <v>7</v>
      </c>
      <c r="AD226" s="3">
        <v>6</v>
      </c>
      <c r="AE226" s="3">
        <v>3</v>
      </c>
      <c r="AF226" s="3">
        <v>6</v>
      </c>
      <c r="AG226" s="3">
        <v>6</v>
      </c>
      <c r="AH226" s="3">
        <v>6</v>
      </c>
      <c r="AI226" s="3">
        <v>6</v>
      </c>
      <c r="AJ226" s="3">
        <v>4</v>
      </c>
      <c r="AK226" s="3">
        <v>6</v>
      </c>
      <c r="AL226" s="3">
        <v>5</v>
      </c>
      <c r="AM226" s="3">
        <v>2</v>
      </c>
      <c r="AN226" s="3">
        <v>5</v>
      </c>
      <c r="AO226" s="3">
        <v>4</v>
      </c>
      <c r="AP226" s="3">
        <v>5</v>
      </c>
      <c r="AQ226" s="3">
        <v>2</v>
      </c>
      <c r="AR226" s="1">
        <f>SUM(Table2[[#This Row],[سوال 7]],Table2[[#This Row],[سوال 10]],Table2[[#This Row],[سوال 16]],Table2[[#This Row],[سوال 24]],Table2[[#This Row],[سوال 29]])/5</f>
        <v>6.2</v>
      </c>
      <c r="AS226" s="1" t="e">
        <f>SUM(#REF!,#REF!,#REF!,#REF!,#REF!)/5</f>
        <v>#REF!</v>
      </c>
      <c r="AT226" s="1">
        <f>SUM(Table2[[#This Row],[سوال 1]],Table2[[#This Row],[سوال 4]],Table2[[#This Row],[سوال 17]],Table2[[#This Row],[سوال 21]],Table2[[#This Row],[سوال 30]])/5</f>
        <v>6</v>
      </c>
      <c r="AU226" s="1">
        <f>SUM(Table2[[#This Row],[سوال 2]],Table2[[#This Row],[سوال 8]],Table2[[#This Row],[سوال 18]],Table2[[#This Row],[سوال 26]],Table2[[#This Row],[سوال 31]])/5</f>
        <v>5</v>
      </c>
      <c r="AV226" s="1">
        <f>SUM(Table2[[#This Row],[سوال 13]],Table2[[#This Row],[سوال 19]],Table2[[#This Row],[سوال 22]],Table2[[#This Row],[سوال 27]],Table2[[#This Row],[سوال 33]])/5</f>
        <v>5.4</v>
      </c>
      <c r="AW226" s="1">
        <f>SUM(Table2[[#This Row],[سوال 5]],Table2[[#This Row],[سوال 11]],Table2[[#This Row],[سوال 14]],Table2[[#This Row],[سوال 28]],Table2[[#This Row],[سوال 34]])/5</f>
        <v>4.2</v>
      </c>
      <c r="AX226" s="1">
        <f>SUM(Table2[[#This Row],[سوال 6]],Table2[[#This Row],[سوال 9]],Table2[[#This Row],[سوال 15]],Table2[[#This Row],[سوال 23]],Table2[[#This Row],[سوال 35]])/5</f>
        <v>3.8</v>
      </c>
      <c r="AY226" s="1">
        <f>(SUM(Table2[[#This Row],[سوال 1]:[سوال 35]])-SUM(Table2[[#This Row],[سوال 1]],Table2[[#This Row],[سوال 4]],Table2[[#This Row],[سوال 17]],Table2[[#This Row],[سوال 21]],Table2[[#This Row],[سوال 30]]))/30</f>
        <v>5.0666666666666664</v>
      </c>
      <c r="AZ226" s="1">
        <f>SUM(Table2[[#This Row],[سوال 1]:[سوال 35]])/35</f>
        <v>5.2</v>
      </c>
      <c r="BA226" s="1">
        <v>15</v>
      </c>
      <c r="BB226"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26" s="1">
        <f>POWER(Table2[[#This Row],[مشخصات ظاهری]],2)</f>
        <v>36</v>
      </c>
      <c r="BD226" s="1">
        <f>POWER(Table2[[#This Row],[جمع]],2)</f>
        <v>225</v>
      </c>
      <c r="BE226" s="1">
        <f>Table2[[#This Row],[مشخصات ظاهری]]*Table2[[#This Row],[جمع]]</f>
        <v>90</v>
      </c>
    </row>
    <row r="227" spans="1:57" x14ac:dyDescent="0.3">
      <c r="A227" s="5">
        <v>44010.657590486109</v>
      </c>
      <c r="B227" s="3" t="s">
        <v>3</v>
      </c>
      <c r="C227" s="3" t="s">
        <v>6</v>
      </c>
      <c r="D227" s="3" t="s">
        <v>1</v>
      </c>
      <c r="E227" s="3">
        <v>98</v>
      </c>
      <c r="F227" s="3" t="s">
        <v>21</v>
      </c>
      <c r="G227" s="3">
        <v>17.98</v>
      </c>
      <c r="I227" s="3">
        <v>7</v>
      </c>
      <c r="J227" s="3">
        <v>5</v>
      </c>
      <c r="K227" s="3">
        <v>7</v>
      </c>
      <c r="L227" s="3">
        <v>7</v>
      </c>
      <c r="M227" s="3">
        <v>5</v>
      </c>
      <c r="N227" s="3">
        <v>3</v>
      </c>
      <c r="O227" s="3">
        <v>6</v>
      </c>
      <c r="P227" s="3">
        <v>4</v>
      </c>
      <c r="Q227" s="3">
        <v>2</v>
      </c>
      <c r="R227" s="3">
        <v>3</v>
      </c>
      <c r="S227" s="3">
        <v>5</v>
      </c>
      <c r="T227" s="3">
        <v>5</v>
      </c>
      <c r="U227" s="3">
        <v>1</v>
      </c>
      <c r="V227" s="3">
        <v>1</v>
      </c>
      <c r="W227" s="3">
        <v>2</v>
      </c>
      <c r="X227" s="3">
        <v>5</v>
      </c>
      <c r="Y227" s="3">
        <v>5</v>
      </c>
      <c r="Z227" s="3">
        <v>5</v>
      </c>
      <c r="AA227" s="3">
        <v>4</v>
      </c>
      <c r="AB227" s="3">
        <v>7</v>
      </c>
      <c r="AC227" s="3">
        <v>5</v>
      </c>
      <c r="AD227" s="3">
        <v>5</v>
      </c>
      <c r="AE227" s="3">
        <v>1</v>
      </c>
      <c r="AF227" s="3">
        <v>6</v>
      </c>
      <c r="AG227" s="3">
        <v>5</v>
      </c>
      <c r="AH227" s="3">
        <v>5</v>
      </c>
      <c r="AI227" s="3">
        <v>4</v>
      </c>
      <c r="AJ227" s="3">
        <v>5</v>
      </c>
      <c r="AK227" s="3">
        <v>5</v>
      </c>
      <c r="AL227" s="3">
        <v>6</v>
      </c>
      <c r="AM227" s="3">
        <v>5</v>
      </c>
      <c r="AN227" s="3">
        <v>5</v>
      </c>
      <c r="AO227" s="3">
        <v>3</v>
      </c>
      <c r="AP227" s="3">
        <v>5</v>
      </c>
      <c r="AQ227" s="3">
        <v>3</v>
      </c>
      <c r="AR227" s="1">
        <f>SUM(Table2[[#This Row],[سوال 7]],Table2[[#This Row],[سوال 10]],Table2[[#This Row],[سوال 16]],Table2[[#This Row],[سوال 24]],Table2[[#This Row],[سوال 29]])/5</f>
        <v>5</v>
      </c>
      <c r="AS227" s="1" t="e">
        <f>SUM(#REF!,#REF!,#REF!,#REF!,#REF!)/5</f>
        <v>#REF!</v>
      </c>
      <c r="AT227" s="1">
        <f>SUM(Table2[[#This Row],[سوال 1]],Table2[[#This Row],[سوال 4]],Table2[[#This Row],[سوال 17]],Table2[[#This Row],[سوال 21]],Table2[[#This Row],[سوال 30]])/5</f>
        <v>6</v>
      </c>
      <c r="AU227" s="1">
        <f>SUM(Table2[[#This Row],[سوال 2]],Table2[[#This Row],[سوال 8]],Table2[[#This Row],[سوال 18]],Table2[[#This Row],[سوال 26]],Table2[[#This Row],[سوال 31]])/5</f>
        <v>4.8</v>
      </c>
      <c r="AV227" s="1">
        <f>SUM(Table2[[#This Row],[سوال 13]],Table2[[#This Row],[سوال 19]],Table2[[#This Row],[سوال 22]],Table2[[#This Row],[سوال 27]],Table2[[#This Row],[سوال 33]])/5</f>
        <v>3.4</v>
      </c>
      <c r="AW227" s="1">
        <f>SUM(Table2[[#This Row],[سوال 5]],Table2[[#This Row],[سوال 11]],Table2[[#This Row],[سوال 14]],Table2[[#This Row],[سوال 28]],Table2[[#This Row],[سوال 34]])/5</f>
        <v>4.2</v>
      </c>
      <c r="AX227" s="1">
        <f>SUM(Table2[[#This Row],[سوال 6]],Table2[[#This Row],[سوال 9]],Table2[[#This Row],[سوال 15]],Table2[[#This Row],[سوال 23]],Table2[[#This Row],[سوال 35]])/5</f>
        <v>2.2000000000000002</v>
      </c>
      <c r="AY227" s="1">
        <f>(SUM(Table2[[#This Row],[سوال 1]:[سوال 35]])-SUM(Table2[[#This Row],[سوال 1]],Table2[[#This Row],[سوال 4]],Table2[[#This Row],[سوال 17]],Table2[[#This Row],[سوال 21]],Table2[[#This Row],[سوال 30]]))/30</f>
        <v>4.2333333333333334</v>
      </c>
      <c r="AZ227" s="1">
        <f>SUM(Table2[[#This Row],[سوال 1]:[سوال 35]])/35</f>
        <v>4.4857142857142858</v>
      </c>
      <c r="BA227" s="1">
        <v>37</v>
      </c>
      <c r="BB227"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27" s="1">
        <f>POWER(Table2[[#This Row],[مشخصات ظاهری]],2)</f>
        <v>36</v>
      </c>
      <c r="BD227" s="1">
        <f>POWER(Table2[[#This Row],[جمع]],2)</f>
        <v>1369</v>
      </c>
      <c r="BE227" s="1">
        <f>Table2[[#This Row],[مشخصات ظاهری]]*Table2[[#This Row],[جمع]]</f>
        <v>222</v>
      </c>
    </row>
    <row r="228" spans="1:57" x14ac:dyDescent="0.3">
      <c r="A228" s="5">
        <v>44011.778087974541</v>
      </c>
      <c r="B228" s="3" t="s">
        <v>13</v>
      </c>
      <c r="C228" s="3" t="s">
        <v>6</v>
      </c>
      <c r="D228" s="3" t="s">
        <v>1</v>
      </c>
      <c r="E228" s="3">
        <v>98</v>
      </c>
      <c r="F228" s="3" t="s">
        <v>20</v>
      </c>
      <c r="G228" s="3">
        <v>17.5</v>
      </c>
      <c r="I228" s="3">
        <v>4</v>
      </c>
      <c r="J228" s="3">
        <v>4</v>
      </c>
      <c r="K228" s="3">
        <v>1</v>
      </c>
      <c r="L228" s="3">
        <v>7</v>
      </c>
      <c r="M228" s="3">
        <v>1</v>
      </c>
      <c r="N228" s="3">
        <v>2</v>
      </c>
      <c r="O228" s="3">
        <v>6</v>
      </c>
      <c r="P228" s="3">
        <v>5</v>
      </c>
      <c r="Q228" s="3">
        <v>5</v>
      </c>
      <c r="R228" s="3">
        <v>6</v>
      </c>
      <c r="S228" s="3">
        <v>2</v>
      </c>
      <c r="T228" s="3">
        <v>2</v>
      </c>
      <c r="U228" s="3">
        <v>4</v>
      </c>
      <c r="V228" s="3">
        <v>4</v>
      </c>
      <c r="W228" s="3">
        <v>3</v>
      </c>
      <c r="X228" s="3">
        <v>7</v>
      </c>
      <c r="Y228" s="3">
        <v>7</v>
      </c>
      <c r="Z228" s="3">
        <v>3</v>
      </c>
      <c r="AA228" s="3">
        <v>2</v>
      </c>
      <c r="AB228" s="3">
        <v>6</v>
      </c>
      <c r="AC228" s="3">
        <v>5</v>
      </c>
      <c r="AD228" s="3">
        <v>1</v>
      </c>
      <c r="AE228" s="3">
        <v>5</v>
      </c>
      <c r="AF228" s="3">
        <v>2</v>
      </c>
      <c r="AG228" s="3">
        <v>4</v>
      </c>
      <c r="AH228" s="3">
        <v>3</v>
      </c>
      <c r="AI228" s="3">
        <v>7</v>
      </c>
      <c r="AJ228" s="3">
        <v>6</v>
      </c>
      <c r="AK228" s="3">
        <v>5</v>
      </c>
      <c r="AL228" s="3">
        <v>7</v>
      </c>
      <c r="AM228" s="3">
        <v>2</v>
      </c>
      <c r="AN228" s="3">
        <v>2</v>
      </c>
      <c r="AO228" s="3">
        <v>4</v>
      </c>
      <c r="AP228" s="3">
        <v>5</v>
      </c>
      <c r="AQ228" s="3">
        <v>7</v>
      </c>
      <c r="AR228" s="1">
        <f>SUM(Table2[[#This Row],[سوال 7]],Table2[[#This Row],[سوال 10]],Table2[[#This Row],[سوال 16]],Table2[[#This Row],[سوال 24]],Table2[[#This Row],[سوال 29]])/5</f>
        <v>5.2</v>
      </c>
      <c r="AS228" s="1" t="e">
        <f>SUM(#REF!,#REF!,#REF!,#REF!,#REF!)/5</f>
        <v>#REF!</v>
      </c>
      <c r="AT228" s="1">
        <f>SUM(Table2[[#This Row],[سوال 1]],Table2[[#This Row],[سوال 4]],Table2[[#This Row],[سوال 17]],Table2[[#This Row],[سوال 21]],Table2[[#This Row],[سوال 30]])/5</f>
        <v>6</v>
      </c>
      <c r="AU228" s="1">
        <f>SUM(Table2[[#This Row],[سوال 2]],Table2[[#This Row],[سوال 8]],Table2[[#This Row],[سوال 18]],Table2[[#This Row],[سوال 26]],Table2[[#This Row],[سوال 31]])/5</f>
        <v>3.4</v>
      </c>
      <c r="AV228" s="1">
        <f>SUM(Table2[[#This Row],[سوال 13]],Table2[[#This Row],[سوال 19]],Table2[[#This Row],[سوال 22]],Table2[[#This Row],[سوال 27]],Table2[[#This Row],[سوال 33]])/5</f>
        <v>3.6</v>
      </c>
      <c r="AW228" s="1">
        <f>SUM(Table2[[#This Row],[سوال 5]],Table2[[#This Row],[سوال 11]],Table2[[#This Row],[سوال 14]],Table2[[#This Row],[سوال 28]],Table2[[#This Row],[سوال 34]])/5</f>
        <v>3.6</v>
      </c>
      <c r="AX228" s="1">
        <f>SUM(Table2[[#This Row],[سوال 6]],Table2[[#This Row],[سوال 9]],Table2[[#This Row],[سوال 15]],Table2[[#This Row],[سوال 23]],Table2[[#This Row],[سوال 35]])/5</f>
        <v>4.4000000000000004</v>
      </c>
      <c r="AY228" s="1">
        <f>(SUM(Table2[[#This Row],[سوال 1]:[سوال 35]])-SUM(Table2[[#This Row],[سوال 1]],Table2[[#This Row],[سوال 4]],Table2[[#This Row],[سوال 17]],Table2[[#This Row],[سوال 21]],Table2[[#This Row],[سوال 30]]))/30</f>
        <v>3.8666666666666667</v>
      </c>
      <c r="AZ228" s="1">
        <f>SUM(Table2[[#This Row],[سوال 1]:[سوال 35]])/35</f>
        <v>4.1714285714285717</v>
      </c>
      <c r="BA228" s="1">
        <v>22</v>
      </c>
      <c r="BB228"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28" s="1">
        <f>POWER(Table2[[#This Row],[مشخصات ظاهری]],2)</f>
        <v>36</v>
      </c>
      <c r="BD228" s="1">
        <f>POWER(Table2[[#This Row],[جمع]],2)</f>
        <v>484</v>
      </c>
      <c r="BE228" s="1">
        <f>Table2[[#This Row],[مشخصات ظاهری]]*Table2[[#This Row],[جمع]]</f>
        <v>132</v>
      </c>
    </row>
    <row r="229" spans="1:57" x14ac:dyDescent="0.3">
      <c r="A229" s="5">
        <v>44012.267429942134</v>
      </c>
      <c r="B229" s="3" t="s">
        <v>3</v>
      </c>
      <c r="C229" s="3" t="s">
        <v>6</v>
      </c>
      <c r="D229" s="3" t="s">
        <v>18</v>
      </c>
      <c r="E229" s="3">
        <v>95</v>
      </c>
      <c r="F229" s="3" t="s">
        <v>19</v>
      </c>
      <c r="G229" s="3">
        <v>17</v>
      </c>
      <c r="I229" s="3">
        <v>6</v>
      </c>
      <c r="J229" s="3">
        <v>3</v>
      </c>
      <c r="K229" s="3">
        <v>6</v>
      </c>
      <c r="L229" s="3">
        <v>6</v>
      </c>
      <c r="M229" s="3">
        <v>6</v>
      </c>
      <c r="N229" s="3">
        <v>6</v>
      </c>
      <c r="O229" s="3">
        <v>7</v>
      </c>
      <c r="P229" s="3">
        <v>6</v>
      </c>
      <c r="Q229" s="3">
        <v>6</v>
      </c>
      <c r="R229" s="3">
        <v>6</v>
      </c>
      <c r="S229" s="3">
        <v>6</v>
      </c>
      <c r="T229" s="3">
        <v>6</v>
      </c>
      <c r="U229" s="3">
        <v>6</v>
      </c>
      <c r="V229" s="3">
        <v>5</v>
      </c>
      <c r="W229" s="3">
        <v>7</v>
      </c>
      <c r="X229" s="3">
        <v>7</v>
      </c>
      <c r="Y229" s="3">
        <v>6</v>
      </c>
      <c r="Z229" s="3">
        <v>4</v>
      </c>
      <c r="AA229" s="3">
        <v>6</v>
      </c>
      <c r="AB229" s="3">
        <v>6</v>
      </c>
      <c r="AC229" s="3">
        <v>6</v>
      </c>
      <c r="AD229" s="3">
        <v>6</v>
      </c>
      <c r="AE229" s="3">
        <v>6</v>
      </c>
      <c r="AF229" s="3">
        <v>6</v>
      </c>
      <c r="AG229" s="3">
        <v>5</v>
      </c>
      <c r="AH229" s="3">
        <v>4</v>
      </c>
      <c r="AI229" s="3">
        <v>5</v>
      </c>
      <c r="AJ229" s="3">
        <v>5</v>
      </c>
      <c r="AK229" s="3">
        <v>7</v>
      </c>
      <c r="AL229" s="3">
        <v>6</v>
      </c>
      <c r="AM229" s="3">
        <v>5</v>
      </c>
      <c r="AN229" s="3">
        <v>5</v>
      </c>
      <c r="AO229" s="3">
        <v>6</v>
      </c>
      <c r="AP229" s="3">
        <v>5</v>
      </c>
      <c r="AQ229" s="3">
        <v>6</v>
      </c>
      <c r="AR229" s="1">
        <f>SUM(Table2[[#This Row],[سوال 7]],Table2[[#This Row],[سوال 10]],Table2[[#This Row],[سوال 16]],Table2[[#This Row],[سوال 24]],Table2[[#This Row],[سوال 29]])/5</f>
        <v>6.6</v>
      </c>
      <c r="AS229" s="1" t="e">
        <f>SUM(#REF!,#REF!,#REF!,#REF!,#REF!)/5</f>
        <v>#REF!</v>
      </c>
      <c r="AT229" s="1">
        <f>SUM(Table2[[#This Row],[سوال 1]],Table2[[#This Row],[سوال 4]],Table2[[#This Row],[سوال 17]],Table2[[#This Row],[سوال 21]],Table2[[#This Row],[سوال 30]])/5</f>
        <v>6</v>
      </c>
      <c r="AU229" s="1">
        <f>SUM(Table2[[#This Row],[سوال 2]],Table2[[#This Row],[سوال 8]],Table2[[#This Row],[سوال 18]],Table2[[#This Row],[سوال 26]],Table2[[#This Row],[سوال 31]])/5</f>
        <v>4.4000000000000004</v>
      </c>
      <c r="AV229" s="1">
        <f>SUM(Table2[[#This Row],[سوال 13]],Table2[[#This Row],[سوال 19]],Table2[[#This Row],[سوال 22]],Table2[[#This Row],[سوال 27]],Table2[[#This Row],[سوال 33]])/5</f>
        <v>5.8</v>
      </c>
      <c r="AW229" s="1">
        <f>SUM(Table2[[#This Row],[سوال 5]],Table2[[#This Row],[سوال 11]],Table2[[#This Row],[سوال 14]],Table2[[#This Row],[سوال 28]],Table2[[#This Row],[سوال 34]])/5</f>
        <v>5.4</v>
      </c>
      <c r="AX229" s="1">
        <f>SUM(Table2[[#This Row],[سوال 6]],Table2[[#This Row],[سوال 9]],Table2[[#This Row],[سوال 15]],Table2[[#This Row],[سوال 23]],Table2[[#This Row],[سوال 35]])/5</f>
        <v>6.2</v>
      </c>
      <c r="AY229" s="1">
        <f>(SUM(Table2[[#This Row],[سوال 1]:[سوال 35]])-SUM(Table2[[#This Row],[سوال 1]],Table2[[#This Row],[سوال 4]],Table2[[#This Row],[سوال 17]],Table2[[#This Row],[سوال 21]],Table2[[#This Row],[سوال 30]]))/30</f>
        <v>5.666666666666667</v>
      </c>
      <c r="AZ229" s="1">
        <f>SUM(Table2[[#This Row],[سوال 1]:[سوال 35]])/35</f>
        <v>5.7142857142857144</v>
      </c>
      <c r="BA229" s="1">
        <v>5</v>
      </c>
      <c r="BB229"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229" s="1">
        <f>POWER(Table2[[#This Row],[مشخصات ظاهری]],2)</f>
        <v>36</v>
      </c>
      <c r="BD229" s="1">
        <f>POWER(Table2[[#This Row],[جمع]],2)</f>
        <v>25</v>
      </c>
      <c r="BE229" s="1">
        <f>Table2[[#This Row],[مشخصات ظاهری]]*Table2[[#This Row],[جمع]]</f>
        <v>30</v>
      </c>
    </row>
    <row r="230" spans="1:57" x14ac:dyDescent="0.3">
      <c r="A230" s="5">
        <v>44022.399544988424</v>
      </c>
      <c r="B230" s="3" t="s">
        <v>13</v>
      </c>
      <c r="C230" s="3" t="s">
        <v>6</v>
      </c>
      <c r="D230" s="3" t="s">
        <v>18</v>
      </c>
      <c r="E230" s="6" t="s">
        <v>17</v>
      </c>
      <c r="F230" s="3" t="s">
        <v>16</v>
      </c>
      <c r="G230" s="3">
        <v>17.5</v>
      </c>
      <c r="I230" s="3">
        <v>6</v>
      </c>
      <c r="J230" s="3">
        <v>1</v>
      </c>
      <c r="K230" s="3">
        <v>7</v>
      </c>
      <c r="L230" s="3">
        <v>6</v>
      </c>
      <c r="M230" s="3">
        <v>4</v>
      </c>
      <c r="N230" s="3">
        <v>6</v>
      </c>
      <c r="O230" s="3">
        <v>6</v>
      </c>
      <c r="P230" s="3">
        <v>2</v>
      </c>
      <c r="Q230" s="3">
        <v>6</v>
      </c>
      <c r="R230" s="3">
        <v>6</v>
      </c>
      <c r="S230" s="3">
        <v>3</v>
      </c>
      <c r="T230" s="3">
        <v>7</v>
      </c>
      <c r="U230" s="3">
        <v>6</v>
      </c>
      <c r="V230" s="3">
        <v>3</v>
      </c>
      <c r="W230" s="3">
        <v>6</v>
      </c>
      <c r="X230" s="3">
        <v>6</v>
      </c>
      <c r="Y230" s="3">
        <v>6</v>
      </c>
      <c r="Z230" s="3">
        <v>2</v>
      </c>
      <c r="AA230" s="3">
        <v>6</v>
      </c>
      <c r="AB230" s="3">
        <v>6</v>
      </c>
      <c r="AC230" s="3">
        <v>6</v>
      </c>
      <c r="AD230" s="3">
        <v>6</v>
      </c>
      <c r="AE230" s="3">
        <v>6</v>
      </c>
      <c r="AF230" s="3">
        <v>6</v>
      </c>
      <c r="AG230" s="3">
        <v>6</v>
      </c>
      <c r="AH230" s="3">
        <v>2</v>
      </c>
      <c r="AI230" s="3">
        <v>6</v>
      </c>
      <c r="AJ230" s="3">
        <v>4</v>
      </c>
      <c r="AK230" s="3">
        <v>6</v>
      </c>
      <c r="AL230" s="3">
        <v>6</v>
      </c>
      <c r="AM230" s="3">
        <v>3</v>
      </c>
      <c r="AN230" s="3">
        <v>6</v>
      </c>
      <c r="AO230" s="3">
        <v>5</v>
      </c>
      <c r="AP230" s="3">
        <v>3</v>
      </c>
      <c r="AQ230" s="3">
        <v>6</v>
      </c>
      <c r="AR230" s="1">
        <f>SUM(Table2[[#This Row],[سوال 7]],Table2[[#This Row],[سوال 10]],Table2[[#This Row],[سوال 16]],Table2[[#This Row],[سوال 24]],Table2[[#This Row],[سوال 29]])/5</f>
        <v>6</v>
      </c>
      <c r="AS230" s="1" t="e">
        <f>SUM(#REF!,#REF!,#REF!,#REF!,#REF!)/5</f>
        <v>#REF!</v>
      </c>
      <c r="AT230" s="1">
        <f>SUM(Table2[[#This Row],[سوال 1]],Table2[[#This Row],[سوال 4]],Table2[[#This Row],[سوال 17]],Table2[[#This Row],[سوال 21]],Table2[[#This Row],[سوال 30]])/5</f>
        <v>6</v>
      </c>
      <c r="AU230" s="1">
        <f>SUM(Table2[[#This Row],[سوال 2]],Table2[[#This Row],[سوال 8]],Table2[[#This Row],[سوال 18]],Table2[[#This Row],[سوال 26]],Table2[[#This Row],[سوال 31]])/5</f>
        <v>2</v>
      </c>
      <c r="AV230" s="1">
        <f>SUM(Table2[[#This Row],[سوال 13]],Table2[[#This Row],[سوال 19]],Table2[[#This Row],[سوال 22]],Table2[[#This Row],[سوال 27]],Table2[[#This Row],[سوال 33]])/5</f>
        <v>5.8</v>
      </c>
      <c r="AW230" s="1">
        <f>SUM(Table2[[#This Row],[سوال 5]],Table2[[#This Row],[سوال 11]],Table2[[#This Row],[سوال 14]],Table2[[#This Row],[سوال 28]],Table2[[#This Row],[سوال 34]])/5</f>
        <v>3.4</v>
      </c>
      <c r="AX230" s="1">
        <f>SUM(Table2[[#This Row],[سوال 6]],Table2[[#This Row],[سوال 9]],Table2[[#This Row],[سوال 15]],Table2[[#This Row],[سوال 23]],Table2[[#This Row],[سوال 35]])/5</f>
        <v>6</v>
      </c>
      <c r="AY230" s="1">
        <f>(SUM(Table2[[#This Row],[سوال 1]:[سوال 35]])-SUM(Table2[[#This Row],[سوال 1]],Table2[[#This Row],[سوال 4]],Table2[[#This Row],[سوال 17]],Table2[[#This Row],[سوال 21]],Table2[[#This Row],[سوال 30]]))/30</f>
        <v>4.9333333333333336</v>
      </c>
      <c r="AZ230" s="1">
        <f>SUM(Table2[[#This Row],[سوال 1]:[سوال 35]])/35</f>
        <v>5.0857142857142854</v>
      </c>
      <c r="BA230" s="1">
        <v>29</v>
      </c>
      <c r="BB23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30" s="1">
        <f>POWER(Table2[[#This Row],[مشخصات ظاهری]],2)</f>
        <v>36</v>
      </c>
      <c r="BD230" s="1">
        <f>POWER(Table2[[#This Row],[جمع]],2)</f>
        <v>841</v>
      </c>
      <c r="BE230" s="1">
        <f>Table2[[#This Row],[مشخصات ظاهری]]*Table2[[#This Row],[جمع]]</f>
        <v>174</v>
      </c>
    </row>
    <row r="231" spans="1:57" x14ac:dyDescent="0.3">
      <c r="A231" s="5">
        <v>44022.517757430556</v>
      </c>
      <c r="B231" s="3" t="s">
        <v>3</v>
      </c>
      <c r="C231" s="3" t="s">
        <v>2</v>
      </c>
      <c r="D231" s="3" t="s">
        <v>1</v>
      </c>
      <c r="E231" s="3">
        <v>95</v>
      </c>
      <c r="F231" s="3" t="s">
        <v>8</v>
      </c>
      <c r="G231" s="3">
        <v>17.399999999999999</v>
      </c>
      <c r="I231" s="3">
        <v>7</v>
      </c>
      <c r="J231" s="3">
        <v>1</v>
      </c>
      <c r="K231" s="3">
        <v>7</v>
      </c>
      <c r="L231" s="3">
        <v>6</v>
      </c>
      <c r="M231" s="3">
        <v>6</v>
      </c>
      <c r="N231" s="3">
        <v>7</v>
      </c>
      <c r="O231" s="3">
        <v>5</v>
      </c>
      <c r="P231" s="3">
        <v>1</v>
      </c>
      <c r="Q231" s="3">
        <v>6</v>
      </c>
      <c r="R231" s="3">
        <v>6</v>
      </c>
      <c r="S231" s="3">
        <v>5</v>
      </c>
      <c r="T231" s="3">
        <v>7</v>
      </c>
      <c r="U231" s="3">
        <v>7</v>
      </c>
      <c r="V231" s="3">
        <v>2</v>
      </c>
      <c r="W231" s="3">
        <v>7</v>
      </c>
      <c r="X231" s="3">
        <v>7</v>
      </c>
      <c r="Y231" s="3">
        <v>5</v>
      </c>
      <c r="Z231" s="3">
        <v>5</v>
      </c>
      <c r="AA231" s="3">
        <v>6</v>
      </c>
      <c r="AB231" s="3">
        <v>6</v>
      </c>
      <c r="AC231" s="3">
        <v>6</v>
      </c>
      <c r="AD231" s="3">
        <v>6</v>
      </c>
      <c r="AE231" s="3">
        <v>7</v>
      </c>
      <c r="AF231" s="3">
        <v>4</v>
      </c>
      <c r="AG231" s="3">
        <v>7</v>
      </c>
      <c r="AH231" s="3">
        <v>4</v>
      </c>
      <c r="AI231" s="3">
        <v>6</v>
      </c>
      <c r="AJ231" s="3">
        <v>7</v>
      </c>
      <c r="AK231" s="3">
        <v>4</v>
      </c>
      <c r="AL231" s="3">
        <v>6</v>
      </c>
      <c r="AM231" s="3">
        <v>5</v>
      </c>
      <c r="AN231" s="3">
        <v>7</v>
      </c>
      <c r="AO231" s="3">
        <v>7</v>
      </c>
      <c r="AP231" s="3">
        <v>2</v>
      </c>
      <c r="AQ231" s="3">
        <v>7</v>
      </c>
      <c r="AR231" s="1">
        <f>SUM(Table2[[#This Row],[سوال 7]],Table2[[#This Row],[سوال 10]],Table2[[#This Row],[سوال 16]],Table2[[#This Row],[سوال 24]],Table2[[#This Row],[سوال 29]])/5</f>
        <v>5.2</v>
      </c>
      <c r="AS231" s="1" t="e">
        <f>SUM(#REF!,#REF!,#REF!,#REF!,#REF!)/5</f>
        <v>#REF!</v>
      </c>
      <c r="AT231" s="1">
        <f>SUM(Table2[[#This Row],[سوال 1]],Table2[[#This Row],[سوال 4]],Table2[[#This Row],[سوال 17]],Table2[[#This Row],[سوال 21]],Table2[[#This Row],[سوال 30]])/5</f>
        <v>6</v>
      </c>
      <c r="AU231" s="1">
        <f>SUM(Table2[[#This Row],[سوال 2]],Table2[[#This Row],[سوال 8]],Table2[[#This Row],[سوال 18]],Table2[[#This Row],[سوال 26]],Table2[[#This Row],[سوال 31]])/5</f>
        <v>3.2</v>
      </c>
      <c r="AV231" s="1">
        <f>SUM(Table2[[#This Row],[سوال 13]],Table2[[#This Row],[سوال 19]],Table2[[#This Row],[سوال 22]],Table2[[#This Row],[سوال 27]],Table2[[#This Row],[سوال 33]])/5</f>
        <v>6.4</v>
      </c>
      <c r="AW231" s="1">
        <f>SUM(Table2[[#This Row],[سوال 5]],Table2[[#This Row],[سوال 11]],Table2[[#This Row],[سوال 14]],Table2[[#This Row],[سوال 28]],Table2[[#This Row],[سوال 34]])/5</f>
        <v>4.4000000000000004</v>
      </c>
      <c r="AX231" s="1">
        <f>SUM(Table2[[#This Row],[سوال 6]],Table2[[#This Row],[سوال 9]],Table2[[#This Row],[سوال 15]],Table2[[#This Row],[سوال 23]],Table2[[#This Row],[سوال 35]])/5</f>
        <v>6.8</v>
      </c>
      <c r="AY231" s="1">
        <f>(SUM(Table2[[#This Row],[سوال 1]:[سوال 35]])-SUM(Table2[[#This Row],[سوال 1]],Table2[[#This Row],[سوال 4]],Table2[[#This Row],[سوال 17]],Table2[[#This Row],[سوال 21]],Table2[[#This Row],[سوال 30]]))/30</f>
        <v>5.4666666666666668</v>
      </c>
      <c r="AZ231" s="1">
        <f>SUM(Table2[[#This Row],[سوال 1]:[سوال 35]])/35</f>
        <v>5.5428571428571427</v>
      </c>
      <c r="BA231" s="1">
        <v>33</v>
      </c>
      <c r="BB231"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31" s="1">
        <f>POWER(Table2[[#This Row],[مشخصات ظاهری]],2)</f>
        <v>36</v>
      </c>
      <c r="BD231" s="1">
        <f>POWER(Table2[[#This Row],[جمع]],2)</f>
        <v>1089</v>
      </c>
      <c r="BE231" s="1">
        <f>Table2[[#This Row],[مشخصات ظاهری]]*Table2[[#This Row],[جمع]]</f>
        <v>198</v>
      </c>
    </row>
    <row r="232" spans="1:57" x14ac:dyDescent="0.3">
      <c r="A232" s="5">
        <v>44023.796727627312</v>
      </c>
      <c r="B232" s="3" t="s">
        <v>3</v>
      </c>
      <c r="C232" s="3" t="s">
        <v>2</v>
      </c>
      <c r="D232" s="3" t="s">
        <v>1</v>
      </c>
      <c r="E232" s="3">
        <v>96</v>
      </c>
      <c r="F232" s="3" t="s">
        <v>8</v>
      </c>
      <c r="G232" s="3">
        <v>13.5</v>
      </c>
      <c r="I232" s="3">
        <v>6</v>
      </c>
      <c r="J232" s="3">
        <v>1</v>
      </c>
      <c r="K232" s="3">
        <v>5</v>
      </c>
      <c r="L232" s="3">
        <v>7</v>
      </c>
      <c r="M232" s="3">
        <v>3</v>
      </c>
      <c r="N232" s="3">
        <v>2</v>
      </c>
      <c r="O232" s="3">
        <v>4</v>
      </c>
      <c r="P232" s="3">
        <v>1</v>
      </c>
      <c r="Q232" s="3">
        <v>1</v>
      </c>
      <c r="R232" s="3">
        <v>6</v>
      </c>
      <c r="S232" s="3">
        <v>3</v>
      </c>
      <c r="T232" s="3">
        <v>6</v>
      </c>
      <c r="U232" s="3">
        <v>5</v>
      </c>
      <c r="V232" s="3">
        <v>1</v>
      </c>
      <c r="W232" s="3">
        <v>3</v>
      </c>
      <c r="X232" s="3">
        <v>4</v>
      </c>
      <c r="Y232" s="3">
        <v>5</v>
      </c>
      <c r="Z232" s="3">
        <v>1</v>
      </c>
      <c r="AA232" s="3">
        <v>5</v>
      </c>
      <c r="AB232" s="3">
        <v>7</v>
      </c>
      <c r="AC232" s="3">
        <v>5</v>
      </c>
      <c r="AD232" s="3">
        <v>5</v>
      </c>
      <c r="AE232" s="3">
        <v>4</v>
      </c>
      <c r="AF232" s="3">
        <v>5</v>
      </c>
      <c r="AG232" s="3">
        <v>5</v>
      </c>
      <c r="AH232" s="3">
        <v>1</v>
      </c>
      <c r="AI232" s="3">
        <v>4</v>
      </c>
      <c r="AJ232" s="3">
        <v>1</v>
      </c>
      <c r="AK232" s="3">
        <v>6</v>
      </c>
      <c r="AL232" s="3">
        <v>7</v>
      </c>
      <c r="AM232" s="3">
        <v>1</v>
      </c>
      <c r="AN232" s="3">
        <v>5</v>
      </c>
      <c r="AO232" s="3">
        <v>4</v>
      </c>
      <c r="AP232" s="3">
        <v>1</v>
      </c>
      <c r="AQ232" s="3">
        <v>3</v>
      </c>
      <c r="AR232" s="1">
        <f>SUM(Table2[[#This Row],[سوال 7]],Table2[[#This Row],[سوال 10]],Table2[[#This Row],[سوال 16]],Table2[[#This Row],[سوال 24]],Table2[[#This Row],[سوال 29]])/5</f>
        <v>5</v>
      </c>
      <c r="AS232" s="1" t="e">
        <f>SUM(#REF!,#REF!,#REF!,#REF!,#REF!)/5</f>
        <v>#REF!</v>
      </c>
      <c r="AT232" s="1">
        <f>SUM(Table2[[#This Row],[سوال 1]],Table2[[#This Row],[سوال 4]],Table2[[#This Row],[سوال 17]],Table2[[#This Row],[سوال 21]],Table2[[#This Row],[سوال 30]])/5</f>
        <v>6</v>
      </c>
      <c r="AU232" s="1">
        <f>SUM(Table2[[#This Row],[سوال 2]],Table2[[#This Row],[سوال 8]],Table2[[#This Row],[سوال 18]],Table2[[#This Row],[سوال 26]],Table2[[#This Row],[سوال 31]])/5</f>
        <v>1</v>
      </c>
      <c r="AV232" s="1">
        <f>SUM(Table2[[#This Row],[سوال 13]],Table2[[#This Row],[سوال 19]],Table2[[#This Row],[سوال 22]],Table2[[#This Row],[سوال 27]],Table2[[#This Row],[سوال 33]])/5</f>
        <v>4.5999999999999996</v>
      </c>
      <c r="AW232" s="1">
        <f>SUM(Table2[[#This Row],[سوال 5]],Table2[[#This Row],[سوال 11]],Table2[[#This Row],[سوال 14]],Table2[[#This Row],[سوال 28]],Table2[[#This Row],[سوال 34]])/5</f>
        <v>1.8</v>
      </c>
      <c r="AX232" s="1">
        <f>SUM(Table2[[#This Row],[سوال 6]],Table2[[#This Row],[سوال 9]],Table2[[#This Row],[سوال 15]],Table2[[#This Row],[سوال 23]],Table2[[#This Row],[سوال 35]])/5</f>
        <v>2.6</v>
      </c>
      <c r="AY232" s="1">
        <f>(SUM(Table2[[#This Row],[سوال 1]:[سوال 35]])-SUM(Table2[[#This Row],[سوال 1]],Table2[[#This Row],[سوال 4]],Table2[[#This Row],[سوال 17]],Table2[[#This Row],[سوال 21]],Table2[[#This Row],[سوال 30]]))/30</f>
        <v>3.4333333333333331</v>
      </c>
      <c r="AZ232" s="1">
        <f>SUM(Table2[[#This Row],[سوال 1]:[سوال 35]])/35</f>
        <v>3.8</v>
      </c>
      <c r="BA232" s="1">
        <v>5</v>
      </c>
      <c r="BB232"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232" s="1">
        <f>POWER(Table2[[#This Row],[مشخصات ظاهری]],2)</f>
        <v>36</v>
      </c>
      <c r="BD232" s="1">
        <f>POWER(Table2[[#This Row],[جمع]],2)</f>
        <v>25</v>
      </c>
      <c r="BE232" s="1">
        <f>Table2[[#This Row],[مشخصات ظاهری]]*Table2[[#This Row],[جمع]]</f>
        <v>30</v>
      </c>
    </row>
    <row r="233" spans="1:57" x14ac:dyDescent="0.3">
      <c r="A233" s="5">
        <v>44009.970317824074</v>
      </c>
      <c r="B233" s="3" t="s">
        <v>3</v>
      </c>
      <c r="C233" s="3" t="s">
        <v>6</v>
      </c>
      <c r="D233" s="3" t="s">
        <v>1</v>
      </c>
      <c r="E233" s="3">
        <v>96</v>
      </c>
      <c r="F233" s="3" t="s">
        <v>8</v>
      </c>
      <c r="G233" s="3">
        <v>18</v>
      </c>
      <c r="I233" s="3">
        <v>7</v>
      </c>
      <c r="J233" s="3">
        <v>5</v>
      </c>
      <c r="K233" s="3">
        <v>6</v>
      </c>
      <c r="L233" s="3">
        <v>6</v>
      </c>
      <c r="M233" s="3">
        <v>6</v>
      </c>
      <c r="N233" s="3">
        <v>5</v>
      </c>
      <c r="O233" s="3">
        <v>6</v>
      </c>
      <c r="P233" s="3">
        <v>6</v>
      </c>
      <c r="Q233" s="3">
        <v>5</v>
      </c>
      <c r="R233" s="3">
        <v>6</v>
      </c>
      <c r="S233" s="3">
        <v>6</v>
      </c>
      <c r="T233" s="3">
        <v>7</v>
      </c>
      <c r="U233" s="3">
        <v>5</v>
      </c>
      <c r="V233" s="3">
        <v>4</v>
      </c>
      <c r="W233" s="3">
        <v>6</v>
      </c>
      <c r="X233" s="3">
        <v>6</v>
      </c>
      <c r="Y233" s="3">
        <v>7</v>
      </c>
      <c r="Z233" s="3">
        <v>5</v>
      </c>
      <c r="AA233" s="3">
        <v>6</v>
      </c>
      <c r="AB233" s="3">
        <v>6</v>
      </c>
      <c r="AC233" s="3">
        <v>6</v>
      </c>
      <c r="AD233" s="3">
        <v>6</v>
      </c>
      <c r="AE233" s="3">
        <v>6</v>
      </c>
      <c r="AF233" s="3">
        <v>7</v>
      </c>
      <c r="AG233" s="3">
        <v>5</v>
      </c>
      <c r="AH233" s="3">
        <v>6</v>
      </c>
      <c r="AI233" s="3">
        <v>3</v>
      </c>
      <c r="AJ233" s="3">
        <v>6</v>
      </c>
      <c r="AK233" s="3">
        <v>7</v>
      </c>
      <c r="AL233" s="3">
        <v>5</v>
      </c>
      <c r="AM233" s="3">
        <v>7</v>
      </c>
      <c r="AN233" s="3">
        <v>5</v>
      </c>
      <c r="AO233" s="3">
        <v>7</v>
      </c>
      <c r="AP233" s="3">
        <v>6</v>
      </c>
      <c r="AQ233" s="3">
        <v>5</v>
      </c>
      <c r="AR233" s="1">
        <f>SUM(Table2[[#This Row],[سوال 7]],Table2[[#This Row],[سوال 10]],Table2[[#This Row],[سوال 16]],Table2[[#This Row],[سوال 24]],Table2[[#This Row],[سوال 29]])/5</f>
        <v>6.4</v>
      </c>
      <c r="AS233" s="1" t="e">
        <f>SUM(#REF!,#REF!,#REF!,#REF!,#REF!)/5</f>
        <v>#REF!</v>
      </c>
      <c r="AT233" s="1">
        <f>SUM(Table2[[#This Row],[سوال 1]],Table2[[#This Row],[سوال 4]],Table2[[#This Row],[سوال 17]],Table2[[#This Row],[سوال 21]],Table2[[#This Row],[سوال 30]])/5</f>
        <v>6.2</v>
      </c>
      <c r="AU233" s="1">
        <f>SUM(Table2[[#This Row],[سوال 2]],Table2[[#This Row],[سوال 8]],Table2[[#This Row],[سوال 18]],Table2[[#This Row],[سوال 26]],Table2[[#This Row],[سوال 31]])/5</f>
        <v>5.8</v>
      </c>
      <c r="AV233" s="1">
        <f>SUM(Table2[[#This Row],[سوال 13]],Table2[[#This Row],[سوال 19]],Table2[[#This Row],[سوال 22]],Table2[[#This Row],[سوال 27]],Table2[[#This Row],[سوال 33]])/5</f>
        <v>5.4</v>
      </c>
      <c r="AW233" s="1">
        <f>SUM(Table2[[#This Row],[سوال 5]],Table2[[#This Row],[سوال 11]],Table2[[#This Row],[سوال 14]],Table2[[#This Row],[سوال 28]],Table2[[#This Row],[سوال 34]])/5</f>
        <v>5.6</v>
      </c>
      <c r="AX233" s="1">
        <f>SUM(Table2[[#This Row],[سوال 6]],Table2[[#This Row],[سوال 9]],Table2[[#This Row],[سوال 15]],Table2[[#This Row],[سوال 23]],Table2[[#This Row],[سوال 35]])/5</f>
        <v>5.4</v>
      </c>
      <c r="AY233" s="1">
        <f>(SUM(Table2[[#This Row],[سوال 1]:[سوال 35]])-SUM(Table2[[#This Row],[سوال 1]],Table2[[#This Row],[سوال 4]],Table2[[#This Row],[سوال 17]],Table2[[#This Row],[سوال 21]],Table2[[#This Row],[سوال 30]]))/30</f>
        <v>5.7333333333333334</v>
      </c>
      <c r="AZ233" s="1">
        <f>SUM(Table2[[#This Row],[سوال 1]:[سوال 35]])/35</f>
        <v>5.8</v>
      </c>
      <c r="BA233" s="1">
        <v>13</v>
      </c>
      <c r="BB233"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33" s="1">
        <f>POWER(Table2[[#This Row],[مشخصات ظاهری]],2)</f>
        <v>38.440000000000005</v>
      </c>
      <c r="BD233" s="1">
        <f>POWER(Table2[[#This Row],[جمع]],2)</f>
        <v>169</v>
      </c>
      <c r="BE233" s="1">
        <f>Table2[[#This Row],[مشخصات ظاهری]]*Table2[[#This Row],[جمع]]</f>
        <v>80.600000000000009</v>
      </c>
    </row>
    <row r="234" spans="1:57" x14ac:dyDescent="0.3">
      <c r="A234" s="5">
        <v>44011.028575868055</v>
      </c>
      <c r="B234" s="3" t="s">
        <v>3</v>
      </c>
      <c r="C234" s="3" t="s">
        <v>6</v>
      </c>
      <c r="D234" s="3" t="s">
        <v>1</v>
      </c>
      <c r="E234" s="3">
        <v>95</v>
      </c>
      <c r="F234" s="3" t="s">
        <v>8</v>
      </c>
      <c r="G234" s="3">
        <v>17.600000000000001</v>
      </c>
      <c r="I234" s="3">
        <v>7</v>
      </c>
      <c r="J234" s="3">
        <v>5</v>
      </c>
      <c r="K234" s="3">
        <v>6</v>
      </c>
      <c r="L234" s="3">
        <v>6</v>
      </c>
      <c r="M234" s="3">
        <v>6</v>
      </c>
      <c r="N234" s="3">
        <v>6</v>
      </c>
      <c r="O234" s="3">
        <v>7</v>
      </c>
      <c r="P234" s="3">
        <v>6</v>
      </c>
      <c r="Q234" s="3">
        <v>5</v>
      </c>
      <c r="R234" s="3">
        <v>4</v>
      </c>
      <c r="S234" s="3">
        <v>6</v>
      </c>
      <c r="T234" s="3">
        <v>6</v>
      </c>
      <c r="U234" s="3">
        <v>5</v>
      </c>
      <c r="V234" s="3">
        <v>6</v>
      </c>
      <c r="W234" s="3">
        <v>5</v>
      </c>
      <c r="X234" s="3">
        <v>4</v>
      </c>
      <c r="Y234" s="3">
        <v>6</v>
      </c>
      <c r="Z234" s="3">
        <v>6</v>
      </c>
      <c r="AA234" s="3">
        <v>6</v>
      </c>
      <c r="AB234" s="3">
        <v>6</v>
      </c>
      <c r="AC234" s="3">
        <v>6</v>
      </c>
      <c r="AD234" s="3">
        <v>6</v>
      </c>
      <c r="AE234" s="3">
        <v>6</v>
      </c>
      <c r="AF234" s="3">
        <v>6</v>
      </c>
      <c r="AG234" s="3">
        <v>6</v>
      </c>
      <c r="AH234" s="3">
        <v>6</v>
      </c>
      <c r="AI234" s="3">
        <v>6</v>
      </c>
      <c r="AJ234" s="3">
        <v>5</v>
      </c>
      <c r="AK234" s="3">
        <v>5</v>
      </c>
      <c r="AL234" s="3">
        <v>6</v>
      </c>
      <c r="AM234" s="3">
        <v>7</v>
      </c>
      <c r="AN234" s="3">
        <v>6</v>
      </c>
      <c r="AO234" s="3">
        <v>7</v>
      </c>
      <c r="AP234" s="3">
        <v>6</v>
      </c>
      <c r="AQ234" s="3">
        <v>6</v>
      </c>
      <c r="AR234" s="1">
        <f>SUM(Table2[[#This Row],[سوال 7]],Table2[[#This Row],[سوال 10]],Table2[[#This Row],[سوال 16]],Table2[[#This Row],[سوال 24]],Table2[[#This Row],[سوال 29]])/5</f>
        <v>5.2</v>
      </c>
      <c r="AS234" s="1" t="e">
        <f>SUM(#REF!,#REF!,#REF!,#REF!,#REF!)/5</f>
        <v>#REF!</v>
      </c>
      <c r="AT234" s="1">
        <f>SUM(Table2[[#This Row],[سوال 1]],Table2[[#This Row],[سوال 4]],Table2[[#This Row],[سوال 17]],Table2[[#This Row],[سوال 21]],Table2[[#This Row],[سوال 30]])/5</f>
        <v>6.2</v>
      </c>
      <c r="AU234" s="1">
        <f>SUM(Table2[[#This Row],[سوال 2]],Table2[[#This Row],[سوال 8]],Table2[[#This Row],[سوال 18]],Table2[[#This Row],[سوال 26]],Table2[[#This Row],[سوال 31]])/5</f>
        <v>6</v>
      </c>
      <c r="AV234" s="1">
        <f>SUM(Table2[[#This Row],[سوال 13]],Table2[[#This Row],[سوال 19]],Table2[[#This Row],[سوال 22]],Table2[[#This Row],[سوال 27]],Table2[[#This Row],[سوال 33]])/5</f>
        <v>6</v>
      </c>
      <c r="AW234" s="1">
        <f>SUM(Table2[[#This Row],[سوال 5]],Table2[[#This Row],[سوال 11]],Table2[[#This Row],[سوال 14]],Table2[[#This Row],[سوال 28]],Table2[[#This Row],[سوال 34]])/5</f>
        <v>5.8</v>
      </c>
      <c r="AX234" s="1">
        <f>SUM(Table2[[#This Row],[سوال 6]],Table2[[#This Row],[سوال 9]],Table2[[#This Row],[سوال 15]],Table2[[#This Row],[سوال 23]],Table2[[#This Row],[سوال 35]])/5</f>
        <v>5.6</v>
      </c>
      <c r="AY234" s="1">
        <f>(SUM(Table2[[#This Row],[سوال 1]:[سوال 35]])-SUM(Table2[[#This Row],[سوال 1]],Table2[[#This Row],[سوال 4]],Table2[[#This Row],[سوال 17]],Table2[[#This Row],[سوال 21]],Table2[[#This Row],[سوال 30]]))/30</f>
        <v>5.7666666666666666</v>
      </c>
      <c r="AZ234" s="1">
        <f>SUM(Table2[[#This Row],[سوال 1]:[سوال 35]])/35</f>
        <v>5.8285714285714283</v>
      </c>
      <c r="BA234" s="1">
        <v>30</v>
      </c>
      <c r="BB234"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34" s="1">
        <f>POWER(Table2[[#This Row],[مشخصات ظاهری]],2)</f>
        <v>38.440000000000005</v>
      </c>
      <c r="BD234" s="1">
        <f>POWER(Table2[[#This Row],[جمع]],2)</f>
        <v>900</v>
      </c>
      <c r="BE234" s="1">
        <f>Table2[[#This Row],[مشخصات ظاهری]]*Table2[[#This Row],[جمع]]</f>
        <v>186</v>
      </c>
    </row>
    <row r="235" spans="1:57" x14ac:dyDescent="0.3">
      <c r="A235" s="5">
        <v>44023.397864189814</v>
      </c>
      <c r="B235" s="3" t="s">
        <v>13</v>
      </c>
      <c r="C235" s="3" t="s">
        <v>6</v>
      </c>
      <c r="D235" s="3" t="s">
        <v>1</v>
      </c>
      <c r="E235" s="3">
        <v>96</v>
      </c>
      <c r="F235" s="3" t="s">
        <v>8</v>
      </c>
      <c r="G235" s="3">
        <v>15.65</v>
      </c>
      <c r="I235" s="3">
        <v>7</v>
      </c>
      <c r="J235" s="3">
        <v>5</v>
      </c>
      <c r="K235" s="3">
        <v>5</v>
      </c>
      <c r="L235" s="3">
        <v>6</v>
      </c>
      <c r="M235" s="3">
        <v>4</v>
      </c>
      <c r="N235" s="3">
        <v>5</v>
      </c>
      <c r="O235" s="3">
        <v>7</v>
      </c>
      <c r="P235" s="3">
        <v>3</v>
      </c>
      <c r="Q235" s="3">
        <v>5</v>
      </c>
      <c r="R235" s="3">
        <v>7</v>
      </c>
      <c r="S235" s="3">
        <v>7</v>
      </c>
      <c r="T235" s="3">
        <v>7</v>
      </c>
      <c r="U235" s="3">
        <v>6</v>
      </c>
      <c r="V235" s="3">
        <v>3</v>
      </c>
      <c r="W235" s="3">
        <v>7</v>
      </c>
      <c r="X235" s="3">
        <v>7</v>
      </c>
      <c r="Y235" s="3">
        <v>5</v>
      </c>
      <c r="Z235" s="3">
        <v>1</v>
      </c>
      <c r="AA235" s="3">
        <v>7</v>
      </c>
      <c r="AB235" s="3">
        <v>7</v>
      </c>
      <c r="AC235" s="3">
        <v>6</v>
      </c>
      <c r="AD235" s="3">
        <v>7</v>
      </c>
      <c r="AE235" s="3">
        <v>6</v>
      </c>
      <c r="AF235" s="3">
        <v>6</v>
      </c>
      <c r="AG235" s="3">
        <v>6</v>
      </c>
      <c r="AH235" s="3">
        <v>3</v>
      </c>
      <c r="AI235" s="3">
        <v>5</v>
      </c>
      <c r="AJ235" s="3">
        <v>3</v>
      </c>
      <c r="AK235" s="3">
        <v>7</v>
      </c>
      <c r="AL235" s="3">
        <v>7</v>
      </c>
      <c r="AM235" s="3">
        <v>3</v>
      </c>
      <c r="AN235" s="3">
        <v>5</v>
      </c>
      <c r="AO235" s="3">
        <v>2</v>
      </c>
      <c r="AP235" s="3">
        <v>5</v>
      </c>
      <c r="AQ235" s="3">
        <v>6</v>
      </c>
      <c r="AR235" s="1">
        <f>SUM(Table2[[#This Row],[سوال 7]],Table2[[#This Row],[سوال 10]],Table2[[#This Row],[سوال 16]],Table2[[#This Row],[سوال 24]],Table2[[#This Row],[سوال 29]])/5</f>
        <v>6.8</v>
      </c>
      <c r="AS235" s="1" t="e">
        <f>SUM(#REF!,#REF!,#REF!,#REF!,#REF!)/5</f>
        <v>#REF!</v>
      </c>
      <c r="AT235" s="1">
        <f>SUM(Table2[[#This Row],[سوال 1]],Table2[[#This Row],[سوال 4]],Table2[[#This Row],[سوال 17]],Table2[[#This Row],[سوال 21]],Table2[[#This Row],[سوال 30]])/5</f>
        <v>6.2</v>
      </c>
      <c r="AU235" s="1">
        <f>SUM(Table2[[#This Row],[سوال 2]],Table2[[#This Row],[سوال 8]],Table2[[#This Row],[سوال 18]],Table2[[#This Row],[سوال 26]],Table2[[#This Row],[سوال 31]])/5</f>
        <v>3</v>
      </c>
      <c r="AV235" s="1">
        <f>SUM(Table2[[#This Row],[سوال 13]],Table2[[#This Row],[سوال 19]],Table2[[#This Row],[سوال 22]],Table2[[#This Row],[سوال 27]],Table2[[#This Row],[سوال 33]])/5</f>
        <v>5.4</v>
      </c>
      <c r="AW235" s="1">
        <f>SUM(Table2[[#This Row],[سوال 5]],Table2[[#This Row],[سوال 11]],Table2[[#This Row],[سوال 14]],Table2[[#This Row],[سوال 28]],Table2[[#This Row],[سوال 34]])/5</f>
        <v>4.4000000000000004</v>
      </c>
      <c r="AX235" s="1">
        <f>SUM(Table2[[#This Row],[سوال 6]],Table2[[#This Row],[سوال 9]],Table2[[#This Row],[سوال 15]],Table2[[#This Row],[سوال 23]],Table2[[#This Row],[سوال 35]])/5</f>
        <v>5.8</v>
      </c>
      <c r="AY235" s="1">
        <f>(SUM(Table2[[#This Row],[سوال 1]:[سوال 35]])-SUM(Table2[[#This Row],[سوال 1]],Table2[[#This Row],[سوال 4]],Table2[[#This Row],[سوال 17]],Table2[[#This Row],[سوال 21]],Table2[[#This Row],[سوال 30]]))/30</f>
        <v>5.2333333333333334</v>
      </c>
      <c r="AZ235" s="1">
        <f>SUM(Table2[[#This Row],[سوال 1]:[سوال 35]])/35</f>
        <v>5.371428571428571</v>
      </c>
      <c r="BA235" s="1">
        <v>10</v>
      </c>
      <c r="BB235"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35" s="1">
        <f>POWER(Table2[[#This Row],[مشخصات ظاهری]],2)</f>
        <v>38.440000000000005</v>
      </c>
      <c r="BD235" s="1">
        <f>POWER(Table2[[#This Row],[جمع]],2)</f>
        <v>100</v>
      </c>
      <c r="BE235" s="1">
        <f>Table2[[#This Row],[مشخصات ظاهری]]*Table2[[#This Row],[جمع]]</f>
        <v>62</v>
      </c>
    </row>
    <row r="236" spans="1:57" x14ac:dyDescent="0.3">
      <c r="A236" s="5">
        <v>44023.400948043985</v>
      </c>
      <c r="B236" s="3" t="s">
        <v>3</v>
      </c>
      <c r="C236" s="3" t="s">
        <v>2</v>
      </c>
      <c r="D236" s="3" t="s">
        <v>1</v>
      </c>
      <c r="E236" s="3">
        <v>96</v>
      </c>
      <c r="F236" s="3" t="s">
        <v>8</v>
      </c>
      <c r="G236" s="3">
        <v>15</v>
      </c>
      <c r="I236" s="3">
        <v>7</v>
      </c>
      <c r="J236" s="3">
        <v>5</v>
      </c>
      <c r="K236" s="3">
        <v>7</v>
      </c>
      <c r="L236" s="3">
        <v>7</v>
      </c>
      <c r="M236" s="3">
        <v>7</v>
      </c>
      <c r="N236" s="3">
        <v>3</v>
      </c>
      <c r="O236" s="3">
        <v>7</v>
      </c>
      <c r="P236" s="3">
        <v>7</v>
      </c>
      <c r="Q236" s="3">
        <v>4</v>
      </c>
      <c r="R236" s="3">
        <v>6</v>
      </c>
      <c r="S236" s="3">
        <v>7</v>
      </c>
      <c r="T236" s="3">
        <v>7</v>
      </c>
      <c r="U236" s="3">
        <v>1</v>
      </c>
      <c r="V236" s="3">
        <v>5</v>
      </c>
      <c r="W236" s="3">
        <v>3</v>
      </c>
      <c r="X236" s="3">
        <v>7</v>
      </c>
      <c r="Y236" s="3">
        <v>6</v>
      </c>
      <c r="Z236" s="3">
        <v>6</v>
      </c>
      <c r="AA236" s="3">
        <v>5</v>
      </c>
      <c r="AB236" s="3">
        <v>7</v>
      </c>
      <c r="AC236" s="3">
        <v>6</v>
      </c>
      <c r="AD236" s="3">
        <v>5</v>
      </c>
      <c r="AE236" s="3">
        <v>2</v>
      </c>
      <c r="AF236" s="3">
        <v>5</v>
      </c>
      <c r="AG236" s="3">
        <v>5</v>
      </c>
      <c r="AH236" s="3">
        <v>6</v>
      </c>
      <c r="AI236" s="3">
        <v>2</v>
      </c>
      <c r="AJ236" s="3">
        <v>5</v>
      </c>
      <c r="AK236" s="3">
        <v>7</v>
      </c>
      <c r="AL236" s="3">
        <v>5</v>
      </c>
      <c r="AM236" s="3">
        <v>5</v>
      </c>
      <c r="AN236" s="3">
        <v>6</v>
      </c>
      <c r="AO236" s="3">
        <v>5</v>
      </c>
      <c r="AP236" s="3">
        <v>6</v>
      </c>
      <c r="AQ236" s="3">
        <v>3</v>
      </c>
      <c r="AR236" s="1">
        <f>SUM(Table2[[#This Row],[سوال 7]],Table2[[#This Row],[سوال 10]],Table2[[#This Row],[سوال 16]],Table2[[#This Row],[سوال 24]],Table2[[#This Row],[سوال 29]])/5</f>
        <v>6.4</v>
      </c>
      <c r="AS236" s="1" t="e">
        <f>SUM(#REF!,#REF!,#REF!,#REF!,#REF!)/5</f>
        <v>#REF!</v>
      </c>
      <c r="AT236" s="1">
        <f>SUM(Table2[[#This Row],[سوال 1]],Table2[[#This Row],[سوال 4]],Table2[[#This Row],[سوال 17]],Table2[[#This Row],[سوال 21]],Table2[[#This Row],[سوال 30]])/5</f>
        <v>6.2</v>
      </c>
      <c r="AU236" s="1">
        <f>SUM(Table2[[#This Row],[سوال 2]],Table2[[#This Row],[سوال 8]],Table2[[#This Row],[سوال 18]],Table2[[#This Row],[سوال 26]],Table2[[#This Row],[سوال 31]])/5</f>
        <v>5.8</v>
      </c>
      <c r="AV236" s="1">
        <f>SUM(Table2[[#This Row],[سوال 13]],Table2[[#This Row],[سوال 19]],Table2[[#This Row],[سوال 22]],Table2[[#This Row],[سوال 27]],Table2[[#This Row],[سوال 33]])/5</f>
        <v>3.6</v>
      </c>
      <c r="AW236" s="1">
        <f>SUM(Table2[[#This Row],[سوال 5]],Table2[[#This Row],[سوال 11]],Table2[[#This Row],[سوال 14]],Table2[[#This Row],[سوال 28]],Table2[[#This Row],[سوال 34]])/5</f>
        <v>6</v>
      </c>
      <c r="AX236" s="1">
        <f>SUM(Table2[[#This Row],[سوال 6]],Table2[[#This Row],[سوال 9]],Table2[[#This Row],[سوال 15]],Table2[[#This Row],[سوال 23]],Table2[[#This Row],[سوال 35]])/5</f>
        <v>3</v>
      </c>
      <c r="AY236" s="1">
        <f>(SUM(Table2[[#This Row],[سوال 1]:[سوال 35]])-SUM(Table2[[#This Row],[سوال 1]],Table2[[#This Row],[سوال 4]],Table2[[#This Row],[سوال 17]],Table2[[#This Row],[سوال 21]],Table2[[#This Row],[سوال 30]]))/30</f>
        <v>5.2</v>
      </c>
      <c r="AZ236" s="1">
        <f>SUM(Table2[[#This Row],[سوال 1]:[سوال 35]])/35</f>
        <v>5.3428571428571425</v>
      </c>
      <c r="BA236" s="1">
        <v>20</v>
      </c>
      <c r="BB23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36" s="1">
        <f>POWER(Table2[[#This Row],[مشخصات ظاهری]],2)</f>
        <v>38.440000000000005</v>
      </c>
      <c r="BD236" s="1">
        <f>POWER(Table2[[#This Row],[جمع]],2)</f>
        <v>400</v>
      </c>
      <c r="BE236" s="1">
        <f>Table2[[#This Row],[مشخصات ظاهری]]*Table2[[#This Row],[جمع]]</f>
        <v>124</v>
      </c>
    </row>
    <row r="237" spans="1:57" x14ac:dyDescent="0.3">
      <c r="A237" s="5">
        <v>44000.101661898152</v>
      </c>
      <c r="B237" s="3" t="s">
        <v>13</v>
      </c>
      <c r="C237" s="3" t="s">
        <v>2</v>
      </c>
      <c r="D237" s="3" t="s">
        <v>1</v>
      </c>
      <c r="E237" s="3">
        <v>98</v>
      </c>
      <c r="F237" s="3" t="s">
        <v>15</v>
      </c>
      <c r="G237" s="3" t="s">
        <v>14</v>
      </c>
      <c r="I237" s="3">
        <v>7</v>
      </c>
      <c r="J237" s="3">
        <v>3</v>
      </c>
      <c r="K237" s="3">
        <v>6</v>
      </c>
      <c r="L237" s="3">
        <v>7</v>
      </c>
      <c r="M237" s="3">
        <v>4</v>
      </c>
      <c r="N237" s="3">
        <v>6</v>
      </c>
      <c r="O237" s="3">
        <v>4</v>
      </c>
      <c r="P237" s="3">
        <v>5</v>
      </c>
      <c r="Q237" s="3">
        <v>6</v>
      </c>
      <c r="R237" s="3">
        <v>6</v>
      </c>
      <c r="S237" s="3">
        <v>6</v>
      </c>
      <c r="T237" s="3">
        <v>5</v>
      </c>
      <c r="U237" s="3">
        <v>3</v>
      </c>
      <c r="V237" s="3">
        <v>6</v>
      </c>
      <c r="W237" s="3">
        <v>7</v>
      </c>
      <c r="X237" s="3">
        <v>5</v>
      </c>
      <c r="Y237" s="3">
        <v>7</v>
      </c>
      <c r="Z237" s="3">
        <v>1</v>
      </c>
      <c r="AA237" s="3">
        <v>7</v>
      </c>
      <c r="AB237" s="3">
        <v>5</v>
      </c>
      <c r="AC237" s="3">
        <v>5</v>
      </c>
      <c r="AD237" s="3">
        <v>7</v>
      </c>
      <c r="AE237" s="3">
        <v>6</v>
      </c>
      <c r="AF237" s="3">
        <v>5</v>
      </c>
      <c r="AG237" s="3">
        <v>6</v>
      </c>
      <c r="AH237" s="3">
        <v>3</v>
      </c>
      <c r="AI237" s="3">
        <v>6</v>
      </c>
      <c r="AJ237" s="3">
        <v>6</v>
      </c>
      <c r="AK237" s="3">
        <v>5</v>
      </c>
      <c r="AL237" s="3">
        <v>6</v>
      </c>
      <c r="AM237" s="3">
        <v>1</v>
      </c>
      <c r="AN237" s="3">
        <v>5</v>
      </c>
      <c r="AO237" s="3">
        <v>6</v>
      </c>
      <c r="AP237" s="3">
        <v>6</v>
      </c>
      <c r="AQ237" s="3">
        <v>7</v>
      </c>
      <c r="AR237" s="1">
        <f>SUM(Table2[[#This Row],[سوال 7]],Table2[[#This Row],[سوال 10]],Table2[[#This Row],[سوال 16]],Table2[[#This Row],[سوال 24]],Table2[[#This Row],[سوال 29]])/5</f>
        <v>5</v>
      </c>
      <c r="AS237" s="1" t="e">
        <f>SUM(#REF!,#REF!,#REF!,#REF!,#REF!)/5</f>
        <v>#REF!</v>
      </c>
      <c r="AT237" s="1">
        <f>SUM(Table2[[#This Row],[سوال 1]],Table2[[#This Row],[سوال 4]],Table2[[#This Row],[سوال 17]],Table2[[#This Row],[سوال 21]],Table2[[#This Row],[سوال 30]])/5</f>
        <v>6.4</v>
      </c>
      <c r="AU237" s="1">
        <f>SUM(Table2[[#This Row],[سوال 2]],Table2[[#This Row],[سوال 8]],Table2[[#This Row],[سوال 18]],Table2[[#This Row],[سوال 26]],Table2[[#This Row],[سوال 31]])/5</f>
        <v>2.6</v>
      </c>
      <c r="AV237" s="1">
        <f>SUM(Table2[[#This Row],[سوال 13]],Table2[[#This Row],[سوال 19]],Table2[[#This Row],[سوال 22]],Table2[[#This Row],[سوال 27]],Table2[[#This Row],[سوال 33]])/5</f>
        <v>5.8</v>
      </c>
      <c r="AW237" s="1">
        <f>SUM(Table2[[#This Row],[سوال 5]],Table2[[#This Row],[سوال 11]],Table2[[#This Row],[سوال 14]],Table2[[#This Row],[سوال 28]],Table2[[#This Row],[سوال 34]])/5</f>
        <v>5.6</v>
      </c>
      <c r="AX237" s="1">
        <f>SUM(Table2[[#This Row],[سوال 6]],Table2[[#This Row],[سوال 9]],Table2[[#This Row],[سوال 15]],Table2[[#This Row],[سوال 23]],Table2[[#This Row],[سوال 35]])/5</f>
        <v>6.4</v>
      </c>
      <c r="AY237" s="1">
        <f>(SUM(Table2[[#This Row],[سوال 1]:[سوال 35]])-SUM(Table2[[#This Row],[سوال 1]],Table2[[#This Row],[سوال 4]],Table2[[#This Row],[سوال 17]],Table2[[#This Row],[سوال 21]],Table2[[#This Row],[سوال 30]]))/30</f>
        <v>5.1333333333333337</v>
      </c>
      <c r="AZ237" s="1">
        <f>SUM(Table2[[#This Row],[سوال 1]:[سوال 35]])/35</f>
        <v>5.3142857142857141</v>
      </c>
      <c r="BA237" s="1">
        <v>15</v>
      </c>
      <c r="BB237"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37" s="1">
        <f>POWER(Table2[[#This Row],[مشخصات ظاهری]],2)</f>
        <v>40.960000000000008</v>
      </c>
      <c r="BD237" s="1">
        <f>POWER(Table2[[#This Row],[جمع]],2)</f>
        <v>225</v>
      </c>
      <c r="BE237" s="1">
        <f>Table2[[#This Row],[مشخصات ظاهری]]*Table2[[#This Row],[جمع]]</f>
        <v>96</v>
      </c>
    </row>
    <row r="238" spans="1:57" x14ac:dyDescent="0.3">
      <c r="A238" s="5">
        <v>44010.008162962964</v>
      </c>
      <c r="B238" s="3" t="s">
        <v>3</v>
      </c>
      <c r="C238" s="3" t="s">
        <v>2</v>
      </c>
      <c r="D238" s="3" t="s">
        <v>1</v>
      </c>
      <c r="E238" s="3">
        <v>97</v>
      </c>
      <c r="F238" s="3" t="s">
        <v>8</v>
      </c>
      <c r="I238" s="3">
        <v>7</v>
      </c>
      <c r="J238" s="3">
        <v>4</v>
      </c>
      <c r="K238" s="3">
        <v>5</v>
      </c>
      <c r="L238" s="3">
        <v>6</v>
      </c>
      <c r="M238" s="3">
        <v>2</v>
      </c>
      <c r="N238" s="3">
        <v>5</v>
      </c>
      <c r="O238" s="3">
        <v>6</v>
      </c>
      <c r="P238" s="3">
        <v>4</v>
      </c>
      <c r="Q238" s="3">
        <v>3</v>
      </c>
      <c r="R238" s="3">
        <v>5</v>
      </c>
      <c r="S238" s="3">
        <v>5</v>
      </c>
      <c r="T238" s="3">
        <v>6</v>
      </c>
      <c r="U238" s="3">
        <v>6</v>
      </c>
      <c r="V238" s="3">
        <v>2</v>
      </c>
      <c r="W238" s="3">
        <v>6</v>
      </c>
      <c r="X238" s="3">
        <v>7</v>
      </c>
      <c r="Y238" s="3">
        <v>6</v>
      </c>
      <c r="Z238" s="3">
        <v>4</v>
      </c>
      <c r="AA238" s="3">
        <v>6</v>
      </c>
      <c r="AB238" s="3">
        <v>6</v>
      </c>
      <c r="AC238" s="3">
        <v>7</v>
      </c>
      <c r="AD238" s="3">
        <v>6</v>
      </c>
      <c r="AE238" s="3">
        <v>6</v>
      </c>
      <c r="AF238" s="3">
        <v>5</v>
      </c>
      <c r="AG238" s="3">
        <v>5</v>
      </c>
      <c r="AH238" s="3">
        <v>4</v>
      </c>
      <c r="AI238" s="3">
        <v>6</v>
      </c>
      <c r="AJ238" s="3">
        <v>5</v>
      </c>
      <c r="AK238" s="3">
        <v>6</v>
      </c>
      <c r="AL238" s="3">
        <v>6</v>
      </c>
      <c r="AM238" s="3">
        <v>4</v>
      </c>
      <c r="AN238" s="3">
        <v>6</v>
      </c>
      <c r="AO238" s="3">
        <v>7</v>
      </c>
      <c r="AP238" s="3">
        <v>6</v>
      </c>
      <c r="AQ238" s="3">
        <v>5</v>
      </c>
      <c r="AR238" s="1">
        <f>SUM(Table2[[#This Row],[سوال 7]],Table2[[#This Row],[سوال 10]],Table2[[#This Row],[سوال 16]],Table2[[#This Row],[سوال 24]],Table2[[#This Row],[سوال 29]])/5</f>
        <v>5.8</v>
      </c>
      <c r="AS238" s="1" t="e">
        <f>SUM(#REF!,#REF!,#REF!,#REF!,#REF!)/5</f>
        <v>#REF!</v>
      </c>
      <c r="AT238" s="1">
        <f>SUM(Table2[[#This Row],[سوال 1]],Table2[[#This Row],[سوال 4]],Table2[[#This Row],[سوال 17]],Table2[[#This Row],[سوال 21]],Table2[[#This Row],[سوال 30]])/5</f>
        <v>6.4</v>
      </c>
      <c r="AU238" s="1">
        <f>SUM(Table2[[#This Row],[سوال 2]],Table2[[#This Row],[سوال 8]],Table2[[#This Row],[سوال 18]],Table2[[#This Row],[سوال 26]],Table2[[#This Row],[سوال 31]])/5</f>
        <v>4</v>
      </c>
      <c r="AV238" s="1">
        <f>SUM(Table2[[#This Row],[سوال 13]],Table2[[#This Row],[سوال 19]],Table2[[#This Row],[سوال 22]],Table2[[#This Row],[سوال 27]],Table2[[#This Row],[سوال 33]])/5</f>
        <v>6.2</v>
      </c>
      <c r="AW238" s="1">
        <f>SUM(Table2[[#This Row],[سوال 5]],Table2[[#This Row],[سوال 11]],Table2[[#This Row],[سوال 14]],Table2[[#This Row],[سوال 28]],Table2[[#This Row],[سوال 34]])/5</f>
        <v>4</v>
      </c>
      <c r="AX238" s="1">
        <f>SUM(Table2[[#This Row],[سوال 6]],Table2[[#This Row],[سوال 9]],Table2[[#This Row],[سوال 15]],Table2[[#This Row],[سوال 23]],Table2[[#This Row],[سوال 35]])/5</f>
        <v>5</v>
      </c>
      <c r="AY238" s="1">
        <f>(SUM(Table2[[#This Row],[سوال 1]:[سوال 35]])-SUM(Table2[[#This Row],[سوال 1]],Table2[[#This Row],[سوال 4]],Table2[[#This Row],[سوال 17]],Table2[[#This Row],[سوال 21]],Table2[[#This Row],[سوال 30]]))/30</f>
        <v>5.0999999999999996</v>
      </c>
      <c r="AZ238" s="1">
        <f>SUM(Table2[[#This Row],[سوال 1]:[سوال 35]])/35</f>
        <v>5.2857142857142856</v>
      </c>
      <c r="BA238" s="1">
        <v>10</v>
      </c>
      <c r="BB238"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38" s="1">
        <f>POWER(Table2[[#This Row],[مشخصات ظاهری]],2)</f>
        <v>40.960000000000008</v>
      </c>
      <c r="BD238" s="1">
        <f>POWER(Table2[[#This Row],[جمع]],2)</f>
        <v>100</v>
      </c>
      <c r="BE238" s="1">
        <f>Table2[[#This Row],[مشخصات ظاهری]]*Table2[[#This Row],[جمع]]</f>
        <v>64</v>
      </c>
    </row>
    <row r="239" spans="1:57" x14ac:dyDescent="0.3">
      <c r="A239" s="5">
        <v>44010.62953450231</v>
      </c>
      <c r="B239" s="3" t="s">
        <v>13</v>
      </c>
      <c r="C239" s="3" t="s">
        <v>2</v>
      </c>
      <c r="D239" s="3" t="s">
        <v>1</v>
      </c>
      <c r="E239" s="3">
        <v>96</v>
      </c>
      <c r="F239" s="3" t="s">
        <v>12</v>
      </c>
      <c r="G239" s="3">
        <v>14.6</v>
      </c>
      <c r="I239" s="3">
        <v>7</v>
      </c>
      <c r="J239" s="3">
        <v>7</v>
      </c>
      <c r="K239" s="3">
        <v>7</v>
      </c>
      <c r="L239" s="3">
        <v>6</v>
      </c>
      <c r="M239" s="3">
        <v>7</v>
      </c>
      <c r="N239" s="3">
        <v>7</v>
      </c>
      <c r="O239" s="3">
        <v>7</v>
      </c>
      <c r="P239" s="3">
        <v>7</v>
      </c>
      <c r="Q239" s="3">
        <v>1</v>
      </c>
      <c r="R239" s="3">
        <v>6</v>
      </c>
      <c r="S239" s="3">
        <v>7</v>
      </c>
      <c r="T239" s="3">
        <v>7</v>
      </c>
      <c r="U239" s="3">
        <v>7</v>
      </c>
      <c r="V239" s="3">
        <v>5</v>
      </c>
      <c r="W239" s="3">
        <v>7</v>
      </c>
      <c r="X239" s="3">
        <v>7</v>
      </c>
      <c r="Y239" s="3">
        <v>5</v>
      </c>
      <c r="Z239" s="3">
        <v>7</v>
      </c>
      <c r="AA239" s="3">
        <v>7</v>
      </c>
      <c r="AB239" s="3">
        <v>7</v>
      </c>
      <c r="AC239" s="3">
        <v>7</v>
      </c>
      <c r="AD239" s="3">
        <v>7</v>
      </c>
      <c r="AE239" s="3">
        <v>7</v>
      </c>
      <c r="AF239" s="3">
        <v>7</v>
      </c>
      <c r="AG239" s="3">
        <v>3</v>
      </c>
      <c r="AH239" s="3">
        <v>7</v>
      </c>
      <c r="AI239" s="3">
        <v>2</v>
      </c>
      <c r="AJ239" s="3">
        <v>7</v>
      </c>
      <c r="AK239" s="3">
        <v>7</v>
      </c>
      <c r="AL239" s="3">
        <v>7</v>
      </c>
      <c r="AM239" s="3">
        <v>6</v>
      </c>
      <c r="AN239" s="3">
        <v>7</v>
      </c>
      <c r="AO239" s="3">
        <v>7</v>
      </c>
      <c r="AP239" s="3">
        <v>7</v>
      </c>
      <c r="AQ239" s="3">
        <v>6</v>
      </c>
      <c r="AR239" s="1">
        <f>SUM(Table2[[#This Row],[سوال 7]],Table2[[#This Row],[سوال 10]],Table2[[#This Row],[سوال 16]],Table2[[#This Row],[سوال 24]],Table2[[#This Row],[سوال 29]])/5</f>
        <v>6.8</v>
      </c>
      <c r="AS239" s="1" t="e">
        <f>SUM(#REF!,#REF!,#REF!,#REF!,#REF!)/5</f>
        <v>#REF!</v>
      </c>
      <c r="AT239" s="1">
        <f>SUM(Table2[[#This Row],[سوال 1]],Table2[[#This Row],[سوال 4]],Table2[[#This Row],[سوال 17]],Table2[[#This Row],[سوال 21]],Table2[[#This Row],[سوال 30]])/5</f>
        <v>6.4</v>
      </c>
      <c r="AU239" s="1">
        <f>SUM(Table2[[#This Row],[سوال 2]],Table2[[#This Row],[سوال 8]],Table2[[#This Row],[سوال 18]],Table2[[#This Row],[سوال 26]],Table2[[#This Row],[سوال 31]])/5</f>
        <v>6.8</v>
      </c>
      <c r="AV239" s="1">
        <f>SUM(Table2[[#This Row],[سوال 13]],Table2[[#This Row],[سوال 19]],Table2[[#This Row],[سوال 22]],Table2[[#This Row],[سوال 27]],Table2[[#This Row],[سوال 33]])/5</f>
        <v>6</v>
      </c>
      <c r="AW239" s="1">
        <f>SUM(Table2[[#This Row],[سوال 5]],Table2[[#This Row],[سوال 11]],Table2[[#This Row],[سوال 14]],Table2[[#This Row],[سوال 28]],Table2[[#This Row],[سوال 34]])/5</f>
        <v>6.6</v>
      </c>
      <c r="AX239" s="1">
        <f>SUM(Table2[[#This Row],[سوال 6]],Table2[[#This Row],[سوال 9]],Table2[[#This Row],[سوال 15]],Table2[[#This Row],[سوال 23]],Table2[[#This Row],[سوال 35]])/5</f>
        <v>5.6</v>
      </c>
      <c r="AY239" s="1">
        <f>(SUM(Table2[[#This Row],[سوال 1]:[سوال 35]])-SUM(Table2[[#This Row],[سوال 1]],Table2[[#This Row],[سوال 4]],Table2[[#This Row],[سوال 17]],Table2[[#This Row],[سوال 21]],Table2[[#This Row],[سوال 30]]))/30</f>
        <v>6.333333333333333</v>
      </c>
      <c r="AZ239" s="1">
        <f>SUM(Table2[[#This Row],[سوال 1]:[سوال 35]])/35</f>
        <v>6.3428571428571425</v>
      </c>
      <c r="BA239" s="1">
        <v>15</v>
      </c>
      <c r="BB239"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39" s="1">
        <f>POWER(Table2[[#This Row],[مشخصات ظاهری]],2)</f>
        <v>40.960000000000008</v>
      </c>
      <c r="BD239" s="1">
        <f>POWER(Table2[[#This Row],[جمع]],2)</f>
        <v>225</v>
      </c>
      <c r="BE239" s="1">
        <f>Table2[[#This Row],[مشخصات ظاهری]]*Table2[[#This Row],[جمع]]</f>
        <v>96</v>
      </c>
    </row>
    <row r="240" spans="1:57" x14ac:dyDescent="0.3">
      <c r="A240" s="5">
        <v>44011.817803715283</v>
      </c>
      <c r="B240" s="3" t="s">
        <v>3</v>
      </c>
      <c r="C240" s="3" t="s">
        <v>6</v>
      </c>
      <c r="D240" s="3" t="s">
        <v>1</v>
      </c>
      <c r="E240" s="3">
        <v>95</v>
      </c>
      <c r="F240" s="3" t="s">
        <v>11</v>
      </c>
      <c r="G240" s="3">
        <v>18.5</v>
      </c>
      <c r="I240" s="3">
        <v>5</v>
      </c>
      <c r="J240" s="3">
        <v>1</v>
      </c>
      <c r="K240" s="3">
        <v>5</v>
      </c>
      <c r="L240" s="3">
        <v>7</v>
      </c>
      <c r="M240" s="3">
        <v>6</v>
      </c>
      <c r="N240" s="3">
        <v>7</v>
      </c>
      <c r="O240" s="3">
        <v>6</v>
      </c>
      <c r="P240" s="3">
        <v>2</v>
      </c>
      <c r="Q240" s="3">
        <v>7</v>
      </c>
      <c r="R240" s="3">
        <v>7</v>
      </c>
      <c r="S240" s="3">
        <v>5</v>
      </c>
      <c r="T240" s="3">
        <v>5</v>
      </c>
      <c r="U240" s="3">
        <v>5</v>
      </c>
      <c r="V240" s="3">
        <v>5</v>
      </c>
      <c r="W240" s="3">
        <v>7</v>
      </c>
      <c r="X240" s="3">
        <v>7</v>
      </c>
      <c r="Y240" s="3">
        <v>7</v>
      </c>
      <c r="Z240" s="3">
        <v>2</v>
      </c>
      <c r="AA240" s="3">
        <v>7</v>
      </c>
      <c r="AB240" s="3">
        <v>7</v>
      </c>
      <c r="AC240" s="3">
        <v>6</v>
      </c>
      <c r="AD240" s="3">
        <v>7</v>
      </c>
      <c r="AE240" s="3">
        <v>6</v>
      </c>
      <c r="AF240" s="3">
        <v>6</v>
      </c>
      <c r="AG240" s="3">
        <v>6</v>
      </c>
      <c r="AH240" s="3">
        <v>2</v>
      </c>
      <c r="AI240" s="3">
        <v>7</v>
      </c>
      <c r="AJ240" s="3">
        <v>6</v>
      </c>
      <c r="AK240" s="3">
        <v>6</v>
      </c>
      <c r="AL240" s="3">
        <v>7</v>
      </c>
      <c r="AM240" s="3">
        <v>2</v>
      </c>
      <c r="AN240" s="3">
        <v>7</v>
      </c>
      <c r="AO240" s="3">
        <v>7</v>
      </c>
      <c r="AP240" s="3">
        <v>5</v>
      </c>
      <c r="AQ240" s="3">
        <v>6</v>
      </c>
      <c r="AR240" s="1">
        <f>SUM(Table2[[#This Row],[سوال 7]],Table2[[#This Row],[سوال 10]],Table2[[#This Row],[سوال 16]],Table2[[#This Row],[سوال 24]],Table2[[#This Row],[سوال 29]])/5</f>
        <v>6.4</v>
      </c>
      <c r="AS240" s="1" t="e">
        <f>SUM(#REF!,#REF!,#REF!,#REF!,#REF!)/5</f>
        <v>#REF!</v>
      </c>
      <c r="AT240" s="1">
        <f>SUM(Table2[[#This Row],[سوال 1]],Table2[[#This Row],[سوال 4]],Table2[[#This Row],[سوال 17]],Table2[[#This Row],[سوال 21]],Table2[[#This Row],[سوال 30]])/5</f>
        <v>6.4</v>
      </c>
      <c r="AU240" s="1">
        <f>SUM(Table2[[#This Row],[سوال 2]],Table2[[#This Row],[سوال 8]],Table2[[#This Row],[سوال 18]],Table2[[#This Row],[سوال 26]],Table2[[#This Row],[سوال 31]])/5</f>
        <v>1.8</v>
      </c>
      <c r="AV240" s="1">
        <f>SUM(Table2[[#This Row],[سوال 13]],Table2[[#This Row],[سوال 19]],Table2[[#This Row],[سوال 22]],Table2[[#This Row],[سوال 27]],Table2[[#This Row],[سوال 33]])/5</f>
        <v>6.6</v>
      </c>
      <c r="AW240" s="1">
        <f>SUM(Table2[[#This Row],[سوال 5]],Table2[[#This Row],[سوال 11]],Table2[[#This Row],[سوال 14]],Table2[[#This Row],[سوال 28]],Table2[[#This Row],[سوال 34]])/5</f>
        <v>5.4</v>
      </c>
      <c r="AX240" s="1">
        <f>SUM(Table2[[#This Row],[سوال 6]],Table2[[#This Row],[سوال 9]],Table2[[#This Row],[سوال 15]],Table2[[#This Row],[سوال 23]],Table2[[#This Row],[سوال 35]])/5</f>
        <v>6.6</v>
      </c>
      <c r="AY240" s="1">
        <f>(SUM(Table2[[#This Row],[سوال 1]:[سوال 35]])-SUM(Table2[[#This Row],[سوال 1]],Table2[[#This Row],[سوال 4]],Table2[[#This Row],[سوال 17]],Table2[[#This Row],[سوال 21]],Table2[[#This Row],[سوال 30]]))/30</f>
        <v>5.4666666666666668</v>
      </c>
      <c r="AZ240" s="1">
        <f>SUM(Table2[[#This Row],[سوال 1]:[سوال 35]])/35</f>
        <v>5.6</v>
      </c>
      <c r="BA240" s="1">
        <v>24</v>
      </c>
      <c r="BB240"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40" s="1">
        <f>POWER(Table2[[#This Row],[مشخصات ظاهری]],2)</f>
        <v>40.960000000000008</v>
      </c>
      <c r="BD240" s="1">
        <f>POWER(Table2[[#This Row],[جمع]],2)</f>
        <v>576</v>
      </c>
      <c r="BE240" s="1">
        <f>Table2[[#This Row],[مشخصات ظاهری]]*Table2[[#This Row],[جمع]]</f>
        <v>153.60000000000002</v>
      </c>
    </row>
    <row r="241" spans="1:57" x14ac:dyDescent="0.3">
      <c r="A241" s="5">
        <v>44012.692970081014</v>
      </c>
      <c r="B241" s="3" t="s">
        <v>3</v>
      </c>
      <c r="C241" s="3" t="s">
        <v>6</v>
      </c>
      <c r="D241" s="3" t="s">
        <v>1</v>
      </c>
      <c r="E241" s="3">
        <v>95</v>
      </c>
      <c r="F241" s="3" t="s">
        <v>10</v>
      </c>
      <c r="G241" s="3" t="s">
        <v>9</v>
      </c>
      <c r="I241" s="3">
        <v>7</v>
      </c>
      <c r="J241" s="3">
        <v>3</v>
      </c>
      <c r="K241" s="3">
        <v>5</v>
      </c>
      <c r="L241" s="3">
        <v>7</v>
      </c>
      <c r="M241" s="3">
        <v>7</v>
      </c>
      <c r="N241" s="3">
        <v>6</v>
      </c>
      <c r="O241" s="3">
        <v>7</v>
      </c>
      <c r="P241" s="3">
        <v>3</v>
      </c>
      <c r="Q241" s="3">
        <v>5</v>
      </c>
      <c r="R241" s="3">
        <v>6</v>
      </c>
      <c r="S241" s="3">
        <v>7</v>
      </c>
      <c r="T241" s="3">
        <v>7</v>
      </c>
      <c r="U241" s="3">
        <v>5</v>
      </c>
      <c r="V241" s="3">
        <v>5</v>
      </c>
      <c r="W241" s="3">
        <v>5</v>
      </c>
      <c r="X241" s="3">
        <v>7</v>
      </c>
      <c r="Y241" s="3">
        <v>5</v>
      </c>
      <c r="Z241" s="3">
        <v>5</v>
      </c>
      <c r="AA241" s="3">
        <v>7</v>
      </c>
      <c r="AB241" s="3">
        <v>7</v>
      </c>
      <c r="AC241" s="3">
        <v>7</v>
      </c>
      <c r="AD241" s="3">
        <v>7</v>
      </c>
      <c r="AE241" s="3">
        <v>3</v>
      </c>
      <c r="AF241" s="3">
        <v>6</v>
      </c>
      <c r="AG241" s="3">
        <v>5</v>
      </c>
      <c r="AH241" s="3">
        <v>5</v>
      </c>
      <c r="AI241" s="3">
        <v>5</v>
      </c>
      <c r="AJ241" s="3">
        <v>7</v>
      </c>
      <c r="AK241" s="3">
        <v>7</v>
      </c>
      <c r="AL241" s="3">
        <v>6</v>
      </c>
      <c r="AM241" s="3">
        <v>2</v>
      </c>
      <c r="AN241" s="3">
        <v>5</v>
      </c>
      <c r="AO241" s="3">
        <v>7</v>
      </c>
      <c r="AP241" s="3">
        <v>7</v>
      </c>
      <c r="AQ241" s="3">
        <v>5</v>
      </c>
      <c r="AR241" s="1">
        <f>SUM(Table2[[#This Row],[سوال 7]],Table2[[#This Row],[سوال 10]],Table2[[#This Row],[سوال 16]],Table2[[#This Row],[سوال 24]],Table2[[#This Row],[سوال 29]])/5</f>
        <v>6.6</v>
      </c>
      <c r="AS241" s="1" t="e">
        <f>SUM(#REF!,#REF!,#REF!,#REF!,#REF!)/5</f>
        <v>#REF!</v>
      </c>
      <c r="AT241" s="1">
        <f>SUM(Table2[[#This Row],[سوال 1]],Table2[[#This Row],[سوال 4]],Table2[[#This Row],[سوال 17]],Table2[[#This Row],[سوال 21]],Table2[[#This Row],[سوال 30]])/5</f>
        <v>6.4</v>
      </c>
      <c r="AU241" s="1">
        <f>SUM(Table2[[#This Row],[سوال 2]],Table2[[#This Row],[سوال 8]],Table2[[#This Row],[سوال 18]],Table2[[#This Row],[سوال 26]],Table2[[#This Row],[سوال 31]])/5</f>
        <v>3.6</v>
      </c>
      <c r="AV241" s="1">
        <f>SUM(Table2[[#This Row],[سوال 13]],Table2[[#This Row],[سوال 19]],Table2[[#This Row],[سوال 22]],Table2[[#This Row],[سوال 27]],Table2[[#This Row],[سوال 33]])/5</f>
        <v>6.2</v>
      </c>
      <c r="AW241" s="1">
        <f>SUM(Table2[[#This Row],[سوال 5]],Table2[[#This Row],[سوال 11]],Table2[[#This Row],[سوال 14]],Table2[[#This Row],[سوال 28]],Table2[[#This Row],[سوال 34]])/5</f>
        <v>6.6</v>
      </c>
      <c r="AX241" s="1">
        <f>SUM(Table2[[#This Row],[سوال 6]],Table2[[#This Row],[سوال 9]],Table2[[#This Row],[سوال 15]],Table2[[#This Row],[سوال 23]],Table2[[#This Row],[سوال 35]])/5</f>
        <v>4.8</v>
      </c>
      <c r="AY241" s="1">
        <f>(SUM(Table2[[#This Row],[سوال 1]:[سوال 35]])-SUM(Table2[[#This Row],[سوال 1]],Table2[[#This Row],[سوال 4]],Table2[[#This Row],[سوال 17]],Table2[[#This Row],[سوال 21]],Table2[[#This Row],[سوال 30]]))/30</f>
        <v>5.6</v>
      </c>
      <c r="AZ241" s="1">
        <f>SUM(Table2[[#This Row],[سوال 1]:[سوال 35]])/35</f>
        <v>5.7142857142857144</v>
      </c>
      <c r="BA241" s="1">
        <v>19</v>
      </c>
      <c r="BB241"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41" s="1">
        <f>POWER(Table2[[#This Row],[مشخصات ظاهری]],2)</f>
        <v>40.960000000000008</v>
      </c>
      <c r="BD241" s="1">
        <f>POWER(Table2[[#This Row],[جمع]],2)</f>
        <v>361</v>
      </c>
      <c r="BE241" s="1">
        <f>Table2[[#This Row],[مشخصات ظاهری]]*Table2[[#This Row],[جمع]]</f>
        <v>121.60000000000001</v>
      </c>
    </row>
    <row r="242" spans="1:57" x14ac:dyDescent="0.3">
      <c r="A242" s="5">
        <v>44022.538427662032</v>
      </c>
      <c r="B242" s="3" t="s">
        <v>3</v>
      </c>
      <c r="C242" s="3" t="s">
        <v>2</v>
      </c>
      <c r="D242" s="3" t="s">
        <v>1</v>
      </c>
      <c r="E242" s="3">
        <v>96</v>
      </c>
      <c r="F242" s="3" t="s">
        <v>8</v>
      </c>
      <c r="G242" s="3">
        <v>14.34</v>
      </c>
      <c r="I242" s="3">
        <v>6</v>
      </c>
      <c r="J242" s="3">
        <v>2</v>
      </c>
      <c r="K242" s="3">
        <v>7</v>
      </c>
      <c r="L242" s="3">
        <v>7</v>
      </c>
      <c r="M242" s="3">
        <v>3</v>
      </c>
      <c r="N242" s="3">
        <v>6</v>
      </c>
      <c r="O242" s="3">
        <v>6</v>
      </c>
      <c r="P242" s="3">
        <v>4</v>
      </c>
      <c r="Q242" s="3">
        <v>4</v>
      </c>
      <c r="R242" s="3">
        <v>3</v>
      </c>
      <c r="S242" s="3">
        <v>6</v>
      </c>
      <c r="T242" s="3">
        <v>7</v>
      </c>
      <c r="U242" s="3">
        <v>6</v>
      </c>
      <c r="V242" s="3">
        <v>5</v>
      </c>
      <c r="W242" s="3">
        <v>5</v>
      </c>
      <c r="X242" s="3">
        <v>6</v>
      </c>
      <c r="Y242" s="3">
        <v>7</v>
      </c>
      <c r="Z242" s="3">
        <v>2</v>
      </c>
      <c r="AA242" s="3">
        <v>7</v>
      </c>
      <c r="AB242" s="3">
        <v>7</v>
      </c>
      <c r="AC242" s="3">
        <v>6</v>
      </c>
      <c r="AD242" s="3">
        <v>7</v>
      </c>
      <c r="AE242" s="3">
        <v>5</v>
      </c>
      <c r="AF242" s="3">
        <v>5</v>
      </c>
      <c r="AG242" s="3">
        <v>7</v>
      </c>
      <c r="AH242" s="3">
        <v>4</v>
      </c>
      <c r="AI242" s="3">
        <v>7</v>
      </c>
      <c r="AJ242" s="3">
        <v>6</v>
      </c>
      <c r="AK242" s="3">
        <v>2</v>
      </c>
      <c r="AL242" s="3">
        <v>6</v>
      </c>
      <c r="AM242" s="3">
        <v>2</v>
      </c>
      <c r="AN242" s="3">
        <v>7</v>
      </c>
      <c r="AO242" s="3">
        <v>7</v>
      </c>
      <c r="AP242" s="3">
        <v>7</v>
      </c>
      <c r="AQ242" s="3">
        <v>5</v>
      </c>
      <c r="AR242" s="1">
        <f>SUM(Table2[[#This Row],[سوال 7]],Table2[[#This Row],[سوال 10]],Table2[[#This Row],[سوال 16]],Table2[[#This Row],[سوال 24]],Table2[[#This Row],[سوال 29]])/5</f>
        <v>4.4000000000000004</v>
      </c>
      <c r="AS242" s="1" t="e">
        <f>SUM(#REF!,#REF!,#REF!,#REF!,#REF!)/5</f>
        <v>#REF!</v>
      </c>
      <c r="AT242" s="1">
        <f>SUM(Table2[[#This Row],[سوال 1]],Table2[[#This Row],[سوال 4]],Table2[[#This Row],[سوال 17]],Table2[[#This Row],[سوال 21]],Table2[[#This Row],[سوال 30]])/5</f>
        <v>6.4</v>
      </c>
      <c r="AU242" s="1">
        <f>SUM(Table2[[#This Row],[سوال 2]],Table2[[#This Row],[سوال 8]],Table2[[#This Row],[سوال 18]],Table2[[#This Row],[سوال 26]],Table2[[#This Row],[سوال 31]])/5</f>
        <v>2.8</v>
      </c>
      <c r="AV242" s="1">
        <f>SUM(Table2[[#This Row],[سوال 13]],Table2[[#This Row],[سوال 19]],Table2[[#This Row],[سوال 22]],Table2[[#This Row],[سوال 27]],Table2[[#This Row],[سوال 33]])/5</f>
        <v>6.8</v>
      </c>
      <c r="AW242" s="1">
        <f>SUM(Table2[[#This Row],[سوال 5]],Table2[[#This Row],[سوال 11]],Table2[[#This Row],[سوال 14]],Table2[[#This Row],[سوال 28]],Table2[[#This Row],[سوال 34]])/5</f>
        <v>5.4</v>
      </c>
      <c r="AX242" s="1">
        <f>SUM(Table2[[#This Row],[سوال 6]],Table2[[#This Row],[سوال 9]],Table2[[#This Row],[سوال 15]],Table2[[#This Row],[سوال 23]],Table2[[#This Row],[سوال 35]])/5</f>
        <v>5</v>
      </c>
      <c r="AY242" s="1">
        <f>(SUM(Table2[[#This Row],[سوال 1]:[سوال 35]])-SUM(Table2[[#This Row],[سوال 1]],Table2[[#This Row],[سوال 4]],Table2[[#This Row],[سوال 17]],Table2[[#This Row],[سوال 21]],Table2[[#This Row],[سوال 30]]))/30</f>
        <v>5.2333333333333334</v>
      </c>
      <c r="AZ242" s="1">
        <f>SUM(Table2[[#This Row],[سوال 1]:[سوال 35]])/35</f>
        <v>5.4</v>
      </c>
      <c r="BA242" s="1">
        <v>4</v>
      </c>
      <c r="BB242" s="1" t="str">
        <f>IF(Table2[[#This Row],[جمع]]&lt;=4,"هیچ یا کمترین حد",IF(AND(5&lt;=Table2[[#This Row],[جمع]],Table2[[#This Row],[جمع]]&lt;=7),"خفیف",IF(AND(8&lt;=Table2[[#This Row],[جمع]],Table2[[#This Row],[جمع]]&lt;=15),"متوسط",IF(AND(16&lt;=Table2[[#This Row],[جمع]],Table2[[#This Row],[جمع]]&lt;=39),"شدید", "هیچکدام"))))</f>
        <v>هیچ یا کمترین حد</v>
      </c>
      <c r="BC242" s="1">
        <f>POWER(Table2[[#This Row],[مشخصات ظاهری]],2)</f>
        <v>40.960000000000008</v>
      </c>
      <c r="BD242" s="1">
        <f>POWER(Table2[[#This Row],[جمع]],2)</f>
        <v>16</v>
      </c>
      <c r="BE242" s="1">
        <f>Table2[[#This Row],[مشخصات ظاهری]]*Table2[[#This Row],[جمع]]</f>
        <v>25.6</v>
      </c>
    </row>
    <row r="243" spans="1:57" x14ac:dyDescent="0.3">
      <c r="A243" s="5">
        <v>44010.046682615735</v>
      </c>
      <c r="B243" s="3" t="s">
        <v>3</v>
      </c>
      <c r="C243" s="3" t="s">
        <v>6</v>
      </c>
      <c r="D243" s="3" t="s">
        <v>1</v>
      </c>
      <c r="E243" s="3">
        <v>97</v>
      </c>
      <c r="I243" s="3">
        <v>7</v>
      </c>
      <c r="J243" s="3">
        <v>1</v>
      </c>
      <c r="K243" s="3">
        <v>6</v>
      </c>
      <c r="L243" s="3">
        <v>7</v>
      </c>
      <c r="M243" s="3">
        <v>6</v>
      </c>
      <c r="N243" s="3">
        <v>6</v>
      </c>
      <c r="O243" s="3">
        <v>3</v>
      </c>
      <c r="P243" s="3">
        <v>2</v>
      </c>
      <c r="Q243" s="3">
        <v>4</v>
      </c>
      <c r="R243" s="3">
        <v>2</v>
      </c>
      <c r="S243" s="3">
        <v>4</v>
      </c>
      <c r="T243" s="3">
        <v>7</v>
      </c>
      <c r="U243" s="3">
        <v>3</v>
      </c>
      <c r="V243" s="3">
        <v>3</v>
      </c>
      <c r="W243" s="3">
        <v>7</v>
      </c>
      <c r="X243" s="3">
        <v>2</v>
      </c>
      <c r="Y243" s="3">
        <v>6</v>
      </c>
      <c r="Z243" s="3">
        <v>5</v>
      </c>
      <c r="AA243" s="3">
        <v>5</v>
      </c>
      <c r="AB243" s="3">
        <v>5</v>
      </c>
      <c r="AC243" s="3">
        <v>7</v>
      </c>
      <c r="AD243" s="3">
        <v>6</v>
      </c>
      <c r="AE243" s="3">
        <v>6</v>
      </c>
      <c r="AF243" s="3">
        <v>3</v>
      </c>
      <c r="AG243" s="3">
        <v>4</v>
      </c>
      <c r="AH243" s="3">
        <v>5</v>
      </c>
      <c r="AI243" s="3">
        <v>5</v>
      </c>
      <c r="AJ243" s="3">
        <v>3</v>
      </c>
      <c r="AK243" s="3">
        <v>2</v>
      </c>
      <c r="AL243" s="3">
        <v>6</v>
      </c>
      <c r="AM243" s="3">
        <v>7</v>
      </c>
      <c r="AN243" s="3">
        <v>5</v>
      </c>
      <c r="AO243" s="3">
        <v>4</v>
      </c>
      <c r="AP243" s="3">
        <v>3</v>
      </c>
      <c r="AQ243" s="3">
        <v>6</v>
      </c>
      <c r="AR243" s="1">
        <f>SUM(Table2[[#This Row],[سوال 7]],Table2[[#This Row],[سوال 10]],Table2[[#This Row],[سوال 16]],Table2[[#This Row],[سوال 24]],Table2[[#This Row],[سوال 29]])/5</f>
        <v>2.4</v>
      </c>
      <c r="AS243" s="1" t="e">
        <f>SUM(#REF!,#REF!,#REF!,#REF!,#REF!)/5</f>
        <v>#REF!</v>
      </c>
      <c r="AT243" s="1">
        <f>SUM(Table2[[#This Row],[سوال 1]],Table2[[#This Row],[سوال 4]],Table2[[#This Row],[سوال 17]],Table2[[#This Row],[سوال 21]],Table2[[#This Row],[سوال 30]])/5</f>
        <v>6.6</v>
      </c>
      <c r="AU243" s="1">
        <f>SUM(Table2[[#This Row],[سوال 2]],Table2[[#This Row],[سوال 8]],Table2[[#This Row],[سوال 18]],Table2[[#This Row],[سوال 26]],Table2[[#This Row],[سوال 31]])/5</f>
        <v>4</v>
      </c>
      <c r="AV243" s="1">
        <f>SUM(Table2[[#This Row],[سوال 13]],Table2[[#This Row],[سوال 19]],Table2[[#This Row],[سوال 22]],Table2[[#This Row],[سوال 27]],Table2[[#This Row],[سوال 33]])/5</f>
        <v>4.5999999999999996</v>
      </c>
      <c r="AW243" s="1">
        <f>SUM(Table2[[#This Row],[سوال 5]],Table2[[#This Row],[سوال 11]],Table2[[#This Row],[سوال 14]],Table2[[#This Row],[سوال 28]],Table2[[#This Row],[سوال 34]])/5</f>
        <v>3.8</v>
      </c>
      <c r="AX243" s="1">
        <f>SUM(Table2[[#This Row],[سوال 6]],Table2[[#This Row],[سوال 9]],Table2[[#This Row],[سوال 15]],Table2[[#This Row],[سوال 23]],Table2[[#This Row],[سوال 35]])/5</f>
        <v>5.8</v>
      </c>
      <c r="AY243" s="1">
        <f>(SUM(Table2[[#This Row],[سوال 1]:[سوال 35]])-SUM(Table2[[#This Row],[سوال 1]],Table2[[#This Row],[سوال 4]],Table2[[#This Row],[سوال 17]],Table2[[#This Row],[سوال 21]],Table2[[#This Row],[سوال 30]]))/30</f>
        <v>4.333333333333333</v>
      </c>
      <c r="AZ243" s="1">
        <f>SUM(Table2[[#This Row],[سوال 1]:[سوال 35]])/35</f>
        <v>4.6571428571428575</v>
      </c>
      <c r="BA243" s="1">
        <v>22</v>
      </c>
      <c r="BB243"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43" s="1">
        <f>POWER(Table2[[#This Row],[مشخصات ظاهری]],2)</f>
        <v>43.559999999999995</v>
      </c>
      <c r="BD243" s="1">
        <f>POWER(Table2[[#This Row],[جمع]],2)</f>
        <v>484</v>
      </c>
      <c r="BE243" s="1">
        <f>Table2[[#This Row],[مشخصات ظاهری]]*Table2[[#This Row],[جمع]]</f>
        <v>145.19999999999999</v>
      </c>
    </row>
    <row r="244" spans="1:57" x14ac:dyDescent="0.3">
      <c r="A244" s="5">
        <v>44009.991011574079</v>
      </c>
      <c r="B244" s="3" t="s">
        <v>3</v>
      </c>
      <c r="C244" s="3" t="s">
        <v>6</v>
      </c>
      <c r="D244" s="3" t="s">
        <v>1</v>
      </c>
      <c r="E244" s="3">
        <v>97</v>
      </c>
      <c r="F244" s="3" t="s">
        <v>7</v>
      </c>
      <c r="G244" s="3">
        <v>17.399999999999999</v>
      </c>
      <c r="I244" s="3">
        <v>7</v>
      </c>
      <c r="J244" s="3">
        <v>3</v>
      </c>
      <c r="K244" s="3">
        <v>7</v>
      </c>
      <c r="L244" s="3">
        <v>7</v>
      </c>
      <c r="M244" s="3">
        <v>7</v>
      </c>
      <c r="N244" s="3">
        <v>7</v>
      </c>
      <c r="O244" s="3">
        <v>7</v>
      </c>
      <c r="P244" s="3">
        <v>5</v>
      </c>
      <c r="Q244" s="3">
        <v>5</v>
      </c>
      <c r="R244" s="3">
        <v>4</v>
      </c>
      <c r="S244" s="3">
        <v>6</v>
      </c>
      <c r="T244" s="3">
        <v>7</v>
      </c>
      <c r="U244" s="3">
        <v>5</v>
      </c>
      <c r="V244" s="3">
        <v>4</v>
      </c>
      <c r="W244" s="3">
        <v>7</v>
      </c>
      <c r="X244" s="3">
        <v>7</v>
      </c>
      <c r="Y244" s="3">
        <v>6</v>
      </c>
      <c r="Z244" s="3">
        <v>7</v>
      </c>
      <c r="AA244" s="3">
        <v>7</v>
      </c>
      <c r="AB244" s="3">
        <v>7</v>
      </c>
      <c r="AC244" s="3">
        <v>7</v>
      </c>
      <c r="AD244" s="3">
        <v>7</v>
      </c>
      <c r="AE244" s="3">
        <v>7</v>
      </c>
      <c r="AF244" s="3">
        <v>7</v>
      </c>
      <c r="AG244" s="3">
        <v>7</v>
      </c>
      <c r="AH244" s="3">
        <v>5</v>
      </c>
      <c r="AI244" s="3">
        <v>5</v>
      </c>
      <c r="AJ244" s="3">
        <v>6</v>
      </c>
      <c r="AK244" s="3">
        <v>6</v>
      </c>
      <c r="AL244" s="3">
        <v>7</v>
      </c>
      <c r="AM244" s="3">
        <v>7</v>
      </c>
      <c r="AN244" s="3">
        <v>7</v>
      </c>
      <c r="AO244" s="3">
        <v>7</v>
      </c>
      <c r="AP244" s="3">
        <v>7</v>
      </c>
      <c r="AQ244" s="3">
        <v>6</v>
      </c>
      <c r="AR244" s="1">
        <f>SUM(Table2[[#This Row],[سوال 7]],Table2[[#This Row],[سوال 10]],Table2[[#This Row],[سوال 16]],Table2[[#This Row],[سوال 24]],Table2[[#This Row],[سوال 29]])/5</f>
        <v>6.2</v>
      </c>
      <c r="AS244" s="1" t="e">
        <f>SUM(#REF!,#REF!,#REF!,#REF!,#REF!)/5</f>
        <v>#REF!</v>
      </c>
      <c r="AT244" s="1">
        <f>SUM(Table2[[#This Row],[سوال 1]],Table2[[#This Row],[سوال 4]],Table2[[#This Row],[سوال 17]],Table2[[#This Row],[سوال 21]],Table2[[#This Row],[سوال 30]])/5</f>
        <v>6.8</v>
      </c>
      <c r="AU244" s="1">
        <f>SUM(Table2[[#This Row],[سوال 2]],Table2[[#This Row],[سوال 8]],Table2[[#This Row],[سوال 18]],Table2[[#This Row],[سوال 26]],Table2[[#This Row],[سوال 31]])/5</f>
        <v>5.4</v>
      </c>
      <c r="AV244" s="1">
        <f>SUM(Table2[[#This Row],[سوال 13]],Table2[[#This Row],[سوال 19]],Table2[[#This Row],[سوال 22]],Table2[[#This Row],[سوال 27]],Table2[[#This Row],[سوال 33]])/5</f>
        <v>6.2</v>
      </c>
      <c r="AW244" s="1">
        <f>SUM(Table2[[#This Row],[سوال 5]],Table2[[#This Row],[سوال 11]],Table2[[#This Row],[سوال 14]],Table2[[#This Row],[سوال 28]],Table2[[#This Row],[سوال 34]])/5</f>
        <v>6</v>
      </c>
      <c r="AX244" s="1">
        <f>SUM(Table2[[#This Row],[سوال 6]],Table2[[#This Row],[سوال 9]],Table2[[#This Row],[سوال 15]],Table2[[#This Row],[سوال 23]],Table2[[#This Row],[سوال 35]])/5</f>
        <v>6.4</v>
      </c>
      <c r="AY244" s="1">
        <f>(SUM(Table2[[#This Row],[سوال 1]:[سوال 35]])-SUM(Table2[[#This Row],[سوال 1]],Table2[[#This Row],[سوال 4]],Table2[[#This Row],[سوال 17]],Table2[[#This Row],[سوال 21]],Table2[[#This Row],[سوال 30]]))/30</f>
        <v>6.2</v>
      </c>
      <c r="AZ244" s="1">
        <f>SUM(Table2[[#This Row],[سوال 1]:[سوال 35]])/35</f>
        <v>6.2857142857142856</v>
      </c>
      <c r="BA244" s="1">
        <v>7</v>
      </c>
      <c r="BB244" s="1" t="str">
        <f>IF(Table2[[#This Row],[جمع]]&lt;=4,"هیچ یا کمترین حد",IF(AND(5&lt;=Table2[[#This Row],[جمع]],Table2[[#This Row],[جمع]]&lt;=7),"خفیف",IF(AND(8&lt;=Table2[[#This Row],[جمع]],Table2[[#This Row],[جمع]]&lt;=15),"متوسط",IF(AND(16&lt;=Table2[[#This Row],[جمع]],Table2[[#This Row],[جمع]]&lt;=39),"شدید", "هیچکدام"))))</f>
        <v>خفیف</v>
      </c>
      <c r="BC244" s="1">
        <f>POWER(Table2[[#This Row],[مشخصات ظاهری]],2)</f>
        <v>46.239999999999995</v>
      </c>
      <c r="BD244" s="1">
        <f>POWER(Table2[[#This Row],[جمع]],2)</f>
        <v>49</v>
      </c>
      <c r="BE244" s="1">
        <f>Table2[[#This Row],[مشخصات ظاهری]]*Table2[[#This Row],[جمع]]</f>
        <v>47.6</v>
      </c>
    </row>
    <row r="245" spans="1:57" x14ac:dyDescent="0.3">
      <c r="A245" s="5">
        <v>44011.807183229168</v>
      </c>
      <c r="B245" s="3" t="s">
        <v>3</v>
      </c>
      <c r="C245" s="3" t="s">
        <v>6</v>
      </c>
      <c r="D245" s="3" t="s">
        <v>5</v>
      </c>
      <c r="E245" s="3">
        <v>98</v>
      </c>
      <c r="F245" s="3" t="s">
        <v>4</v>
      </c>
      <c r="G245" s="3">
        <v>18</v>
      </c>
      <c r="I245" s="3">
        <v>7</v>
      </c>
      <c r="J245" s="3">
        <v>1</v>
      </c>
      <c r="K245" s="3">
        <v>6</v>
      </c>
      <c r="L245" s="3">
        <v>7</v>
      </c>
      <c r="M245" s="3">
        <v>6</v>
      </c>
      <c r="N245" s="3">
        <v>5</v>
      </c>
      <c r="O245" s="3">
        <v>7</v>
      </c>
      <c r="P245" s="3">
        <v>1</v>
      </c>
      <c r="Q245" s="3">
        <v>7</v>
      </c>
      <c r="R245" s="3">
        <v>4</v>
      </c>
      <c r="S245" s="3">
        <v>7</v>
      </c>
      <c r="T245" s="3">
        <v>7</v>
      </c>
      <c r="U245" s="3">
        <v>4</v>
      </c>
      <c r="V245" s="3">
        <v>1</v>
      </c>
      <c r="W245" s="3">
        <v>6</v>
      </c>
      <c r="X245" s="3">
        <v>7</v>
      </c>
      <c r="Y245" s="3">
        <v>7</v>
      </c>
      <c r="Z245" s="3">
        <v>2</v>
      </c>
      <c r="AA245" s="3">
        <v>4</v>
      </c>
      <c r="AB245" s="3">
        <v>7</v>
      </c>
      <c r="AC245" s="3">
        <v>7</v>
      </c>
      <c r="AD245" s="3">
        <v>7</v>
      </c>
      <c r="AE245" s="3">
        <v>4</v>
      </c>
      <c r="AF245" s="3">
        <v>7</v>
      </c>
      <c r="AG245" s="3">
        <v>7</v>
      </c>
      <c r="AH245" s="3">
        <v>5</v>
      </c>
      <c r="AI245" s="3">
        <v>7</v>
      </c>
      <c r="AJ245" s="3">
        <v>1</v>
      </c>
      <c r="AK245" s="3">
        <v>7</v>
      </c>
      <c r="AL245" s="3">
        <v>6</v>
      </c>
      <c r="AM245" s="3">
        <v>1</v>
      </c>
      <c r="AN245" s="3">
        <v>7</v>
      </c>
      <c r="AO245" s="3">
        <v>7</v>
      </c>
      <c r="AP245" s="3">
        <v>1</v>
      </c>
      <c r="AQ245" s="3">
        <v>7</v>
      </c>
      <c r="AR245" s="1">
        <f>SUM(Table2[[#This Row],[سوال 7]],Table2[[#This Row],[سوال 10]],Table2[[#This Row],[سوال 16]],Table2[[#This Row],[سوال 24]],Table2[[#This Row],[سوال 29]])/5</f>
        <v>6.4</v>
      </c>
      <c r="AS245" s="1" t="e">
        <f>SUM(#REF!,#REF!,#REF!,#REF!,#REF!)/5</f>
        <v>#REF!</v>
      </c>
      <c r="AT245" s="1">
        <f>SUM(Table2[[#This Row],[سوال 1]],Table2[[#This Row],[سوال 4]],Table2[[#This Row],[سوال 17]],Table2[[#This Row],[سوال 21]],Table2[[#This Row],[سوال 30]])/5</f>
        <v>6.8</v>
      </c>
      <c r="AU245" s="1">
        <f>SUM(Table2[[#This Row],[سوال 2]],Table2[[#This Row],[سوال 8]],Table2[[#This Row],[سوال 18]],Table2[[#This Row],[سوال 26]],Table2[[#This Row],[سوال 31]])/5</f>
        <v>2</v>
      </c>
      <c r="AV245" s="1">
        <f>SUM(Table2[[#This Row],[سوال 13]],Table2[[#This Row],[سوال 19]],Table2[[#This Row],[سوال 22]],Table2[[#This Row],[سوال 27]],Table2[[#This Row],[سوال 33]])/5</f>
        <v>5.8</v>
      </c>
      <c r="AW245" s="1">
        <f>SUM(Table2[[#This Row],[سوال 5]],Table2[[#This Row],[سوال 11]],Table2[[#This Row],[سوال 14]],Table2[[#This Row],[سوال 28]],Table2[[#This Row],[سوال 34]])/5</f>
        <v>3.2</v>
      </c>
      <c r="AX245" s="1">
        <f>SUM(Table2[[#This Row],[سوال 6]],Table2[[#This Row],[سوال 9]],Table2[[#This Row],[سوال 15]],Table2[[#This Row],[سوال 23]],Table2[[#This Row],[سوال 35]])/5</f>
        <v>5.8</v>
      </c>
      <c r="AY245" s="1">
        <f>(SUM(Table2[[#This Row],[سوال 1]:[سوال 35]])-SUM(Table2[[#This Row],[سوال 1]],Table2[[#This Row],[سوال 4]],Table2[[#This Row],[سوال 17]],Table2[[#This Row],[سوال 21]],Table2[[#This Row],[سوال 30]]))/30</f>
        <v>5</v>
      </c>
      <c r="AZ245" s="1">
        <f>SUM(Table2[[#This Row],[سوال 1]:[سوال 35]])/35</f>
        <v>5.2571428571428571</v>
      </c>
      <c r="BA245" s="1">
        <v>15</v>
      </c>
      <c r="BB245" s="1" t="str">
        <f>IF(Table2[[#This Row],[جمع]]&lt;=4,"هیچ یا کمترین حد",IF(AND(5&lt;=Table2[[#This Row],[جمع]],Table2[[#This Row],[جمع]]&lt;=7),"خفیف",IF(AND(8&lt;=Table2[[#This Row],[جمع]],Table2[[#This Row],[جمع]]&lt;=15),"متوسط",IF(AND(16&lt;=Table2[[#This Row],[جمع]],Table2[[#This Row],[جمع]]&lt;=39),"شدید", "هیچکدام"))))</f>
        <v>متوسط</v>
      </c>
      <c r="BC245" s="1">
        <f>POWER(Table2[[#This Row],[مشخصات ظاهری]],2)</f>
        <v>46.239999999999995</v>
      </c>
      <c r="BD245" s="1">
        <f>POWER(Table2[[#This Row],[جمع]],2)</f>
        <v>225</v>
      </c>
      <c r="BE245" s="1">
        <f>Table2[[#This Row],[مشخصات ظاهری]]*Table2[[#This Row],[جمع]]</f>
        <v>102</v>
      </c>
    </row>
    <row r="246" spans="1:57" x14ac:dyDescent="0.3">
      <c r="A246" s="5">
        <v>43999.944775763885</v>
      </c>
      <c r="B246" s="3" t="s">
        <v>3</v>
      </c>
      <c r="C246" s="3" t="s">
        <v>2</v>
      </c>
      <c r="D246" s="3" t="s">
        <v>1</v>
      </c>
      <c r="E246" s="3">
        <v>98</v>
      </c>
      <c r="F246" s="3" t="s">
        <v>0</v>
      </c>
      <c r="G246" s="3">
        <v>18.600000000000001</v>
      </c>
      <c r="I246" s="3">
        <v>7</v>
      </c>
      <c r="J246" s="3">
        <v>1</v>
      </c>
      <c r="K246" s="3">
        <v>7</v>
      </c>
      <c r="L246" s="3">
        <v>7</v>
      </c>
      <c r="M246" s="3">
        <v>1</v>
      </c>
      <c r="N246" s="3">
        <v>6</v>
      </c>
      <c r="O246" s="3">
        <v>7</v>
      </c>
      <c r="P246" s="3">
        <v>1</v>
      </c>
      <c r="Q246" s="3">
        <v>5</v>
      </c>
      <c r="R246" s="3">
        <v>6</v>
      </c>
      <c r="S246" s="3">
        <v>1</v>
      </c>
      <c r="T246" s="3">
        <v>7</v>
      </c>
      <c r="U246" s="3">
        <v>7</v>
      </c>
      <c r="V246" s="3">
        <v>1</v>
      </c>
      <c r="W246" s="3">
        <v>6</v>
      </c>
      <c r="X246" s="3">
        <v>7</v>
      </c>
      <c r="Y246" s="3">
        <v>7</v>
      </c>
      <c r="Z246" s="3">
        <v>1</v>
      </c>
      <c r="AA246" s="3">
        <v>7</v>
      </c>
      <c r="AB246" s="3">
        <v>7</v>
      </c>
      <c r="AC246" s="3">
        <v>7</v>
      </c>
      <c r="AD246" s="3">
        <v>7</v>
      </c>
      <c r="AE246" s="3">
        <v>7</v>
      </c>
      <c r="AF246" s="3">
        <v>7</v>
      </c>
      <c r="AG246" s="3">
        <v>7</v>
      </c>
      <c r="AH246" s="3">
        <v>1</v>
      </c>
      <c r="AI246" s="3">
        <v>7</v>
      </c>
      <c r="AJ246" s="3">
        <v>1</v>
      </c>
      <c r="AK246" s="3">
        <v>7</v>
      </c>
      <c r="AL246" s="3">
        <v>7</v>
      </c>
      <c r="AM246" s="3">
        <v>1</v>
      </c>
      <c r="AN246" s="3">
        <v>7</v>
      </c>
      <c r="AO246" s="3">
        <v>7</v>
      </c>
      <c r="AP246" s="3">
        <v>1</v>
      </c>
      <c r="AQ246" s="3">
        <v>7</v>
      </c>
      <c r="AR246" s="1">
        <f>SUM(Table2[[#This Row],[سوال 7]],Table2[[#This Row],[سوال 10]],Table2[[#This Row],[سوال 16]],Table2[[#This Row],[سوال 24]],Table2[[#This Row],[سوال 29]])/5</f>
        <v>6.8</v>
      </c>
      <c r="AS246" s="1" t="e">
        <f>SUM(#REF!,#REF!,#REF!,#REF!,#REF!)/5</f>
        <v>#REF!</v>
      </c>
      <c r="AT246" s="1">
        <f>SUM(Table2[[#This Row],[سوال 1]],Table2[[#This Row],[سوال 4]],Table2[[#This Row],[سوال 17]],Table2[[#This Row],[سوال 21]],Table2[[#This Row],[سوال 30]])/5</f>
        <v>7</v>
      </c>
      <c r="AU246" s="1">
        <f>SUM(Table2[[#This Row],[سوال 2]],Table2[[#This Row],[سوال 8]],Table2[[#This Row],[سوال 18]],Table2[[#This Row],[سوال 26]],Table2[[#This Row],[سوال 31]])/5</f>
        <v>1</v>
      </c>
      <c r="AV246" s="1">
        <f>SUM(Table2[[#This Row],[سوال 13]],Table2[[#This Row],[سوال 19]],Table2[[#This Row],[سوال 22]],Table2[[#This Row],[سوال 27]],Table2[[#This Row],[سوال 33]])/5</f>
        <v>7</v>
      </c>
      <c r="AW246" s="1">
        <f>SUM(Table2[[#This Row],[سوال 5]],Table2[[#This Row],[سوال 11]],Table2[[#This Row],[سوال 14]],Table2[[#This Row],[سوال 28]],Table2[[#This Row],[سوال 34]])/5</f>
        <v>1</v>
      </c>
      <c r="AX246" s="1">
        <f>SUM(Table2[[#This Row],[سوال 6]],Table2[[#This Row],[سوال 9]],Table2[[#This Row],[سوال 15]],Table2[[#This Row],[سوال 23]],Table2[[#This Row],[سوال 35]])/5</f>
        <v>6.2</v>
      </c>
      <c r="AY246" s="1">
        <f>(SUM(Table2[[#This Row],[سوال 1]:[سوال 35]])-SUM(Table2[[#This Row],[سوال 1]],Table2[[#This Row],[سوال 4]],Table2[[#This Row],[سوال 17]],Table2[[#This Row],[سوال 21]],Table2[[#This Row],[سوال 30]]))/30</f>
        <v>4.833333333333333</v>
      </c>
      <c r="AZ246" s="1">
        <f>SUM(Table2[[#This Row],[سوال 1]:[سوال 35]])/35</f>
        <v>5.1428571428571432</v>
      </c>
      <c r="BA246" s="1">
        <v>23</v>
      </c>
      <c r="BB246" s="1" t="str">
        <f>IF(Table2[[#This Row],[جمع]]&lt;=4,"هیچ یا کمترین حد",IF(AND(5&lt;=Table2[[#This Row],[جمع]],Table2[[#This Row],[جمع]]&lt;=7),"خفیف",IF(AND(8&lt;=Table2[[#This Row],[جمع]],Table2[[#This Row],[جمع]]&lt;=15),"متوسط",IF(AND(16&lt;=Table2[[#This Row],[جمع]],Table2[[#This Row],[جمع]]&lt;=39),"شدید", "هیچکدام"))))</f>
        <v>شدید</v>
      </c>
      <c r="BC246" s="1">
        <f>POWER(Table2[[#This Row],[مشخصات ظاهری]],2)</f>
        <v>49</v>
      </c>
      <c r="BD246" s="1">
        <f>POWER(Table2[[#This Row],[جمع]],2)</f>
        <v>529</v>
      </c>
      <c r="BE246" s="1">
        <f>Table2[[#This Row],[مشخصات ظاهری]]*Table2[[#This Row],[جمع]]</f>
        <v>161</v>
      </c>
    </row>
    <row r="247" spans="1:57" x14ac:dyDescent="0.3">
      <c r="A247" s="3"/>
      <c r="B247" s="3"/>
      <c r="C247" s="3"/>
      <c r="D247" s="3"/>
      <c r="E247" s="3"/>
      <c r="F247" s="3"/>
      <c r="G247" s="3"/>
      <c r="H247" s="4"/>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row>
    <row r="248" spans="1:57" x14ac:dyDescent="0.3">
      <c r="A248" s="3"/>
      <c r="B248" s="3"/>
      <c r="C248" s="3"/>
      <c r="D248" s="3"/>
      <c r="E248" s="3"/>
      <c r="F248" s="3"/>
      <c r="G248" s="3"/>
      <c r="H248" s="4"/>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row>
    <row r="249" spans="1:57" x14ac:dyDescent="0.3">
      <c r="A249" s="3"/>
      <c r="B249" s="3"/>
      <c r="C249" s="3"/>
      <c r="D249" s="3"/>
      <c r="E249" s="3"/>
      <c r="F249" s="3"/>
      <c r="G249" s="3"/>
      <c r="H249" s="4"/>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row>
    <row r="250" spans="1:57" x14ac:dyDescent="0.3">
      <c r="A250" s="3"/>
      <c r="B250" s="3"/>
      <c r="C250" s="3"/>
      <c r="D250" s="3"/>
      <c r="E250" s="3"/>
      <c r="F250" s="3"/>
      <c r="G250" s="3"/>
      <c r="H250" s="4"/>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row>
    <row r="251" spans="1:57" x14ac:dyDescent="0.3">
      <c r="A251" s="3"/>
      <c r="B251" s="3"/>
      <c r="C251" s="3"/>
      <c r="D251" s="3"/>
      <c r="E251" s="3"/>
      <c r="F251" s="3"/>
      <c r="G251" s="3"/>
      <c r="H251" s="4"/>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row>
    <row r="252" spans="1:57" x14ac:dyDescent="0.3">
      <c r="A252" s="3"/>
      <c r="B252" s="3"/>
      <c r="C252" s="3"/>
      <c r="D252" s="3"/>
      <c r="E252" s="3"/>
      <c r="F252" s="3"/>
      <c r="G252" s="3"/>
      <c r="H252" s="4"/>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row>
    <row r="253" spans="1:57" x14ac:dyDescent="0.3">
      <c r="A253" s="3"/>
      <c r="B253" s="3"/>
      <c r="C253" s="3"/>
      <c r="D253" s="3"/>
      <c r="E253" s="3"/>
      <c r="F253" s="3"/>
      <c r="G253" s="3"/>
      <c r="H253" s="4"/>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row>
    <row r="254" spans="1:57" x14ac:dyDescent="0.3">
      <c r="A254" s="3"/>
      <c r="B254" s="3"/>
      <c r="C254" s="3"/>
      <c r="D254" s="3"/>
      <c r="E254" s="3"/>
      <c r="F254" s="3"/>
      <c r="G254" s="3"/>
      <c r="H254" s="4"/>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row>
    <row r="255" spans="1:57" x14ac:dyDescent="0.3">
      <c r="A255" s="3"/>
      <c r="B255" s="3"/>
      <c r="C255" s="3"/>
      <c r="D255" s="3"/>
      <c r="E255" s="3"/>
      <c r="F255" s="3"/>
      <c r="G255" s="3"/>
      <c r="H255" s="4"/>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row>
    <row r="256" spans="1:57" x14ac:dyDescent="0.3">
      <c r="A256" s="3"/>
      <c r="B256" s="3"/>
      <c r="C256" s="3"/>
      <c r="D256" s="3"/>
      <c r="E256" s="3"/>
      <c r="F256" s="3"/>
      <c r="G256" s="3"/>
      <c r="H256" s="4"/>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row>
    <row r="257" spans="1:43" x14ac:dyDescent="0.3">
      <c r="A257" s="3"/>
      <c r="B257" s="3"/>
      <c r="C257" s="3"/>
      <c r="D257" s="3"/>
      <c r="E257" s="3"/>
      <c r="F257" s="3"/>
      <c r="G257" s="3"/>
      <c r="H257" s="4"/>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row>
    <row r="258" spans="1:43" x14ac:dyDescent="0.3">
      <c r="A258" s="3"/>
      <c r="B258" s="3"/>
      <c r="C258" s="3"/>
      <c r="D258" s="3"/>
      <c r="E258" s="3"/>
      <c r="F258" s="3"/>
      <c r="G258" s="3"/>
      <c r="H258" s="4"/>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row>
    <row r="259" spans="1:43" x14ac:dyDescent="0.3">
      <c r="A259" s="3"/>
      <c r="B259" s="3"/>
      <c r="C259" s="3"/>
      <c r="D259" s="3"/>
      <c r="E259" s="3"/>
      <c r="F259" s="3"/>
      <c r="G259" s="3"/>
      <c r="H259" s="4"/>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row>
    <row r="260" spans="1:43" x14ac:dyDescent="0.3">
      <c r="A260" s="3"/>
      <c r="B260" s="3"/>
      <c r="C260" s="3"/>
      <c r="D260" s="3"/>
      <c r="E260" s="3"/>
      <c r="F260" s="3"/>
      <c r="G260" s="3"/>
      <c r="H260" s="4"/>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row>
    <row r="261" spans="1:43" x14ac:dyDescent="0.3">
      <c r="A261" s="3"/>
      <c r="B261" s="3"/>
      <c r="C261" s="3"/>
      <c r="D261" s="3"/>
      <c r="E261" s="3"/>
      <c r="F261" s="3"/>
      <c r="G261" s="3"/>
      <c r="H261" s="4"/>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row>
    <row r="262" spans="1:43" x14ac:dyDescent="0.3">
      <c r="A262" s="3"/>
      <c r="B262" s="3"/>
      <c r="C262" s="3"/>
      <c r="D262" s="3"/>
      <c r="E262" s="3"/>
      <c r="F262" s="3"/>
      <c r="G262" s="3"/>
      <c r="H262" s="4"/>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row>
    <row r="263" spans="1:43" x14ac:dyDescent="0.3">
      <c r="A263" s="3"/>
      <c r="B263" s="3"/>
      <c r="C263" s="3"/>
      <c r="D263" s="3"/>
      <c r="E263" s="3"/>
      <c r="F263" s="3"/>
      <c r="G263" s="3"/>
      <c r="H263" s="4"/>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row>
    <row r="264" spans="1:43" x14ac:dyDescent="0.3">
      <c r="A264" s="3"/>
      <c r="B264" s="3"/>
      <c r="C264" s="3"/>
      <c r="D264" s="3"/>
      <c r="E264" s="3"/>
      <c r="F264" s="3"/>
      <c r="G264" s="3"/>
      <c r="H264" s="4"/>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row>
    <row r="265" spans="1:43" x14ac:dyDescent="0.3">
      <c r="A265" s="3"/>
      <c r="B265" s="3"/>
      <c r="C265" s="3"/>
      <c r="D265" s="3"/>
      <c r="E265" s="3"/>
      <c r="F265" s="3"/>
      <c r="G265" s="3"/>
      <c r="H265" s="4"/>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row>
    <row r="266" spans="1:43" x14ac:dyDescent="0.3">
      <c r="A266" s="3"/>
      <c r="B266" s="3"/>
      <c r="C266" s="3"/>
      <c r="D266" s="3"/>
      <c r="E266" s="3"/>
      <c r="F266" s="3"/>
      <c r="G266" s="3"/>
      <c r="H266" s="4"/>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row>
    <row r="267" spans="1:43" x14ac:dyDescent="0.3">
      <c r="A267" s="3"/>
      <c r="B267" s="3"/>
      <c r="C267" s="3"/>
      <c r="D267" s="3"/>
      <c r="E267" s="3"/>
      <c r="F267" s="3"/>
      <c r="G267" s="3"/>
      <c r="H267" s="4"/>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row>
    <row r="268" spans="1:43" x14ac:dyDescent="0.3">
      <c r="A268" s="3"/>
      <c r="B268" s="3"/>
      <c r="C268" s="3"/>
      <c r="D268" s="3"/>
      <c r="E268" s="3"/>
      <c r="F268" s="3"/>
      <c r="G268" s="3"/>
      <c r="H268" s="4"/>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row>
    <row r="269" spans="1:43" x14ac:dyDescent="0.3">
      <c r="A269" s="3"/>
      <c r="B269" s="3"/>
      <c r="C269" s="3"/>
      <c r="D269" s="3"/>
      <c r="E269" s="3"/>
      <c r="F269" s="3"/>
      <c r="G269" s="3"/>
      <c r="H269" s="4"/>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row>
    <row r="270" spans="1:43" x14ac:dyDescent="0.3">
      <c r="A270" s="3"/>
      <c r="B270" s="3"/>
      <c r="C270" s="3"/>
      <c r="D270" s="3"/>
      <c r="E270" s="3"/>
      <c r="F270" s="3"/>
      <c r="G270" s="3"/>
      <c r="H270" s="4"/>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row>
    <row r="271" spans="1:43" x14ac:dyDescent="0.3">
      <c r="A271" s="3"/>
      <c r="B271" s="3"/>
      <c r="C271" s="3"/>
      <c r="D271" s="3"/>
      <c r="E271" s="3"/>
      <c r="F271" s="3"/>
      <c r="G271" s="3"/>
      <c r="H271" s="4"/>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row>
    <row r="272" spans="1:43" x14ac:dyDescent="0.3">
      <c r="A272" s="3"/>
      <c r="B272" s="3"/>
      <c r="C272" s="3"/>
      <c r="D272" s="3"/>
      <c r="E272" s="3"/>
      <c r="F272" s="3"/>
      <c r="G272" s="3"/>
      <c r="H272" s="4"/>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row>
    <row r="273" spans="1:43" x14ac:dyDescent="0.3">
      <c r="A273" s="3"/>
      <c r="B273" s="3"/>
      <c r="C273" s="3"/>
      <c r="D273" s="3"/>
      <c r="E273" s="3"/>
      <c r="F273" s="3"/>
      <c r="G273" s="3"/>
      <c r="H273" s="4"/>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row>
    <row r="274" spans="1:43" x14ac:dyDescent="0.3">
      <c r="A274" s="3"/>
      <c r="B274" s="3"/>
      <c r="C274" s="3"/>
      <c r="D274" s="3"/>
      <c r="E274" s="3"/>
      <c r="F274" s="3"/>
      <c r="G274" s="3"/>
      <c r="H274" s="4"/>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row>
    <row r="275" spans="1:43" x14ac:dyDescent="0.3">
      <c r="A275" s="3"/>
      <c r="B275" s="3"/>
      <c r="C275" s="3"/>
      <c r="D275" s="3"/>
      <c r="E275" s="3"/>
      <c r="F275" s="3"/>
      <c r="G275" s="3"/>
      <c r="H275" s="4"/>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row>
    <row r="276" spans="1:43" x14ac:dyDescent="0.3">
      <c r="A276" s="3"/>
      <c r="B276" s="3"/>
      <c r="C276" s="3"/>
      <c r="D276" s="3"/>
      <c r="E276" s="3"/>
      <c r="F276" s="3"/>
      <c r="G276" s="3"/>
      <c r="H276" s="4"/>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row>
    <row r="277" spans="1:43" x14ac:dyDescent="0.3">
      <c r="A277" s="3"/>
      <c r="B277" s="3"/>
      <c r="C277" s="3"/>
      <c r="D277" s="3"/>
      <c r="E277" s="3"/>
      <c r="F277" s="3"/>
      <c r="G277" s="3"/>
      <c r="H277" s="4"/>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row>
    <row r="278" spans="1:43" x14ac:dyDescent="0.3">
      <c r="A278" s="3"/>
      <c r="B278" s="3"/>
      <c r="C278" s="3"/>
      <c r="D278" s="3"/>
      <c r="E278" s="3"/>
      <c r="F278" s="3"/>
      <c r="G278" s="3"/>
      <c r="H278" s="4"/>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row>
    <row r="279" spans="1:43" x14ac:dyDescent="0.3">
      <c r="A279" s="3"/>
      <c r="B279" s="3"/>
      <c r="C279" s="3"/>
      <c r="D279" s="3"/>
      <c r="E279" s="3"/>
      <c r="F279" s="3"/>
      <c r="G279" s="3"/>
      <c r="H279" s="4"/>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row>
    <row r="280" spans="1:43" x14ac:dyDescent="0.3">
      <c r="A280" s="3"/>
      <c r="B280" s="3"/>
      <c r="C280" s="3"/>
      <c r="D280" s="3"/>
      <c r="E280" s="3"/>
      <c r="F280" s="3"/>
      <c r="G280" s="3"/>
      <c r="H280" s="4"/>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row>
    <row r="281" spans="1:43" x14ac:dyDescent="0.3">
      <c r="A281" s="3"/>
      <c r="B281" s="3"/>
      <c r="C281" s="3"/>
      <c r="D281" s="3"/>
      <c r="E281" s="3"/>
      <c r="F281" s="3"/>
      <c r="G281" s="3"/>
      <c r="H281" s="4"/>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row>
    <row r="282" spans="1:43" x14ac:dyDescent="0.3">
      <c r="A282" s="3"/>
      <c r="B282" s="3"/>
      <c r="C282" s="3"/>
      <c r="D282" s="3"/>
      <c r="E282" s="3"/>
      <c r="F282" s="3"/>
      <c r="G282" s="3"/>
      <c r="H282" s="4"/>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row>
    <row r="283" spans="1:43" x14ac:dyDescent="0.3">
      <c r="A283" s="3"/>
      <c r="B283" s="3"/>
      <c r="C283" s="3"/>
      <c r="D283" s="3"/>
      <c r="E283" s="3"/>
      <c r="F283" s="3"/>
      <c r="G283" s="3"/>
      <c r="H283" s="4"/>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row>
    <row r="284" spans="1:43" x14ac:dyDescent="0.3">
      <c r="A284" s="3"/>
      <c r="B284" s="3"/>
      <c r="C284" s="3"/>
      <c r="D284" s="3"/>
      <c r="E284" s="3"/>
      <c r="F284" s="3"/>
      <c r="G284" s="3"/>
      <c r="H284" s="4"/>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row>
    <row r="285" spans="1:43" x14ac:dyDescent="0.3">
      <c r="A285" s="3"/>
      <c r="B285" s="3"/>
      <c r="C285" s="3"/>
      <c r="D285" s="3"/>
      <c r="E285" s="3"/>
      <c r="F285" s="3"/>
      <c r="G285" s="3"/>
      <c r="H285" s="4"/>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row>
    <row r="286" spans="1:43" x14ac:dyDescent="0.3">
      <c r="A286" s="3"/>
      <c r="B286" s="3"/>
      <c r="C286" s="3"/>
      <c r="D286" s="3"/>
      <c r="E286" s="3"/>
      <c r="F286" s="3"/>
      <c r="G286" s="3"/>
      <c r="H286" s="4"/>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row>
    <row r="287" spans="1:43" x14ac:dyDescent="0.3">
      <c r="A287" s="3"/>
      <c r="B287" s="3"/>
      <c r="C287" s="3"/>
      <c r="D287" s="3"/>
      <c r="E287" s="3"/>
      <c r="F287" s="3"/>
      <c r="G287" s="3"/>
      <c r="H287" s="4"/>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row>
    <row r="288" spans="1:43" x14ac:dyDescent="0.3">
      <c r="A288" s="3"/>
      <c r="B288" s="3"/>
      <c r="C288" s="3"/>
      <c r="D288" s="3"/>
      <c r="E288" s="3"/>
      <c r="F288" s="3"/>
      <c r="G288" s="3"/>
      <c r="H288" s="4"/>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row>
    <row r="289" spans="1:43" x14ac:dyDescent="0.3">
      <c r="A289" s="3"/>
      <c r="B289" s="3"/>
      <c r="C289" s="3"/>
      <c r="D289" s="3"/>
      <c r="E289" s="3"/>
      <c r="F289" s="3"/>
      <c r="G289" s="3"/>
      <c r="H289" s="4"/>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row>
    <row r="290" spans="1:43" x14ac:dyDescent="0.3">
      <c r="A290" s="3"/>
      <c r="B290" s="3"/>
      <c r="C290" s="3"/>
      <c r="D290" s="3"/>
      <c r="E290" s="3"/>
      <c r="F290" s="3"/>
      <c r="G290" s="3"/>
      <c r="H290" s="4"/>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row>
    <row r="291" spans="1:43" x14ac:dyDescent="0.3">
      <c r="A291" s="3"/>
      <c r="B291" s="3"/>
      <c r="C291" s="3"/>
      <c r="D291" s="3"/>
      <c r="E291" s="3"/>
      <c r="F291" s="3"/>
      <c r="G291" s="3"/>
      <c r="H291" s="4"/>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row>
    <row r="292" spans="1:43" x14ac:dyDescent="0.3">
      <c r="A292" s="3"/>
      <c r="B292" s="3"/>
      <c r="C292" s="3"/>
      <c r="D292" s="3"/>
      <c r="E292" s="3"/>
      <c r="F292" s="3"/>
      <c r="G292" s="3"/>
      <c r="H292" s="4"/>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row>
    <row r="293" spans="1:43" x14ac:dyDescent="0.3">
      <c r="A293" s="3"/>
      <c r="B293" s="3"/>
      <c r="C293" s="3"/>
      <c r="D293" s="3"/>
      <c r="E293" s="3"/>
      <c r="F293" s="3"/>
      <c r="G293" s="3"/>
      <c r="H293" s="4"/>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row>
    <row r="294" spans="1:43" x14ac:dyDescent="0.3">
      <c r="A294" s="3"/>
      <c r="B294" s="3"/>
      <c r="C294" s="3"/>
      <c r="D294" s="3"/>
      <c r="E294" s="3"/>
      <c r="F294" s="3"/>
      <c r="G294" s="3"/>
      <c r="H294" s="4"/>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row>
    <row r="295" spans="1:43" x14ac:dyDescent="0.3">
      <c r="A295" s="3"/>
      <c r="B295" s="3"/>
      <c r="C295" s="3"/>
      <c r="D295" s="3"/>
      <c r="E295" s="3"/>
      <c r="F295" s="3"/>
      <c r="G295" s="3"/>
      <c r="H295" s="4"/>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row>
    <row r="296" spans="1:43" x14ac:dyDescent="0.3">
      <c r="A296" s="3"/>
      <c r="B296" s="3"/>
      <c r="C296" s="3"/>
      <c r="D296" s="3"/>
      <c r="E296" s="3"/>
      <c r="F296" s="3"/>
      <c r="G296" s="3"/>
      <c r="H296" s="4"/>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row>
    <row r="297" spans="1:43" x14ac:dyDescent="0.3">
      <c r="A297" s="3"/>
      <c r="B297" s="3"/>
      <c r="C297" s="3"/>
      <c r="D297" s="3"/>
      <c r="E297" s="3"/>
      <c r="F297" s="3"/>
      <c r="G297" s="3"/>
      <c r="H297" s="4"/>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row>
    <row r="298" spans="1:43" x14ac:dyDescent="0.3">
      <c r="A298" s="3"/>
      <c r="B298" s="3"/>
      <c r="C298" s="3"/>
      <c r="D298" s="3"/>
      <c r="E298" s="3"/>
      <c r="F298" s="3"/>
      <c r="G298" s="3"/>
      <c r="H298" s="4"/>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row>
    <row r="299" spans="1:43" x14ac:dyDescent="0.3">
      <c r="A299" s="3"/>
      <c r="B299" s="3"/>
      <c r="C299" s="3"/>
      <c r="D299" s="3"/>
      <c r="E299" s="3"/>
      <c r="F299" s="3"/>
      <c r="G299" s="3"/>
      <c r="H299" s="4"/>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row>
    <row r="300" spans="1:43" x14ac:dyDescent="0.3">
      <c r="A300" s="3"/>
      <c r="B300" s="3"/>
      <c r="C300" s="3"/>
      <c r="D300" s="3"/>
      <c r="E300" s="3"/>
      <c r="F300" s="3"/>
      <c r="G300" s="3"/>
      <c r="H300" s="4"/>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row>
    <row r="301" spans="1:43" x14ac:dyDescent="0.3">
      <c r="A301" s="3"/>
      <c r="B301" s="3"/>
      <c r="C301" s="3"/>
      <c r="D301" s="3"/>
      <c r="E301" s="3"/>
      <c r="F301" s="3"/>
      <c r="G301" s="3"/>
      <c r="H301" s="4"/>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row>
    <row r="302" spans="1:43" x14ac:dyDescent="0.3">
      <c r="A302" s="3"/>
      <c r="B302" s="3"/>
      <c r="C302" s="3"/>
      <c r="D302" s="3"/>
      <c r="E302" s="3"/>
      <c r="F302" s="3"/>
      <c r="G302" s="3"/>
      <c r="H302" s="4"/>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row>
    <row r="303" spans="1:43" x14ac:dyDescent="0.3">
      <c r="A303" s="3"/>
      <c r="B303" s="3"/>
      <c r="C303" s="3"/>
      <c r="D303" s="3"/>
      <c r="E303" s="3"/>
      <c r="F303" s="3"/>
      <c r="G303" s="3"/>
      <c r="H303" s="4"/>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row>
    <row r="304" spans="1:43" x14ac:dyDescent="0.3">
      <c r="A304" s="3"/>
      <c r="B304" s="3"/>
      <c r="C304" s="3"/>
      <c r="D304" s="3"/>
      <c r="E304" s="3"/>
      <c r="F304" s="3"/>
      <c r="G304" s="3"/>
      <c r="H304" s="4"/>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row>
    <row r="305" spans="1:43" x14ac:dyDescent="0.3">
      <c r="A305" s="3"/>
      <c r="B305" s="3"/>
      <c r="C305" s="3"/>
      <c r="D305" s="3"/>
      <c r="E305" s="3"/>
      <c r="F305" s="3"/>
      <c r="G305" s="3"/>
      <c r="H305" s="4"/>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row>
    <row r="306" spans="1:43" x14ac:dyDescent="0.3">
      <c r="A306" s="3"/>
      <c r="B306" s="3"/>
      <c r="C306" s="3"/>
      <c r="D306" s="3"/>
      <c r="E306" s="3"/>
      <c r="F306" s="3"/>
      <c r="G306" s="3"/>
      <c r="H306" s="4"/>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row>
    <row r="307" spans="1:43" x14ac:dyDescent="0.3">
      <c r="A307" s="3"/>
      <c r="B307" s="3"/>
      <c r="C307" s="3"/>
      <c r="D307" s="3"/>
      <c r="E307" s="3"/>
      <c r="F307" s="3"/>
      <c r="G307" s="3"/>
      <c r="H307" s="4"/>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row>
    <row r="308" spans="1:43" x14ac:dyDescent="0.3">
      <c r="A308" s="3"/>
      <c r="B308" s="3"/>
      <c r="C308" s="3"/>
      <c r="D308" s="3"/>
      <c r="E308" s="3"/>
      <c r="F308" s="3"/>
      <c r="G308" s="3"/>
      <c r="H308" s="4"/>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row>
    <row r="309" spans="1:43" x14ac:dyDescent="0.3">
      <c r="A309" s="3"/>
      <c r="B309" s="3"/>
      <c r="C309" s="3"/>
      <c r="D309" s="3"/>
      <c r="E309" s="3"/>
      <c r="F309" s="3"/>
      <c r="G309" s="3"/>
      <c r="H309" s="4"/>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row>
    <row r="310" spans="1:43" x14ac:dyDescent="0.3">
      <c r="A310" s="3"/>
      <c r="B310" s="3"/>
      <c r="C310" s="3"/>
      <c r="D310" s="3"/>
      <c r="E310" s="3"/>
      <c r="F310" s="3"/>
      <c r="G310" s="3"/>
      <c r="H310" s="4"/>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row>
    <row r="311" spans="1:43" x14ac:dyDescent="0.3">
      <c r="A311" s="3"/>
      <c r="B311" s="3"/>
      <c r="C311" s="3"/>
      <c r="D311" s="3"/>
      <c r="E311" s="3"/>
      <c r="F311" s="3"/>
      <c r="G311" s="3"/>
      <c r="H311" s="4"/>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row>
    <row r="312" spans="1:43" x14ac:dyDescent="0.3">
      <c r="A312" s="3"/>
      <c r="B312" s="3"/>
      <c r="C312" s="3"/>
      <c r="D312" s="3"/>
      <c r="E312" s="3"/>
      <c r="F312" s="3"/>
      <c r="G312" s="3"/>
      <c r="H312" s="4"/>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row>
    <row r="313" spans="1:43" x14ac:dyDescent="0.3">
      <c r="A313" s="3"/>
      <c r="B313" s="3"/>
      <c r="C313" s="3"/>
      <c r="D313" s="3"/>
      <c r="E313" s="3"/>
      <c r="F313" s="3"/>
      <c r="G313" s="3"/>
      <c r="H313" s="4"/>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row>
    <row r="314" spans="1:43" x14ac:dyDescent="0.3">
      <c r="A314" s="3"/>
      <c r="B314" s="3"/>
      <c r="C314" s="3"/>
      <c r="D314" s="3"/>
      <c r="E314" s="3"/>
      <c r="F314" s="3"/>
      <c r="G314" s="3"/>
      <c r="H314" s="4"/>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row>
    <row r="315" spans="1:43" x14ac:dyDescent="0.3">
      <c r="A315" s="3"/>
      <c r="B315" s="3"/>
      <c r="C315" s="3"/>
      <c r="D315" s="3"/>
      <c r="E315" s="3"/>
      <c r="F315" s="3"/>
      <c r="G315" s="3"/>
      <c r="H315" s="4"/>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row>
    <row r="316" spans="1:43" x14ac:dyDescent="0.3">
      <c r="A316" s="3"/>
      <c r="B316" s="3"/>
      <c r="C316" s="3"/>
      <c r="D316" s="3"/>
      <c r="E316" s="3"/>
      <c r="F316" s="3"/>
      <c r="G316" s="3"/>
      <c r="H316" s="4"/>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row>
    <row r="317" spans="1:43" x14ac:dyDescent="0.3">
      <c r="A317" s="3"/>
      <c r="B317" s="3"/>
      <c r="C317" s="3"/>
      <c r="D317" s="3"/>
      <c r="E317" s="3"/>
      <c r="F317" s="3"/>
      <c r="G317" s="3"/>
      <c r="H317" s="4"/>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row>
    <row r="318" spans="1:43" x14ac:dyDescent="0.3">
      <c r="A318" s="3"/>
      <c r="B318" s="3"/>
      <c r="C318" s="3"/>
      <c r="D318" s="3"/>
      <c r="E318" s="3"/>
      <c r="F318" s="3"/>
      <c r="G318" s="3"/>
      <c r="H318" s="4"/>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row>
    <row r="319" spans="1:43" x14ac:dyDescent="0.3">
      <c r="A319" s="3"/>
      <c r="B319" s="3"/>
      <c r="C319" s="3"/>
      <c r="D319" s="3"/>
      <c r="E319" s="3"/>
      <c r="F319" s="3"/>
      <c r="G319" s="3"/>
      <c r="H319" s="4"/>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row>
    <row r="320" spans="1:43" x14ac:dyDescent="0.3">
      <c r="A320" s="3"/>
      <c r="B320" s="3"/>
      <c r="C320" s="3"/>
      <c r="D320" s="3"/>
      <c r="E320" s="3"/>
      <c r="F320" s="3"/>
      <c r="G320" s="3"/>
      <c r="H320" s="4"/>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row>
    <row r="321" spans="1:43" x14ac:dyDescent="0.3">
      <c r="A321" s="3"/>
      <c r="B321" s="3"/>
      <c r="C321" s="3"/>
      <c r="D321" s="3"/>
      <c r="E321" s="3"/>
      <c r="F321" s="3"/>
      <c r="G321" s="3"/>
      <c r="H321" s="4"/>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row>
    <row r="322" spans="1:43" x14ac:dyDescent="0.3">
      <c r="A322" s="3"/>
      <c r="B322" s="3"/>
      <c r="C322" s="3"/>
      <c r="D322" s="3"/>
      <c r="E322" s="3"/>
      <c r="F322" s="3"/>
      <c r="G322" s="3"/>
      <c r="H322" s="4"/>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row>
    <row r="323" spans="1:43" x14ac:dyDescent="0.3">
      <c r="A323" s="3"/>
      <c r="B323" s="3"/>
      <c r="C323" s="3"/>
      <c r="D323" s="3"/>
      <c r="E323" s="3"/>
      <c r="F323" s="3"/>
      <c r="G323" s="3"/>
      <c r="H323" s="4"/>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row>
    <row r="324" spans="1:43" x14ac:dyDescent="0.3">
      <c r="A324" s="3"/>
      <c r="B324" s="3"/>
      <c r="C324" s="3"/>
      <c r="D324" s="3"/>
      <c r="E324" s="3"/>
      <c r="F324" s="3"/>
      <c r="G324" s="3"/>
      <c r="H324" s="4"/>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row>
    <row r="325" spans="1:43" x14ac:dyDescent="0.3">
      <c r="A325" s="3"/>
      <c r="B325" s="3"/>
      <c r="C325" s="3"/>
      <c r="D325" s="3"/>
      <c r="E325" s="3"/>
      <c r="F325" s="3"/>
      <c r="G325" s="3"/>
      <c r="H325" s="4"/>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row>
    <row r="326" spans="1:43" x14ac:dyDescent="0.3">
      <c r="A326" s="3"/>
      <c r="B326" s="3"/>
      <c r="C326" s="3"/>
      <c r="D326" s="3"/>
      <c r="E326" s="3"/>
      <c r="F326" s="3"/>
      <c r="G326" s="3"/>
      <c r="H326" s="4"/>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row>
    <row r="327" spans="1:43" x14ac:dyDescent="0.3">
      <c r="A327" s="3"/>
      <c r="B327" s="3"/>
      <c r="C327" s="3"/>
      <c r="D327" s="3"/>
      <c r="E327" s="3"/>
      <c r="F327" s="3"/>
      <c r="G327" s="3"/>
      <c r="H327" s="4"/>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row>
    <row r="328" spans="1:43" x14ac:dyDescent="0.3">
      <c r="A328" s="3"/>
      <c r="B328" s="3"/>
      <c r="C328" s="3"/>
      <c r="D328" s="3"/>
      <c r="E328" s="3"/>
      <c r="F328" s="3"/>
      <c r="G328" s="3"/>
      <c r="H328" s="4"/>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row>
    <row r="329" spans="1:43" x14ac:dyDescent="0.3">
      <c r="A329" s="3"/>
      <c r="B329" s="3"/>
      <c r="C329" s="3"/>
      <c r="D329" s="3"/>
      <c r="E329" s="3"/>
      <c r="F329" s="3"/>
      <c r="G329" s="3"/>
      <c r="H329" s="4"/>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row>
    <row r="330" spans="1:43" x14ac:dyDescent="0.3">
      <c r="A330" s="3"/>
      <c r="B330" s="3"/>
      <c r="C330" s="3"/>
      <c r="D330" s="3"/>
      <c r="E330" s="3"/>
      <c r="F330" s="3"/>
      <c r="G330" s="3"/>
      <c r="H330" s="4"/>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row>
    <row r="331" spans="1:43" x14ac:dyDescent="0.3">
      <c r="A331" s="3"/>
      <c r="B331" s="3"/>
      <c r="C331" s="3"/>
      <c r="D331" s="3"/>
      <c r="E331" s="3"/>
      <c r="F331" s="3"/>
      <c r="G331" s="3"/>
      <c r="H331" s="4"/>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row>
    <row r="332" spans="1:43" x14ac:dyDescent="0.3">
      <c r="A332" s="3"/>
      <c r="B332" s="3"/>
      <c r="C332" s="3"/>
      <c r="D332" s="3"/>
      <c r="E332" s="3"/>
      <c r="F332" s="3"/>
      <c r="G332" s="3"/>
      <c r="H332" s="4"/>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row>
    <row r="333" spans="1:43" x14ac:dyDescent="0.3">
      <c r="A333" s="3"/>
      <c r="B333" s="3"/>
      <c r="C333" s="3"/>
      <c r="D333" s="3"/>
      <c r="E333" s="3"/>
      <c r="F333" s="3"/>
      <c r="G333" s="3"/>
      <c r="H333" s="4"/>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row>
    <row r="334" spans="1:43" x14ac:dyDescent="0.3">
      <c r="A334" s="3"/>
      <c r="B334" s="3"/>
      <c r="C334" s="3"/>
      <c r="D334" s="3"/>
      <c r="E334" s="3"/>
      <c r="F334" s="3"/>
      <c r="G334" s="3"/>
      <c r="H334" s="4"/>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row>
    <row r="335" spans="1:43" x14ac:dyDescent="0.3">
      <c r="A335" s="3"/>
      <c r="B335" s="3"/>
      <c r="C335" s="3"/>
      <c r="D335" s="3"/>
      <c r="E335" s="3"/>
      <c r="F335" s="3"/>
      <c r="G335" s="3"/>
      <c r="H335" s="4"/>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row>
    <row r="336" spans="1:43" x14ac:dyDescent="0.3">
      <c r="A336" s="3"/>
      <c r="B336" s="3"/>
      <c r="C336" s="3"/>
      <c r="D336" s="3"/>
      <c r="E336" s="3"/>
      <c r="F336" s="3"/>
      <c r="G336" s="3"/>
      <c r="H336" s="4"/>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row>
    <row r="337" spans="1:43" x14ac:dyDescent="0.3">
      <c r="A337" s="3"/>
      <c r="B337" s="3"/>
      <c r="C337" s="3"/>
      <c r="D337" s="3"/>
      <c r="E337" s="3"/>
      <c r="F337" s="3"/>
      <c r="G337" s="3"/>
      <c r="H337" s="4"/>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row>
    <row r="338" spans="1:43" x14ac:dyDescent="0.3">
      <c r="A338" s="3"/>
      <c r="B338" s="3"/>
      <c r="C338" s="3"/>
      <c r="D338" s="3"/>
      <c r="E338" s="3"/>
      <c r="F338" s="3"/>
      <c r="G338" s="3"/>
      <c r="H338" s="4"/>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row>
    <row r="339" spans="1:43" x14ac:dyDescent="0.3">
      <c r="A339" s="3"/>
      <c r="B339" s="3"/>
      <c r="C339" s="3"/>
      <c r="D339" s="3"/>
      <c r="E339" s="3"/>
      <c r="F339" s="3"/>
      <c r="G339" s="3"/>
      <c r="H339" s="4"/>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row>
    <row r="340" spans="1:43" x14ac:dyDescent="0.3">
      <c r="A340" s="3"/>
      <c r="B340" s="3"/>
      <c r="C340" s="3"/>
      <c r="D340" s="3"/>
      <c r="E340" s="3"/>
      <c r="F340" s="3"/>
      <c r="G340" s="3"/>
      <c r="H340" s="4"/>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row>
    <row r="341" spans="1:43" x14ac:dyDescent="0.3">
      <c r="A341" s="3"/>
      <c r="B341" s="3"/>
      <c r="C341" s="3"/>
      <c r="D341" s="3"/>
      <c r="E341" s="3"/>
      <c r="F341" s="3"/>
      <c r="G341" s="3"/>
      <c r="H341" s="4"/>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row>
    <row r="342" spans="1:43" x14ac:dyDescent="0.3">
      <c r="A342" s="3"/>
      <c r="B342" s="3"/>
      <c r="C342" s="3"/>
      <c r="D342" s="3"/>
      <c r="E342" s="3"/>
      <c r="F342" s="3"/>
      <c r="G342" s="3"/>
      <c r="H342" s="4"/>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row>
    <row r="343" spans="1:43" x14ac:dyDescent="0.3">
      <c r="A343" s="3"/>
      <c r="B343" s="3"/>
      <c r="C343" s="3"/>
      <c r="D343" s="3"/>
      <c r="E343" s="3"/>
      <c r="F343" s="3"/>
      <c r="G343" s="3"/>
      <c r="H343" s="4"/>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row>
    <row r="344" spans="1:43" x14ac:dyDescent="0.3">
      <c r="A344" s="3"/>
      <c r="B344" s="3"/>
      <c r="C344" s="3"/>
      <c r="D344" s="3"/>
      <c r="E344" s="3"/>
      <c r="F344" s="3"/>
      <c r="G344" s="3"/>
      <c r="H344" s="4"/>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row>
    <row r="345" spans="1:43" x14ac:dyDescent="0.3">
      <c r="A345" s="3"/>
      <c r="B345" s="3"/>
      <c r="C345" s="3"/>
      <c r="D345" s="3"/>
      <c r="E345" s="3"/>
      <c r="F345" s="3"/>
      <c r="G345" s="3"/>
      <c r="H345" s="4"/>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row>
    <row r="346" spans="1:43" x14ac:dyDescent="0.3">
      <c r="A346" s="3"/>
      <c r="B346" s="3"/>
      <c r="C346" s="3"/>
      <c r="D346" s="3"/>
      <c r="E346" s="3"/>
      <c r="F346" s="3"/>
      <c r="G346" s="3"/>
      <c r="H346" s="4"/>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row>
  </sheetData>
  <mergeCells count="13">
    <mergeCell ref="BI16:BM16"/>
    <mergeCell ref="BI17:BM17"/>
    <mergeCell ref="BI18:BM18"/>
    <mergeCell ref="BM25:BM30"/>
    <mergeCell ref="BJ4:BK4"/>
    <mergeCell ref="BH6:BH9"/>
    <mergeCell ref="BH4:BI5"/>
    <mergeCell ref="BI12:BM12"/>
    <mergeCell ref="BI19:BM19"/>
    <mergeCell ref="BI21:BM23"/>
    <mergeCell ref="BI13:BM13"/>
    <mergeCell ref="BI14:BM14"/>
    <mergeCell ref="BI15:BM15"/>
  </mergeCells>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پاسخ</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Delaram</dc:creator>
  <cp:lastModifiedBy>Delaram</cp:lastModifiedBy>
  <dcterms:created xsi:type="dcterms:W3CDTF">2020-07-24T22:07:15Z</dcterms:created>
  <dcterms:modified xsi:type="dcterms:W3CDTF">2020-07-24T22:07:48Z</dcterms:modified>
</cp:coreProperties>
</file>