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729"/>
  <workbookPr showInkAnnotation="0" autoCompressPictures="0"/>
  <bookViews>
    <workbookView xWindow="0" yWindow="0" windowWidth="16880" windowHeight="14040" tabRatio="500" firstSheet="2" activeTab="3"/>
  </bookViews>
  <sheets>
    <sheet name="Table 1" sheetId="1" r:id="rId1"/>
    <sheet name="Attachement Descriptives" sheetId="3" r:id="rId2"/>
    <sheet name="PD Descriptives" sheetId="2" r:id="rId3"/>
    <sheet name="Attach Models" sheetId="4"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F6" i="3" l="1"/>
  <c r="F5" i="3"/>
  <c r="F4" i="3"/>
  <c r="F3" i="3"/>
  <c r="F2" i="3"/>
  <c r="F2" i="2"/>
  <c r="F3" i="2"/>
  <c r="F4" i="2"/>
  <c r="F5" i="2"/>
  <c r="F6" i="2"/>
</calcChain>
</file>

<file path=xl/sharedStrings.xml><?xml version="1.0" encoding="utf-8"?>
<sst xmlns="http://schemas.openxmlformats.org/spreadsheetml/2006/main" count="95" uniqueCount="70">
  <si>
    <t>Variable</t>
  </si>
  <si>
    <t>Pvalue</t>
  </si>
  <si>
    <t>Overall 
(n=130)</t>
  </si>
  <si>
    <t>Control Group
(n=26)</t>
  </si>
  <si>
    <t>Placebo Group
(n=26)</t>
  </si>
  <si>
    <t>Low Trt Group
(n=26)</t>
  </si>
  <si>
    <t>Medium Trt Group
(n=26)</t>
  </si>
  <si>
    <t>High Trt Group
(n=26)</t>
  </si>
  <si>
    <t>10(38.46)</t>
  </si>
  <si>
    <t>11(42.31)</t>
  </si>
  <si>
    <t>11 (42.31)</t>
  </si>
  <si>
    <t>54 (42.54)</t>
  </si>
  <si>
    <t>Chisquared</t>
  </si>
  <si>
    <t>Fishers</t>
  </si>
  <si>
    <t>Native American</t>
  </si>
  <si>
    <t>African American</t>
  </si>
  <si>
    <t>Asian</t>
  </si>
  <si>
    <t>White</t>
  </si>
  <si>
    <t>1 (3.85)</t>
  </si>
  <si>
    <t>2 (7.69)</t>
  </si>
  <si>
    <t>4 (3.08)</t>
  </si>
  <si>
    <t>5 (19.23)</t>
  </si>
  <si>
    <t>9 (6.92)</t>
  </si>
  <si>
    <t>3 (2.31)</t>
  </si>
  <si>
    <t>114 (87.69)</t>
  </si>
  <si>
    <t>23 (88.46)</t>
  </si>
  <si>
    <t>20 (76.92)</t>
  </si>
  <si>
    <t>25 (96.15)</t>
  </si>
  <si>
    <t>48 (37.21)</t>
  </si>
  <si>
    <t>9 (34.62)</t>
  </si>
  <si>
    <t>8 (30.77)</t>
  </si>
  <si>
    <t>11 (44.00)</t>
  </si>
  <si>
    <t>Male (%)</t>
  </si>
  <si>
    <t>Race (%)</t>
  </si>
  <si>
    <t>Smoker (%)</t>
  </si>
  <si>
    <t>Age (SD)</t>
  </si>
  <si>
    <t>50.82 (11.2)</t>
  </si>
  <si>
    <t>47.11 (8.61)</t>
  </si>
  <si>
    <t>50.75 (9.89)</t>
  </si>
  <si>
    <t>51.92 (10.78)</t>
  </si>
  <si>
    <t>49.01 (9.49)</t>
  </si>
  <si>
    <t>49.94 (10.03)</t>
  </si>
  <si>
    <t>Treatment Group</t>
  </si>
  <si>
    <t>Attachment Baseline</t>
  </si>
  <si>
    <t>SD</t>
  </si>
  <si>
    <t>SD2</t>
  </si>
  <si>
    <t>Difference</t>
  </si>
  <si>
    <t>Control Group (26/23)</t>
  </si>
  <si>
    <t>Placebo (26/23)</t>
  </si>
  <si>
    <t>High (26/16)</t>
  </si>
  <si>
    <t>Medium (26/20)</t>
  </si>
  <si>
    <t>Low (26/21)</t>
  </si>
  <si>
    <t>PD Baseline</t>
  </si>
  <si>
    <t>PD Year1</t>
  </si>
  <si>
    <t>Attachment Year1</t>
  </si>
  <si>
    <t>&lt;.0001</t>
  </si>
  <si>
    <t>Model</t>
  </si>
  <si>
    <t>Model 1
Crude- TRT GRPS</t>
  </si>
  <si>
    <t>Intercept (control)</t>
  </si>
  <si>
    <t>Placebo</t>
  </si>
  <si>
    <t>Low</t>
  </si>
  <si>
    <t>Medium</t>
  </si>
  <si>
    <t>High</t>
  </si>
  <si>
    <t>pvalue</t>
  </si>
  <si>
    <t>age</t>
  </si>
  <si>
    <t>Model 2- Age</t>
  </si>
  <si>
    <t>Pvalue2</t>
  </si>
  <si>
    <t>Crude int: Overall trtgroups have a significant effect on attachment loss (p=.0451), with low and medium and control treatments having the least amount of loss</t>
  </si>
  <si>
    <t>Compared to control group</t>
  </si>
  <si>
    <t>Age is significantly different in trtgroups, however not related to the outcome (p=.0793). But when put in the model Adjusting for age differences in treatment groups, the effect of treatment group on attachment loss is more signficant (.0293) with low and medium have the least amount of loss. Age could be a precision variable?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</si>
</sst>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7"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scheme val="minor"/>
    </font>
    <font>
      <b/>
      <sz val="12"/>
      <color theme="1"/>
      <name val="Calibri"/>
      <family val="2"/>
      <charset val="128"/>
      <scheme val="minor"/>
    </font>
    <font>
      <sz val="10"/>
      <color rgb="FF000000"/>
      <name val="Arial"/>
    </font>
    <font>
      <b/>
      <sz val="10"/>
      <color rgb="FF000000"/>
      <name val="Arial"/>
    </font>
  </fonts>
  <fills count="2">
    <fill>
      <patternFill patternType="none"/>
    </fill>
    <fill>
      <patternFill patternType="gray125"/>
    </fill>
  </fills>
  <borders count="1">
    <border>
      <left/>
      <right/>
      <top/>
      <bottom/>
      <diagonal/>
    </border>
  </borders>
  <cellStyleXfs count="2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6">
    <xf numFmtId="0" fontId="0" fillId="0" borderId="0" xfId="0"/>
    <xf numFmtId="0" fontId="0" fillId="0" borderId="0" xfId="0" applyBorder="1"/>
    <xf numFmtId="0" fontId="0" fillId="0" borderId="0" xfId="0" applyAlignment="1">
      <alignment horizontal="center" vertical="center"/>
    </xf>
    <xf numFmtId="0" fontId="0" fillId="0" borderId="0" xfId="0" applyAlignment="1">
      <alignment horizontal="center" vertical="center" wrapText="1"/>
    </xf>
    <xf numFmtId="0" fontId="0" fillId="0" borderId="0" xfId="0" applyBorder="1" applyAlignment="1">
      <alignment horizontal="left" indent="1"/>
    </xf>
    <xf numFmtId="0" fontId="0" fillId="0" borderId="0" xfId="0" applyBorder="1" applyAlignment="1">
      <alignment horizontal="right"/>
    </xf>
    <xf numFmtId="2" fontId="0" fillId="0" borderId="0" xfId="0" applyNumberFormat="1" applyAlignment="1">
      <alignment horizontal="left" vertical="top"/>
    </xf>
    <xf numFmtId="0" fontId="0" fillId="0" borderId="0" xfId="0" applyBorder="1" applyAlignment="1">
      <alignment horizontal="left" vertical="top"/>
    </xf>
    <xf numFmtId="0" fontId="3" fillId="0" borderId="0" xfId="0" applyFont="1"/>
    <xf numFmtId="164" fontId="0" fillId="0" borderId="0" xfId="0" applyNumberFormat="1"/>
    <xf numFmtId="164" fontId="0" fillId="0" borderId="0" xfId="0" applyNumberFormat="1" applyBorder="1"/>
    <xf numFmtId="0" fontId="4" fillId="0" borderId="0" xfId="0" applyFont="1" applyAlignment="1">
      <alignment horizontal="right"/>
    </xf>
    <xf numFmtId="0" fontId="0" fillId="0" borderId="0" xfId="0" applyAlignment="1">
      <alignment wrapText="1"/>
    </xf>
    <xf numFmtId="0" fontId="5" fillId="0" borderId="0" xfId="0" applyFont="1"/>
    <xf numFmtId="0" fontId="6" fillId="0" borderId="0" xfId="0" applyFont="1"/>
    <xf numFmtId="0" fontId="4" fillId="0" borderId="0" xfId="0" applyFont="1"/>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19">
    <dxf>
      <numFmt numFmtId="164" formatCode="0.0000"/>
    </dxf>
    <dxf>
      <numFmt numFmtId="164" formatCode="0.0000"/>
    </dxf>
    <dxf>
      <numFmt numFmtId="164" formatCode="0.0000"/>
    </dxf>
    <dxf>
      <numFmt numFmtId="164" formatCode="0.0000"/>
    </dxf>
    <dxf>
      <numFmt numFmtId="164" formatCode="0.0000"/>
    </dxf>
    <dxf>
      <alignment horizontal="center" vertical="center" textRotation="0" wrapText="0" indent="0" justifyLastLine="0" shrinkToFit="0"/>
    </dxf>
    <dxf>
      <numFmt numFmtId="164" formatCode="0.0000"/>
    </dxf>
    <dxf>
      <numFmt numFmtId="164" formatCode="0.0000"/>
    </dxf>
    <dxf>
      <numFmt numFmtId="164" formatCode="0.0000"/>
    </dxf>
    <dxf>
      <numFmt numFmtId="164" formatCode="0.0000"/>
    </dxf>
    <dxf>
      <numFmt numFmtId="164" formatCode="0.0000"/>
    </dxf>
    <dxf>
      <alignment horizontal="center" vertical="center" textRotation="0" wrapText="0" indent="0" justifyLastLine="0" shrinkToFit="0"/>
    </dxf>
    <dxf>
      <alignment horizontal="left" vertical="top" textRotation="0" wrapText="0" indent="0" justifyLastLine="0" shrinkToFit="0"/>
    </dxf>
    <dxf>
      <alignment horizontal="left" vertical="top" textRotation="0" wrapText="0" indent="0" justifyLastLine="0" shrinkToFit="0"/>
    </dxf>
    <dxf>
      <alignment horizontal="left" vertical="top" textRotation="0" wrapText="0" indent="0" justifyLastLine="0" shrinkToFit="0"/>
    </dxf>
    <dxf>
      <alignment horizontal="left" vertical="top" textRotation="0" wrapText="0" indent="0" justifyLastLine="0" shrinkToFit="0"/>
    </dxf>
    <dxf>
      <alignment horizontal="left" vertical="top" textRotation="0" wrapText="0" indent="0" justifyLastLine="0" shrinkToFit="0"/>
    </dxf>
    <dxf>
      <alignment horizontal="left" vertical="top" textRotation="0" wrapText="0" indent="0" justifyLastLine="0" shrinkToFit="0"/>
    </dxf>
    <dxf>
      <alignment horizontal="center" vertical="center" textRotation="0" indent="0" justifyLastLine="0" shrinkToFit="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A1:H9" totalsRowShown="0" headerRowDxfId="18">
  <autoFilter ref="A1:H9"/>
  <tableColumns count="8">
    <tableColumn id="1" name="Variable"/>
    <tableColumn id="8" name="Overall _x000a_(n=130)" dataDxfId="17"/>
    <tableColumn id="2" name="Control Group_x000a_(n=26)" dataDxfId="16"/>
    <tableColumn id="3" name="Placebo Group_x000a_(n=26)" dataDxfId="15"/>
    <tableColumn id="4" name="Low Trt Group_x000a_(n=26)" dataDxfId="14"/>
    <tableColumn id="5" name="Medium Trt Group_x000a_(n=26)" dataDxfId="13"/>
    <tableColumn id="6" name="High Trt Group_x000a_(n=26)" dataDxfId="12"/>
    <tableColumn id="7" name="Pvalue"/>
  </tableColumns>
  <tableStyleInfo name="TableStyleMedium9" showFirstColumn="0" showLastColumn="0" showRowStripes="1" showColumnStripes="0"/>
</table>
</file>

<file path=xl/tables/table2.xml><?xml version="1.0" encoding="utf-8"?>
<table xmlns="http://schemas.openxmlformats.org/spreadsheetml/2006/main" id="3" name="Table14" displayName="Table14" ref="A1:F6" totalsRowShown="0" headerRowDxfId="11">
  <autoFilter ref="A1:F6"/>
  <tableColumns count="6">
    <tableColumn id="1" name="Treatment Group"/>
    <tableColumn id="2" name="Attachment Baseline" dataDxfId="10"/>
    <tableColumn id="3" name="SD" dataDxfId="9"/>
    <tableColumn id="4" name="Attachment Year1" dataDxfId="8"/>
    <tableColumn id="5" name="SD2" dataDxfId="7"/>
    <tableColumn id="6" name="Difference" dataDxfId="6">
      <calculatedColumnFormula>Table14[[#This Row],[Attachment Baseline]]-Table14[[#This Row],[Attachment Year1]]</calculatedColumnFormula>
    </tableColumn>
  </tableColumns>
  <tableStyleInfo name="TableStyleMedium9" showFirstColumn="0" showLastColumn="0" showRowStripes="1" showColumnStripes="0"/>
</table>
</file>

<file path=xl/tables/table3.xml><?xml version="1.0" encoding="utf-8"?>
<table xmlns="http://schemas.openxmlformats.org/spreadsheetml/2006/main" id="1" name="Table1" displayName="Table1" ref="A1:F6" totalsRowShown="0" headerRowDxfId="5">
  <autoFilter ref="A1:F6"/>
  <tableColumns count="6">
    <tableColumn id="1" name="Treatment Group"/>
    <tableColumn id="2" name="PD Baseline" dataDxfId="4"/>
    <tableColumn id="3" name="SD" dataDxfId="3"/>
    <tableColumn id="4" name="PD Year1" dataDxfId="2"/>
    <tableColumn id="5" name="SD2" dataDxfId="1"/>
    <tableColumn id="6" name="Difference" dataDxfId="0">
      <calculatedColumnFormula>Table1[[#This Row],[PD Baseline]]-Table1[[#This Row],[PD Year1]]</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4" name="Table4" displayName="Table4" ref="A1:G7" totalsRowShown="0">
  <autoFilter ref="A1:G7"/>
  <tableColumns count="7">
    <tableColumn id="1" name="Model"/>
    <tableColumn id="2" name="Model 1_x000a_Crude- TRT GRPS"/>
    <tableColumn id="7" name="SD"/>
    <tableColumn id="3" name="pvalue"/>
    <tableColumn id="4" name="Model 2- Age"/>
    <tableColumn id="5" name="SD2"/>
    <tableColumn id="6" name="Pvalue2"/>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selection activeCell="D2" sqref="D2"/>
    </sheetView>
  </sheetViews>
  <sheetFormatPr baseColWidth="10" defaultRowHeight="15" x14ac:dyDescent="0"/>
  <cols>
    <col min="1" max="1" width="17.1640625" bestFit="1" customWidth="1"/>
    <col min="2" max="2" width="13" bestFit="1" customWidth="1"/>
    <col min="3" max="3" width="18.5" bestFit="1" customWidth="1"/>
    <col min="4" max="4" width="13" bestFit="1" customWidth="1"/>
    <col min="5" max="5" width="12.6640625" bestFit="1" customWidth="1"/>
    <col min="6" max="6" width="14.6640625" bestFit="1" customWidth="1"/>
    <col min="7" max="7" width="13.1640625" bestFit="1" customWidth="1"/>
    <col min="8" max="8" width="12.6640625" bestFit="1" customWidth="1"/>
  </cols>
  <sheetData>
    <row r="1" spans="1:10" ht="45">
      <c r="A1" s="2" t="s">
        <v>0</v>
      </c>
      <c r="B1" s="3" t="s">
        <v>2</v>
      </c>
      <c r="C1" s="3" t="s">
        <v>3</v>
      </c>
      <c r="D1" s="3" t="s">
        <v>4</v>
      </c>
      <c r="E1" s="3" t="s">
        <v>5</v>
      </c>
      <c r="F1" s="3" t="s">
        <v>6</v>
      </c>
      <c r="G1" s="3" t="s">
        <v>7</v>
      </c>
      <c r="H1" s="2" t="s">
        <v>1</v>
      </c>
    </row>
    <row r="2" spans="1:10">
      <c r="A2" t="s">
        <v>35</v>
      </c>
      <c r="B2" s="8" t="s">
        <v>41</v>
      </c>
      <c r="C2" s="6" t="s">
        <v>38</v>
      </c>
      <c r="D2" s="6" t="s">
        <v>37</v>
      </c>
      <c r="E2" s="6" t="s">
        <v>39</v>
      </c>
      <c r="F2" s="6" t="s">
        <v>40</v>
      </c>
      <c r="G2" s="6" t="s">
        <v>36</v>
      </c>
      <c r="H2" s="11" t="s">
        <v>55</v>
      </c>
    </row>
    <row r="3" spans="1:10">
      <c r="A3" s="1" t="s">
        <v>32</v>
      </c>
      <c r="B3" s="7" t="s">
        <v>11</v>
      </c>
      <c r="C3" s="7" t="s">
        <v>8</v>
      </c>
      <c r="D3" s="7" t="s">
        <v>9</v>
      </c>
      <c r="E3" s="7" t="s">
        <v>10</v>
      </c>
      <c r="F3" s="7" t="s">
        <v>10</v>
      </c>
      <c r="G3" s="7" t="s">
        <v>10</v>
      </c>
      <c r="H3" s="5">
        <v>0.99809999999999999</v>
      </c>
      <c r="J3" t="s">
        <v>12</v>
      </c>
    </row>
    <row r="4" spans="1:10">
      <c r="A4" s="1" t="s">
        <v>33</v>
      </c>
      <c r="B4" s="7"/>
      <c r="C4" s="7"/>
      <c r="D4" s="7"/>
      <c r="E4" s="7"/>
      <c r="F4" s="7"/>
      <c r="G4" s="7"/>
      <c r="H4" s="5">
        <v>0.21629999999999999</v>
      </c>
      <c r="J4" t="s">
        <v>13</v>
      </c>
    </row>
    <row r="5" spans="1:10">
      <c r="A5" s="4" t="s">
        <v>14</v>
      </c>
      <c r="B5" s="7" t="s">
        <v>20</v>
      </c>
      <c r="C5" s="7" t="s">
        <v>18</v>
      </c>
      <c r="D5" s="7">
        <v>0</v>
      </c>
      <c r="E5" s="7" t="s">
        <v>18</v>
      </c>
      <c r="F5" s="7">
        <v>0</v>
      </c>
      <c r="G5" s="7" t="s">
        <v>19</v>
      </c>
      <c r="H5" s="5"/>
    </row>
    <row r="6" spans="1:10">
      <c r="A6" s="4" t="s">
        <v>15</v>
      </c>
      <c r="B6" s="7" t="s">
        <v>22</v>
      </c>
      <c r="C6" s="7" t="s">
        <v>18</v>
      </c>
      <c r="D6" s="7" t="s">
        <v>19</v>
      </c>
      <c r="E6" s="7" t="s">
        <v>21</v>
      </c>
      <c r="F6" s="7">
        <v>0</v>
      </c>
      <c r="G6" s="7" t="s">
        <v>18</v>
      </c>
      <c r="H6" s="5"/>
    </row>
    <row r="7" spans="1:10">
      <c r="A7" s="4" t="s">
        <v>16</v>
      </c>
      <c r="B7" s="7" t="s">
        <v>23</v>
      </c>
      <c r="C7" s="7" t="s">
        <v>18</v>
      </c>
      <c r="D7" s="7" t="s">
        <v>18</v>
      </c>
      <c r="E7" s="7">
        <v>0</v>
      </c>
      <c r="F7" s="7" t="s">
        <v>18</v>
      </c>
      <c r="G7" s="7">
        <v>0</v>
      </c>
      <c r="H7" s="5"/>
    </row>
    <row r="8" spans="1:10">
      <c r="A8" s="4" t="s">
        <v>17</v>
      </c>
      <c r="B8" s="7" t="s">
        <v>24</v>
      </c>
      <c r="C8" s="7" t="s">
        <v>25</v>
      </c>
      <c r="D8" s="7" t="s">
        <v>25</v>
      </c>
      <c r="E8" s="7" t="s">
        <v>26</v>
      </c>
      <c r="F8" s="7" t="s">
        <v>27</v>
      </c>
      <c r="G8" s="7" t="s">
        <v>25</v>
      </c>
      <c r="H8" s="5"/>
    </row>
    <row r="9" spans="1:10">
      <c r="A9" s="1" t="s">
        <v>34</v>
      </c>
      <c r="B9" s="7" t="s">
        <v>28</v>
      </c>
      <c r="C9" s="7" t="s">
        <v>29</v>
      </c>
      <c r="D9" s="7" t="s">
        <v>10</v>
      </c>
      <c r="E9" s="7" t="s">
        <v>30</v>
      </c>
      <c r="F9" s="7" t="s">
        <v>31</v>
      </c>
      <c r="G9" s="7" t="s">
        <v>29</v>
      </c>
      <c r="H9" s="5">
        <v>0.84519999999999995</v>
      </c>
      <c r="J9" t="s">
        <v>12</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topLeftCell="A5" workbookViewId="0">
      <selection activeCell="C36" sqref="C36"/>
    </sheetView>
  </sheetViews>
  <sheetFormatPr baseColWidth="10" defaultRowHeight="15" x14ac:dyDescent="0"/>
  <cols>
    <col min="1" max="1" width="19.33203125" bestFit="1" customWidth="1"/>
    <col min="2" max="2" width="21.1640625" bestFit="1" customWidth="1"/>
    <col min="3" max="3" width="11.1640625" bestFit="1" customWidth="1"/>
    <col min="4" max="4" width="19" bestFit="1" customWidth="1"/>
    <col min="5" max="5" width="11" customWidth="1"/>
    <col min="6" max="6" width="12.5" bestFit="1" customWidth="1"/>
  </cols>
  <sheetData>
    <row r="1" spans="1:6">
      <c r="A1" s="2" t="s">
        <v>42</v>
      </c>
      <c r="B1" s="2" t="s">
        <v>43</v>
      </c>
      <c r="C1" s="2" t="s">
        <v>44</v>
      </c>
      <c r="D1" s="2" t="s">
        <v>54</v>
      </c>
      <c r="E1" s="2" t="s">
        <v>45</v>
      </c>
      <c r="F1" s="2" t="s">
        <v>46</v>
      </c>
    </row>
    <row r="2" spans="1:6">
      <c r="A2" t="s">
        <v>47</v>
      </c>
      <c r="B2" s="9">
        <v>2.4611573899999999</v>
      </c>
      <c r="C2" s="9">
        <v>0.68741852999999997</v>
      </c>
      <c r="D2" s="9">
        <v>2.3263311400000002</v>
      </c>
      <c r="E2" s="9">
        <v>0.55074142000000004</v>
      </c>
      <c r="F2" s="9">
        <f>Table14[[#This Row],[Attachment Baseline]]-Table14[[#This Row],[Attachment Year1]]</f>
        <v>0.1348262499999997</v>
      </c>
    </row>
    <row r="3" spans="1:6">
      <c r="A3" s="1" t="s">
        <v>48</v>
      </c>
      <c r="B3" s="10">
        <v>1.7927454899999999</v>
      </c>
      <c r="C3" s="10">
        <v>0.64563391999999997</v>
      </c>
      <c r="D3" s="10">
        <v>1.74323724</v>
      </c>
      <c r="E3" s="10">
        <v>0.54184062</v>
      </c>
      <c r="F3" s="10">
        <f>Table14[[#This Row],[Attachment Baseline]]-Table14[[#This Row],[Attachment Year1]]</f>
        <v>4.950824999999992E-2</v>
      </c>
    </row>
    <row r="4" spans="1:6">
      <c r="A4" s="1" t="s">
        <v>51</v>
      </c>
      <c r="B4" s="10">
        <v>2.0672220499999998</v>
      </c>
      <c r="C4" s="10">
        <v>0.98687977000000005</v>
      </c>
      <c r="D4" s="10">
        <v>2.0820148000000001</v>
      </c>
      <c r="E4" s="10">
        <v>1.06023351</v>
      </c>
      <c r="F4" s="10">
        <f>Table14[[#This Row],[Attachment Baseline]]-Table14[[#This Row],[Attachment Year1]]</f>
        <v>-1.4792750000000243E-2</v>
      </c>
    </row>
    <row r="5" spans="1:6">
      <c r="A5" s="1" t="s">
        <v>50</v>
      </c>
      <c r="B5" s="10">
        <v>2.1726614099999999</v>
      </c>
      <c r="C5" s="10">
        <v>0.65599474000000002</v>
      </c>
      <c r="D5" s="10">
        <v>2.2370261600000001</v>
      </c>
      <c r="E5" s="10">
        <v>0.65176149000000005</v>
      </c>
      <c r="F5" s="10">
        <f>Table14[[#This Row],[Attachment Baseline]]-Table14[[#This Row],[Attachment Year1]]</f>
        <v>-6.4364750000000193E-2</v>
      </c>
    </row>
    <row r="6" spans="1:6">
      <c r="A6" s="1" t="s">
        <v>49</v>
      </c>
      <c r="B6" s="10">
        <v>2.2365902800000002</v>
      </c>
      <c r="C6" s="10">
        <v>0.85770296000000001</v>
      </c>
      <c r="D6" s="10">
        <v>2.1487569799999999</v>
      </c>
      <c r="E6" s="10">
        <v>0.91510961000000002</v>
      </c>
      <c r="F6" s="10">
        <f>Table14[[#This Row],[Attachment Baseline]]-Table14[[#This Row],[Attachment Year1]]</f>
        <v>8.7833300000000225E-2</v>
      </c>
    </row>
    <row r="7" spans="1:6">
      <c r="B7" s="9"/>
      <c r="C7" s="9"/>
      <c r="D7" s="9"/>
      <c r="E7" s="9"/>
      <c r="F7" s="9"/>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A6" sqref="A2:A6"/>
    </sheetView>
  </sheetViews>
  <sheetFormatPr baseColWidth="10" defaultRowHeight="15" x14ac:dyDescent="0"/>
  <cols>
    <col min="1" max="1" width="19.33203125" bestFit="1" customWidth="1"/>
    <col min="2" max="2" width="16.33203125" bestFit="1" customWidth="1"/>
    <col min="3" max="3" width="8.83203125" bestFit="1" customWidth="1"/>
    <col min="4" max="4" width="14.1640625" bestFit="1" customWidth="1"/>
    <col min="5" max="5" width="9.83203125" bestFit="1" customWidth="1"/>
    <col min="6" max="6" width="15.1640625" bestFit="1" customWidth="1"/>
  </cols>
  <sheetData>
    <row r="1" spans="1:6">
      <c r="A1" s="2" t="s">
        <v>42</v>
      </c>
      <c r="B1" s="2" t="s">
        <v>52</v>
      </c>
      <c r="C1" s="2" t="s">
        <v>44</v>
      </c>
      <c r="D1" s="2" t="s">
        <v>53</v>
      </c>
      <c r="E1" s="2" t="s">
        <v>45</v>
      </c>
      <c r="F1" s="2" t="s">
        <v>46</v>
      </c>
    </row>
    <row r="2" spans="1:6">
      <c r="A2" t="s">
        <v>47</v>
      </c>
      <c r="B2" s="9">
        <v>3.2818159200000001</v>
      </c>
      <c r="C2" s="9">
        <v>0.47318661000000001</v>
      </c>
      <c r="D2" s="9">
        <v>2.94971936</v>
      </c>
      <c r="E2" s="9">
        <v>0.45520643999999999</v>
      </c>
      <c r="F2" s="9">
        <f>Table1[[#This Row],[PD Baseline]]-Table1[[#This Row],[PD Year1]]</f>
        <v>0.3320965600000001</v>
      </c>
    </row>
    <row r="3" spans="1:6">
      <c r="A3" s="1" t="s">
        <v>48</v>
      </c>
      <c r="B3" s="9">
        <v>3.0879122699999999</v>
      </c>
      <c r="C3" s="9">
        <v>0.37173901999999998</v>
      </c>
      <c r="D3" s="10">
        <v>2.7494688799999998</v>
      </c>
      <c r="E3" s="10">
        <v>0.48183234000000003</v>
      </c>
      <c r="F3" s="10">
        <f>Table1[[#This Row],[PD Baseline]]-Table1[[#This Row],[PD Year1]]</f>
        <v>0.33844339000000012</v>
      </c>
    </row>
    <row r="4" spans="1:6">
      <c r="A4" s="1" t="s">
        <v>51</v>
      </c>
      <c r="B4" s="10">
        <v>3.1656134699999998</v>
      </c>
      <c r="C4" s="10">
        <v>0.59330751999999998</v>
      </c>
      <c r="D4" s="10">
        <v>3.0183314600000002</v>
      </c>
      <c r="E4" s="10">
        <v>0.57797374000000001</v>
      </c>
      <c r="F4" s="10">
        <f>Table1[[#This Row],[PD Baseline]]-Table1[[#This Row],[PD Year1]]</f>
        <v>0.14728200999999963</v>
      </c>
    </row>
    <row r="5" spans="1:6">
      <c r="A5" s="1" t="s">
        <v>50</v>
      </c>
      <c r="B5" s="10">
        <v>3.0485901000000002</v>
      </c>
      <c r="C5" s="10">
        <v>0.40165287</v>
      </c>
      <c r="D5" s="10">
        <v>2.8448760100000001</v>
      </c>
      <c r="E5" s="10">
        <v>0.46901798</v>
      </c>
      <c r="F5" s="10">
        <f>Table1[[#This Row],[PD Baseline]]-Table1[[#This Row],[PD Year1]]</f>
        <v>0.20371409000000007</v>
      </c>
    </row>
    <row r="6" spans="1:6">
      <c r="A6" s="1" t="s">
        <v>49</v>
      </c>
      <c r="B6" s="10">
        <v>3.1079226499999999</v>
      </c>
      <c r="C6" s="10">
        <v>0.27302625000000003</v>
      </c>
      <c r="D6" s="10">
        <v>2.7986215300000001</v>
      </c>
      <c r="E6" s="10">
        <v>0.42314235</v>
      </c>
      <c r="F6" s="10">
        <f>Table1[[#This Row],[PD Baseline]]-Table1[[#This Row],[PD Year1]]</f>
        <v>0.30930111999999976</v>
      </c>
    </row>
  </sheetData>
  <pageMargins left="0.75" right="0.75" top="1" bottom="1" header="0.5" footer="0.5"/>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tabSelected="1" workbookViewId="0">
      <selection activeCell="H15" sqref="H15"/>
    </sheetView>
  </sheetViews>
  <sheetFormatPr baseColWidth="10" defaultRowHeight="15" x14ac:dyDescent="0"/>
  <cols>
    <col min="1" max="1" width="16.1640625" bestFit="1" customWidth="1"/>
    <col min="2" max="4" width="11" customWidth="1"/>
    <col min="5" max="5" width="15" bestFit="1" customWidth="1"/>
    <col min="6" max="7" width="11" customWidth="1"/>
  </cols>
  <sheetData>
    <row r="1" spans="1:7" ht="45">
      <c r="A1" t="s">
        <v>56</v>
      </c>
      <c r="B1" s="12" t="s">
        <v>57</v>
      </c>
      <c r="C1" s="12" t="s">
        <v>44</v>
      </c>
      <c r="D1" t="s">
        <v>63</v>
      </c>
      <c r="E1" t="s">
        <v>65</v>
      </c>
      <c r="F1" t="s">
        <v>45</v>
      </c>
      <c r="G1" t="s">
        <v>66</v>
      </c>
    </row>
    <row r="2" spans="1:7">
      <c r="A2" t="s">
        <v>58</v>
      </c>
      <c r="B2">
        <v>0.22169</v>
      </c>
      <c r="C2">
        <v>5.5899999999999998E-2</v>
      </c>
      <c r="D2" s="15">
        <v>1E-4</v>
      </c>
      <c r="E2" s="13">
        <v>1.171E-2</v>
      </c>
      <c r="F2" s="13">
        <v>0.14884</v>
      </c>
      <c r="G2" s="13">
        <v>0.9375</v>
      </c>
    </row>
    <row r="3" spans="1:7">
      <c r="A3" t="s">
        <v>59</v>
      </c>
      <c r="B3">
        <v>-0.13461999999999999</v>
      </c>
      <c r="C3" s="13">
        <v>7.9060000000000005E-2</v>
      </c>
      <c r="D3" s="13">
        <v>9.1800000000000007E-2</v>
      </c>
      <c r="E3" s="13">
        <v>-0.13805000000000001</v>
      </c>
      <c r="F3" s="13">
        <v>7.9399999999999998E-2</v>
      </c>
      <c r="G3" s="13">
        <v>8.5300000000000001E-2</v>
      </c>
    </row>
    <row r="4" spans="1:7">
      <c r="A4" s="1" t="s">
        <v>60</v>
      </c>
      <c r="B4" s="1">
        <v>-0.20388000000000001</v>
      </c>
      <c r="C4" s="13">
        <v>8.0920000000000006E-2</v>
      </c>
      <c r="D4" s="14">
        <v>1.34E-2</v>
      </c>
      <c r="E4" s="13">
        <v>-0.20407</v>
      </c>
      <c r="F4" s="13">
        <v>7.9530000000000003E-2</v>
      </c>
      <c r="G4" s="14">
        <v>1.18E-2</v>
      </c>
    </row>
    <row r="5" spans="1:7">
      <c r="A5" s="1" t="s">
        <v>61</v>
      </c>
      <c r="B5" s="1">
        <v>-0.21514</v>
      </c>
      <c r="C5" s="13">
        <v>8.1970000000000001E-2</v>
      </c>
      <c r="D5" s="14">
        <v>1.01E-2</v>
      </c>
      <c r="E5" s="13">
        <v>-0.20374999999999999</v>
      </c>
      <c r="F5" s="13">
        <v>8.0909999999999996E-2</v>
      </c>
      <c r="G5" s="14">
        <v>1.35E-2</v>
      </c>
    </row>
    <row r="6" spans="1:7">
      <c r="A6" s="1" t="s">
        <v>62</v>
      </c>
      <c r="B6" s="1">
        <v>-5.6899999999999999E-2</v>
      </c>
      <c r="C6" s="13">
        <v>8.7279999999999996E-2</v>
      </c>
      <c r="D6" s="13">
        <v>0.51590000000000003</v>
      </c>
      <c r="E6" s="13">
        <v>-6.1760000000000002E-2</v>
      </c>
      <c r="F6" s="13">
        <v>8.584E-2</v>
      </c>
      <c r="G6" s="13">
        <v>0.47360000000000002</v>
      </c>
    </row>
    <row r="7" spans="1:7">
      <c r="A7" s="1" t="s">
        <v>64</v>
      </c>
      <c r="B7" s="1"/>
      <c r="C7" s="1"/>
      <c r="D7" s="1"/>
      <c r="E7" s="13">
        <v>4.0800000000000003E-3</v>
      </c>
      <c r="F7" s="13">
        <v>2.6900000000000001E-3</v>
      </c>
      <c r="G7" s="13">
        <v>0.1323</v>
      </c>
    </row>
    <row r="9" spans="1:7">
      <c r="A9" s="15" t="s">
        <v>68</v>
      </c>
    </row>
    <row r="10" spans="1:7">
      <c r="A10" t="s">
        <v>67</v>
      </c>
    </row>
    <row r="11" spans="1:7">
      <c r="A11" t="s">
        <v>69</v>
      </c>
    </row>
  </sheetData>
  <pageMargins left="0.75" right="0.75" top="1" bottom="1" header="0.5" footer="0.5"/>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Table 1</vt:lpstr>
      <vt:lpstr>Attachement Descriptives</vt:lpstr>
      <vt:lpstr>PD Descriptives</vt:lpstr>
      <vt:lpstr>Attach Models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DeLayna Goulding</dc:creator>
  <cp:lastModifiedBy>DeLayna Goulding</cp:lastModifiedBy>
  <dcterms:created xsi:type="dcterms:W3CDTF">2017-09-03T21:03:13Z</dcterms:created>
  <dcterms:modified xsi:type="dcterms:W3CDTF">2017-09-11T17:22:11Z</dcterms:modified>
</cp:coreProperties>
</file>