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ksh35\Dropbox (GaTech)\GT\Lab\Onggi\writing\data\"/>
    </mc:Choice>
  </mc:AlternateContent>
  <xr:revisionPtr revIDLastSave="0" documentId="13_ncr:1_{C424FAA1-C2F2-4AB3-817D-70B7FFA74162}" xr6:coauthVersionLast="47" xr6:coauthVersionMax="47" xr10:uidLastSave="{00000000-0000-0000-0000-000000000000}"/>
  <bookViews>
    <workbookView xWindow="-14625" yWindow="-16320" windowWidth="29040" windowHeight="15720" xr2:uid="{00000000-000D-0000-FFFF-FFFF00000000}"/>
  </bookViews>
  <sheets>
    <sheet name="water_evaporation_in_onggi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E34" i="3" l="1"/>
  <c r="E35" i="3"/>
  <c r="E36" i="3"/>
  <c r="E37" i="3"/>
  <c r="E38" i="3"/>
  <c r="E39" i="3"/>
  <c r="E40" i="3"/>
  <c r="G13" i="3"/>
  <c r="G14" i="3"/>
  <c r="G15" i="3"/>
  <c r="G16" i="3"/>
  <c r="G17" i="3"/>
  <c r="G18" i="3"/>
  <c r="G19" i="3"/>
  <c r="G4" i="3"/>
  <c r="G5" i="3"/>
  <c r="G6" i="3"/>
  <c r="G7" i="3"/>
  <c r="G8" i="3"/>
  <c r="G9" i="3"/>
  <c r="G10" i="3"/>
  <c r="G11" i="3"/>
  <c r="G12" i="3"/>
  <c r="E33" i="3"/>
  <c r="E32" i="3"/>
  <c r="E31" i="3"/>
  <c r="E30" i="3"/>
  <c r="E29" i="3"/>
  <c r="E28" i="3"/>
  <c r="E27" i="3"/>
  <c r="E26" i="3"/>
  <c r="E25" i="3"/>
  <c r="E24" i="3"/>
  <c r="E23" i="3"/>
  <c r="G20" i="3" l="1"/>
  <c r="G21" i="3"/>
</calcChain>
</file>

<file path=xl/sharedStrings.xml><?xml version="1.0" encoding="utf-8"?>
<sst xmlns="http://schemas.openxmlformats.org/spreadsheetml/2006/main" count="8" uniqueCount="6">
  <si>
    <t>std</t>
    <phoneticPr fontId="1" type="noConversion"/>
  </si>
  <si>
    <t>O1</t>
    <phoneticPr fontId="1" type="noConversion"/>
  </si>
  <si>
    <t>`</t>
    <phoneticPr fontId="1" type="noConversion"/>
  </si>
  <si>
    <t>ave</t>
    <phoneticPr fontId="1" type="noConversion"/>
  </si>
  <si>
    <t>time (hours)</t>
  </si>
  <si>
    <t>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</si>
</sst>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water_evaporation_in_onggi!$D$23:$D$40</c:f>
              <c:numCache>
                <c:formatCode>General</c:formatCode>
                <c:ptCount val="18"/>
                <c:pt idx="0">
                  <c:v>0</c:v>
                </c:pt>
                <c:pt idx="1">
                  <c:v>9</c:v>
                </c:pt>
                <c:pt idx="2">
                  <c:v>11.5</c:v>
                </c:pt>
                <c:pt idx="3">
                  <c:v>25.5</c:v>
                </c:pt>
                <c:pt idx="4">
                  <c:v>35.5</c:v>
                </c:pt>
                <c:pt idx="5">
                  <c:v>45</c:v>
                </c:pt>
                <c:pt idx="6">
                  <c:v>58.5</c:v>
                </c:pt>
                <c:pt idx="7">
                  <c:v>71.5</c:v>
                </c:pt>
                <c:pt idx="8">
                  <c:v>80.5</c:v>
                </c:pt>
                <c:pt idx="9">
                  <c:v>90</c:v>
                </c:pt>
                <c:pt idx="10">
                  <c:v>97.5</c:v>
                </c:pt>
                <c:pt idx="11">
                  <c:v>107.5</c:v>
                </c:pt>
                <c:pt idx="12">
                  <c:v>118.5</c:v>
                </c:pt>
                <c:pt idx="13">
                  <c:v>142.5</c:v>
                </c:pt>
                <c:pt idx="14">
                  <c:v>159.5</c:v>
                </c:pt>
                <c:pt idx="15">
                  <c:v>167.5</c:v>
                </c:pt>
                <c:pt idx="16">
                  <c:v>191.5</c:v>
                </c:pt>
                <c:pt idx="17">
                  <c:v>204.5</c:v>
                </c:pt>
              </c:numCache>
            </c:numRef>
          </c:xVal>
          <c:yVal>
            <c:numRef>
              <c:f>water_evaporation_in_onggi!$E$23:$E$40</c:f>
              <c:numCache>
                <c:formatCode>General</c:formatCode>
                <c:ptCount val="18"/>
                <c:pt idx="0">
                  <c:v>100</c:v>
                </c:pt>
                <c:pt idx="1">
                  <c:v>99.925093632958806</c:v>
                </c:pt>
                <c:pt idx="2">
                  <c:v>99.900124843945065</c:v>
                </c:pt>
                <c:pt idx="3">
                  <c:v>99.750312109862676</c:v>
                </c:pt>
                <c:pt idx="4">
                  <c:v>99.625468164794</c:v>
                </c:pt>
                <c:pt idx="5">
                  <c:v>99.500624219725339</c:v>
                </c:pt>
                <c:pt idx="6">
                  <c:v>99.350811485642936</c:v>
                </c:pt>
                <c:pt idx="7">
                  <c:v>99.101123595505612</c:v>
                </c:pt>
                <c:pt idx="8">
                  <c:v>99.076154806491886</c:v>
                </c:pt>
                <c:pt idx="9">
                  <c:v>99.051186017478159</c:v>
                </c:pt>
                <c:pt idx="10">
                  <c:v>98.851435705368289</c:v>
                </c:pt>
                <c:pt idx="11">
                  <c:v>98.751560549313353</c:v>
                </c:pt>
                <c:pt idx="12">
                  <c:v>98.551810237203497</c:v>
                </c:pt>
                <c:pt idx="13">
                  <c:v>98.377028714107368</c:v>
                </c:pt>
                <c:pt idx="14">
                  <c:v>98.177278401997498</c:v>
                </c:pt>
                <c:pt idx="15">
                  <c:v>98.102372034956304</c:v>
                </c:pt>
                <c:pt idx="16">
                  <c:v>97.85268414481898</c:v>
                </c:pt>
                <c:pt idx="17">
                  <c:v>97.727840199750318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7-45F6-9671-33DFFC21E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03199"/>
        <c:axId val="2115902367"/>
      </c:scatterChart>
      <c:valAx>
        <c:axId val="211590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02367"/>
        <c:crosses val="autoZero"/>
        <c:crossBetween val="midCat"/>
      </c:valAx>
      <c:valAx>
        <c:axId val="21159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0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water_evaporation_in_onggi!$D$2:$D$19</c:f>
              <c:numCache>
                <c:formatCode>General</c:formatCode>
                <c:ptCount val="18"/>
                <c:pt idx="0">
                  <c:v>0</c:v>
                </c:pt>
                <c:pt idx="1">
                  <c:v>9</c:v>
                </c:pt>
                <c:pt idx="2">
                  <c:v>11.5</c:v>
                </c:pt>
                <c:pt idx="3">
                  <c:v>25.5</c:v>
                </c:pt>
                <c:pt idx="4">
                  <c:v>35.5</c:v>
                </c:pt>
                <c:pt idx="5">
                  <c:v>45</c:v>
                </c:pt>
                <c:pt idx="6">
                  <c:v>58.5</c:v>
                </c:pt>
                <c:pt idx="7">
                  <c:v>71.5</c:v>
                </c:pt>
                <c:pt idx="8">
                  <c:v>80.5</c:v>
                </c:pt>
                <c:pt idx="9">
                  <c:v>90</c:v>
                </c:pt>
                <c:pt idx="10">
                  <c:v>97.5</c:v>
                </c:pt>
                <c:pt idx="11">
                  <c:v>107.5</c:v>
                </c:pt>
                <c:pt idx="12">
                  <c:v>118.5</c:v>
                </c:pt>
                <c:pt idx="13">
                  <c:v>142.5</c:v>
                </c:pt>
                <c:pt idx="14">
                  <c:v>159.5</c:v>
                </c:pt>
                <c:pt idx="15">
                  <c:v>167.5</c:v>
                </c:pt>
                <c:pt idx="16">
                  <c:v>191.5</c:v>
                </c:pt>
                <c:pt idx="17">
                  <c:v>204.5</c:v>
                </c:pt>
              </c:numCache>
            </c:numRef>
          </c:xVal>
          <c:yVal>
            <c:numRef>
              <c:f>water_evaporation_in_onggi!$E$2:$E$19</c:f>
              <c:numCache>
                <c:formatCode>General</c:formatCode>
                <c:ptCount val="18"/>
                <c:pt idx="0">
                  <c:v>4005</c:v>
                </c:pt>
                <c:pt idx="1">
                  <c:v>4002</c:v>
                </c:pt>
                <c:pt idx="2">
                  <c:v>4001</c:v>
                </c:pt>
                <c:pt idx="3">
                  <c:v>3995</c:v>
                </c:pt>
                <c:pt idx="4">
                  <c:v>3990</c:v>
                </c:pt>
                <c:pt idx="5">
                  <c:v>3985</c:v>
                </c:pt>
                <c:pt idx="6">
                  <c:v>3979</c:v>
                </c:pt>
                <c:pt idx="7">
                  <c:v>3969</c:v>
                </c:pt>
                <c:pt idx="8">
                  <c:v>3968</c:v>
                </c:pt>
                <c:pt idx="9">
                  <c:v>3967</c:v>
                </c:pt>
                <c:pt idx="10">
                  <c:v>3959</c:v>
                </c:pt>
                <c:pt idx="11">
                  <c:v>3955</c:v>
                </c:pt>
                <c:pt idx="12">
                  <c:v>3947</c:v>
                </c:pt>
                <c:pt idx="13">
                  <c:v>3940</c:v>
                </c:pt>
                <c:pt idx="14">
                  <c:v>3932</c:v>
                </c:pt>
                <c:pt idx="15">
                  <c:v>3929</c:v>
                </c:pt>
                <c:pt idx="16">
                  <c:v>3919</c:v>
                </c:pt>
                <c:pt idx="17">
                  <c:v>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2-43F1-ACAF-C293D305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919471"/>
        <c:axId val="2115394351"/>
      </c:scatterChart>
      <c:valAx>
        <c:axId val="210691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94351"/>
        <c:crosses val="autoZero"/>
        <c:crossBetween val="midCat"/>
      </c:valAx>
      <c:valAx>
        <c:axId val="21153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1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228599</xdr:colOff>
      <xdr:row>21</xdr:row>
      <xdr:rowOff>66674</xdr:rowOff>
    </xdr:from>
    <xdr:to>
      <xdr:col>14</xdr:col>
      <xdr:colOff>518159</xdr:colOff>
      <xdr:row>39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CE454-F304-4624-8B4F-FE75B05BD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265747</xdr:colOff>
      <xdr:row>1</xdr:row>
      <xdr:rowOff>72390</xdr:rowOff>
    </xdr:from>
    <xdr:to>
      <xdr:col>14</xdr:col>
      <xdr:colOff>570547</xdr:colOff>
      <xdr:row>19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5B4266-91CF-4C23-B626-1F6DFA8CD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G40"/>
  <sheetViews>
    <sheetView tabSelected="1" workbookViewId="0">
      <selection activeCell="S14" sqref="S14"/>
    </sheetView>
  </sheetViews>
  <sheetFormatPr defaultRowHeight="14.4"/>
  <sheetData>
    <row r="1" spans="4:7">
      <c r="D1" t="s">
        <v>4</v>
      </c>
      <c r="E1" t="s">
        <v>5</v>
      </c>
    </row>
    <row r="2" spans="4:7">
      <c r="D2">
        <v>0</v>
      </c>
      <c r="E2">
        <v>4005</v>
      </c>
      <c r="G2" t="s">
        <v>2</v>
      </c>
    </row>
    <row r="3" spans="4:7">
      <c r="D3">
        <v>9</v>
      </c>
      <c r="E3">
        <v>4002</v>
      </c>
      <c r="G3" s="1">
        <f>(E2-E3)/(D3-D2)</f>
        <v>0.33333333333333331</v>
      </c>
    </row>
    <row r="4" spans="4:7">
      <c r="D4">
        <v>11.5</v>
      </c>
      <c r="E4">
        <v>4001</v>
      </c>
      <c r="G4" s="1">
        <f>(E3-E4)/(D4-D3)</f>
        <v>0.4</v>
      </c>
    </row>
    <row r="5" spans="4:7">
      <c r="D5">
        <v>25.5</v>
      </c>
      <c r="E5">
        <v>3995</v>
      </c>
      <c r="G5" s="1">
        <f>(E4-E5)/(D5-D4)</f>
        <v>0.42857142857142855</v>
      </c>
    </row>
    <row r="6" spans="4:7">
      <c r="D6">
        <v>35.5</v>
      </c>
      <c r="E6">
        <v>3990</v>
      </c>
      <c r="G6" s="1">
        <f>(E5-E6)/(D6-D5)</f>
        <v>0.5</v>
      </c>
    </row>
    <row r="7" spans="4:7">
      <c r="D7">
        <v>45</v>
      </c>
      <c r="E7">
        <v>3985</v>
      </c>
      <c r="G7" s="1">
        <f>(E6-E7)/(D7-D6)</f>
        <v>0.52631578947368418</v>
      </c>
    </row>
    <row r="8" spans="4:7">
      <c r="D8">
        <v>58.5</v>
      </c>
      <c r="E8">
        <v>3979</v>
      </c>
      <c r="G8" s="1">
        <f>(E7-E8)/(D8-D7)</f>
        <v>0.44444444444444442</v>
      </c>
    </row>
    <row r="9" spans="4:7">
      <c r="D9">
        <v>71.5</v>
      </c>
      <c r="E9">
        <v>3969</v>
      </c>
      <c r="G9" s="1">
        <f>(E8-E9)/(D9-D8)</f>
        <v>0.76923076923076927</v>
      </c>
    </row>
    <row r="10" spans="4:7">
      <c r="D10">
        <v>80.5</v>
      </c>
      <c r="E10">
        <v>3968</v>
      </c>
      <c r="G10" s="1">
        <f>(E9-E10)/(D10-D9)</f>
        <v>0.1111111111111111</v>
      </c>
    </row>
    <row r="11" spans="4:7">
      <c r="D11">
        <v>90</v>
      </c>
      <c r="E11">
        <v>3967</v>
      </c>
      <c r="G11" s="1">
        <f>(E10-E11)/(D11-D10)</f>
        <v>0.10526315789473684</v>
      </c>
    </row>
    <row r="12" spans="4:7">
      <c r="D12">
        <v>97.5</v>
      </c>
      <c r="E12">
        <v>3959</v>
      </c>
      <c r="G12" s="1">
        <f>(E11-E12)/(D12-D11)</f>
        <v>1.0666666666666667</v>
      </c>
    </row>
    <row r="13" spans="4:7">
      <c r="D13">
        <v>107.5</v>
      </c>
      <c r="E13">
        <v>3955</v>
      </c>
      <c r="F13" t="s">
        <v>3</v>
      </c>
      <c r="G13" s="1">
        <f>(E12-E13)/(D13-D12)</f>
        <v>0.4</v>
      </c>
    </row>
    <row r="14" spans="4:7">
      <c r="D14">
        <v>118.5</v>
      </c>
      <c r="E14">
        <v>3947</v>
      </c>
      <c r="F14" t="s">
        <v>0</v>
      </c>
      <c r="G14" s="1">
        <f>(E13-E14)/(D14-D13)</f>
        <v>0.72727272727272729</v>
      </c>
    </row>
    <row r="15" spans="4:7">
      <c r="D15">
        <v>142.5</v>
      </c>
      <c r="E15">
        <v>3940</v>
      </c>
      <c r="G15" s="1">
        <f>(E14-E15)/(D15-D14)</f>
        <v>0.29166666666666669</v>
      </c>
    </row>
    <row r="16" spans="4:7">
      <c r="D16">
        <v>159.5</v>
      </c>
      <c r="E16">
        <v>3932</v>
      </c>
      <c r="G16" s="1">
        <f>(E15-E16)/(D16-D15)</f>
        <v>0.47058823529411764</v>
      </c>
    </row>
    <row r="17" spans="4:7">
      <c r="D17">
        <v>167.5</v>
      </c>
      <c r="E17">
        <v>3929</v>
      </c>
      <c r="G17" s="1">
        <f>(E16-E17)/(D17-D16)</f>
        <v>0.375</v>
      </c>
    </row>
    <row r="18" spans="4:7">
      <c r="D18">
        <v>191.5</v>
      </c>
      <c r="E18">
        <v>3919</v>
      </c>
      <c r="G18" s="1">
        <f>(E17-E18)/(D18-D17)</f>
        <v>0.41666666666666669</v>
      </c>
    </row>
    <row r="19" spans="4:7">
      <c r="D19">
        <v>204.5</v>
      </c>
      <c r="E19">
        <v>3914</v>
      </c>
      <c r="G19" s="1">
        <f>(E18-E19)/(D19-D18)</f>
        <v>0.38461538461538464</v>
      </c>
    </row>
    <row r="20" spans="4:7">
      <c r="F20" t="s">
        <v>3</v>
      </c>
      <c r="G20" s="1">
        <f>AVERAGE(G3:G19)</f>
        <v>0.45592625772010231</v>
      </c>
    </row>
    <row r="21" spans="4:7">
      <c r="F21" t="s">
        <v>0</v>
      </c>
      <c r="G21" s="1">
        <f>STDEV(G3:G19)</f>
        <v>0.23131258410027228</v>
      </c>
    </row>
    <row r="22" spans="4:7">
      <c r="E22" t="s">
        <v>1</v>
      </c>
    </row>
    <row r="23" spans="4:7">
      <c r="D23">
        <v>0</v>
      </c>
      <c r="E23">
        <f>E2/$E$2*100</f>
        <v>100</v>
      </c>
    </row>
    <row r="24" spans="4:7">
      <c r="D24">
        <v>9</v>
      </c>
      <c r="E24">
        <f t="shared" ref="E24:E40" si="0">E3/$E$2*100</f>
        <v>99.925093632958806</v>
      </c>
    </row>
    <row r="25" spans="4:7">
      <c r="D25">
        <v>11.5</v>
      </c>
      <c r="E25">
        <f t="shared" si="0"/>
        <v>99.900124843945065</v>
      </c>
    </row>
    <row r="26" spans="4:7">
      <c r="D26">
        <v>25.5</v>
      </c>
      <c r="E26">
        <f t="shared" si="0"/>
        <v>99.750312109862676</v>
      </c>
    </row>
    <row r="27" spans="4:7">
      <c r="D27">
        <v>35.5</v>
      </c>
      <c r="E27">
        <f t="shared" si="0"/>
        <v>99.625468164794</v>
      </c>
    </row>
    <row r="28" spans="4:7">
      <c r="D28">
        <v>45</v>
      </c>
      <c r="E28">
        <f t="shared" si="0"/>
        <v>99.500624219725339</v>
      </c>
    </row>
    <row r="29" spans="4:7">
      <c r="D29">
        <v>58.5</v>
      </c>
      <c r="E29">
        <f t="shared" si="0"/>
        <v>99.350811485642936</v>
      </c>
    </row>
    <row r="30" spans="4:7">
      <c r="D30">
        <v>71.5</v>
      </c>
      <c r="E30">
        <f t="shared" si="0"/>
        <v>99.101123595505612</v>
      </c>
    </row>
    <row r="31" spans="4:7">
      <c r="D31">
        <v>80.5</v>
      </c>
      <c r="E31">
        <f t="shared" si="0"/>
        <v>99.076154806491886</v>
      </c>
    </row>
    <row r="32" spans="4:7">
      <c r="D32">
        <v>90</v>
      </c>
      <c r="E32">
        <f t="shared" si="0"/>
        <v>99.051186017478159</v>
      </c>
    </row>
    <row r="33" spans="4:5">
      <c r="D33">
        <v>97.5</v>
      </c>
      <c r="E33">
        <f t="shared" si="0"/>
        <v>98.851435705368289</v>
      </c>
    </row>
    <row r="34" spans="4:5">
      <c r="D34">
        <v>107.5</v>
      </c>
      <c r="E34">
        <f t="shared" si="0"/>
        <v>98.751560549313353</v>
      </c>
    </row>
    <row r="35" spans="4:5">
      <c r="D35">
        <v>118.5</v>
      </c>
      <c r="E35">
        <f t="shared" si="0"/>
        <v>98.551810237203497</v>
      </c>
    </row>
    <row r="36" spans="4:5">
      <c r="D36">
        <v>142.5</v>
      </c>
      <c r="E36">
        <f t="shared" si="0"/>
        <v>98.377028714107368</v>
      </c>
    </row>
    <row r="37" spans="4:5">
      <c r="D37">
        <v>159.5</v>
      </c>
      <c r="E37">
        <f t="shared" si="0"/>
        <v>98.177278401997498</v>
      </c>
    </row>
    <row r="38" spans="4:5">
      <c r="D38">
        <v>167.5</v>
      </c>
      <c r="E38">
        <f t="shared" si="0"/>
        <v>98.102372034956304</v>
      </c>
    </row>
    <row r="39" spans="4:5">
      <c r="D39">
        <v>191.5</v>
      </c>
      <c r="E39">
        <f t="shared" si="0"/>
        <v>97.85268414481898</v>
      </c>
    </row>
    <row r="40" spans="4:5">
      <c r="D40">
        <v>204.5</v>
      </c>
      <c r="E40">
        <f t="shared" si="0"/>
        <v>97.727840199750318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water_evaporation_in_onggi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김수환</dc:creator>
  <cp:lastModifiedBy>김수환</cp:lastModifiedBy>
  <dcterms:created xsi:type="dcterms:W3CDTF">2021-04-26T02:03:48Z</dcterms:created>
  <dcterms:modified xsi:type="dcterms:W3CDTF">2022-08-01T21:13:36Z</dcterms:modified>
</cp:coreProperties>
</file>