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kfa\Downloads\"/>
    </mc:Choice>
  </mc:AlternateContent>
  <bookViews>
    <workbookView xWindow="0" yWindow="0" windowWidth="27870" windowHeight="12885"/>
  </bookViews>
  <sheets>
    <sheet name="Лист1" sheetId="7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G2" i="7" s="1"/>
  <c r="D2" i="7"/>
  <c r="E2" i="7"/>
  <c r="F2" i="7"/>
  <c r="B3" i="7"/>
  <c r="D3" i="7"/>
  <c r="E3" i="7"/>
  <c r="F3" i="7"/>
  <c r="B4" i="7"/>
  <c r="G4" i="7" s="1"/>
  <c r="C4" i="7"/>
  <c r="E4" i="7"/>
  <c r="F4" i="7"/>
  <c r="B5" i="7"/>
  <c r="C5" i="7"/>
  <c r="D5" i="7"/>
  <c r="F5" i="7"/>
  <c r="G6" i="7"/>
  <c r="C10" i="7"/>
  <c r="G10" i="7" s="1"/>
  <c r="D10" i="7"/>
  <c r="E10" i="7"/>
  <c r="F10" i="7"/>
  <c r="B11" i="7"/>
  <c r="D11" i="7"/>
  <c r="G11" i="7" s="1"/>
  <c r="E11" i="7"/>
  <c r="F11" i="7"/>
  <c r="B12" i="7"/>
  <c r="C12" i="7"/>
  <c r="E12" i="7"/>
  <c r="F12" i="7"/>
  <c r="G12" i="7"/>
  <c r="B13" i="7"/>
  <c r="C13" i="7"/>
  <c r="D13" i="7"/>
  <c r="F13" i="7"/>
  <c r="G14" i="7"/>
  <c r="C18" i="7"/>
  <c r="D18" i="7"/>
  <c r="E18" i="7"/>
  <c r="F18" i="7"/>
  <c r="G18" i="7"/>
  <c r="B19" i="7"/>
  <c r="D19" i="7"/>
  <c r="E19" i="7"/>
  <c r="F19" i="7"/>
  <c r="B20" i="7"/>
  <c r="G20" i="7" s="1"/>
  <c r="C20" i="7"/>
  <c r="E20" i="7"/>
  <c r="F20" i="7"/>
  <c r="B21" i="7"/>
  <c r="C21" i="7"/>
  <c r="D21" i="7"/>
  <c r="F21" i="7"/>
  <c r="G22" i="7"/>
  <c r="C26" i="7"/>
  <c r="G26" i="7" s="1"/>
  <c r="D26" i="7"/>
  <c r="E26" i="7"/>
  <c r="F26" i="7"/>
  <c r="B27" i="7"/>
  <c r="D27" i="7"/>
  <c r="E27" i="7"/>
  <c r="F27" i="7"/>
  <c r="B28" i="7"/>
  <c r="G28" i="7" s="1"/>
  <c r="C28" i="7"/>
  <c r="E28" i="7"/>
  <c r="F28" i="7"/>
  <c r="B29" i="7"/>
  <c r="C29" i="7"/>
  <c r="D29" i="7"/>
  <c r="F29" i="7"/>
  <c r="G30" i="7"/>
  <c r="C34" i="7"/>
  <c r="D34" i="7"/>
  <c r="E34" i="7"/>
  <c r="F34" i="7"/>
  <c r="G34" i="7"/>
  <c r="B35" i="7"/>
  <c r="D35" i="7"/>
  <c r="E35" i="7"/>
  <c r="F35" i="7"/>
  <c r="B36" i="7"/>
  <c r="G36" i="7" s="1"/>
  <c r="C36" i="7"/>
  <c r="E36" i="7"/>
  <c r="F36" i="7"/>
  <c r="B37" i="7"/>
  <c r="C37" i="7"/>
  <c r="D37" i="7"/>
  <c r="F37" i="7"/>
  <c r="G38" i="7"/>
  <c r="C50" i="7"/>
  <c r="D50" i="7"/>
  <c r="E50" i="7"/>
  <c r="B51" i="7"/>
  <c r="D51" i="7"/>
  <c r="E51" i="7"/>
  <c r="F51" i="7"/>
  <c r="B52" i="7"/>
  <c r="C52" i="7"/>
  <c r="E52" i="7"/>
  <c r="F53" i="7"/>
  <c r="C57" i="7"/>
  <c r="D57" i="7"/>
  <c r="E57" i="7"/>
  <c r="F57" i="7"/>
  <c r="B58" i="7"/>
  <c r="D58" i="7"/>
  <c r="E58" i="7"/>
  <c r="B59" i="7"/>
  <c r="C59" i="7"/>
  <c r="E59" i="7"/>
  <c r="F60" i="7"/>
  <c r="C64" i="7"/>
  <c r="D64" i="7"/>
  <c r="E64" i="7"/>
  <c r="B65" i="7"/>
  <c r="D65" i="7"/>
  <c r="E65" i="7"/>
  <c r="B66" i="7"/>
  <c r="C66" i="7"/>
  <c r="E66" i="7"/>
  <c r="F67" i="7"/>
  <c r="C71" i="7"/>
  <c r="D71" i="7"/>
  <c r="E71" i="7"/>
  <c r="B72" i="7"/>
  <c r="D72" i="7"/>
  <c r="E72" i="7"/>
  <c r="B73" i="7"/>
  <c r="F73" i="7" s="1"/>
  <c r="C73" i="7"/>
  <c r="E73" i="7"/>
  <c r="F74" i="7"/>
  <c r="C78" i="7"/>
  <c r="D78" i="7"/>
  <c r="E78" i="7"/>
  <c r="B79" i="7"/>
  <c r="F79" i="7" s="1"/>
  <c r="D79" i="7"/>
  <c r="E79" i="7"/>
  <c r="B80" i="7"/>
  <c r="C80" i="7"/>
  <c r="E80" i="7"/>
  <c r="F81" i="7"/>
  <c r="G37" i="7" l="1"/>
  <c r="F65" i="7"/>
  <c r="G29" i="7"/>
  <c r="G35" i="7"/>
  <c r="G13" i="7"/>
  <c r="G15" i="7" s="1"/>
  <c r="G3" i="7"/>
  <c r="F59" i="7"/>
  <c r="G21" i="7"/>
  <c r="G19" i="7"/>
  <c r="G23" i="7" s="1"/>
  <c r="G27" i="7"/>
  <c r="G31" i="7" s="1"/>
  <c r="G5" i="7"/>
  <c r="G7" i="7" s="1"/>
  <c r="F71" i="7"/>
  <c r="F75" i="7" s="1"/>
  <c r="G73" i="7" s="1"/>
  <c r="E87" i="7" s="1"/>
  <c r="F66" i="7"/>
  <c r="G39" i="7"/>
  <c r="H35" i="7" s="1"/>
  <c r="H38" i="7"/>
  <c r="F46" i="7" s="1"/>
  <c r="F80" i="7"/>
  <c r="F82" i="7" s="1"/>
  <c r="G81" i="7" s="1"/>
  <c r="F88" i="7" s="1"/>
  <c r="F64" i="7"/>
  <c r="F58" i="7"/>
  <c r="F52" i="7"/>
  <c r="F54" i="7" s="1"/>
  <c r="G53" i="7" s="1"/>
  <c r="B88" i="7" s="1"/>
  <c r="F78" i="7"/>
  <c r="F72" i="7"/>
  <c r="F50" i="7"/>
  <c r="H36" i="7"/>
  <c r="F44" i="7" s="1"/>
  <c r="H34" i="7"/>
  <c r="F42" i="7"/>
  <c r="F68" i="7"/>
  <c r="G67" i="7" s="1"/>
  <c r="D88" i="7" s="1"/>
  <c r="F61" i="7"/>
  <c r="G60" i="7" s="1"/>
  <c r="C88" i="7" s="1"/>
  <c r="H5" i="7" l="1"/>
  <c r="B45" i="7" s="1"/>
  <c r="H6" i="7"/>
  <c r="B46" i="7" s="1"/>
  <c r="H4" i="7"/>
  <c r="B44" i="7" s="1"/>
  <c r="H2" i="7"/>
  <c r="B42" i="7" s="1"/>
  <c r="H21" i="7"/>
  <c r="D45" i="7" s="1"/>
  <c r="H20" i="7"/>
  <c r="D44" i="7" s="1"/>
  <c r="H22" i="7"/>
  <c r="D46" i="7" s="1"/>
  <c r="H18" i="7"/>
  <c r="D42" i="7" s="1"/>
  <c r="H29" i="7"/>
  <c r="E45" i="7" s="1"/>
  <c r="H26" i="7"/>
  <c r="E42" i="7" s="1"/>
  <c r="H28" i="7"/>
  <c r="E44" i="7" s="1"/>
  <c r="H30" i="7"/>
  <c r="E46" i="7" s="1"/>
  <c r="H11" i="7"/>
  <c r="H12" i="7"/>
  <c r="C44" i="7" s="1"/>
  <c r="H10" i="7"/>
  <c r="C42" i="7" s="1"/>
  <c r="H13" i="7"/>
  <c r="C45" i="7" s="1"/>
  <c r="H14" i="7"/>
  <c r="C46" i="7" s="1"/>
  <c r="G80" i="7"/>
  <c r="F87" i="7" s="1"/>
  <c r="C43" i="7"/>
  <c r="H15" i="7"/>
  <c r="F43" i="7"/>
  <c r="H39" i="7"/>
  <c r="G58" i="7"/>
  <c r="C86" i="7" s="1"/>
  <c r="G59" i="7"/>
  <c r="C87" i="7" s="1"/>
  <c r="G57" i="7"/>
  <c r="H3" i="7"/>
  <c r="H37" i="7"/>
  <c r="F45" i="7" s="1"/>
  <c r="H19" i="7"/>
  <c r="H27" i="7"/>
  <c r="G74" i="7"/>
  <c r="E88" i="7" s="1"/>
  <c r="G71" i="7"/>
  <c r="G72" i="7"/>
  <c r="E86" i="7" s="1"/>
  <c r="G52" i="7"/>
  <c r="B87" i="7" s="1"/>
  <c r="G50" i="7"/>
  <c r="B85" i="7" s="1"/>
  <c r="E85" i="7"/>
  <c r="G61" i="7"/>
  <c r="C85" i="7"/>
  <c r="G66" i="7"/>
  <c r="D87" i="7" s="1"/>
  <c r="G79" i="7"/>
  <c r="F86" i="7" s="1"/>
  <c r="G64" i="7"/>
  <c r="G65" i="7"/>
  <c r="D86" i="7" s="1"/>
  <c r="G88" i="7"/>
  <c r="G51" i="7"/>
  <c r="B86" i="7" s="1"/>
  <c r="G78" i="7"/>
  <c r="G42" i="7" l="1"/>
  <c r="G45" i="7"/>
  <c r="G44" i="7"/>
  <c r="G46" i="7"/>
  <c r="D43" i="7"/>
  <c r="H23" i="7"/>
  <c r="E43" i="7"/>
  <c r="H31" i="7"/>
  <c r="B43" i="7"/>
  <c r="G43" i="7" s="1"/>
  <c r="H7" i="7"/>
  <c r="G86" i="7"/>
  <c r="G75" i="7"/>
  <c r="G87" i="7"/>
  <c r="F85" i="7"/>
  <c r="G82" i="7"/>
  <c r="G68" i="7"/>
  <c r="D85" i="7"/>
  <c r="G85" i="7" s="1"/>
  <c r="G54" i="7"/>
</calcChain>
</file>

<file path=xl/sharedStrings.xml><?xml version="1.0" encoding="utf-8"?>
<sst xmlns="http://schemas.openxmlformats.org/spreadsheetml/2006/main" count="155" uniqueCount="21">
  <si>
    <t>Скорость</t>
  </si>
  <si>
    <t>Ловкость</t>
  </si>
  <si>
    <t>Гибкость</t>
  </si>
  <si>
    <t>Сила</t>
  </si>
  <si>
    <t>Чемпион 1</t>
  </si>
  <si>
    <t>Чемпион 2</t>
  </si>
  <si>
    <t>Чемпион 3</t>
  </si>
  <si>
    <t>Чемпион 4</t>
  </si>
  <si>
    <t>Ранг</t>
  </si>
  <si>
    <t>Глобальный приоритет</t>
  </si>
  <si>
    <t>Итоговое распределение</t>
  </si>
  <si>
    <t>W(норм)</t>
  </si>
  <si>
    <t>W(ненорм)</t>
  </si>
  <si>
    <t>Чемпион 5</t>
  </si>
  <si>
    <t>По скорости</t>
  </si>
  <si>
    <t>По ловкости</t>
  </si>
  <si>
    <t>По гибкости</t>
  </si>
  <si>
    <t>По силе</t>
  </si>
  <si>
    <t>Результат</t>
  </si>
  <si>
    <t>Высота прыжка</t>
  </si>
  <si>
    <t>По высоте прыжка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</si>
</sst>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abSelected="1" topLeftCell="A55" zoomScaleNormal="100" workbookViewId="0">
      <selection activeCell="G84" sqref="G84"/>
    </sheetView>
  </sheetViews>
  <sheetFormatPr defaultRowHeight="15" x14ac:dyDescent="0.25"/>
  <cols>
    <col min="1" max="1" width="22.7109375" customWidth="1"/>
    <col min="2" max="2" width="12.28515625" customWidth="1"/>
    <col min="3" max="4" width="11.5703125" customWidth="1"/>
    <col min="5" max="5" width="12.28515625" customWidth="1"/>
    <col min="6" max="6" width="13" customWidth="1"/>
    <col min="7" max="7" width="12.7109375" customWidth="1"/>
    <col min="8" max="8" width="10.42578125" customWidth="1"/>
  </cols>
  <sheetData>
    <row r="1" spans="1:8" x14ac:dyDescent="0.25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13</v>
      </c>
      <c r="G1" s="4" t="s">
        <v>12</v>
      </c>
      <c r="H1" s="4" t="s">
        <v>11</v>
      </c>
    </row>
    <row r="2" spans="1:8" x14ac:dyDescent="0.25">
      <c r="A2" s="2" t="s">
        <v>4</v>
      </c>
      <c r="B2" s="3">
        <v>1</v>
      </c>
      <c r="C2" s="3">
        <f>C6 / B6</f>
        <v>0.8</v>
      </c>
      <c r="D2" s="3">
        <f xml:space="preserve"> D6 / B6</f>
        <v>0.6</v>
      </c>
      <c r="E2" s="3">
        <f xml:space="preserve"> E6 / B6</f>
        <v>0.4</v>
      </c>
      <c r="F2" s="3">
        <f xml:space="preserve"> F6 / B6</f>
        <v>0.2</v>
      </c>
      <c r="G2" s="4">
        <f xml:space="preserve"> SQRT(SQRT(SQRT(SQRT(SQRT(PRODUCT(B2:F2))))))</f>
        <v>0.90315096596250488</v>
      </c>
      <c r="H2" s="4">
        <f xml:space="preserve"> G2 / G7</f>
        <v>0.17990736232670951</v>
      </c>
    </row>
    <row r="3" spans="1:8" x14ac:dyDescent="0.25">
      <c r="A3" s="2" t="s">
        <v>5</v>
      </c>
      <c r="B3" s="3">
        <f xml:space="preserve"> B6 /C6</f>
        <v>1.25</v>
      </c>
      <c r="C3" s="3">
        <v>1</v>
      </c>
      <c r="D3" s="3">
        <f xml:space="preserve"> D6 / C6</f>
        <v>0.75</v>
      </c>
      <c r="E3" s="3">
        <f xml:space="preserve"> E6 / C6</f>
        <v>0.5</v>
      </c>
      <c r="F3" s="3">
        <f>F6 / C6</f>
        <v>0.25</v>
      </c>
      <c r="G3" s="4">
        <f xml:space="preserve"> SQRT(SQRT(SQRT(SQRT(SQRT(PRODUCT(B3:F3))))))</f>
        <v>0.93519578399812964</v>
      </c>
      <c r="H3" s="4">
        <f>G3 / G7</f>
        <v>0.18629067907695473</v>
      </c>
    </row>
    <row r="4" spans="1:8" x14ac:dyDescent="0.25">
      <c r="A4" s="2" t="s">
        <v>6</v>
      </c>
      <c r="B4" s="3">
        <f xml:space="preserve"> B6 /D6</f>
        <v>1.6666666666666667</v>
      </c>
      <c r="C4" s="3">
        <f xml:space="preserve"> C6 / D6</f>
        <v>1.3333333333333333</v>
      </c>
      <c r="D4" s="3">
        <v>1</v>
      </c>
      <c r="E4" s="3">
        <f>E6 /D6</f>
        <v>0.66666666666666663</v>
      </c>
      <c r="F4" s="3">
        <f>F6 / D6</f>
        <v>0.33333333333333331</v>
      </c>
      <c r="G4" s="4">
        <f xml:space="preserve"> SQRT(SQRT(SQRT(SQRT(SQRT(PRODUCT(B4:F4))))))</f>
        <v>0.9781922504705135</v>
      </c>
      <c r="H4" s="4">
        <f xml:space="preserve"> G4 / G7</f>
        <v>0.19485556043560073</v>
      </c>
    </row>
    <row r="5" spans="1:8" x14ac:dyDescent="0.25">
      <c r="A5" s="2" t="s">
        <v>7</v>
      </c>
      <c r="B5" s="3">
        <f xml:space="preserve"> B6 /E6</f>
        <v>2.5</v>
      </c>
      <c r="C5" s="3">
        <f xml:space="preserve"> C6 /E6</f>
        <v>2</v>
      </c>
      <c r="D5" s="3">
        <f xml:space="preserve"> D6 /E6</f>
        <v>1.5</v>
      </c>
      <c r="E5" s="3">
        <v>1</v>
      </c>
      <c r="F5" s="3">
        <f xml:space="preserve"> F6 / E6</f>
        <v>0.5</v>
      </c>
      <c r="G5" s="4">
        <f xml:space="preserve"> SQRT(SQRT(SQRT(SQRT(SQRT(PRODUCT(B5:F5))))))</f>
        <v>1.0421697834190877</v>
      </c>
      <c r="H5" s="4">
        <f xml:space="preserve"> G5 / G7</f>
        <v>0.20759986303254441</v>
      </c>
    </row>
    <row r="6" spans="1:8" x14ac:dyDescent="0.25">
      <c r="A6" s="2" t="s">
        <v>13</v>
      </c>
      <c r="B6" s="3">
        <v>5</v>
      </c>
      <c r="C6" s="3">
        <v>4</v>
      </c>
      <c r="D6" s="3">
        <v>3</v>
      </c>
      <c r="E6" s="3">
        <v>2</v>
      </c>
      <c r="F6" s="3">
        <v>1</v>
      </c>
      <c r="G6" s="4">
        <f xml:space="preserve"> SQRT(SQRT(SQRT(SQRT(SQRT(PRODUCT(B6:F6))))))</f>
        <v>1.1613801901762639</v>
      </c>
      <c r="H6" s="4">
        <f xml:space="preserve"> G6 / G7</f>
        <v>0.23134653512819059</v>
      </c>
    </row>
    <row r="7" spans="1:8" x14ac:dyDescent="0.25">
      <c r="A7" s="6" t="s">
        <v>18</v>
      </c>
      <c r="B7" s="6"/>
      <c r="C7" s="6"/>
      <c r="D7" s="6"/>
      <c r="E7" s="6"/>
      <c r="F7" s="7"/>
      <c r="G7" s="4">
        <f>SUM(G2:G6)</f>
        <v>5.0200889740264998</v>
      </c>
      <c r="H7" s="4">
        <f>SUM(H2:H6)</f>
        <v>1</v>
      </c>
    </row>
    <row r="9" spans="1:8" x14ac:dyDescent="0.25">
      <c r="A9" s="1" t="s">
        <v>1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13</v>
      </c>
      <c r="G9" s="4" t="s">
        <v>12</v>
      </c>
      <c r="H9" s="4" t="s">
        <v>11</v>
      </c>
    </row>
    <row r="10" spans="1:8" x14ac:dyDescent="0.25">
      <c r="A10" s="2" t="s">
        <v>4</v>
      </c>
      <c r="B10" s="3">
        <v>1</v>
      </c>
      <c r="C10" s="3">
        <f>C14 / B14</f>
        <v>0.77777777777777779</v>
      </c>
      <c r="D10" s="3">
        <f xml:space="preserve"> D14 / B14</f>
        <v>0.55555555555555558</v>
      </c>
      <c r="E10" s="3">
        <f xml:space="preserve"> E14 / B14</f>
        <v>0.33333333333333331</v>
      </c>
      <c r="F10" s="3">
        <f xml:space="preserve"> F14 / B14</f>
        <v>0.1111111111111111</v>
      </c>
      <c r="G10" s="4">
        <f xml:space="preserve"> SQRT(SQRT(SQRT(SQRT(SQRT(PRODUCT(B10:F10))))))</f>
        <v>0.87878341478123623</v>
      </c>
      <c r="H10" s="4">
        <f xml:space="preserve"> G10 / G15</f>
        <v>0.17442488719775848</v>
      </c>
    </row>
    <row r="11" spans="1:8" x14ac:dyDescent="0.25">
      <c r="A11" s="2" t="s">
        <v>5</v>
      </c>
      <c r="B11" s="3">
        <f xml:space="preserve"> B14 /C14</f>
        <v>1.2857142857142858</v>
      </c>
      <c r="C11" s="3">
        <v>1</v>
      </c>
      <c r="D11" s="3">
        <f xml:space="preserve"> D14 / C14</f>
        <v>0.7142857142857143</v>
      </c>
      <c r="E11" s="3">
        <f xml:space="preserve"> E14 / C14</f>
        <v>0.42857142857142855</v>
      </c>
      <c r="F11" s="3">
        <f>F14 / C14</f>
        <v>0.14285714285714285</v>
      </c>
      <c r="G11" s="4">
        <f xml:space="preserve"> SQRT(SQRT(SQRT(SQRT(SQRT(PRODUCT(B11:F11))))))</f>
        <v>0.91397785927833086</v>
      </c>
      <c r="H11" s="4">
        <f>G11 / G15</f>
        <v>0.1814104389368314</v>
      </c>
    </row>
    <row r="12" spans="1:8" x14ac:dyDescent="0.25">
      <c r="A12" s="2" t="s">
        <v>6</v>
      </c>
      <c r="B12" s="3">
        <f xml:space="preserve"> B14 /D14</f>
        <v>1.8</v>
      </c>
      <c r="C12" s="3">
        <f xml:space="preserve"> C14 / D14</f>
        <v>1.4</v>
      </c>
      <c r="D12" s="3">
        <v>1</v>
      </c>
      <c r="E12" s="3">
        <f>E14 /D14</f>
        <v>0.6</v>
      </c>
      <c r="F12" s="3">
        <f>F14 / D14</f>
        <v>0.2</v>
      </c>
      <c r="G12" s="4">
        <f xml:space="preserve"> SQRT(SQRT(SQRT(SQRT(SQRT(PRODUCT(B12:F12))))))</f>
        <v>0.96331468502791595</v>
      </c>
      <c r="H12" s="4">
        <f xml:space="preserve"> G12 / G15</f>
        <v>0.19120303415576723</v>
      </c>
    </row>
    <row r="13" spans="1:8" x14ac:dyDescent="0.25">
      <c r="A13" s="2" t="s">
        <v>7</v>
      </c>
      <c r="B13" s="3">
        <f xml:space="preserve"> B14 /E14</f>
        <v>3</v>
      </c>
      <c r="C13" s="3">
        <f xml:space="preserve"> C14 /E14</f>
        <v>2.3333333333333335</v>
      </c>
      <c r="D13" s="3">
        <f xml:space="preserve"> D14 /E14</f>
        <v>1.6666666666666667</v>
      </c>
      <c r="E13" s="3">
        <v>1</v>
      </c>
      <c r="F13" s="3">
        <f xml:space="preserve"> F14 / E14</f>
        <v>0.33333333333333331</v>
      </c>
      <c r="G13" s="4">
        <f xml:space="preserve"> SQRT(SQRT(SQRT(SQRT(SQRT(PRODUCT(B13:F13))))))</f>
        <v>1.043354871081289</v>
      </c>
      <c r="H13" s="4">
        <f xml:space="preserve"> G13 / G15</f>
        <v>0.20708977051062052</v>
      </c>
    </row>
    <row r="14" spans="1:8" x14ac:dyDescent="0.25">
      <c r="A14" s="2" t="s">
        <v>13</v>
      </c>
      <c r="B14" s="3">
        <v>9</v>
      </c>
      <c r="C14" s="3">
        <v>7</v>
      </c>
      <c r="D14" s="3">
        <v>5</v>
      </c>
      <c r="E14" s="3">
        <v>3</v>
      </c>
      <c r="F14" s="3">
        <v>1</v>
      </c>
      <c r="G14" s="4">
        <f xml:space="preserve"> SQRT(SQRT(SQRT(SQRT(SQRT(PRODUCT(B14:F14))))))</f>
        <v>1.2387459397831786</v>
      </c>
      <c r="H14" s="4">
        <f xml:space="preserve"> G14 / G15</f>
        <v>0.24587186919902226</v>
      </c>
    </row>
    <row r="15" spans="1:8" x14ac:dyDescent="0.25">
      <c r="A15" s="6" t="s">
        <v>18</v>
      </c>
      <c r="B15" s="6"/>
      <c r="C15" s="6"/>
      <c r="D15" s="6"/>
      <c r="E15" s="6"/>
      <c r="F15" s="7"/>
      <c r="G15" s="4">
        <f>SUM(G10:G14)</f>
        <v>5.0381767699519511</v>
      </c>
      <c r="H15" s="4">
        <f>SUM(H10:H14)</f>
        <v>0.99999999999999989</v>
      </c>
    </row>
    <row r="17" spans="1:8" x14ac:dyDescent="0.25">
      <c r="A17" s="1" t="s">
        <v>19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13</v>
      </c>
      <c r="G17" s="4" t="s">
        <v>12</v>
      </c>
      <c r="H17" s="4" t="s">
        <v>11</v>
      </c>
    </row>
    <row r="18" spans="1:8" x14ac:dyDescent="0.25">
      <c r="A18" s="2" t="s">
        <v>4</v>
      </c>
      <c r="B18" s="3">
        <v>1</v>
      </c>
      <c r="C18" s="3">
        <f>C22 / B22</f>
        <v>0.83333333333333337</v>
      </c>
      <c r="D18" s="3">
        <f xml:space="preserve"> D22 / B22</f>
        <v>0.66666666666666663</v>
      </c>
      <c r="E18" s="3">
        <f xml:space="preserve"> E22 / B22</f>
        <v>0.5</v>
      </c>
      <c r="F18" s="3">
        <f xml:space="preserve"> F22 / B22</f>
        <v>0.16666666666666666</v>
      </c>
      <c r="G18" s="4">
        <f xml:space="preserve"> SQRT(SQRT(SQRT(SQRT(SQRT(PRODUCT(B18:F18))))))</f>
        <v>0.90844433342418651</v>
      </c>
      <c r="H18" s="4">
        <f xml:space="preserve"> G18 / G23</f>
        <v>0.18077402865643416</v>
      </c>
    </row>
    <row r="19" spans="1:8" x14ac:dyDescent="0.25">
      <c r="A19" s="2" t="s">
        <v>5</v>
      </c>
      <c r="B19" s="3">
        <f xml:space="preserve"> B22 /C22</f>
        <v>1.2</v>
      </c>
      <c r="C19" s="3">
        <v>1</v>
      </c>
      <c r="D19" s="3">
        <f xml:space="preserve"> D22 / C22</f>
        <v>0.8</v>
      </c>
      <c r="E19" s="3">
        <f xml:space="preserve"> E22 / C22</f>
        <v>0.6</v>
      </c>
      <c r="F19" s="3">
        <f>F22 / C22</f>
        <v>0.2</v>
      </c>
      <c r="G19" s="4">
        <f xml:space="preserve"> SQRT(SQRT(SQRT(SQRT(SQRT(PRODUCT(B19:F19))))))</f>
        <v>0.934696012539598</v>
      </c>
      <c r="H19" s="4">
        <f>G19 / G23</f>
        <v>0.18599792803924092</v>
      </c>
    </row>
    <row r="20" spans="1:8" x14ac:dyDescent="0.25">
      <c r="A20" s="2" t="s">
        <v>6</v>
      </c>
      <c r="B20" s="3">
        <f xml:space="preserve"> B22 /D22</f>
        <v>1.5</v>
      </c>
      <c r="C20" s="3">
        <f xml:space="preserve"> C22 / D22</f>
        <v>1.25</v>
      </c>
      <c r="D20" s="3">
        <v>1</v>
      </c>
      <c r="E20" s="3">
        <f>E22 /D22</f>
        <v>0.75</v>
      </c>
      <c r="F20" s="3">
        <f>F22 / D22</f>
        <v>0.25</v>
      </c>
      <c r="G20" s="4">
        <f xml:space="preserve"> SQRT(SQRT(SQRT(SQRT(SQRT(PRODUCT(B20:F20))))))</f>
        <v>0.96786008451568761</v>
      </c>
      <c r="H20" s="4">
        <f xml:space="preserve"> G20 / G23</f>
        <v>0.19259734495141653</v>
      </c>
    </row>
    <row r="21" spans="1:8" x14ac:dyDescent="0.25">
      <c r="A21" s="2" t="s">
        <v>7</v>
      </c>
      <c r="B21" s="3">
        <f xml:space="preserve"> B22 /E22</f>
        <v>2</v>
      </c>
      <c r="C21" s="3">
        <f xml:space="preserve"> C22 /E22</f>
        <v>1.6666666666666667</v>
      </c>
      <c r="D21" s="3">
        <f xml:space="preserve"> D22 /E22</f>
        <v>1.3333333333333333</v>
      </c>
      <c r="E21" s="3">
        <v>1</v>
      </c>
      <c r="F21" s="3">
        <f xml:space="preserve"> F22 / E22</f>
        <v>0.33333333333333331</v>
      </c>
      <c r="G21" s="4">
        <f xml:space="preserve"> SQRT(SQRT(SQRT(SQRT(SQRT(PRODUCT(B21:F21))))))</f>
        <v>1.0123583215542762</v>
      </c>
      <c r="H21" s="4">
        <f xml:space="preserve"> G21 / G23</f>
        <v>0.20145218094038023</v>
      </c>
    </row>
    <row r="22" spans="1:8" x14ac:dyDescent="0.25">
      <c r="A22" s="2" t="s">
        <v>13</v>
      </c>
      <c r="B22" s="3">
        <v>6</v>
      </c>
      <c r="C22" s="3">
        <v>5</v>
      </c>
      <c r="D22" s="3">
        <v>4</v>
      </c>
      <c r="E22" s="3">
        <v>3</v>
      </c>
      <c r="F22" s="3">
        <v>1</v>
      </c>
      <c r="G22" s="4">
        <f xml:space="preserve"> SQRT(SQRT(SQRT(SQRT(SQRT(PRODUCT(B22:F22))))))</f>
        <v>1.2019446069499091</v>
      </c>
      <c r="H22" s="4">
        <f xml:space="preserve"> G22 / G23</f>
        <v>0.23917851741252821</v>
      </c>
    </row>
    <row r="23" spans="1:8" x14ac:dyDescent="0.25">
      <c r="A23" s="6" t="s">
        <v>18</v>
      </c>
      <c r="B23" s="6"/>
      <c r="C23" s="6"/>
      <c r="D23" s="6"/>
      <c r="E23" s="6"/>
      <c r="F23" s="7"/>
      <c r="G23" s="4">
        <f>SUM(G18:G22)</f>
        <v>5.0253033589836571</v>
      </c>
      <c r="H23" s="4">
        <f>SUM(H18:H22)</f>
        <v>1</v>
      </c>
    </row>
    <row r="25" spans="1:8" x14ac:dyDescent="0.25">
      <c r="A25" s="1" t="s">
        <v>2</v>
      </c>
      <c r="B25" s="2" t="s">
        <v>4</v>
      </c>
      <c r="C25" s="2" t="s">
        <v>5</v>
      </c>
      <c r="D25" s="2" t="s">
        <v>6</v>
      </c>
      <c r="E25" s="2" t="s">
        <v>7</v>
      </c>
      <c r="F25" s="2" t="s">
        <v>13</v>
      </c>
      <c r="G25" s="4" t="s">
        <v>12</v>
      </c>
      <c r="H25" s="4" t="s">
        <v>11</v>
      </c>
    </row>
    <row r="26" spans="1:8" x14ac:dyDescent="0.25">
      <c r="A26" s="2" t="s">
        <v>4</v>
      </c>
      <c r="B26" s="3">
        <v>1</v>
      </c>
      <c r="C26" s="3">
        <f>C30 / B30</f>
        <v>0.8</v>
      </c>
      <c r="D26" s="3">
        <f xml:space="preserve"> D30 / B30</f>
        <v>0.6</v>
      </c>
      <c r="E26" s="3">
        <f xml:space="preserve"> E30 / B30</f>
        <v>0.4</v>
      </c>
      <c r="F26" s="3">
        <f xml:space="preserve"> F30 / B30</f>
        <v>0.1</v>
      </c>
      <c r="G26" s="4">
        <f xml:space="preserve"> SQRT(SQRT(SQRT(SQRT(SQRT(PRODUCT(B26:F26))))))</f>
        <v>0.88379830313842667</v>
      </c>
      <c r="H26" s="4">
        <f xml:space="preserve"> G26 / G31</f>
        <v>0.17526921714108629</v>
      </c>
    </row>
    <row r="27" spans="1:8" x14ac:dyDescent="0.25">
      <c r="A27" s="2" t="s">
        <v>5</v>
      </c>
      <c r="B27" s="3">
        <f xml:space="preserve"> B30 /C30</f>
        <v>1.25</v>
      </c>
      <c r="C27" s="3">
        <v>1</v>
      </c>
      <c r="D27" s="3">
        <f xml:space="preserve"> D30 / C30</f>
        <v>0.75</v>
      </c>
      <c r="E27" s="3">
        <f xml:space="preserve"> E30 / C30</f>
        <v>0.5</v>
      </c>
      <c r="F27" s="3">
        <f>F30 / C30</f>
        <v>0.125</v>
      </c>
      <c r="G27" s="4">
        <f xml:space="preserve"> SQRT(SQRT(SQRT(SQRT(SQRT(PRODUCT(B27:F27))))))</f>
        <v>0.91515646680277307</v>
      </c>
      <c r="H27" s="4">
        <f>G27 / G31</f>
        <v>0.18148796725286515</v>
      </c>
    </row>
    <row r="28" spans="1:8" x14ac:dyDescent="0.25">
      <c r="A28" s="2" t="s">
        <v>6</v>
      </c>
      <c r="B28" s="3">
        <f xml:space="preserve"> B30 /D30</f>
        <v>1.6666666666666667</v>
      </c>
      <c r="C28" s="3">
        <f xml:space="preserve"> C30 / D30</f>
        <v>1.3333333333333333</v>
      </c>
      <c r="D28" s="3">
        <v>1</v>
      </c>
      <c r="E28" s="3">
        <f>E30 /D30</f>
        <v>0.66666666666666663</v>
      </c>
      <c r="F28" s="3">
        <f>F30 / D30</f>
        <v>0.16666666666666666</v>
      </c>
      <c r="G28" s="4">
        <f xml:space="preserve"> SQRT(SQRT(SQRT(SQRT(SQRT(PRODUCT(B28:F28))))))</f>
        <v>0.95723160766113846</v>
      </c>
      <c r="H28" s="4">
        <f xml:space="preserve"> G28 / G31</f>
        <v>0.18983203962000975</v>
      </c>
    </row>
    <row r="29" spans="1:8" x14ac:dyDescent="0.25">
      <c r="A29" s="2" t="s">
        <v>7</v>
      </c>
      <c r="B29" s="3">
        <f xml:space="preserve"> B30 /E30</f>
        <v>2.5</v>
      </c>
      <c r="C29" s="3">
        <f xml:space="preserve"> C30 /E30</f>
        <v>2</v>
      </c>
      <c r="D29" s="3">
        <f xml:space="preserve"> D30 /E30</f>
        <v>1.5</v>
      </c>
      <c r="E29" s="3">
        <v>1</v>
      </c>
      <c r="F29" s="3">
        <f xml:space="preserve"> F30 / E30</f>
        <v>0.25</v>
      </c>
      <c r="G29" s="4">
        <f xml:space="preserve"> SQRT(SQRT(SQRT(SQRT(SQRT(PRODUCT(B29:F29))))))</f>
        <v>1.0198382340059085</v>
      </c>
      <c r="H29" s="4">
        <f xml:space="preserve"> G29 / G31</f>
        <v>0.20224778464727042</v>
      </c>
    </row>
    <row r="30" spans="1:8" x14ac:dyDescent="0.25">
      <c r="A30" s="2" t="s">
        <v>13</v>
      </c>
      <c r="B30" s="3">
        <v>10</v>
      </c>
      <c r="C30" s="3">
        <v>8</v>
      </c>
      <c r="D30" s="3">
        <v>6</v>
      </c>
      <c r="E30" s="3">
        <v>4</v>
      </c>
      <c r="F30" s="3">
        <v>1</v>
      </c>
      <c r="G30" s="4">
        <f xml:space="preserve"> SQRT(SQRT(SQRT(SQRT(SQRT(PRODUCT(B30:F30))))))</f>
        <v>1.2664940779514631</v>
      </c>
      <c r="H30" s="4">
        <f xml:space="preserve"> G30 / G31</f>
        <v>0.25116299133876835</v>
      </c>
    </row>
    <row r="31" spans="1:8" x14ac:dyDescent="0.25">
      <c r="A31" s="6" t="s">
        <v>18</v>
      </c>
      <c r="B31" s="6"/>
      <c r="C31" s="6"/>
      <c r="D31" s="6"/>
      <c r="E31" s="6"/>
      <c r="F31" s="7"/>
      <c r="G31" s="4">
        <f>SUM(G26:G30)</f>
        <v>5.0425186895597101</v>
      </c>
      <c r="H31" s="4">
        <f>SUM(H26:H30)</f>
        <v>1</v>
      </c>
    </row>
    <row r="33" spans="1:8" x14ac:dyDescent="0.25">
      <c r="A33" s="1" t="s">
        <v>3</v>
      </c>
      <c r="B33" s="2" t="s">
        <v>4</v>
      </c>
      <c r="C33" s="2" t="s">
        <v>5</v>
      </c>
      <c r="D33" s="2" t="s">
        <v>6</v>
      </c>
      <c r="E33" s="2" t="s">
        <v>7</v>
      </c>
      <c r="F33" s="2" t="s">
        <v>13</v>
      </c>
      <c r="G33" s="4" t="s">
        <v>12</v>
      </c>
      <c r="H33" s="4" t="s">
        <v>11</v>
      </c>
    </row>
    <row r="34" spans="1:8" x14ac:dyDescent="0.25">
      <c r="A34" s="2" t="s">
        <v>4</v>
      </c>
      <c r="B34" s="3">
        <v>1</v>
      </c>
      <c r="C34" s="3">
        <f>C38 / B38</f>
        <v>0.75</v>
      </c>
      <c r="D34" s="3">
        <f xml:space="preserve"> D38 / B38</f>
        <v>0.5</v>
      </c>
      <c r="E34" s="3">
        <f xml:space="preserve"> E38 / B38</f>
        <v>0.125</v>
      </c>
      <c r="F34" s="3">
        <f xml:space="preserve"> F38 / B38</f>
        <v>0.25</v>
      </c>
      <c r="G34" s="4">
        <f xml:space="preserve"> SQRT(SQRT(SQRT(SQRT(SQRT(PRODUCT(B34:F34))))))</f>
        <v>0.87026704938398936</v>
      </c>
      <c r="H34" s="4">
        <f xml:space="preserve"> G34 / G39</f>
        <v>0.17282707821539195</v>
      </c>
    </row>
    <row r="35" spans="1:8" x14ac:dyDescent="0.25">
      <c r="A35" s="2" t="s">
        <v>5</v>
      </c>
      <c r="B35" s="3">
        <f xml:space="preserve"> B38 /C38</f>
        <v>1.3333333333333333</v>
      </c>
      <c r="C35" s="3">
        <v>1</v>
      </c>
      <c r="D35" s="3">
        <f xml:space="preserve"> D38 / C38</f>
        <v>0.66666666666666663</v>
      </c>
      <c r="E35" s="3">
        <f xml:space="preserve"> E38 / C38</f>
        <v>0.16666666666666666</v>
      </c>
      <c r="F35" s="3">
        <f>F38 / C38</f>
        <v>0.33333333333333331</v>
      </c>
      <c r="G35" s="4">
        <f xml:space="preserve"> SQRT(SQRT(SQRT(SQRT(SQRT(PRODUCT(B35:F35))))))</f>
        <v>0.91027835894196107</v>
      </c>
      <c r="H35" s="4">
        <f>G35 / G39</f>
        <v>0.18077295842695526</v>
      </c>
    </row>
    <row r="36" spans="1:8" x14ac:dyDescent="0.25">
      <c r="A36" s="2" t="s">
        <v>6</v>
      </c>
      <c r="B36" s="3">
        <f xml:space="preserve"> B38 /D38</f>
        <v>2</v>
      </c>
      <c r="C36" s="3">
        <f xml:space="preserve"> C38 / D38</f>
        <v>1.5</v>
      </c>
      <c r="D36" s="3">
        <v>1</v>
      </c>
      <c r="E36" s="3">
        <f>E38 /D38</f>
        <v>0.25</v>
      </c>
      <c r="F36" s="3">
        <f>F38 / D38</f>
        <v>0.5</v>
      </c>
      <c r="G36" s="4">
        <f xml:space="preserve"> SQRT(SQRT(SQRT(SQRT(SQRT(PRODUCT(B36:F36))))))</f>
        <v>0.96981406235156264</v>
      </c>
      <c r="H36" s="4">
        <f xml:space="preserve"> G36 / G39</f>
        <v>0.19259620472481617</v>
      </c>
    </row>
    <row r="37" spans="1:8" x14ac:dyDescent="0.25">
      <c r="A37" s="2" t="s">
        <v>7</v>
      </c>
      <c r="B37" s="3">
        <f xml:space="preserve"> B38 /E38</f>
        <v>8</v>
      </c>
      <c r="C37" s="3">
        <f xml:space="preserve"> C38 /E38</f>
        <v>6</v>
      </c>
      <c r="D37" s="3">
        <f xml:space="preserve"> D38 /E38</f>
        <v>4</v>
      </c>
      <c r="E37" s="3">
        <v>1</v>
      </c>
      <c r="F37" s="3">
        <f xml:space="preserve"> F38 / E38</f>
        <v>2</v>
      </c>
      <c r="G37" s="4">
        <f xml:space="preserve"> SQRT(SQRT(SQRT(SQRT(SQRT(PRODUCT(B37:F37))))))</f>
        <v>1.204371169590009</v>
      </c>
      <c r="H37" s="4">
        <f xml:space="preserve"> G37 / G39</f>
        <v>0.23917710141321702</v>
      </c>
    </row>
    <row r="38" spans="1:8" x14ac:dyDescent="0.25">
      <c r="A38" s="2" t="s">
        <v>13</v>
      </c>
      <c r="B38" s="3">
        <v>4</v>
      </c>
      <c r="C38" s="3">
        <v>3</v>
      </c>
      <c r="D38" s="3">
        <v>2</v>
      </c>
      <c r="E38" s="3">
        <v>0.5</v>
      </c>
      <c r="F38" s="3">
        <v>1</v>
      </c>
      <c r="G38" s="4">
        <f xml:space="preserve"> SQRT(SQRT(SQRT(SQRT(SQRT(PRODUCT(B38:F38))))))</f>
        <v>1.0807479338676478</v>
      </c>
      <c r="H38" s="4">
        <f xml:space="preserve"> G38 / G39</f>
        <v>0.21462665721961957</v>
      </c>
    </row>
    <row r="39" spans="1:8" x14ac:dyDescent="0.25">
      <c r="A39" s="6" t="s">
        <v>18</v>
      </c>
      <c r="B39" s="6"/>
      <c r="C39" s="6"/>
      <c r="D39" s="6"/>
      <c r="E39" s="6"/>
      <c r="F39" s="7"/>
      <c r="G39" s="4">
        <f>SUM(G34:G38)</f>
        <v>5.03547857413517</v>
      </c>
      <c r="H39" s="4">
        <f>SUM(H34:H38)</f>
        <v>1</v>
      </c>
    </row>
    <row r="41" spans="1:8" x14ac:dyDescent="0.25">
      <c r="A41" s="1" t="s">
        <v>10</v>
      </c>
      <c r="B41" s="2" t="s">
        <v>14</v>
      </c>
      <c r="C41" s="2" t="s">
        <v>15</v>
      </c>
      <c r="D41" s="2" t="s">
        <v>20</v>
      </c>
      <c r="E41" s="2" t="s">
        <v>16</v>
      </c>
      <c r="F41" s="2" t="s">
        <v>17</v>
      </c>
      <c r="G41" s="4" t="s">
        <v>9</v>
      </c>
      <c r="H41" s="4" t="s">
        <v>8</v>
      </c>
    </row>
    <row r="42" spans="1:8" x14ac:dyDescent="0.25">
      <c r="A42" s="2" t="s">
        <v>4</v>
      </c>
      <c r="B42" s="3">
        <f>H2</f>
        <v>0.17990736232670951</v>
      </c>
      <c r="C42" s="3">
        <f>H10</f>
        <v>0.17442488719775848</v>
      </c>
      <c r="D42" s="3">
        <f>H18</f>
        <v>0.18077402865643416</v>
      </c>
      <c r="E42" s="3">
        <f>H26</f>
        <v>0.17526921714108629</v>
      </c>
      <c r="F42" s="3">
        <f>H34</f>
        <v>0.17282707821539195</v>
      </c>
      <c r="G42" s="4">
        <f>0.5*SUM(B42:F42)</f>
        <v>0.44160128676869026</v>
      </c>
      <c r="H42" s="4">
        <v>5</v>
      </c>
    </row>
    <row r="43" spans="1:8" x14ac:dyDescent="0.25">
      <c r="A43" s="2" t="s">
        <v>5</v>
      </c>
      <c r="B43" s="3">
        <f>H3</f>
        <v>0.18629067907695473</v>
      </c>
      <c r="C43" s="3">
        <f>H11</f>
        <v>0.1814104389368314</v>
      </c>
      <c r="D43" s="3">
        <f>H19</f>
        <v>0.18599792803924092</v>
      </c>
      <c r="E43" s="3">
        <f>H27</f>
        <v>0.18148796725286515</v>
      </c>
      <c r="F43" s="3">
        <f>H35</f>
        <v>0.18077295842695526</v>
      </c>
      <c r="G43" s="4">
        <f>0.5*SUM(B43:F43)</f>
        <v>0.45797998586642374</v>
      </c>
      <c r="H43" s="4">
        <v>4</v>
      </c>
    </row>
    <row r="44" spans="1:8" x14ac:dyDescent="0.25">
      <c r="A44" s="2" t="s">
        <v>6</v>
      </c>
      <c r="B44" s="3">
        <f>H4</f>
        <v>0.19485556043560073</v>
      </c>
      <c r="C44" s="3">
        <f>H12</f>
        <v>0.19120303415576723</v>
      </c>
      <c r="D44" s="3">
        <f>H20</f>
        <v>0.19259734495141653</v>
      </c>
      <c r="E44" s="3">
        <f>H28</f>
        <v>0.18983203962000975</v>
      </c>
      <c r="F44" s="3">
        <f>H36</f>
        <v>0.19259620472481617</v>
      </c>
      <c r="G44" s="4">
        <f>0.5*SUM(B44:F44)</f>
        <v>0.48054209194380521</v>
      </c>
      <c r="H44" s="4">
        <v>3</v>
      </c>
    </row>
    <row r="45" spans="1:8" x14ac:dyDescent="0.25">
      <c r="A45" s="2" t="s">
        <v>7</v>
      </c>
      <c r="B45" s="3">
        <f>H5</f>
        <v>0.20759986303254441</v>
      </c>
      <c r="C45" s="3">
        <f>H13</f>
        <v>0.20708977051062052</v>
      </c>
      <c r="D45" s="3">
        <f>H21</f>
        <v>0.20145218094038023</v>
      </c>
      <c r="E45" s="3">
        <f>H29</f>
        <v>0.20224778464727042</v>
      </c>
      <c r="F45" s="3">
        <f>H37</f>
        <v>0.23917710141321702</v>
      </c>
      <c r="G45" s="4">
        <f>0.5*SUM(B45:F45)</f>
        <v>0.52878335027201628</v>
      </c>
      <c r="H45" s="4">
        <v>2</v>
      </c>
    </row>
    <row r="46" spans="1:8" x14ac:dyDescent="0.25">
      <c r="A46" s="2" t="s">
        <v>13</v>
      </c>
      <c r="B46" s="3">
        <f>H6</f>
        <v>0.23134653512819059</v>
      </c>
      <c r="C46" s="3">
        <f>H14</f>
        <v>0.24587186919902226</v>
      </c>
      <c r="D46" s="3">
        <f>H22</f>
        <v>0.23917851741252821</v>
      </c>
      <c r="E46" s="3">
        <f>H30</f>
        <v>0.25116299133876835</v>
      </c>
      <c r="F46" s="3">
        <f>H38</f>
        <v>0.21462665721961957</v>
      </c>
      <c r="G46" s="4">
        <f>0.5*SUM(B46:F46)</f>
        <v>0.59109328514906445</v>
      </c>
      <c r="H46" s="4">
        <v>1</v>
      </c>
    </row>
    <row r="49" spans="1:7" x14ac:dyDescent="0.25">
      <c r="A49" s="1" t="s">
        <v>0</v>
      </c>
      <c r="B49" s="2" t="s">
        <v>4</v>
      </c>
      <c r="C49" s="2" t="s">
        <v>5</v>
      </c>
      <c r="D49" s="2" t="s">
        <v>6</v>
      </c>
      <c r="E49" s="2" t="s">
        <v>7</v>
      </c>
      <c r="F49" s="4" t="s">
        <v>12</v>
      </c>
      <c r="G49" s="4" t="s">
        <v>11</v>
      </c>
    </row>
    <row r="50" spans="1:7" x14ac:dyDescent="0.25">
      <c r="A50" s="2" t="s">
        <v>4</v>
      </c>
      <c r="B50" s="3">
        <v>1</v>
      </c>
      <c r="C50" s="3">
        <f>C53 / B53</f>
        <v>1.2</v>
      </c>
      <c r="D50" s="3">
        <f>D53 / B53</f>
        <v>1.4</v>
      </c>
      <c r="E50" s="3">
        <f>E53 /B53</f>
        <v>0.1</v>
      </c>
      <c r="F50" s="4">
        <f>SQRT(SQRT(SQRT(SQRT(PRODUCT(A50:E50)))))</f>
        <v>0.89450305902499239</v>
      </c>
      <c r="G50" s="4">
        <f xml:space="preserve"> F50 / F54</f>
        <v>0.21491303388150293</v>
      </c>
    </row>
    <row r="51" spans="1:7" x14ac:dyDescent="0.25">
      <c r="A51" s="2" t="s">
        <v>5</v>
      </c>
      <c r="B51" s="3">
        <f xml:space="preserve"> B53/C53</f>
        <v>0.83333333333333337</v>
      </c>
      <c r="C51" s="3">
        <v>1</v>
      </c>
      <c r="D51" s="3">
        <f>D53/C53</f>
        <v>1.1666666666666667</v>
      </c>
      <c r="E51" s="3">
        <f>E53/C53</f>
        <v>8.3333333333333329E-2</v>
      </c>
      <c r="F51" s="4">
        <f>SQRT(SQRT(SQRT(SQRT(PRODUCT(A51:E51)))))</f>
        <v>0.8546465003501863</v>
      </c>
      <c r="G51" s="4">
        <f>F51 / F54</f>
        <v>0.20533710917285486</v>
      </c>
    </row>
    <row r="52" spans="1:7" x14ac:dyDescent="0.25">
      <c r="A52" s="2" t="s">
        <v>6</v>
      </c>
      <c r="B52" s="3">
        <f>B53/D53</f>
        <v>0.7142857142857143</v>
      </c>
      <c r="C52" s="3">
        <f>C53/D53</f>
        <v>0.8571428571428571</v>
      </c>
      <c r="D52" s="3">
        <v>1</v>
      </c>
      <c r="E52" s="3">
        <f>E53/D53</f>
        <v>7.1428571428571425E-2</v>
      </c>
      <c r="F52" s="4">
        <f>SQRT(SQRT(SQRT(SQRT(PRODUCT(A52:E52)))))</f>
        <v>0.82233698099985142</v>
      </c>
      <c r="G52" s="4">
        <f xml:space="preserve"> F52 / F54</f>
        <v>0.19757443384516815</v>
      </c>
    </row>
    <row r="53" spans="1:7" x14ac:dyDescent="0.25">
      <c r="A53" s="2" t="s">
        <v>7</v>
      </c>
      <c r="B53" s="3">
        <v>10</v>
      </c>
      <c r="C53" s="3">
        <v>12</v>
      </c>
      <c r="D53" s="3">
        <v>14</v>
      </c>
      <c r="E53" s="3">
        <v>1</v>
      </c>
      <c r="F53" s="4">
        <f>SQRT(SQRT(SQRT(SQRT(PRODUCT(A53:E53)))))</f>
        <v>1.5906763720809751</v>
      </c>
      <c r="G53" s="4">
        <f>F53 / F54</f>
        <v>0.38217542310047403</v>
      </c>
    </row>
    <row r="54" spans="1:7" x14ac:dyDescent="0.25">
      <c r="A54" s="6" t="s">
        <v>18</v>
      </c>
      <c r="B54" s="6"/>
      <c r="C54" s="6"/>
      <c r="D54" s="6"/>
      <c r="E54" s="6"/>
      <c r="F54" s="4">
        <f>SUM(F50:F53)</f>
        <v>4.1621629124560053</v>
      </c>
      <c r="G54" s="4">
        <f>SUM(G50:G53)</f>
        <v>1</v>
      </c>
    </row>
    <row r="56" spans="1:7" x14ac:dyDescent="0.25">
      <c r="A56" s="1" t="s">
        <v>1</v>
      </c>
      <c r="B56" s="2" t="s">
        <v>4</v>
      </c>
      <c r="C56" s="2" t="s">
        <v>5</v>
      </c>
      <c r="D56" s="2" t="s">
        <v>6</v>
      </c>
      <c r="E56" s="2" t="s">
        <v>7</v>
      </c>
      <c r="F56" s="4" t="s">
        <v>12</v>
      </c>
      <c r="G56" s="4" t="s">
        <v>11</v>
      </c>
    </row>
    <row r="57" spans="1:7" x14ac:dyDescent="0.25">
      <c r="A57" s="2" t="s">
        <v>4</v>
      </c>
      <c r="B57" s="3">
        <v>1</v>
      </c>
      <c r="C57" s="3">
        <f>C60 / B60</f>
        <v>0.88888888888888884</v>
      </c>
      <c r="D57" s="3">
        <f>D60 / B60</f>
        <v>0.55555555555555558</v>
      </c>
      <c r="E57" s="3">
        <f>E60 /B60</f>
        <v>0.1111111111111111</v>
      </c>
      <c r="F57" s="4">
        <f>SQRT(SQRT(SQRT(SQRT(PRODUCT(A57:E57)))))</f>
        <v>0.83408109731129954</v>
      </c>
      <c r="G57" s="4">
        <f xml:space="preserve"> F57 / F61</f>
        <v>0.2032426732443515</v>
      </c>
    </row>
    <row r="58" spans="1:7" x14ac:dyDescent="0.25">
      <c r="A58" s="2" t="s">
        <v>5</v>
      </c>
      <c r="B58" s="3">
        <f xml:space="preserve"> B60/C60</f>
        <v>1.125</v>
      </c>
      <c r="C58" s="3">
        <v>1</v>
      </c>
      <c r="D58" s="3">
        <f>D60/C60</f>
        <v>0.625</v>
      </c>
      <c r="E58" s="3">
        <f>E60/C60</f>
        <v>0.125</v>
      </c>
      <c r="F58" s="4">
        <f>SQRT(SQRT(SQRT(SQRT(PRODUCT(A58:E58)))))</f>
        <v>0.85900641979790504</v>
      </c>
      <c r="G58" s="4">
        <f>F58 / F61</f>
        <v>0.2093162902942827</v>
      </c>
    </row>
    <row r="59" spans="1:7" x14ac:dyDescent="0.25">
      <c r="A59" s="2" t="s">
        <v>6</v>
      </c>
      <c r="B59" s="3">
        <f>B60/D60</f>
        <v>1.8</v>
      </c>
      <c r="C59" s="3">
        <f>C60/D60</f>
        <v>1.6</v>
      </c>
      <c r="D59" s="3">
        <v>1</v>
      </c>
      <c r="E59" s="3">
        <f>E60/D60</f>
        <v>0.2</v>
      </c>
      <c r="F59" s="4">
        <f>SQRT(SQRT(SQRT(SQRT(PRODUCT(A59:E59)))))</f>
        <v>0.96610961691234254</v>
      </c>
      <c r="G59" s="4">
        <f xml:space="preserve"> F59 / F61</f>
        <v>0.23541440013602949</v>
      </c>
    </row>
    <row r="60" spans="1:7" x14ac:dyDescent="0.25">
      <c r="A60" s="2" t="s">
        <v>7</v>
      </c>
      <c r="B60" s="3">
        <v>9</v>
      </c>
      <c r="C60" s="3">
        <v>8</v>
      </c>
      <c r="D60" s="3">
        <v>5</v>
      </c>
      <c r="E60" s="3">
        <v>1</v>
      </c>
      <c r="F60" s="4">
        <f>SQRT(SQRT(SQRT(SQRT(PRODUCT(A60:E60)))))</f>
        <v>1.4446708381759716</v>
      </c>
      <c r="G60" s="4">
        <f>F60 / F61</f>
        <v>0.35202663632533643</v>
      </c>
    </row>
    <row r="61" spans="1:7" x14ac:dyDescent="0.25">
      <c r="A61" s="6" t="s">
        <v>18</v>
      </c>
      <c r="B61" s="6"/>
      <c r="C61" s="6"/>
      <c r="D61" s="6"/>
      <c r="E61" s="6"/>
      <c r="F61" s="4">
        <f>SUM(F57:F60)</f>
        <v>4.1038679721975182</v>
      </c>
      <c r="G61" s="4">
        <f>SUM(G57:G60)</f>
        <v>1</v>
      </c>
    </row>
    <row r="63" spans="1:7" x14ac:dyDescent="0.25">
      <c r="A63" s="1" t="s">
        <v>19</v>
      </c>
      <c r="B63" s="2" t="s">
        <v>4</v>
      </c>
      <c r="C63" s="2" t="s">
        <v>5</v>
      </c>
      <c r="D63" s="2" t="s">
        <v>6</v>
      </c>
      <c r="E63" s="2" t="s">
        <v>7</v>
      </c>
      <c r="F63" s="4" t="s">
        <v>12</v>
      </c>
      <c r="G63" s="4" t="s">
        <v>11</v>
      </c>
    </row>
    <row r="64" spans="1:7" x14ac:dyDescent="0.25">
      <c r="A64" s="2" t="s">
        <v>4</v>
      </c>
      <c r="B64" s="3">
        <v>1</v>
      </c>
      <c r="C64" s="3">
        <f>C67 / B67</f>
        <v>1.5</v>
      </c>
      <c r="D64" s="3">
        <f>D67 / B67</f>
        <v>1.75</v>
      </c>
      <c r="E64" s="3">
        <f>E67 /B67</f>
        <v>0.25</v>
      </c>
      <c r="F64" s="4">
        <f>SQRT(SQRT(SQRT(SQRT(PRODUCT(A64:E64)))))</f>
        <v>0.97401766245439525</v>
      </c>
      <c r="G64" s="4">
        <f xml:space="preserve"> F64 / F68</f>
        <v>0.23881981115470272</v>
      </c>
    </row>
    <row r="65" spans="1:7" x14ac:dyDescent="0.25">
      <c r="A65" s="2" t="s">
        <v>5</v>
      </c>
      <c r="B65" s="3">
        <f xml:space="preserve"> B67/C67</f>
        <v>0.66666666666666663</v>
      </c>
      <c r="C65" s="3">
        <v>1</v>
      </c>
      <c r="D65" s="3">
        <f>D67/C67</f>
        <v>1.1666666666666667</v>
      </c>
      <c r="E65" s="3">
        <f>E67/C67</f>
        <v>0.16666666666666666</v>
      </c>
      <c r="F65" s="4">
        <f>SQRT(SQRT(SQRT(SQRT(PRODUCT(A65:E65)))))</f>
        <v>0.88012431134516911</v>
      </c>
      <c r="G65" s="4">
        <f>F65 / F68</f>
        <v>0.21579805986111414</v>
      </c>
    </row>
    <row r="66" spans="1:7" x14ac:dyDescent="0.25">
      <c r="A66" s="2" t="s">
        <v>6</v>
      </c>
      <c r="B66" s="3">
        <f>B67/D67</f>
        <v>0.5714285714285714</v>
      </c>
      <c r="C66" s="3">
        <f>C67/D67</f>
        <v>0.8571428571428571</v>
      </c>
      <c r="D66" s="3">
        <v>1</v>
      </c>
      <c r="E66" s="3">
        <f>E67/D67</f>
        <v>0.14285714285714285</v>
      </c>
      <c r="F66" s="4">
        <f>SQRT(SQRT(SQRT(SQRT(PRODUCT(A66:E66)))))</f>
        <v>0.84685161502399409</v>
      </c>
      <c r="G66" s="4">
        <f xml:space="preserve"> F66 / F68</f>
        <v>0.20763991308582111</v>
      </c>
    </row>
    <row r="67" spans="1:7" x14ac:dyDescent="0.25">
      <c r="A67" s="2" t="s">
        <v>7</v>
      </c>
      <c r="B67" s="3">
        <v>4</v>
      </c>
      <c r="C67" s="3">
        <v>6</v>
      </c>
      <c r="D67" s="3">
        <v>7</v>
      </c>
      <c r="E67" s="3">
        <v>1</v>
      </c>
      <c r="F67" s="4">
        <f>SQRT(SQRT(SQRT(SQRT(PRODUCT(A67:E67)))))</f>
        <v>1.3774689882339453</v>
      </c>
      <c r="G67" s="4">
        <f>F67 / F68</f>
        <v>0.33774221589836195</v>
      </c>
    </row>
    <row r="68" spans="1:7" x14ac:dyDescent="0.25">
      <c r="A68" s="6" t="s">
        <v>18</v>
      </c>
      <c r="B68" s="6"/>
      <c r="C68" s="6"/>
      <c r="D68" s="6"/>
      <c r="E68" s="6"/>
      <c r="F68" s="4">
        <f>SUM(F64:F67)</f>
        <v>4.078462577057504</v>
      </c>
      <c r="G68" s="4">
        <f>SUM(G64:G67)</f>
        <v>0.99999999999999989</v>
      </c>
    </row>
    <row r="70" spans="1:7" x14ac:dyDescent="0.25">
      <c r="A70" s="1" t="s">
        <v>2</v>
      </c>
      <c r="B70" s="2" t="s">
        <v>4</v>
      </c>
      <c r="C70" s="2" t="s">
        <v>5</v>
      </c>
      <c r="D70" s="2" t="s">
        <v>6</v>
      </c>
      <c r="E70" s="2" t="s">
        <v>7</v>
      </c>
      <c r="F70" s="4" t="s">
        <v>12</v>
      </c>
      <c r="G70" s="4" t="s">
        <v>11</v>
      </c>
    </row>
    <row r="71" spans="1:7" x14ac:dyDescent="0.25">
      <c r="A71" s="2" t="s">
        <v>4</v>
      </c>
      <c r="B71" s="3">
        <v>1</v>
      </c>
      <c r="C71" s="3">
        <f>C74 / B74</f>
        <v>3.5</v>
      </c>
      <c r="D71" s="3">
        <f>D74 / B74</f>
        <v>2</v>
      </c>
      <c r="E71" s="3">
        <f>E74 /B74</f>
        <v>0.5</v>
      </c>
      <c r="F71" s="4">
        <f>SQRT(SQRT(SQRT(SQRT(PRODUCT(A71:E71)))))</f>
        <v>1.0814445411502642</v>
      </c>
      <c r="G71" s="4">
        <f xml:space="preserve"> F71 / F75</f>
        <v>0.26587160592034953</v>
      </c>
    </row>
    <row r="72" spans="1:7" x14ac:dyDescent="0.25">
      <c r="A72" s="2" t="s">
        <v>5</v>
      </c>
      <c r="B72" s="3">
        <f xml:space="preserve"> B74/C74</f>
        <v>0.2857142857142857</v>
      </c>
      <c r="C72" s="3">
        <v>1</v>
      </c>
      <c r="D72" s="3">
        <f>D74/C74</f>
        <v>0.5714285714285714</v>
      </c>
      <c r="E72" s="3">
        <f>E74/C74</f>
        <v>0.14285714285714285</v>
      </c>
      <c r="F72" s="4">
        <f>SQRT(SQRT(SQRT(SQRT(PRODUCT(A72:E72)))))</f>
        <v>0.79065540048996141</v>
      </c>
      <c r="G72" s="4">
        <f>F72 / F75</f>
        <v>0.19438150830580092</v>
      </c>
    </row>
    <row r="73" spans="1:7" x14ac:dyDescent="0.25">
      <c r="A73" s="2" t="s">
        <v>6</v>
      </c>
      <c r="B73" s="3">
        <f>B74/D74</f>
        <v>0.5</v>
      </c>
      <c r="C73" s="3">
        <f>C74/D74</f>
        <v>1.75</v>
      </c>
      <c r="D73" s="3">
        <v>1</v>
      </c>
      <c r="E73" s="3">
        <f>E74/D74</f>
        <v>0.25</v>
      </c>
      <c r="F73" s="4">
        <f>SQRT(SQRT(SQRT(SQRT(PRODUCT(A73:E73)))))</f>
        <v>0.90938283794895536</v>
      </c>
      <c r="G73" s="4">
        <f xml:space="preserve"> F73 / F75</f>
        <v>0.22357048033617019</v>
      </c>
    </row>
    <row r="74" spans="1:7" x14ac:dyDescent="0.25">
      <c r="A74" s="2" t="s">
        <v>7</v>
      </c>
      <c r="B74" s="3">
        <v>2</v>
      </c>
      <c r="C74" s="3">
        <v>7</v>
      </c>
      <c r="D74" s="3">
        <v>4</v>
      </c>
      <c r="E74" s="3">
        <v>1</v>
      </c>
      <c r="F74" s="4">
        <f>SQRT(SQRT(SQRT(SQRT(PRODUCT(A74:E74)))))</f>
        <v>1.2860615428167472</v>
      </c>
      <c r="G74" s="4">
        <f>F74 / F75</f>
        <v>0.31617640543767928</v>
      </c>
    </row>
    <row r="75" spans="1:7" x14ac:dyDescent="0.25">
      <c r="A75" s="6" t="s">
        <v>18</v>
      </c>
      <c r="B75" s="6"/>
      <c r="C75" s="6"/>
      <c r="D75" s="6"/>
      <c r="E75" s="6"/>
      <c r="F75" s="4">
        <f>SUM(F71:F74)</f>
        <v>4.0675443224059284</v>
      </c>
      <c r="G75" s="4">
        <f>SUM(G71:G74)</f>
        <v>1</v>
      </c>
    </row>
    <row r="77" spans="1:7" x14ac:dyDescent="0.25">
      <c r="A77" s="1" t="s">
        <v>3</v>
      </c>
      <c r="B77" s="2" t="s">
        <v>4</v>
      </c>
      <c r="C77" s="2" t="s">
        <v>5</v>
      </c>
      <c r="D77" s="2" t="s">
        <v>6</v>
      </c>
      <c r="E77" s="2" t="s">
        <v>7</v>
      </c>
      <c r="F77" s="4" t="s">
        <v>12</v>
      </c>
      <c r="G77" s="4" t="s">
        <v>11</v>
      </c>
    </row>
    <row r="78" spans="1:7" x14ac:dyDescent="0.25">
      <c r="A78" s="2" t="s">
        <v>4</v>
      </c>
      <c r="B78" s="3">
        <v>1</v>
      </c>
      <c r="C78" s="3">
        <f>C81 / B81</f>
        <v>1.8</v>
      </c>
      <c r="D78" s="3">
        <f>D81 / B81</f>
        <v>0.6</v>
      </c>
      <c r="E78" s="3">
        <f>E81 /B81</f>
        <v>0.2</v>
      </c>
      <c r="F78" s="4">
        <f>SQRT(SQRT(SQRT(SQRT(PRODUCT(A78:E78)))))</f>
        <v>0.90866407782236192</v>
      </c>
      <c r="G78" s="4">
        <f xml:space="preserve"> F78 / F82</f>
        <v>0.22247395550448146</v>
      </c>
    </row>
    <row r="79" spans="1:7" x14ac:dyDescent="0.25">
      <c r="A79" s="2" t="s">
        <v>5</v>
      </c>
      <c r="B79" s="3">
        <f xml:space="preserve"> B81/C81</f>
        <v>0.55555555555555558</v>
      </c>
      <c r="C79" s="3">
        <v>1</v>
      </c>
      <c r="D79" s="3">
        <f>D81/C81</f>
        <v>0.33333333333333331</v>
      </c>
      <c r="E79" s="3">
        <f>E81/C81</f>
        <v>0.1111111111111111</v>
      </c>
      <c r="F79" s="4">
        <f>SQRT(SQRT(SQRT(SQRT(PRODUCT(A79:E79)))))</f>
        <v>0.78448606436571855</v>
      </c>
      <c r="G79" s="4">
        <f>F79 / F82</f>
        <v>0.19207066949960766</v>
      </c>
    </row>
    <row r="80" spans="1:7" x14ac:dyDescent="0.25">
      <c r="A80" s="2" t="s">
        <v>6</v>
      </c>
      <c r="B80" s="3">
        <f>B81/D81</f>
        <v>1.6666666666666667</v>
      </c>
      <c r="C80" s="3">
        <f>C81/D81</f>
        <v>3</v>
      </c>
      <c r="D80" s="3">
        <v>1</v>
      </c>
      <c r="E80" s="3">
        <f>E81/D81</f>
        <v>0.33333333333333331</v>
      </c>
      <c r="F80" s="4">
        <f>SQRT(SQRT(SQRT(SQRT(PRODUCT(A80:E80)))))</f>
        <v>1.0324417228350984</v>
      </c>
      <c r="G80" s="4">
        <f xml:space="preserve"> F80 / F82</f>
        <v>0.25277921677882048</v>
      </c>
    </row>
    <row r="81" spans="1:8" x14ac:dyDescent="0.25">
      <c r="A81" s="2" t="s">
        <v>7</v>
      </c>
      <c r="B81" s="3">
        <v>5</v>
      </c>
      <c r="C81" s="3">
        <v>9</v>
      </c>
      <c r="D81" s="3">
        <v>3</v>
      </c>
      <c r="E81" s="3">
        <v>1</v>
      </c>
      <c r="F81" s="4">
        <f>SQRT(SQRT(SQRT(SQRT(PRODUCT(A81:E81)))))</f>
        <v>1.3587697213111731</v>
      </c>
      <c r="G81" s="4">
        <f>F81 / F82</f>
        <v>0.33267615821709035</v>
      </c>
    </row>
    <row r="82" spans="1:8" x14ac:dyDescent="0.25">
      <c r="A82" s="6" t="s">
        <v>18</v>
      </c>
      <c r="B82" s="6"/>
      <c r="C82" s="6"/>
      <c r="D82" s="6"/>
      <c r="E82" s="6"/>
      <c r="F82" s="5">
        <f>SUM(F78:F81)</f>
        <v>4.0843615863343521</v>
      </c>
      <c r="G82" s="4">
        <f>SUM(G78:G81)</f>
        <v>1</v>
      </c>
    </row>
    <row r="84" spans="1:8" x14ac:dyDescent="0.25">
      <c r="A84" s="1" t="s">
        <v>10</v>
      </c>
      <c r="B84" s="2" t="s">
        <v>14</v>
      </c>
      <c r="C84" s="2" t="s">
        <v>15</v>
      </c>
      <c r="D84" s="2" t="s">
        <v>20</v>
      </c>
      <c r="E84" s="2" t="s">
        <v>16</v>
      </c>
      <c r="F84" s="2" t="s">
        <v>17</v>
      </c>
      <c r="G84" s="4" t="s">
        <v>9</v>
      </c>
      <c r="H84" s="4" t="s">
        <v>8</v>
      </c>
    </row>
    <row r="85" spans="1:8" x14ac:dyDescent="0.25">
      <c r="A85" s="2" t="s">
        <v>4</v>
      </c>
      <c r="B85" s="3">
        <f>G50</f>
        <v>0.21491303388150293</v>
      </c>
      <c r="C85" s="3">
        <f>G57</f>
        <v>0.2032426732443515</v>
      </c>
      <c r="D85" s="3">
        <f>G64</f>
        <v>0.23881981115470272</v>
      </c>
      <c r="E85" s="3">
        <f>G71</f>
        <v>0.26587160592034953</v>
      </c>
      <c r="F85" s="3">
        <f>G78</f>
        <v>0.22247395550448146</v>
      </c>
      <c r="G85" s="4">
        <f>0.5*SUM(B85:F85)</f>
        <v>0.57266053985269405</v>
      </c>
      <c r="H85" s="4">
        <v>2</v>
      </c>
    </row>
    <row r="86" spans="1:8" x14ac:dyDescent="0.25">
      <c r="A86" s="2" t="s">
        <v>5</v>
      </c>
      <c r="B86" s="3">
        <f>G51</f>
        <v>0.20533710917285486</v>
      </c>
      <c r="C86" s="3">
        <f>G58</f>
        <v>0.2093162902942827</v>
      </c>
      <c r="D86" s="3">
        <f>G65</f>
        <v>0.21579805986111414</v>
      </c>
      <c r="E86" s="3">
        <f>G72</f>
        <v>0.19438150830580092</v>
      </c>
      <c r="F86" s="3">
        <f>G79</f>
        <v>0.19207066949960766</v>
      </c>
      <c r="G86" s="4">
        <f>0.5*SUM(B86:F86)</f>
        <v>0.50845181856683008</v>
      </c>
      <c r="H86" s="4">
        <v>4</v>
      </c>
    </row>
    <row r="87" spans="1:8" x14ac:dyDescent="0.25">
      <c r="A87" s="2" t="s">
        <v>6</v>
      </c>
      <c r="B87" s="3">
        <f>G52</f>
        <v>0.19757443384516815</v>
      </c>
      <c r="C87" s="3">
        <f>G59</f>
        <v>0.23541440013602949</v>
      </c>
      <c r="D87" s="3">
        <f>G66</f>
        <v>0.20763991308582111</v>
      </c>
      <c r="E87" s="3">
        <f>G73</f>
        <v>0.22357048033617019</v>
      </c>
      <c r="F87" s="3">
        <f>G80</f>
        <v>0.25277921677882048</v>
      </c>
      <c r="G87" s="4">
        <f>0.5*SUM(B87:F87)</f>
        <v>0.55848922209100471</v>
      </c>
      <c r="H87" s="4">
        <v>3</v>
      </c>
    </row>
    <row r="88" spans="1:8" x14ac:dyDescent="0.25">
      <c r="A88" s="2" t="s">
        <v>7</v>
      </c>
      <c r="B88" s="3">
        <f>G53</f>
        <v>0.38217542310047403</v>
      </c>
      <c r="C88" s="3">
        <f>G60</f>
        <v>0.35202663632533643</v>
      </c>
      <c r="D88" s="3">
        <f>G67</f>
        <v>0.33774221589836195</v>
      </c>
      <c r="E88" s="3">
        <f>G74</f>
        <v>0.31617640543767928</v>
      </c>
      <c r="F88" s="3">
        <f>G81</f>
        <v>0.33267615821709035</v>
      </c>
      <c r="G88" s="4">
        <f>0.5*SUM(B88:F88)</f>
        <v>0.86039841948947104</v>
      </c>
      <c r="H88" s="4">
        <v>1</v>
      </c>
    </row>
    <row r="91" spans="1:8" ht="1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dakfadeev@gmail.com</dc:creator>
  <cp:lastModifiedBy>dakfadeev@gmail.com</cp:lastModifiedBy>
  <cp:lastPrinted>2020-10-30T13:38:03Z</cp:lastPrinted>
  <dcterms:created xsi:type="dcterms:W3CDTF">2020-09-04T13:25:05Z</dcterms:created>
  <dcterms:modified xsi:type="dcterms:W3CDTF">2020-11-04T21:30:44Z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b5b0ed46-9fc4-4666-a553-92cd58113b56</vt:lpwstr>
  </property>
</Properties>
</file>