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Bongkar Muat"/>
    <sheet r:id="rId3" sheetId="3" name="Berat"/>
    <sheet r:id="rId4" sheetId="4" name="Nilai"/>
  </sheets>
  <calcPr fullCalcOnLoad="1"/>
</workbook>
</file>

<file path=xl/sharedStrings.xml><?xml version="1.0" encoding="utf-8"?>
<sst xmlns="http://schemas.openxmlformats.org/spreadsheetml/2006/main" count="304" uniqueCount="206">
  <si>
    <t>Komoditas tahun 1988 - 2012 dari aspek Nilai</t>
  </si>
  <si>
    <t>No</t>
  </si>
  <si>
    <t>Tahun</t>
  </si>
  <si>
    <t>Nilai</t>
  </si>
  <si>
    <t>31 068,0</t>
  </si>
  <si>
    <t>33 967,0</t>
  </si>
  <si>
    <t>36 823,0</t>
  </si>
  <si>
    <t>40 053,4</t>
  </si>
  <si>
    <t>45 418,0</t>
  </si>
  <si>
    <t>49 814,8</t>
  </si>
  <si>
    <t>53 443,6</t>
  </si>
  <si>
    <t>48 847,6</t>
  </si>
  <si>
    <t>48 665,5</t>
  </si>
  <si>
    <t>62 124,0</t>
  </si>
  <si>
    <t>56 320,9</t>
  </si>
  <si>
    <t>57 158,8</t>
  </si>
  <si>
    <t>61 058,2</t>
  </si>
  <si>
    <t>71 584,6</t>
  </si>
  <si>
    <t>85 660,0</t>
  </si>
  <si>
    <t>100 798,6</t>
  </si>
  <si>
    <t>114 100,9</t>
  </si>
  <si>
    <t>137 020,4</t>
  </si>
  <si>
    <t>116 510,0</t>
  </si>
  <si>
    <t>157 779,1</t>
  </si>
  <si>
    <t>203 496,6</t>
  </si>
  <si>
    <t>190 020,3</t>
  </si>
  <si>
    <t>182.551,8</t>
  </si>
  <si>
    <t>175.980,0</t>
  </si>
  <si>
    <t>150.366,3</t>
  </si>
  <si>
    <t>145.134,0</t>
  </si>
  <si>
    <t>168.828,2</t>
  </si>
  <si>
    <t>180.012,7</t>
  </si>
  <si>
    <t>167.683,0</t>
  </si>
  <si>
    <t>163.191,8</t>
  </si>
  <si>
    <t>231.609,5</t>
  </si>
  <si>
    <t>291.904,3</t>
  </si>
  <si>
    <t>Ekspor Menurut Komoditas 1991-2022</t>
  </si>
  <si>
    <t>Berat</t>
  </si>
  <si>
    <t>Bongkar Muat Barang Antar Pulau dan Luar Negeri di Pelabuhan Indonesia Tahun 1988-2022 (Ribu ton)</t>
  </si>
  <si>
    <t>Muat</t>
  </si>
  <si>
    <t>Bongkar</t>
  </si>
  <si>
    <t>Antar Pulau</t>
  </si>
  <si>
    <t>Luar Negeri</t>
  </si>
  <si>
    <t>53 308</t>
  </si>
  <si>
    <t>82 125</t>
  </si>
  <si>
    <t>62 925</t>
  </si>
  <si>
    <t>21 601</t>
  </si>
  <si>
    <t>56 879</t>
  </si>
  <si>
    <t>82 846</t>
  </si>
  <si>
    <t>72 444</t>
  </si>
  <si>
    <t>22 798</t>
  </si>
  <si>
    <t>69 332</t>
  </si>
  <si>
    <t>109 490</t>
  </si>
  <si>
    <t>88 010</t>
  </si>
  <si>
    <t>26 105</t>
  </si>
  <si>
    <t>75 674</t>
  </si>
  <si>
    <t>113 380</t>
  </si>
  <si>
    <t>94 504</t>
  </si>
  <si>
    <t>34 903</t>
  </si>
  <si>
    <t>87 107</t>
  </si>
  <si>
    <t>128 571</t>
  </si>
  <si>
    <t>111 664</t>
  </si>
  <si>
    <t>38 178</t>
  </si>
  <si>
    <t>94 000</t>
  </si>
  <si>
    <t>140 861</t>
  </si>
  <si>
    <t>112 462</t>
  </si>
  <si>
    <t>41 973</t>
  </si>
  <si>
    <t>111 131</t>
  </si>
  <si>
    <t>155 869</t>
  </si>
  <si>
    <t>123 332</t>
  </si>
  <si>
    <t>48 857</t>
  </si>
  <si>
    <t>178 554</t>
  </si>
  <si>
    <t>131 692</t>
  </si>
  <si>
    <t>136 068</t>
  </si>
  <si>
    <t>72 803</t>
  </si>
  <si>
    <t>160 953</t>
  </si>
  <si>
    <t>132 693</t>
  </si>
  <si>
    <t>141 150</t>
  </si>
  <si>
    <t>74 178</t>
  </si>
  <si>
    <t>147 769</t>
  </si>
  <si>
    <t>131 289</t>
  </si>
  <si>
    <t>148 055</t>
  </si>
  <si>
    <t>67 196</t>
  </si>
  <si>
    <t>113 487</t>
  </si>
  <si>
    <t>133 700</t>
  </si>
  <si>
    <t>119 792</t>
  </si>
  <si>
    <t>47 138</t>
  </si>
  <si>
    <t>113 633</t>
  </si>
  <si>
    <t>139 340</t>
  </si>
  <si>
    <t>122 368</t>
  </si>
  <si>
    <t>43 477</t>
  </si>
  <si>
    <t>127 740</t>
  </si>
  <si>
    <t>141 528</t>
  </si>
  <si>
    <t>137 512</t>
  </si>
  <si>
    <t>45 040</t>
  </si>
  <si>
    <t>135 298</t>
  </si>
  <si>
    <t>154 435</t>
  </si>
  <si>
    <t>156 042</t>
  </si>
  <si>
    <t>51 660</t>
  </si>
  <si>
    <t>137 949</t>
  </si>
  <si>
    <t>163 340</t>
  </si>
  <si>
    <t>170 201</t>
  </si>
  <si>
    <t>53 778</t>
  </si>
  <si>
    <t>127 305</t>
  </si>
  <si>
    <t>153 436</t>
  </si>
  <si>
    <t>178 154</t>
  </si>
  <si>
    <t>69 620</t>
  </si>
  <si>
    <t>129 794</t>
  </si>
  <si>
    <t>149 130</t>
  </si>
  <si>
    <t>171 383</t>
  </si>
  <si>
    <t>56 864</t>
  </si>
  <si>
    <t>150 331</t>
  </si>
  <si>
    <t>160 743</t>
  </si>
  <si>
    <t>162 533</t>
  </si>
  <si>
    <t>50 386</t>
  </si>
  <si>
    <t>123 135</t>
  </si>
  <si>
    <t>145 891</t>
  </si>
  <si>
    <t>151 417</t>
  </si>
  <si>
    <t>45 172</t>
  </si>
  <si>
    <t>161 152</t>
  </si>
  <si>
    <t>218 736</t>
  </si>
  <si>
    <t>165 632</t>
  </si>
  <si>
    <t>55 347</t>
  </si>
  <si>
    <t>170 895</t>
  </si>
  <si>
    <t>145 120</t>
  </si>
  <si>
    <t>243 312</t>
  </si>
  <si>
    <t>44 925</t>
  </si>
  <si>
    <t>242 110</t>
  </si>
  <si>
    <t>223 555</t>
  </si>
  <si>
    <t>249 052</t>
  </si>
  <si>
    <t>61 260</t>
  </si>
  <si>
    <t>182 486</t>
  </si>
  <si>
    <t>233 222</t>
  </si>
  <si>
    <t>221 675</t>
  </si>
  <si>
    <t>65 641</t>
  </si>
  <si>
    <t>238 940</t>
  </si>
  <si>
    <t>376 652</t>
  </si>
  <si>
    <t>284 292</t>
  </si>
  <si>
    <t>78 836</t>
  </si>
  <si>
    <t>312 599</t>
  </si>
  <si>
    <t>488 264</t>
  </si>
  <si>
    <t>327 715</t>
  </si>
  <si>
    <t>69 645</t>
  </si>
  <si>
    <t>303 881</t>
  </si>
  <si>
    <t>510 699</t>
  </si>
  <si>
    <t>336 063</t>
  </si>
  <si>
    <t>89 512</t>
  </si>
  <si>
    <t>328 743</t>
  </si>
  <si>
    <t>417 155</t>
  </si>
  <si>
    <t>381 602</t>
  </si>
  <si>
    <t>100 570</t>
  </si>
  <si>
    <t>296 169</t>
  </si>
  <si>
    <t>342 659</t>
  </si>
  <si>
    <t>318 681</t>
  </si>
  <si>
    <t>98 527</t>
  </si>
  <si>
    <t>324 788</t>
  </si>
  <si>
    <t>313 175</t>
  </si>
  <si>
    <t>361 584</t>
  </si>
  <si>
    <t>92 941</t>
  </si>
  <si>
    <t>334 109</t>
  </si>
  <si>
    <t>272 404</t>
  </si>
  <si>
    <t>409 335</t>
  </si>
  <si>
    <t>105 491</t>
  </si>
  <si>
    <t>365 154</t>
  </si>
  <si>
    <t>310 202</t>
  </si>
  <si>
    <t>410 136</t>
  </si>
  <si>
    <t>95 267</t>
  </si>
  <si>
    <t>358 025</t>
  </si>
  <si>
    <t>349 095</t>
  </si>
  <si>
    <t>401 068</t>
  </si>
  <si>
    <t>104 532</t>
  </si>
  <si>
    <t>363 270</t>
  </si>
  <si>
    <t>358 610</t>
  </si>
  <si>
    <t>367 252</t>
  </si>
  <si>
    <t>92 164</t>
  </si>
  <si>
    <t>384 416</t>
  </si>
  <si>
    <t>388 971</t>
  </si>
  <si>
    <t>399 325</t>
  </si>
  <si>
    <t>112 206</t>
  </si>
  <si>
    <t>398 566</t>
  </si>
  <si>
    <t>391 067</t>
  </si>
  <si>
    <t>392 928</t>
  </si>
  <si>
    <t>115 766</t>
  </si>
  <si>
    <t>110 000 400 000 95 000 350 000 100 000 320 000 105 000 370 000 90 000 300 000 115 000 390 000 120 000 410 000 125 000 430 000 130 000 450 000 135 000 470 000 140 000 490 000 145 000 510 000 150 000 530 000 155 000 550 000 160 000 570 000 165 000 590 000 170 000 610 000 175 000 630 000 180 000 650 000 185 000 670 000 190 000 690 000 195 000 710 000 200 000 730 000 205 000 750 000 210 000 770 000 215 000 790 000 220 000 810 000 225 000 830 000 230 000 850 000 235 000 870 000 240 000 890 000 245 000 910 000 250 000 930 000 255 000 950 000 260 000 970 000 265 000 990 000</t>
  </si>
  <si>
    <t>bongkar muat dan nilai berat dalam komoditas ekspor impor</t>
  </si>
  <si>
    <t>*seberapa worth it barang yang di ekspor berdasarkan nilai,berat dan bongkar,muat dari barang.</t>
  </si>
  <si>
    <t>Komoditas</t>
  </si>
  <si>
    <t xml:space="preserve">Bongkar </t>
  </si>
  <si>
    <t>LABELLING</t>
  </si>
  <si>
    <t>layak</t>
  </si>
  <si>
    <t>412 890</t>
  </si>
  <si>
    <t>301 583</t>
  </si>
  <si>
    <t>187 910</t>
  </si>
  <si>
    <t>368 205</t>
  </si>
  <si>
    <t>223 473</t>
  </si>
  <si>
    <t>434 210</t>
  </si>
  <si>
    <t>302 145</t>
  </si>
  <si>
    <t>360 769</t>
  </si>
  <si>
    <t>279 981</t>
  </si>
  <si>
    <t>239 102</t>
  </si>
  <si>
    <t>342 896</t>
  </si>
  <si>
    <t>355 654</t>
  </si>
  <si>
    <t>387 865</t>
  </si>
  <si>
    <t>587 600</t>
  </si>
  <si>
    <t>370 671</t>
  </si>
  <si>
    <t>146.523.70</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</si>
</sst>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3" x14ac:knownFonts="1">
    <font>
      <sz val="11"/>
      <color theme="1"/>
      <name val="Calibri"/>
      <family val="2"/>
      <scheme val="minor"/>
    </font>
    <font>
      <sz val="11"/>
      <color theme="1"/>
      <name val="Calibri"/>
      <family val="2"/>
    </font>
    <font>
      <sz val="12"/>
      <color rgb="FF000000"/>
      <name val="Times New Roman"/>
      <family val="2"/>
    </font>
    <font>
      <sz val="12"/>
      <color rgb="FF000000"/>
      <name val="Aptos Narrow"/>
      <family val="2"/>
    </font>
    <font>
      <b/>
      <sz val="12"/>
      <color rgb="FF000000"/>
      <name val="Aptos Narrow"/>
      <family val="2"/>
    </font>
    <font>
      <b/>
      <sz val="11"/>
      <color rgb="FF000000"/>
      <name val="Calibri"/>
      <family val="2"/>
    </font>
    <font>
      <b/>
      <sz val="10"/>
      <color rgb="FFffffff"/>
      <name val="Calibri"/>
      <family val="2"/>
    </font>
    <font>
      <sz val="9"/>
      <color rgb="FF000000"/>
      <name val="Calibri"/>
      <family val="2"/>
    </font>
    <font>
      <sz val="9"/>
      <color theme="1"/>
      <name val="Calibri"/>
      <family val="2"/>
    </font>
    <font>
      <sz val="7"/>
      <color theme="1"/>
      <name val="Calibri"/>
      <family val="2"/>
    </font>
    <font>
      <sz val="8"/>
      <color rgb="FFffffff"/>
      <name val="Consolas"/>
      <family val="2"/>
    </font>
    <font>
      <sz val="11"/>
      <color rgb="FF000000"/>
      <name val="Times New Roman"/>
      <family val="2"/>
    </font>
    <font>
      <sz val="12"/>
      <color theme="1"/>
      <name val="Times New Roman"/>
      <family val="2"/>
    </font>
  </fonts>
  <fills count="6">
    <fill>
      <patternFill patternType="none"/>
    </fill>
    <fill>
      <patternFill patternType="gray125"/>
    </fill>
    <fill>
      <patternFill patternType="solid">
        <fgColor rgb="FFa6caec"/>
      </patternFill>
    </fill>
    <fill>
      <patternFill patternType="solid">
        <fgColor rgb="FFfcfcfc"/>
      </patternFill>
    </fill>
    <fill>
      <patternFill patternType="solid">
        <fgColor rgb="FF002142"/>
      </patternFill>
    </fill>
    <fill>
      <patternFill patternType="solid">
        <fgColor rgb="FFeeeeee"/>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ffffff"/>
      </left>
      <right style="thin">
        <color rgb="FFffffff"/>
      </right>
      <top style="thin">
        <color rgb="FFffffff"/>
      </top>
      <bottom style="thin">
        <color rgb="FFc6c6c6"/>
      </bottom>
      <diagonal/>
    </border>
    <border>
      <left style="thin">
        <color rgb="FFffffff"/>
      </left>
      <right style="thin">
        <color rgb="FFc6c6c6"/>
      </right>
      <top style="thin">
        <color rgb="FFffffff"/>
      </top>
      <bottom style="thin">
        <color rgb="FFffffff"/>
      </bottom>
      <diagonal/>
    </border>
    <border>
      <left style="thin">
        <color rgb="FFc6c6c6"/>
      </left>
      <right style="thin">
        <color rgb="FFc6c6c6"/>
      </right>
      <top style="thin">
        <color rgb="FFffffff"/>
      </top>
      <bottom style="thin">
        <color rgb="FFffffff"/>
      </bottom>
      <diagonal/>
    </border>
    <border>
      <left style="thin">
        <color rgb="FFc6c6c6"/>
      </left>
      <right style="thin">
        <color rgb="FFffffff"/>
      </right>
      <top style="thin">
        <color rgb="FFffffff"/>
      </top>
      <bottom style="thin">
        <color rgb="FFffffff"/>
      </bottom>
      <diagonal/>
    </border>
    <border>
      <left style="thin">
        <color rgb="FFffffff"/>
      </left>
      <right style="thin">
        <color rgb="FFffffff"/>
      </right>
      <top style="thin">
        <color rgb="FFc6c6c6"/>
      </top>
      <bottom style="thin">
        <color rgb="FFffffff"/>
      </bottom>
      <diagonal/>
    </border>
    <border>
      <left style="thin">
        <color rgb="FFc6c6c6"/>
      </left>
      <right style="thin">
        <color rgb="FFffffff"/>
      </right>
      <top style="thin">
        <color rgb="FFc6c6c6"/>
      </top>
      <bottom style="thin">
        <color rgb="FFffffff"/>
      </bottom>
      <diagonal/>
    </border>
    <border>
      <left style="thin">
        <color rgb="FFc6c6c6"/>
      </left>
      <right style="thin">
        <color rgb="FFc6c6c6"/>
      </right>
      <top style="thin">
        <color rgb="FFffffff"/>
      </top>
      <bottom style="thin">
        <color rgb="FFc6c6c6"/>
      </bottom>
      <diagonal/>
    </border>
    <border>
      <left style="thin">
        <color rgb="FF000000"/>
      </left>
      <right style="thin">
        <color rgb="FF000000"/>
      </right>
      <top/>
      <bottom style="thin">
        <color rgb="FF000000"/>
      </bottom>
      <diagonal/>
    </border>
  </borders>
  <cellStyleXfs count="1">
    <xf numFmtId="0" fontId="0" fillId="0" borderId="0"/>
  </cellStyleXfs>
  <cellXfs count="62">
    <xf xfId="0" numFmtId="0" borderId="0" fontId="0" fillId="0"/>
    <xf xfId="0" numFmtId="0" borderId="0" fontId="0" fillId="0" applyAlignment="1">
      <alignment horizontal="general"/>
    </xf>
    <xf xfId="0" numFmtId="3" applyNumberFormat="1" borderId="0" fontId="0" fillId="0" applyAlignment="1">
      <alignment horizontal="center"/>
    </xf>
    <xf xfId="0" numFmtId="0" borderId="0" fontId="0" fillId="0" applyAlignment="1">
      <alignment horizontal="center"/>
    </xf>
    <xf xfId="0" numFmtId="3" applyNumberFormat="1" borderId="1" applyBorder="1" fontId="1" applyFont="1" fillId="0" applyAlignment="1">
      <alignment horizontal="center"/>
    </xf>
    <xf xfId="0" numFmtId="0" borderId="1" applyBorder="1" fontId="1" applyFont="1" fillId="0" applyAlignment="1">
      <alignment horizontal="center"/>
    </xf>
    <xf xfId="0" numFmtId="3" applyNumberFormat="1" borderId="1" applyBorder="1" fontId="2" applyFont="1" fillId="0" applyAlignment="1">
      <alignment horizontal="center"/>
    </xf>
    <xf xfId="0" numFmtId="0" borderId="1" applyBorder="1" fontId="2" applyFont="1" fillId="0" applyAlignment="1">
      <alignment horizontal="center"/>
    </xf>
    <xf xfId="0" numFmtId="0" borderId="0" fontId="0" fillId="0" applyAlignment="1">
      <alignment horizontal="general"/>
    </xf>
    <xf xfId="0" numFmtId="3" applyNumberFormat="1" borderId="0" fontId="0" fillId="0" applyAlignment="1">
      <alignment horizontal="center"/>
    </xf>
    <xf xfId="0" numFmtId="0" borderId="0" fontId="0" fillId="0" applyAlignment="1">
      <alignment horizontal="center"/>
    </xf>
    <xf xfId="0" numFmtId="0" borderId="1" applyBorder="1" fontId="3" applyFont="1" fillId="0" applyAlignment="1">
      <alignment horizontal="center"/>
    </xf>
    <xf xfId="0" numFmtId="3" applyNumberFormat="1" borderId="1" applyBorder="1" fontId="3" applyFont="1" fillId="0" applyAlignment="1">
      <alignment horizontal="center"/>
    </xf>
    <xf xfId="0" numFmtId="4" applyNumberFormat="1" borderId="1" applyBorder="1" fontId="3" applyFont="1" fillId="0" applyAlignment="1">
      <alignment horizontal="center"/>
    </xf>
    <xf xfId="0" numFmtId="0" borderId="1" applyBorder="1" fontId="3" applyFont="1" fillId="0" applyAlignment="1">
      <alignment horizontal="left"/>
    </xf>
    <xf xfId="0" numFmtId="3" applyNumberFormat="1" borderId="1" applyBorder="1" fontId="3" applyFont="1" fillId="0" applyAlignment="1">
      <alignment horizontal="left"/>
    </xf>
    <xf xfId="0" numFmtId="4" applyNumberFormat="1" borderId="1" applyBorder="1" fontId="3" applyFont="1" fillId="0" applyAlignment="1">
      <alignment horizontal="left"/>
    </xf>
    <xf xfId="0" numFmtId="3" applyNumberFormat="1" borderId="2" applyBorder="1" fontId="4" applyFont="1" fillId="2" applyFill="1" applyAlignment="1">
      <alignment horizontal="center"/>
    </xf>
    <xf xfId="0" numFmtId="4" applyNumberFormat="1" borderId="2" applyBorder="1" fontId="4" applyFont="1" fillId="2" applyFill="1" applyAlignment="1">
      <alignment horizontal="center"/>
    </xf>
    <xf xfId="0" numFmtId="3" applyNumberFormat="1" borderId="2" applyBorder="1" fontId="3" applyFont="1" fillId="0" applyAlignment="1">
      <alignment horizontal="center"/>
    </xf>
    <xf xfId="0" numFmtId="4" applyNumberFormat="1" borderId="2" applyBorder="1" fontId="3" applyFont="1" fillId="0" applyAlignment="1">
      <alignment horizontal="center"/>
    </xf>
    <xf xfId="0" numFmtId="4" applyNumberFormat="1" borderId="0" fontId="0" fillId="0" applyAlignment="1">
      <alignment horizontal="center"/>
    </xf>
    <xf xfId="0" numFmtId="0" borderId="0" fontId="0" fillId="0" applyAlignment="1">
      <alignment wrapText="1"/>
    </xf>
    <xf xfId="0" numFmtId="3" applyNumberFormat="1" borderId="3" applyBorder="1" fontId="5" applyFont="1" fillId="3" applyFill="1" applyAlignment="1">
      <alignment horizontal="center" wrapText="1"/>
    </xf>
    <xf xfId="0" numFmtId="0" borderId="3" applyBorder="1" fontId="5" applyFont="1" fillId="3" applyFill="1" applyAlignment="1">
      <alignment horizontal="center" wrapText="1"/>
    </xf>
    <xf xfId="0" numFmtId="3" applyNumberFormat="1" borderId="0" fontId="0" fillId="0" applyAlignment="1">
      <alignment horizontal="general"/>
    </xf>
    <xf xfId="0" numFmtId="3" applyNumberFormat="1" borderId="3" applyBorder="1" fontId="1" applyFont="1" fillId="3" applyFill="1" applyAlignment="1">
      <alignment horizontal="left"/>
    </xf>
    <xf xfId="0" numFmtId="0" borderId="3" applyBorder="1" fontId="1" applyFont="1" fillId="3" applyFill="1" applyAlignment="1">
      <alignment horizontal="left"/>
    </xf>
    <xf xfId="0" numFmtId="3" applyNumberFormat="1" borderId="4" applyBorder="1" fontId="6" applyFont="1" fillId="4" applyFill="1" applyAlignment="1">
      <alignment horizontal="center" vertical="top" wrapText="1"/>
    </xf>
    <xf xfId="0" numFmtId="0" borderId="5" applyBorder="1" fontId="6" applyFont="1" fillId="4" applyFill="1" applyAlignment="1">
      <alignment horizontal="center" wrapText="1"/>
    </xf>
    <xf xfId="0" numFmtId="0" borderId="6" applyBorder="1" fontId="6" applyFont="1" fillId="4" applyFill="1" applyAlignment="1">
      <alignment horizontal="center" wrapText="1"/>
    </xf>
    <xf xfId="0" numFmtId="0" borderId="7" applyBorder="1" fontId="6" applyFont="1" fillId="4" applyFill="1" applyAlignment="1">
      <alignment horizontal="center" wrapText="1"/>
    </xf>
    <xf xfId="0" numFmtId="3" applyNumberFormat="1" borderId="8" applyBorder="1" fontId="6" applyFont="1" fillId="4" applyFill="1" applyAlignment="1">
      <alignment horizontal="center" wrapText="1"/>
    </xf>
    <xf xfId="0" numFmtId="3" applyNumberFormat="1" borderId="8" applyBorder="1" fontId="7" applyFont="1" fillId="5" applyFill="1" applyAlignment="1">
      <alignment horizontal="center"/>
    </xf>
    <xf xfId="0" numFmtId="0" borderId="9" applyBorder="1" fontId="7" applyFont="1" fillId="3" applyFill="1" applyAlignment="1">
      <alignment horizontal="right"/>
    </xf>
    <xf xfId="0" numFmtId="0" borderId="9" applyBorder="1" fontId="7" applyFont="1" fillId="3" applyFill="1" applyAlignment="1">
      <alignment horizontal="center"/>
    </xf>
    <xf xfId="0" numFmtId="3" applyNumberFormat="1" borderId="3" applyBorder="1" fontId="7" applyFont="1" fillId="5" applyFill="1" applyAlignment="1">
      <alignment horizontal="center"/>
    </xf>
    <xf xfId="0" numFmtId="0" borderId="3" applyBorder="1" fontId="7" applyFont="1" fillId="3" applyFill="1" applyAlignment="1">
      <alignment horizontal="right"/>
    </xf>
    <xf xfId="0" numFmtId="0" borderId="3" applyBorder="1" fontId="7" applyFont="1" fillId="3" applyFill="1" applyAlignment="1">
      <alignment horizontal="center"/>
    </xf>
    <xf xfId="0" numFmtId="3" applyNumberFormat="1" borderId="10" applyBorder="1" fontId="7" applyFont="1" fillId="5" applyFill="1" applyAlignment="1">
      <alignment horizontal="center"/>
    </xf>
    <xf xfId="0" numFmtId="0" borderId="10" applyBorder="1" fontId="7" applyFont="1" fillId="3" applyFill="1" applyAlignment="1">
      <alignment horizontal="right"/>
    </xf>
    <xf xfId="0" numFmtId="0" borderId="3" applyBorder="1" fontId="8" applyFont="1" fillId="3" applyFill="1" applyAlignment="1">
      <alignment horizontal="right"/>
    </xf>
    <xf xfId="0" numFmtId="0" borderId="3" applyBorder="1" fontId="8" applyFont="1" fillId="3" applyFill="1" applyAlignment="1">
      <alignment horizontal="center"/>
    </xf>
    <xf xfId="0" numFmtId="0" borderId="10" applyBorder="1" fontId="8" applyFont="1" fillId="3" applyFill="1" applyAlignment="1">
      <alignment horizontal="right"/>
    </xf>
    <xf xfId="0" numFmtId="0" borderId="3" applyBorder="1" fontId="9" applyFont="1" fillId="3" applyFill="1" applyAlignment="1">
      <alignment horizontal="center"/>
    </xf>
    <xf xfId="0" numFmtId="0" borderId="1" applyBorder="1" fontId="10" applyFont="1" fillId="0" applyAlignment="1">
      <alignment horizontal="left"/>
    </xf>
    <xf xfId="0" numFmtId="3" applyNumberFormat="1"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right"/>
    </xf>
    <xf xfId="0" numFmtId="3" applyNumberFormat="1" borderId="2" applyBorder="1" fontId="2" applyFont="1" fillId="0" applyAlignment="1">
      <alignment horizontal="center"/>
    </xf>
    <xf xfId="0" numFmtId="4" applyNumberFormat="1" borderId="2" applyBorder="1" fontId="2" applyFont="1" fillId="0" applyAlignment="1">
      <alignment horizontal="center"/>
    </xf>
    <xf xfId="0" numFmtId="0" borderId="2" applyBorder="1" fontId="2" applyFont="1" fillId="0" applyAlignment="1">
      <alignment horizontal="center"/>
    </xf>
    <xf xfId="0" numFmtId="0" borderId="1" applyBorder="1" fontId="2" applyFont="1" fillId="0" applyAlignment="1">
      <alignment horizontal="left"/>
    </xf>
    <xf xfId="0" numFmtId="3" applyNumberFormat="1" borderId="11" applyBorder="1" fontId="2" applyFont="1" fillId="0" applyAlignment="1">
      <alignment horizontal="center"/>
    </xf>
    <xf xfId="0" numFmtId="4" applyNumberFormat="1" borderId="11" applyBorder="1" fontId="2" applyFont="1" fillId="0" applyAlignment="1">
      <alignment horizontal="center"/>
    </xf>
    <xf xfId="0" numFmtId="0" borderId="11" applyBorder="1" fontId="2" applyFont="1" fillId="0" applyAlignment="1">
      <alignment horizontal="center"/>
    </xf>
    <xf xfId="0" numFmtId="3" applyNumberFormat="1" borderId="2" applyBorder="1" fontId="11" applyFont="1" fillId="0" applyAlignment="1">
      <alignment horizontal="center"/>
    </xf>
    <xf xfId="0" numFmtId="3" applyNumberFormat="1" borderId="2" applyBorder="1" fontId="2" applyFont="1" fillId="3" applyFill="1" applyAlignment="1">
      <alignment horizontal="center"/>
    </xf>
    <xf xfId="0" numFmtId="3" applyNumberFormat="1" borderId="2" applyBorder="1" fontId="12" applyFont="1" fillId="3" applyFill="1" applyAlignment="1">
      <alignment horizontal="center"/>
    </xf>
    <xf xfId="0" numFmtId="3" applyNumberFormat="1" borderId="1" applyBorder="1" fontId="1" applyFont="1" fillId="0" applyAlignment="1">
      <alignment horizontal="right"/>
    </xf>
    <xf xfId="0" numFmtId="4" applyNumberFormat="1"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40"/>
  <sheetViews>
    <sheetView workbookViewId="0" tabSelected="1"/>
  </sheetViews>
  <sheetFormatPr defaultRowHeight="15" x14ac:dyDescent="0.25"/>
  <cols>
    <col min="1" max="1" style="46" width="19.14785714285714" customWidth="1" bestFit="1"/>
    <col min="2" max="2" style="46" width="12.719285714285713" customWidth="1" bestFit="1"/>
    <col min="3" max="3" style="60" width="12.43357142857143" customWidth="1" bestFit="1"/>
    <col min="4" max="4" style="61" width="13.147857142857141" customWidth="1" bestFit="1"/>
    <col min="5" max="5" style="46" width="13.576428571428572" customWidth="1" bestFit="1"/>
    <col min="6" max="6" style="46" width="12.576428571428572" customWidth="1" bestFit="1"/>
    <col min="7" max="7" style="8" width="13.43357142857143" customWidth="1" bestFit="1"/>
    <col min="8" max="8" style="8" width="16.576428571428572" customWidth="1" bestFit="1"/>
    <col min="9" max="9" style="8" width="12.719285714285713" customWidth="1" bestFit="1"/>
  </cols>
  <sheetData>
    <row x14ac:dyDescent="0.25" r="1" customHeight="1" ht="18.75">
      <c r="A1" s="25" t="s">
        <v>184</v>
      </c>
      <c r="B1" s="25"/>
      <c r="C1" s="47"/>
      <c r="D1" s="48"/>
      <c r="E1" s="25"/>
      <c r="F1" s="25"/>
      <c r="G1" s="1"/>
      <c r="H1" s="1"/>
      <c r="I1" s="1"/>
    </row>
    <row x14ac:dyDescent="0.25" r="2" customHeight="1" ht="18.75">
      <c r="A2" s="25" t="s">
        <v>185</v>
      </c>
      <c r="B2" s="25"/>
      <c r="C2" s="47"/>
      <c r="D2" s="48"/>
      <c r="E2" s="25"/>
      <c r="F2" s="25"/>
      <c r="G2" s="1"/>
      <c r="H2" s="1"/>
      <c r="I2" s="1"/>
    </row>
    <row x14ac:dyDescent="0.25" r="3" customHeight="1" ht="18.75">
      <c r="A3" s="25"/>
      <c r="B3" s="25"/>
      <c r="C3" s="47"/>
      <c r="D3" s="48"/>
      <c r="E3" s="25"/>
      <c r="F3" s="25"/>
      <c r="G3" s="1"/>
      <c r="H3" s="1"/>
      <c r="I3" s="1"/>
    </row>
    <row x14ac:dyDescent="0.25" r="4" customHeight="1" ht="18.75">
      <c r="A4" s="49" t="s">
        <v>186</v>
      </c>
      <c r="B4" s="49"/>
      <c r="C4" s="50"/>
      <c r="D4" s="49"/>
      <c r="E4" s="49"/>
      <c r="F4" s="49"/>
      <c r="G4" s="51"/>
      <c r="H4" s="52"/>
      <c r="I4" s="7"/>
    </row>
    <row x14ac:dyDescent="0.25" r="5" customHeight="1" ht="19.5">
      <c r="A5" s="53" t="s">
        <v>1</v>
      </c>
      <c r="B5" s="53" t="s">
        <v>2</v>
      </c>
      <c r="C5" s="54" t="s">
        <v>37</v>
      </c>
      <c r="D5" s="53" t="s">
        <v>3</v>
      </c>
      <c r="E5" s="53" t="s">
        <v>187</v>
      </c>
      <c r="F5" s="53" t="s">
        <v>39</v>
      </c>
      <c r="G5" s="55" t="s">
        <v>188</v>
      </c>
      <c r="H5" s="1"/>
      <c r="I5" s="7"/>
    </row>
    <row x14ac:dyDescent="0.25" r="6" customHeight="1" ht="19.5">
      <c r="A6" s="49">
        <v>1</v>
      </c>
      <c r="B6" s="49">
        <v>1924</v>
      </c>
      <c r="C6" s="20">
        <v>65230</v>
      </c>
      <c r="D6" s="56">
        <v>799783</v>
      </c>
      <c r="E6" s="57" t="s">
        <v>46</v>
      </c>
      <c r="F6" s="57" t="s">
        <v>44</v>
      </c>
      <c r="G6" s="51" t="s">
        <v>189</v>
      </c>
      <c r="H6" s="1"/>
      <c r="I6" s="7"/>
    </row>
    <row x14ac:dyDescent="0.25" r="7" customHeight="1" ht="19.5">
      <c r="A7" s="49">
        <f>A6+1</f>
      </c>
      <c r="B7" s="49">
        <f>B6+1</f>
      </c>
      <c r="C7" s="20">
        <v>67900.06</v>
      </c>
      <c r="D7" s="56">
        <v>748882</v>
      </c>
      <c r="E7" s="57" t="s">
        <v>50</v>
      </c>
      <c r="F7" s="57" t="s">
        <v>48</v>
      </c>
      <c r="G7" s="51" t="s">
        <v>189</v>
      </c>
      <c r="H7" s="1"/>
      <c r="I7" s="7"/>
    </row>
    <row x14ac:dyDescent="0.25" r="8" customHeight="1" ht="19.5">
      <c r="A8" s="49">
        <f>A7+1</f>
      </c>
      <c r="B8" s="49">
        <f>+D133:E147</f>
      </c>
      <c r="C8" s="20">
        <v>67821.3</v>
      </c>
      <c r="D8" s="56">
        <v>958766</v>
      </c>
      <c r="E8" s="57" t="s">
        <v>54</v>
      </c>
      <c r="F8" s="57" t="s">
        <v>52</v>
      </c>
      <c r="G8" s="51" t="s">
        <v>189</v>
      </c>
      <c r="H8" s="1"/>
      <c r="I8" s="7"/>
    </row>
    <row x14ac:dyDescent="0.25" r="9" customHeight="1" ht="19.5">
      <c r="A9" s="49">
        <f>+C134:D148</f>
      </c>
      <c r="B9" s="49">
        <f>+D134:E148</f>
      </c>
      <c r="C9" s="20">
        <v>69365.18</v>
      </c>
      <c r="D9" s="56">
        <v>990810</v>
      </c>
      <c r="E9" s="57" t="s">
        <v>58</v>
      </c>
      <c r="F9" s="57" t="s">
        <v>56</v>
      </c>
      <c r="G9" s="51" t="s">
        <v>189</v>
      </c>
      <c r="H9" s="1"/>
      <c r="I9" s="7"/>
    </row>
    <row x14ac:dyDescent="0.25" r="10" customHeight="1" ht="19.5">
      <c r="A10" s="49">
        <f>+C135:D149</f>
      </c>
      <c r="B10" s="49">
        <f>+D135:E149</f>
      </c>
      <c r="C10" s="20">
        <v>69887.1</v>
      </c>
      <c r="D10" s="56">
        <v>768748</v>
      </c>
      <c r="E10" s="57" t="s">
        <v>62</v>
      </c>
      <c r="F10" s="57" t="s">
        <v>60</v>
      </c>
      <c r="G10" s="51" t="s">
        <v>189</v>
      </c>
      <c r="H10" s="1"/>
      <c r="I10" s="7"/>
    </row>
    <row x14ac:dyDescent="0.25" r="11" customHeight="1" ht="19.5">
      <c r="A11" s="49">
        <f>+C136:D150</f>
      </c>
      <c r="B11" s="49">
        <f>+D136:E150</f>
      </c>
      <c r="C11" s="20">
        <v>70620.1</v>
      </c>
      <c r="D11" s="56">
        <v>983245</v>
      </c>
      <c r="E11" s="57" t="s">
        <v>66</v>
      </c>
      <c r="F11" s="57" t="s">
        <v>64</v>
      </c>
      <c r="G11" s="51" t="s">
        <v>189</v>
      </c>
      <c r="H11" s="1"/>
      <c r="I11" s="7"/>
    </row>
    <row x14ac:dyDescent="0.25" r="12" customHeight="1" ht="19.5">
      <c r="A12" s="49">
        <f>+C137:D151</f>
      </c>
      <c r="B12" s="49">
        <f>+D137:E151</f>
      </c>
      <c r="C12" s="20">
        <v>71663.9</v>
      </c>
      <c r="D12" s="56">
        <v>510107</v>
      </c>
      <c r="E12" s="57" t="s">
        <v>70</v>
      </c>
      <c r="F12" s="57" t="s">
        <v>68</v>
      </c>
      <c r="G12" s="51" t="s">
        <v>189</v>
      </c>
      <c r="H12" s="1"/>
      <c r="I12" s="7"/>
    </row>
    <row x14ac:dyDescent="0.25" r="13" customHeight="1" ht="19.5">
      <c r="A13" s="49">
        <f>+C138:D152</f>
      </c>
      <c r="B13" s="49">
        <f>+D138:E152</f>
      </c>
      <c r="C13" s="20">
        <v>72230.01</v>
      </c>
      <c r="D13" s="56">
        <v>532136</v>
      </c>
      <c r="E13" s="57" t="s">
        <v>74</v>
      </c>
      <c r="F13" s="57" t="s">
        <v>72</v>
      </c>
      <c r="G13" s="51" t="s">
        <v>189</v>
      </c>
      <c r="H13" s="1"/>
      <c r="I13" s="7"/>
    </row>
    <row x14ac:dyDescent="0.25" r="14" customHeight="1" ht="19.5">
      <c r="A14" s="49">
        <f>+C139:D153</f>
      </c>
      <c r="B14" s="49">
        <f>+D139:E153</f>
      </c>
      <c r="C14" s="20">
        <v>73085.1</v>
      </c>
      <c r="D14" s="56">
        <v>109879</v>
      </c>
      <c r="E14" s="57" t="s">
        <v>78</v>
      </c>
      <c r="F14" s="57" t="s">
        <v>76</v>
      </c>
      <c r="G14" s="51" t="s">
        <v>189</v>
      </c>
      <c r="H14" s="1"/>
      <c r="I14" s="7"/>
    </row>
    <row x14ac:dyDescent="0.25" r="15" customHeight="1" ht="19.5">
      <c r="A15" s="49">
        <f>+C140:D154</f>
      </c>
      <c r="B15" s="49">
        <f>+D140:E154</f>
      </c>
      <c r="C15" s="20">
        <v>73890.77</v>
      </c>
      <c r="D15" s="56">
        <v>522054</v>
      </c>
      <c r="E15" s="57" t="s">
        <v>82</v>
      </c>
      <c r="F15" s="57" t="s">
        <v>80</v>
      </c>
      <c r="G15" s="51" t="s">
        <v>189</v>
      </c>
      <c r="H15" s="1"/>
      <c r="I15" s="7"/>
    </row>
    <row x14ac:dyDescent="0.25" r="16" customHeight="1" ht="18.75">
      <c r="A16" s="49">
        <f>+C141:D155</f>
      </c>
      <c r="B16" s="49">
        <f>+D141:E155</f>
      </c>
      <c r="C16" s="20">
        <v>74654.12</v>
      </c>
      <c r="D16" s="56">
        <v>878167</v>
      </c>
      <c r="E16" s="57" t="s">
        <v>86</v>
      </c>
      <c r="F16" s="57" t="s">
        <v>84</v>
      </c>
      <c r="G16" s="51" t="s">
        <v>189</v>
      </c>
      <c r="H16" s="1"/>
      <c r="I16" s="7"/>
    </row>
    <row x14ac:dyDescent="0.25" r="17" customHeight="1" ht="18.75">
      <c r="A17" s="49">
        <f>+C142:D156</f>
      </c>
      <c r="B17" s="49">
        <f>+D142:E156</f>
      </c>
      <c r="C17" s="20">
        <v>76201.86</v>
      </c>
      <c r="D17" s="56">
        <v>857648</v>
      </c>
      <c r="E17" s="57" t="s">
        <v>90</v>
      </c>
      <c r="F17" s="57" t="s">
        <v>88</v>
      </c>
      <c r="G17" s="51" t="s">
        <v>189</v>
      </c>
      <c r="H17" s="1"/>
      <c r="I17" s="7"/>
    </row>
    <row x14ac:dyDescent="0.25" r="18" customHeight="1" ht="18.75">
      <c r="A18" s="49">
        <f>+C143:D157</f>
      </c>
      <c r="B18" s="49">
        <f>+D143:E157</f>
      </c>
      <c r="C18" s="20">
        <v>76800.21</v>
      </c>
      <c r="D18" s="56">
        <v>854595</v>
      </c>
      <c r="E18" s="57" t="s">
        <v>94</v>
      </c>
      <c r="F18" s="57" t="s">
        <v>92</v>
      </c>
      <c r="G18" s="51" t="s">
        <v>189</v>
      </c>
      <c r="H18" s="1"/>
      <c r="I18" s="7"/>
    </row>
    <row x14ac:dyDescent="0.25" r="19" customHeight="1" ht="18.75">
      <c r="A19" s="49">
        <f>+C144:D158</f>
      </c>
      <c r="B19" s="49">
        <f>+D144:E158</f>
      </c>
      <c r="C19" s="20">
        <v>77544.03</v>
      </c>
      <c r="D19" s="56">
        <v>930171</v>
      </c>
      <c r="E19" s="57" t="s">
        <v>98</v>
      </c>
      <c r="F19" s="57" t="s">
        <v>96</v>
      </c>
      <c r="G19" s="51" t="s">
        <v>189</v>
      </c>
      <c r="H19" s="1"/>
      <c r="I19" s="7"/>
    </row>
    <row x14ac:dyDescent="0.25" r="20" customHeight="1" ht="18.75">
      <c r="A20" s="49">
        <f>+C145:D159</f>
      </c>
      <c r="B20" s="49">
        <f>+D145:E159</f>
      </c>
      <c r="C20" s="20">
        <v>79225.83</v>
      </c>
      <c r="D20" s="56">
        <v>635641</v>
      </c>
      <c r="E20" s="57" t="s">
        <v>102</v>
      </c>
      <c r="F20" s="57" t="s">
        <v>100</v>
      </c>
      <c r="G20" s="51" t="s">
        <v>189</v>
      </c>
      <c r="H20" s="1"/>
      <c r="I20" s="7"/>
    </row>
    <row x14ac:dyDescent="0.25" r="21" customHeight="1" ht="18.75">
      <c r="A21" s="49">
        <f>+C146:D160</f>
      </c>
      <c r="B21" s="49">
        <f>B20+1</f>
      </c>
      <c r="C21" s="20">
        <v>80556.09</v>
      </c>
      <c r="D21" s="56">
        <v>789586</v>
      </c>
      <c r="E21" s="57" t="s">
        <v>106</v>
      </c>
      <c r="F21" s="57" t="s">
        <v>104</v>
      </c>
      <c r="G21" s="51" t="s">
        <v>189</v>
      </c>
      <c r="H21" s="1"/>
      <c r="I21" s="7"/>
    </row>
    <row x14ac:dyDescent="0.25" r="22" customHeight="1" ht="18.75">
      <c r="A22" s="49">
        <f>+C147:D161</f>
      </c>
      <c r="B22" s="49">
        <f>B21+1</f>
      </c>
      <c r="C22" s="20">
        <v>81900.22</v>
      </c>
      <c r="D22" s="56">
        <v>939381</v>
      </c>
      <c r="E22" s="57" t="s">
        <v>110</v>
      </c>
      <c r="F22" s="57" t="s">
        <v>108</v>
      </c>
      <c r="G22" s="51" t="s">
        <v>189</v>
      </c>
      <c r="H22" s="1"/>
      <c r="I22" s="7"/>
    </row>
    <row x14ac:dyDescent="0.25" r="23" customHeight="1" ht="18.75">
      <c r="A23" s="49">
        <f>A22+1</f>
      </c>
      <c r="B23" s="49">
        <f>B22+1</f>
      </c>
      <c r="C23" s="20">
        <v>82709.82</v>
      </c>
      <c r="D23" s="56">
        <v>619068</v>
      </c>
      <c r="E23" s="57" t="s">
        <v>114</v>
      </c>
      <c r="F23" s="57" t="s">
        <v>112</v>
      </c>
      <c r="G23" s="51" t="s">
        <v>189</v>
      </c>
      <c r="H23" s="1"/>
      <c r="I23" s="7"/>
    </row>
    <row x14ac:dyDescent="0.25" r="24" customHeight="1" ht="18.75">
      <c r="A24" s="49">
        <f>+C149:D163</f>
      </c>
      <c r="B24" s="49">
        <f>B23+1</f>
      </c>
      <c r="C24" s="20">
        <v>84864.91</v>
      </c>
      <c r="D24" s="56">
        <v>666763</v>
      </c>
      <c r="E24" s="57" t="s">
        <v>118</v>
      </c>
      <c r="F24" s="57" t="s">
        <v>116</v>
      </c>
      <c r="G24" s="51" t="s">
        <v>189</v>
      </c>
      <c r="H24" s="1"/>
      <c r="I24" s="7"/>
    </row>
    <row x14ac:dyDescent="0.25" r="25" customHeight="1" ht="18.75">
      <c r="A25" s="49">
        <f>+C150:D164</f>
      </c>
      <c r="B25" s="49">
        <f>B24+1</f>
      </c>
      <c r="C25" s="20">
        <v>85107.88</v>
      </c>
      <c r="D25" s="56">
        <v>929918</v>
      </c>
      <c r="E25" s="57" t="s">
        <v>122</v>
      </c>
      <c r="F25" s="57" t="s">
        <v>120</v>
      </c>
      <c r="G25" s="51"/>
      <c r="H25" s="1"/>
      <c r="I25" s="7"/>
    </row>
    <row x14ac:dyDescent="0.25" r="26" customHeight="1" ht="18.75">
      <c r="A26" s="49">
        <f>+C151:D165</f>
      </c>
      <c r="B26" s="49">
        <f>B25+1</f>
      </c>
      <c r="C26" s="20">
        <v>85880.65</v>
      </c>
      <c r="D26" s="56">
        <v>583247</v>
      </c>
      <c r="E26" s="57" t="s">
        <v>126</v>
      </c>
      <c r="F26" s="57" t="s">
        <v>124</v>
      </c>
      <c r="G26" s="51"/>
      <c r="H26" s="1"/>
      <c r="I26" s="7"/>
    </row>
    <row x14ac:dyDescent="0.25" r="27" customHeight="1" ht="18.75">
      <c r="A27" s="49">
        <f>+C152:D166</f>
      </c>
      <c r="B27" s="49">
        <f>B26+1</f>
      </c>
      <c r="C27" s="20">
        <v>86329.1</v>
      </c>
      <c r="D27" s="56">
        <v>562792</v>
      </c>
      <c r="E27" s="57" t="s">
        <v>130</v>
      </c>
      <c r="F27" s="57" t="s">
        <v>128</v>
      </c>
      <c r="G27" s="51"/>
      <c r="H27" s="1"/>
      <c r="I27" s="7"/>
    </row>
    <row x14ac:dyDescent="0.25" r="28" customHeight="1" ht="18.75">
      <c r="A28" s="49">
        <f>+C153:D167</f>
      </c>
      <c r="B28" s="49">
        <f>B27+1</f>
      </c>
      <c r="C28" s="20">
        <v>87980.77</v>
      </c>
      <c r="D28" s="56">
        <v>809732</v>
      </c>
      <c r="E28" s="57" t="s">
        <v>134</v>
      </c>
      <c r="F28" s="57" t="s">
        <v>132</v>
      </c>
      <c r="G28" s="51"/>
      <c r="H28" s="1"/>
      <c r="I28" s="7"/>
    </row>
    <row x14ac:dyDescent="0.25" r="29" customHeight="1" ht="18.75">
      <c r="A29" s="49">
        <f>+C154:D168</f>
      </c>
      <c r="B29" s="49">
        <f>B28+1</f>
      </c>
      <c r="C29" s="20">
        <v>89000.76</v>
      </c>
      <c r="D29" s="56">
        <v>627637</v>
      </c>
      <c r="E29" s="57" t="s">
        <v>138</v>
      </c>
      <c r="F29" s="57" t="s">
        <v>136</v>
      </c>
      <c r="G29" s="51"/>
      <c r="H29" s="1"/>
      <c r="I29" s="7"/>
    </row>
    <row x14ac:dyDescent="0.25" r="30" customHeight="1" ht="18.75">
      <c r="A30" s="49">
        <f>+C155:D169</f>
      </c>
      <c r="B30" s="49">
        <f>B29+1</f>
      </c>
      <c r="C30" s="20">
        <v>89100.83</v>
      </c>
      <c r="D30" s="56">
        <v>785027</v>
      </c>
      <c r="E30" s="57" t="s">
        <v>142</v>
      </c>
      <c r="F30" s="57" t="s">
        <v>140</v>
      </c>
      <c r="G30" s="51"/>
      <c r="H30" s="1"/>
      <c r="I30" s="7"/>
    </row>
    <row x14ac:dyDescent="0.25" r="31" customHeight="1" ht="18.75">
      <c r="A31" s="49">
        <f>+C156:D170</f>
      </c>
      <c r="B31" s="49">
        <f>B30+1</f>
      </c>
      <c r="C31" s="20">
        <v>90211.99</v>
      </c>
      <c r="D31" s="56">
        <v>926117</v>
      </c>
      <c r="E31" s="57" t="s">
        <v>146</v>
      </c>
      <c r="F31" s="57" t="s">
        <v>144</v>
      </c>
      <c r="G31" s="51"/>
      <c r="H31" s="1"/>
      <c r="I31" s="7"/>
    </row>
    <row x14ac:dyDescent="0.25" r="32" customHeight="1" ht="18.75">
      <c r="A32" s="49">
        <f>A31+1</f>
      </c>
      <c r="B32" s="49">
        <f>B31+1</f>
      </c>
      <c r="C32" s="20">
        <v>90900.8</v>
      </c>
      <c r="D32" s="56">
        <v>768008</v>
      </c>
      <c r="E32" s="57" t="s">
        <v>150</v>
      </c>
      <c r="F32" s="58" t="s">
        <v>148</v>
      </c>
      <c r="G32" s="51"/>
      <c r="H32" s="1"/>
      <c r="I32" s="7"/>
    </row>
    <row x14ac:dyDescent="0.25" r="33" customHeight="1" ht="18.75">
      <c r="A33" s="49">
        <f>+C158:D172</f>
      </c>
      <c r="B33" s="49">
        <f>B32+1</f>
      </c>
      <c r="C33" s="20">
        <v>91421.1</v>
      </c>
      <c r="D33" s="56">
        <v>867585</v>
      </c>
      <c r="E33" s="58" t="s">
        <v>154</v>
      </c>
      <c r="F33" s="58" t="s">
        <v>152</v>
      </c>
      <c r="G33" s="51"/>
      <c r="H33" s="1"/>
      <c r="I33" s="7"/>
    </row>
    <row x14ac:dyDescent="0.25" r="34" customHeight="1" ht="18.75">
      <c r="A34" s="49">
        <f>+C159:D173</f>
      </c>
      <c r="B34" s="49">
        <f>B33+1</f>
      </c>
      <c r="C34" s="20">
        <v>92667.86</v>
      </c>
      <c r="D34" s="56">
        <v>619342</v>
      </c>
      <c r="E34" s="58" t="s">
        <v>158</v>
      </c>
      <c r="F34" s="58" t="s">
        <v>156</v>
      </c>
      <c r="G34" s="51"/>
      <c r="H34" s="1"/>
      <c r="I34" s="7"/>
    </row>
    <row x14ac:dyDescent="0.25" r="35" customHeight="1" ht="18.75">
      <c r="A35" s="49">
        <f>+C160:D174</f>
      </c>
      <c r="B35" s="49">
        <f>B34+1</f>
      </c>
      <c r="C35" s="20">
        <v>93100.87</v>
      </c>
      <c r="D35" s="56">
        <v>642596</v>
      </c>
      <c r="E35" s="58" t="s">
        <v>162</v>
      </c>
      <c r="F35" s="58" t="s">
        <v>160</v>
      </c>
      <c r="G35" s="51"/>
      <c r="H35" s="1"/>
      <c r="I35" s="7"/>
    </row>
    <row x14ac:dyDescent="0.25" r="36" customHeight="1" ht="18.75">
      <c r="A36" s="49">
        <f>+C161:D175</f>
      </c>
      <c r="B36" s="49">
        <f>B35+1</f>
      </c>
      <c r="C36" s="20">
        <v>94100.99</v>
      </c>
      <c r="D36" s="56">
        <v>720282</v>
      </c>
      <c r="E36" s="58" t="s">
        <v>166</v>
      </c>
      <c r="F36" s="58" t="s">
        <v>164</v>
      </c>
      <c r="G36" s="51"/>
      <c r="H36" s="1"/>
      <c r="I36" s="7"/>
    </row>
    <row x14ac:dyDescent="0.25" r="37" customHeight="1" ht="18.75">
      <c r="A37" s="49">
        <f>+C162:D176</f>
      </c>
      <c r="B37" s="49">
        <f>B36+1</f>
      </c>
      <c r="C37" s="20">
        <v>94568.65</v>
      </c>
      <c r="D37" s="56">
        <v>544252</v>
      </c>
      <c r="E37" s="58" t="s">
        <v>170</v>
      </c>
      <c r="F37" s="58" t="s">
        <v>168</v>
      </c>
      <c r="G37" s="51"/>
      <c r="H37" s="1"/>
      <c r="I37" s="7"/>
    </row>
    <row x14ac:dyDescent="0.25" r="38" customHeight="1" ht="18.75">
      <c r="A38" s="49">
        <f>+C163:D177</f>
      </c>
      <c r="B38" s="49">
        <f>B37+1</f>
      </c>
      <c r="C38" s="20">
        <v>97430.88</v>
      </c>
      <c r="D38" s="56">
        <v>820569</v>
      </c>
      <c r="E38" s="58" t="s">
        <v>174</v>
      </c>
      <c r="F38" s="58" t="s">
        <v>172</v>
      </c>
      <c r="G38" s="51"/>
      <c r="H38" s="1"/>
      <c r="I38" s="7"/>
    </row>
    <row x14ac:dyDescent="0.25" r="39" customHeight="1" ht="18.75">
      <c r="A39" s="49">
        <f>+C164:D178</f>
      </c>
      <c r="B39" s="49">
        <f>B38+1</f>
      </c>
      <c r="C39" s="20">
        <v>98800</v>
      </c>
      <c r="D39" s="56">
        <v>822873</v>
      </c>
      <c r="E39" s="58" t="s">
        <v>178</v>
      </c>
      <c r="F39" s="58" t="s">
        <v>176</v>
      </c>
      <c r="G39" s="51"/>
      <c r="H39" s="1"/>
      <c r="I39" s="7"/>
    </row>
    <row x14ac:dyDescent="0.25" r="40" customHeight="1" ht="18.75">
      <c r="A40" s="49">
        <f>+C165:D179</f>
      </c>
      <c r="B40" s="49">
        <f>B39+1</f>
      </c>
      <c r="C40" s="20">
        <v>100332.9</v>
      </c>
      <c r="D40" s="56">
        <v>933502</v>
      </c>
      <c r="E40" s="58" t="s">
        <v>182</v>
      </c>
      <c r="F40" s="58" t="s">
        <v>180</v>
      </c>
      <c r="G40" s="51"/>
      <c r="H40" s="1"/>
      <c r="I40" s="7"/>
    </row>
    <row x14ac:dyDescent="0.25" r="41" customHeight="1" ht="18.75">
      <c r="A41" s="49">
        <f>+C166:D180</f>
      </c>
      <c r="B41" s="49">
        <f>B40+1</f>
      </c>
      <c r="C41" s="20">
        <v>101665.87</v>
      </c>
      <c r="D41" s="56">
        <v>514281</v>
      </c>
      <c r="E41" s="57">
        <v>352345</v>
      </c>
      <c r="F41" s="49" t="s">
        <v>190</v>
      </c>
      <c r="G41" s="51"/>
      <c r="H41" s="1"/>
      <c r="I41" s="7"/>
    </row>
    <row x14ac:dyDescent="0.25" r="42" customHeight="1" ht="18.75">
      <c r="A42" s="49">
        <f>+C167:D181</f>
      </c>
      <c r="B42" s="49">
        <f>B41+1</f>
      </c>
      <c r="C42" s="20">
        <v>102800.76</v>
      </c>
      <c r="D42" s="56">
        <v>570553</v>
      </c>
      <c r="E42" s="57">
        <v>333858</v>
      </c>
      <c r="F42" s="49" t="s">
        <v>191</v>
      </c>
      <c r="G42" s="51"/>
      <c r="H42" s="1"/>
      <c r="I42" s="7"/>
    </row>
    <row x14ac:dyDescent="0.25" r="43" customHeight="1" ht="18.75">
      <c r="A43" s="49">
        <f>+C168:D182</f>
      </c>
      <c r="B43" s="49">
        <f>B42+1</f>
      </c>
      <c r="C43" s="20">
        <v>103660.1</v>
      </c>
      <c r="D43" s="56">
        <v>852557</v>
      </c>
      <c r="E43" s="57">
        <v>103364</v>
      </c>
      <c r="F43" s="49" t="s">
        <v>192</v>
      </c>
      <c r="G43" s="51"/>
      <c r="H43" s="1"/>
      <c r="I43" s="7"/>
    </row>
    <row x14ac:dyDescent="0.25" r="44" customHeight="1" ht="18.75">
      <c r="A44" s="49">
        <f>+C169:D183</f>
      </c>
      <c r="B44" s="49">
        <f>B43+1</f>
      </c>
      <c r="C44" s="20">
        <v>105600.33</v>
      </c>
      <c r="D44" s="56">
        <v>663814</v>
      </c>
      <c r="E44" s="57">
        <v>192323</v>
      </c>
      <c r="F44" s="49" t="s">
        <v>193</v>
      </c>
      <c r="G44" s="51"/>
      <c r="H44" s="1"/>
      <c r="I44" s="7"/>
    </row>
    <row x14ac:dyDescent="0.25" r="45" customHeight="1" ht="18.75">
      <c r="A45" s="49">
        <f>+C170:D184</f>
      </c>
      <c r="B45" s="49">
        <f>B44+1</f>
      </c>
      <c r="C45" s="20">
        <v>106109.1</v>
      </c>
      <c r="D45" s="56">
        <v>562792</v>
      </c>
      <c r="E45" s="57">
        <v>262614</v>
      </c>
      <c r="F45" s="49" t="s">
        <v>194</v>
      </c>
      <c r="G45" s="51"/>
      <c r="H45" s="1"/>
      <c r="I45" s="7"/>
    </row>
    <row x14ac:dyDescent="0.25" r="46" customHeight="1" ht="18.75">
      <c r="A46" s="49">
        <f>A45+1</f>
      </c>
      <c r="B46" s="49">
        <f>B45+1</f>
      </c>
      <c r="C46" s="20">
        <v>106765</v>
      </c>
      <c r="D46" s="56">
        <v>809732</v>
      </c>
      <c r="E46" s="57">
        <v>104847</v>
      </c>
      <c r="F46" s="49" t="s">
        <v>195</v>
      </c>
      <c r="G46" s="51"/>
      <c r="H46" s="1"/>
      <c r="I46" s="7"/>
    </row>
    <row x14ac:dyDescent="0.25" r="47" customHeight="1" ht="18.75">
      <c r="A47" s="49">
        <f>+C172:D186</f>
      </c>
      <c r="B47" s="49">
        <f>B46+1</f>
      </c>
      <c r="C47" s="20">
        <v>108900.34</v>
      </c>
      <c r="D47" s="56">
        <v>627630</v>
      </c>
      <c r="E47" s="57">
        <v>413654</v>
      </c>
      <c r="F47" s="49" t="s">
        <v>196</v>
      </c>
      <c r="G47" s="51"/>
      <c r="H47" s="1"/>
      <c r="I47" s="7"/>
    </row>
    <row x14ac:dyDescent="0.25" r="48" customHeight="1" ht="18.75">
      <c r="A48" s="49">
        <f>+C173:D187</f>
      </c>
      <c r="B48" s="49">
        <f>B47+1</f>
      </c>
      <c r="C48" s="20">
        <v>110800.11</v>
      </c>
      <c r="D48" s="56">
        <v>785027</v>
      </c>
      <c r="E48" s="57">
        <v>430732</v>
      </c>
      <c r="F48" s="49" t="s">
        <v>197</v>
      </c>
      <c r="G48" s="51"/>
      <c r="H48" s="1"/>
      <c r="I48" s="7"/>
    </row>
    <row x14ac:dyDescent="0.25" r="49" customHeight="1" ht="18.75">
      <c r="A49" s="49">
        <f>+C174:D188</f>
      </c>
      <c r="B49" s="49">
        <f>B48+1</f>
      </c>
      <c r="C49" s="20">
        <v>111467.2</v>
      </c>
      <c r="D49" s="56">
        <v>926117</v>
      </c>
      <c r="E49" s="57">
        <v>415943</v>
      </c>
      <c r="F49" s="49" t="s">
        <v>198</v>
      </c>
      <c r="G49" s="51"/>
      <c r="H49" s="1"/>
      <c r="I49" s="7"/>
    </row>
    <row x14ac:dyDescent="0.25" r="50" customHeight="1" ht="18.75">
      <c r="A50" s="49">
        <f>+C175:D189</f>
      </c>
      <c r="B50" s="49">
        <f>B49+1</f>
      </c>
      <c r="C50" s="20">
        <v>113880.44</v>
      </c>
      <c r="D50" s="56">
        <v>768008</v>
      </c>
      <c r="E50" s="57">
        <v>312887</v>
      </c>
      <c r="F50" s="49" t="s">
        <v>199</v>
      </c>
      <c r="G50" s="51"/>
      <c r="H50" s="1"/>
      <c r="I50" s="7"/>
    </row>
    <row x14ac:dyDescent="0.25" r="51" customHeight="1" ht="18.75">
      <c r="A51" s="49">
        <f>+C176:D190</f>
      </c>
      <c r="B51" s="49">
        <f>B50+1</f>
      </c>
      <c r="C51" s="20">
        <v>114250.99</v>
      </c>
      <c r="D51" s="56">
        <v>867585</v>
      </c>
      <c r="E51" s="57">
        <v>471970</v>
      </c>
      <c r="F51" s="49" t="s">
        <v>200</v>
      </c>
      <c r="G51" s="51"/>
      <c r="H51" s="1"/>
      <c r="I51" s="7"/>
    </row>
    <row x14ac:dyDescent="0.25" r="52" customHeight="1" ht="18.75">
      <c r="A52" s="49">
        <f>+C177:D191</f>
      </c>
      <c r="B52" s="49">
        <f>B51+1</f>
      </c>
      <c r="C52" s="20">
        <v>115100.1</v>
      </c>
      <c r="D52" s="56">
        <v>619342</v>
      </c>
      <c r="E52" s="57">
        <v>368628</v>
      </c>
      <c r="F52" s="49" t="s">
        <v>201</v>
      </c>
      <c r="G52" s="51"/>
      <c r="H52" s="1"/>
      <c r="I52" s="7"/>
    </row>
    <row x14ac:dyDescent="0.25" r="53" customHeight="1" ht="18.75">
      <c r="A53" s="49">
        <f>+C178:D192</f>
      </c>
      <c r="B53" s="49">
        <f>B52+1</f>
      </c>
      <c r="C53" s="20">
        <v>115338</v>
      </c>
      <c r="D53" s="56">
        <v>642596</v>
      </c>
      <c r="E53" s="57">
        <v>471558</v>
      </c>
      <c r="F53" s="49" t="s">
        <v>202</v>
      </c>
      <c r="G53" s="51"/>
      <c r="H53" s="1"/>
      <c r="I53" s="7"/>
    </row>
    <row x14ac:dyDescent="0.25" r="54" customHeight="1" ht="18.75">
      <c r="A54" s="49">
        <f>+C179:D193</f>
      </c>
      <c r="B54" s="49">
        <f>B53+1</f>
      </c>
      <c r="C54" s="20">
        <v>117800.66</v>
      </c>
      <c r="D54" s="56">
        <v>720282</v>
      </c>
      <c r="E54" s="57">
        <v>294108</v>
      </c>
      <c r="F54" s="49" t="s">
        <v>203</v>
      </c>
      <c r="G54" s="51"/>
      <c r="H54" s="1"/>
      <c r="I54" s="7"/>
    </row>
    <row x14ac:dyDescent="0.25" r="55" customHeight="1" ht="18.75">
      <c r="A55" s="49">
        <f>+C180:D194</f>
      </c>
      <c r="B55" s="49">
        <v>1973</v>
      </c>
      <c r="C55" s="20">
        <v>118650.22</v>
      </c>
      <c r="D55" s="56">
        <v>544252</v>
      </c>
      <c r="E55" s="57">
        <v>414667</v>
      </c>
      <c r="F55" s="49" t="s">
        <v>204</v>
      </c>
      <c r="G55" s="51"/>
      <c r="H55" s="1"/>
      <c r="I55" s="7"/>
    </row>
    <row x14ac:dyDescent="0.25" r="56" customHeight="1" ht="18.75">
      <c r="A56" s="49">
        <f>+C181:D195</f>
      </c>
      <c r="B56" s="49">
        <f>SUM(B55+1)</f>
      </c>
      <c r="C56" s="20">
        <v>119870.77</v>
      </c>
      <c r="D56" s="56">
        <v>820569</v>
      </c>
      <c r="E56" s="57">
        <v>145292</v>
      </c>
      <c r="F56" s="49">
        <v>156847</v>
      </c>
      <c r="G56" s="51"/>
      <c r="H56" s="1"/>
      <c r="I56" s="7"/>
    </row>
    <row x14ac:dyDescent="0.25" r="57" customHeight="1" ht="18.75">
      <c r="A57" s="49">
        <f>+C182:D196</f>
      </c>
      <c r="B57" s="49">
        <f>SUM(B56+1)</f>
      </c>
      <c r="C57" s="20">
        <v>120676.98</v>
      </c>
      <c r="D57" s="56">
        <v>822873</v>
      </c>
      <c r="E57" s="57">
        <v>158425</v>
      </c>
      <c r="F57" s="49">
        <v>227084</v>
      </c>
      <c r="G57" s="51"/>
      <c r="H57" s="1"/>
      <c r="I57" s="7"/>
    </row>
    <row x14ac:dyDescent="0.25" r="58" customHeight="1" ht="18.75">
      <c r="A58" s="49">
        <f>+C183:D197</f>
      </c>
      <c r="B58" s="49">
        <f>SUM(B57+1)</f>
      </c>
      <c r="C58" s="20">
        <v>122900.26</v>
      </c>
      <c r="D58" s="56">
        <v>933502</v>
      </c>
      <c r="E58" s="57">
        <v>104391</v>
      </c>
      <c r="F58" s="49">
        <v>277158</v>
      </c>
      <c r="G58" s="51"/>
      <c r="H58" s="1"/>
      <c r="I58" s="7"/>
    </row>
    <row x14ac:dyDescent="0.25" r="59" customHeight="1" ht="18.75">
      <c r="A59" s="49">
        <f>+C184:D198</f>
      </c>
      <c r="B59" s="49">
        <f>SUM(B58+1)</f>
      </c>
      <c r="C59" s="20">
        <v>123870.5</v>
      </c>
      <c r="D59" s="56">
        <v>514281</v>
      </c>
      <c r="E59" s="57">
        <v>490583</v>
      </c>
      <c r="F59" s="49">
        <v>400552</v>
      </c>
      <c r="G59" s="51"/>
      <c r="H59" s="1"/>
      <c r="I59" s="7"/>
    </row>
    <row x14ac:dyDescent="0.25" r="60" customHeight="1" ht="18.75">
      <c r="A60" s="49">
        <f>+C185:D199</f>
      </c>
      <c r="B60" s="49">
        <f>SUM(B59+1)</f>
      </c>
      <c r="C60" s="20">
        <v>125150.9</v>
      </c>
      <c r="D60" s="56">
        <v>570553</v>
      </c>
      <c r="E60" s="57">
        <v>238101</v>
      </c>
      <c r="F60" s="49">
        <v>156988</v>
      </c>
      <c r="G60" s="51"/>
      <c r="H60" s="1"/>
      <c r="I60" s="7"/>
    </row>
    <row x14ac:dyDescent="0.25" r="61" customHeight="1" ht="18.75">
      <c r="A61" s="49">
        <f>+C186:D200</f>
      </c>
      <c r="B61" s="49">
        <f>SUM(B60+1)</f>
      </c>
      <c r="C61" s="20">
        <v>125900.1</v>
      </c>
      <c r="D61" s="56">
        <v>852557</v>
      </c>
      <c r="E61" s="57">
        <v>457604</v>
      </c>
      <c r="F61" s="49">
        <v>284199</v>
      </c>
      <c r="G61" s="51"/>
      <c r="H61" s="1"/>
      <c r="I61" s="7"/>
    </row>
    <row x14ac:dyDescent="0.25" r="62" customHeight="1" ht="18.75">
      <c r="A62" s="49">
        <f>+C187:D201</f>
      </c>
      <c r="B62" s="49">
        <f>SUM(B61+1)</f>
      </c>
      <c r="C62" s="20">
        <v>126500.1</v>
      </c>
      <c r="D62" s="56">
        <v>663814</v>
      </c>
      <c r="E62" s="57">
        <v>361511</v>
      </c>
      <c r="F62" s="49">
        <v>345299</v>
      </c>
      <c r="G62" s="51"/>
      <c r="H62" s="1"/>
      <c r="I62" s="7"/>
    </row>
    <row x14ac:dyDescent="0.25" r="63" customHeight="1" ht="18.75">
      <c r="A63" s="49">
        <f>+C188:D202</f>
      </c>
      <c r="B63" s="49">
        <f>SUM(B62+1)</f>
      </c>
      <c r="C63" s="20">
        <v>127670.2</v>
      </c>
      <c r="D63" s="56">
        <v>935399</v>
      </c>
      <c r="E63" s="57">
        <v>275825</v>
      </c>
      <c r="F63" s="49">
        <v>190599</v>
      </c>
      <c r="G63" s="51"/>
      <c r="H63" s="1"/>
      <c r="I63" s="7"/>
    </row>
    <row x14ac:dyDescent="0.25" r="64" customHeight="1" ht="18.75">
      <c r="A64" s="49">
        <f>+C189:D203</f>
      </c>
      <c r="B64" s="49">
        <f>SUM(B63+1)</f>
      </c>
      <c r="C64" s="20">
        <v>129900</v>
      </c>
      <c r="D64" s="56">
        <v>788570</v>
      </c>
      <c r="E64" s="57">
        <v>117602</v>
      </c>
      <c r="F64" s="49">
        <v>282564</v>
      </c>
      <c r="G64" s="51"/>
      <c r="H64" s="1"/>
      <c r="I64" s="7"/>
    </row>
    <row x14ac:dyDescent="0.25" r="65" customHeight="1" ht="18.75">
      <c r="A65" s="49">
        <f>+C190:D204</f>
      </c>
      <c r="B65" s="49">
        <f>SUM(B64+1)</f>
      </c>
      <c r="C65" s="20">
        <v>130650.99</v>
      </c>
      <c r="D65" s="56">
        <v>728209</v>
      </c>
      <c r="E65" s="57">
        <v>375144</v>
      </c>
      <c r="F65" s="49">
        <v>249164</v>
      </c>
      <c r="G65" s="51"/>
      <c r="H65" s="1"/>
      <c r="I65" s="7"/>
    </row>
    <row x14ac:dyDescent="0.25" r="66" customHeight="1" ht="18.75">
      <c r="A66" s="49">
        <f>+C191:D205</f>
      </c>
      <c r="B66" s="49">
        <f>SUM(B65+1)</f>
      </c>
      <c r="C66" s="20">
        <v>134300.8</v>
      </c>
      <c r="D66" s="56">
        <v>631851</v>
      </c>
      <c r="E66" s="57">
        <v>405259</v>
      </c>
      <c r="F66" s="49">
        <v>310141</v>
      </c>
      <c r="G66" s="51"/>
      <c r="H66" s="1"/>
      <c r="I66" s="7"/>
    </row>
    <row x14ac:dyDescent="0.25" r="67" customHeight="1" ht="18.75">
      <c r="A67" s="49">
        <f>+C192:D206</f>
      </c>
      <c r="B67" s="49">
        <f>SUM(B66+1)</f>
      </c>
      <c r="C67" s="20">
        <v>137700.1</v>
      </c>
      <c r="D67" s="56">
        <v>563058</v>
      </c>
      <c r="E67" s="57">
        <v>236815</v>
      </c>
      <c r="F67" s="49">
        <v>135356</v>
      </c>
      <c r="G67" s="51"/>
      <c r="H67" s="1"/>
      <c r="I67" s="7"/>
    </row>
    <row x14ac:dyDescent="0.25" r="68" customHeight="1" ht="18.75">
      <c r="A68" s="49">
        <f>+C193:D207</f>
      </c>
      <c r="B68" s="49">
        <f>SUM(B67+1)</f>
      </c>
      <c r="C68" s="20">
        <v>138980.66</v>
      </c>
      <c r="D68" s="56">
        <v>839336</v>
      </c>
      <c r="E68" s="57">
        <v>431699</v>
      </c>
      <c r="F68" s="49">
        <v>257334</v>
      </c>
      <c r="G68" s="51"/>
      <c r="H68" s="1"/>
      <c r="I68" s="7"/>
    </row>
    <row x14ac:dyDescent="0.25" r="69" customHeight="1" ht="18.75">
      <c r="A69" s="49">
        <f>+C194:D208</f>
      </c>
      <c r="B69" s="49">
        <f>SUM(B68+1)</f>
      </c>
      <c r="C69" s="20">
        <v>140657.7</v>
      </c>
      <c r="D69" s="56">
        <v>890066</v>
      </c>
      <c r="E69" s="57">
        <v>264552</v>
      </c>
      <c r="F69" s="49">
        <v>100103</v>
      </c>
      <c r="G69" s="51"/>
      <c r="H69" s="1"/>
      <c r="I69" s="7"/>
    </row>
    <row x14ac:dyDescent="0.25" r="70" customHeight="1" ht="18.75">
      <c r="A70" s="49">
        <f>+C195:D209</f>
      </c>
      <c r="B70" s="49">
        <f>SUM(B69+1)</f>
      </c>
      <c r="C70" s="20">
        <v>144900.99</v>
      </c>
      <c r="D70" s="56">
        <v>812677</v>
      </c>
      <c r="E70" s="57">
        <v>399942</v>
      </c>
      <c r="F70" s="49">
        <v>288086</v>
      </c>
      <c r="G70" s="51"/>
      <c r="H70" s="1"/>
      <c r="I70" s="7"/>
    </row>
    <row x14ac:dyDescent="0.25" r="71" customHeight="1" ht="18.75">
      <c r="A71" s="49">
        <f>+C196:D210</f>
      </c>
      <c r="B71" s="49">
        <f>SUM(B70+1)</f>
      </c>
      <c r="C71" s="20" t="s">
        <v>205</v>
      </c>
      <c r="D71" s="56">
        <v>982942</v>
      </c>
      <c r="E71" s="57">
        <v>241366</v>
      </c>
      <c r="F71" s="49">
        <v>251592</v>
      </c>
      <c r="G71" s="51"/>
      <c r="H71" s="1"/>
      <c r="I71" s="7"/>
    </row>
    <row x14ac:dyDescent="0.25" r="72" customHeight="1" ht="18.75">
      <c r="A72" s="49">
        <f>A71+1</f>
      </c>
      <c r="B72" s="49">
        <f>SUM(B71+1)</f>
      </c>
      <c r="C72" s="20">
        <v>147892</v>
      </c>
      <c r="D72" s="56">
        <v>859687</v>
      </c>
      <c r="E72" s="57">
        <v>247802</v>
      </c>
      <c r="F72" s="49">
        <v>299561</v>
      </c>
      <c r="G72" s="51"/>
      <c r="H72" s="1"/>
      <c r="I72" s="7"/>
    </row>
    <row x14ac:dyDescent="0.25" r="73" customHeight="1" ht="18.75">
      <c r="A73" s="49">
        <f>A72+1</f>
      </c>
      <c r="B73" s="49">
        <f>SUM(B72+1)</f>
      </c>
      <c r="C73" s="20">
        <v>150121.77</v>
      </c>
      <c r="D73" s="56">
        <v>518903</v>
      </c>
      <c r="E73" s="57">
        <v>262725</v>
      </c>
      <c r="F73" s="49">
        <v>336348</v>
      </c>
      <c r="G73" s="51"/>
      <c r="H73" s="1"/>
      <c r="I73" s="7"/>
    </row>
    <row x14ac:dyDescent="0.25" r="74" customHeight="1" ht="18.75">
      <c r="A74" s="49">
        <f>A73+1</f>
      </c>
      <c r="B74" s="49">
        <f>SUM(B73+1)</f>
      </c>
      <c r="C74" s="20">
        <v>151535.8</v>
      </c>
      <c r="D74" s="56">
        <v>510898</v>
      </c>
      <c r="E74" s="57">
        <v>433342</v>
      </c>
      <c r="F74" s="49">
        <v>334736</v>
      </c>
      <c r="G74" s="51"/>
      <c r="H74" s="1"/>
      <c r="I74" s="7"/>
    </row>
    <row x14ac:dyDescent="0.25" r="75" customHeight="1" ht="18.75">
      <c r="A75" s="49">
        <f>A74+1</f>
      </c>
      <c r="B75" s="49">
        <f>SUM(B74+1)</f>
      </c>
      <c r="C75" s="20">
        <v>177470.8</v>
      </c>
      <c r="D75" s="56">
        <v>541557</v>
      </c>
      <c r="E75" s="57">
        <v>345225</v>
      </c>
      <c r="F75" s="49">
        <v>197869</v>
      </c>
      <c r="G75" s="51"/>
      <c r="H75" s="1"/>
      <c r="I75" s="7"/>
    </row>
    <row x14ac:dyDescent="0.25" r="76" customHeight="1" ht="18.75">
      <c r="A76" s="49">
        <f>A75+1</f>
      </c>
      <c r="B76" s="49">
        <f>SUM(B75+1)</f>
      </c>
      <c r="C76" s="20">
        <v>255343.7</v>
      </c>
      <c r="D76" s="56">
        <v>937875</v>
      </c>
      <c r="E76" s="57">
        <v>405872</v>
      </c>
      <c r="F76" s="49">
        <v>391367</v>
      </c>
      <c r="G76" s="51"/>
      <c r="H76" s="1"/>
      <c r="I76" s="7"/>
    </row>
    <row x14ac:dyDescent="0.25" r="77" customHeight="1" ht="18.75">
      <c r="A77" s="49">
        <f>A76+1</f>
      </c>
      <c r="B77" s="49">
        <f>SUM(B76+1)</f>
      </c>
      <c r="C77" s="20">
        <v>246109.1</v>
      </c>
      <c r="D77" s="56">
        <v>700484</v>
      </c>
      <c r="E77" s="57">
        <v>176372</v>
      </c>
      <c r="F77" s="49">
        <v>200874</v>
      </c>
      <c r="G77" s="51"/>
      <c r="H77" s="1"/>
      <c r="I77" s="7"/>
    </row>
    <row x14ac:dyDescent="0.25" r="78" customHeight="1" ht="18.75">
      <c r="A78" s="49">
        <f>A77+1</f>
      </c>
      <c r="B78" s="49">
        <f>SUM(B77+1)</f>
      </c>
      <c r="C78" s="20">
        <v>214184.3</v>
      </c>
      <c r="D78" s="56">
        <v>937860</v>
      </c>
      <c r="E78" s="57">
        <v>140286</v>
      </c>
      <c r="F78" s="49">
        <v>278438</v>
      </c>
      <c r="G78" s="51"/>
      <c r="H78" s="1"/>
      <c r="I78" s="7"/>
    </row>
    <row x14ac:dyDescent="0.25" r="79" customHeight="1" ht="18.75">
      <c r="A79" s="49">
        <f>A78+1</f>
      </c>
      <c r="B79" s="49">
        <f>SUM(B78+1)</f>
      </c>
      <c r="C79" s="20">
        <v>254456.9</v>
      </c>
      <c r="D79" s="56">
        <v>538104</v>
      </c>
      <c r="E79" s="57">
        <v>354140</v>
      </c>
      <c r="F79" s="49">
        <v>488417</v>
      </c>
      <c r="G79" s="51"/>
      <c r="H79" s="1"/>
      <c r="I79" s="7"/>
    </row>
    <row x14ac:dyDescent="0.25" r="80" customHeight="1" ht="18.75">
      <c r="A80" s="49">
        <f>A79+1</f>
      </c>
      <c r="B80" s="49">
        <f>SUM(B79+1)</f>
      </c>
      <c r="C80" s="20">
        <v>244924.5</v>
      </c>
      <c r="D80" s="56">
        <v>936638</v>
      </c>
      <c r="E80" s="57">
        <v>253925</v>
      </c>
      <c r="F80" s="49">
        <v>302474</v>
      </c>
      <c r="G80" s="51"/>
      <c r="H80" s="1"/>
      <c r="I80" s="7"/>
    </row>
    <row x14ac:dyDescent="0.25" r="81" customHeight="1" ht="18.75">
      <c r="A81" s="49">
        <f>A80+1</f>
      </c>
      <c r="B81" s="49">
        <f>SUM(B80+1)</f>
      </c>
      <c r="C81" s="20">
        <v>234966</v>
      </c>
      <c r="D81" s="56">
        <v>603057</v>
      </c>
      <c r="E81" s="57">
        <v>466232</v>
      </c>
      <c r="F81" s="49">
        <v>341643</v>
      </c>
      <c r="G81" s="51"/>
      <c r="H81" s="1"/>
      <c r="I81" s="7"/>
    </row>
    <row x14ac:dyDescent="0.25" r="82" customHeight="1" ht="18.75">
      <c r="A82" s="49">
        <f>A81+1</f>
      </c>
      <c r="B82" s="49">
        <f>SUM(B81+1)</f>
      </c>
      <c r="C82" s="20">
        <v>225102.8</v>
      </c>
      <c r="D82" s="56">
        <v>924300</v>
      </c>
      <c r="E82" s="57">
        <v>353719</v>
      </c>
      <c r="F82" s="49">
        <v>342126</v>
      </c>
      <c r="G82" s="51"/>
      <c r="H82" s="1"/>
      <c r="I82" s="7"/>
    </row>
    <row x14ac:dyDescent="0.25" r="83" customHeight="1" ht="18.75">
      <c r="A83" s="49">
        <f>A82+1</f>
      </c>
      <c r="B83" s="49">
        <f>SUM(B82+1)</f>
      </c>
      <c r="C83" s="20">
        <v>272456.6</v>
      </c>
      <c r="D83" s="56">
        <v>791435</v>
      </c>
      <c r="E83" s="57">
        <v>429889</v>
      </c>
      <c r="F83" s="49">
        <v>182799</v>
      </c>
      <c r="G83" s="51"/>
      <c r="H83" s="1"/>
      <c r="I83" s="7"/>
    </row>
    <row x14ac:dyDescent="0.25" r="84" customHeight="1" ht="18.75">
      <c r="A84" s="49">
        <f>A83+1</f>
      </c>
      <c r="B84" s="49">
        <f>SUM(B83+1)</f>
      </c>
      <c r="C84" s="20">
        <v>223270.1</v>
      </c>
      <c r="D84" s="56">
        <v>848848</v>
      </c>
      <c r="E84" s="57">
        <v>409979</v>
      </c>
      <c r="F84" s="49">
        <v>210317</v>
      </c>
      <c r="G84" s="51"/>
      <c r="H84" s="1"/>
      <c r="I84" s="7"/>
    </row>
    <row x14ac:dyDescent="0.25" r="85" customHeight="1" ht="18.75">
      <c r="A85" s="49">
        <f>A84+1</f>
      </c>
      <c r="B85" s="49">
        <f>SUM(B84+1)</f>
      </c>
      <c r="C85" s="20">
        <v>219566.8</v>
      </c>
      <c r="D85" s="56">
        <v>674649</v>
      </c>
      <c r="E85" s="57">
        <v>287359</v>
      </c>
      <c r="F85" s="49">
        <v>293593</v>
      </c>
      <c r="G85" s="51"/>
      <c r="H85" s="1"/>
      <c r="I85" s="7"/>
    </row>
    <row x14ac:dyDescent="0.25" r="86" customHeight="1" ht="18.75">
      <c r="A86" s="49">
        <f>A85+1</f>
      </c>
      <c r="B86" s="49">
        <f>SUM(B85+1)</f>
      </c>
      <c r="C86" s="20">
        <v>232317.4</v>
      </c>
      <c r="D86" s="56">
        <v>902453</v>
      </c>
      <c r="E86" s="57">
        <v>218949</v>
      </c>
      <c r="F86" s="49">
        <v>361182</v>
      </c>
      <c r="G86" s="51"/>
      <c r="H86" s="1"/>
      <c r="I86" s="7"/>
    </row>
    <row x14ac:dyDescent="0.25" r="87" customHeight="1" ht="18.75">
      <c r="A87" s="49">
        <f>A86+1</f>
      </c>
      <c r="B87" s="49">
        <f>SUM(B86+1)</f>
      </c>
      <c r="C87" s="20">
        <v>258731.5</v>
      </c>
      <c r="D87" s="56">
        <v>757339</v>
      </c>
      <c r="E87" s="57">
        <v>264247</v>
      </c>
      <c r="F87" s="49">
        <v>463335</v>
      </c>
      <c r="G87" s="51"/>
      <c r="H87" s="1"/>
      <c r="I87" s="7"/>
    </row>
    <row x14ac:dyDescent="0.25" r="88" customHeight="1" ht="18.75">
      <c r="A88" s="49">
        <f>A87+1</f>
      </c>
      <c r="B88" s="49">
        <f>SUM(B87+1)</f>
      </c>
      <c r="C88" s="20">
        <v>327172.3</v>
      </c>
      <c r="D88" s="56">
        <v>581797</v>
      </c>
      <c r="E88" s="57">
        <v>495646</v>
      </c>
      <c r="F88" s="49">
        <v>276055</v>
      </c>
      <c r="G88" s="51"/>
      <c r="H88" s="1"/>
      <c r="I88" s="7"/>
    </row>
    <row x14ac:dyDescent="0.25" r="89" customHeight="1" ht="18.75">
      <c r="A89" s="49">
        <f>A88+1</f>
      </c>
      <c r="B89" s="49">
        <f>SUM(B88+1)</f>
      </c>
      <c r="C89" s="20">
        <v>342773.5</v>
      </c>
      <c r="D89" s="56">
        <v>915690</v>
      </c>
      <c r="E89" s="57">
        <v>198176</v>
      </c>
      <c r="F89" s="49">
        <v>308779</v>
      </c>
      <c r="G89" s="51"/>
      <c r="H89" s="1"/>
      <c r="I89" s="7"/>
    </row>
    <row x14ac:dyDescent="0.25" r="90" customHeight="1" ht="18.75">
      <c r="A90" s="49">
        <f>A89+1</f>
      </c>
      <c r="B90" s="49">
        <f>SUM(B89+1)</f>
      </c>
      <c r="C90" s="20">
        <v>355054</v>
      </c>
      <c r="D90" s="56">
        <v>836475</v>
      </c>
      <c r="E90" s="57">
        <v>436224</v>
      </c>
      <c r="F90" s="49">
        <v>425277</v>
      </c>
      <c r="G90" s="51"/>
      <c r="H90" s="1"/>
      <c r="I90" s="7"/>
    </row>
    <row x14ac:dyDescent="0.25" r="91" customHeight="1" ht="18.75">
      <c r="A91" s="49">
        <f>A90+1</f>
      </c>
      <c r="B91" s="49">
        <f>SUM(B90+1)</f>
      </c>
      <c r="C91" s="20">
        <v>378999.1</v>
      </c>
      <c r="D91" s="56">
        <v>854478</v>
      </c>
      <c r="E91" s="57">
        <v>209891</v>
      </c>
      <c r="F91" s="49">
        <v>426072</v>
      </c>
      <c r="G91" s="51"/>
      <c r="H91" s="1"/>
      <c r="I91" s="7"/>
    </row>
    <row x14ac:dyDescent="0.25" r="92" customHeight="1" ht="18.75">
      <c r="A92" s="49">
        <f>A91+1</f>
      </c>
      <c r="B92" s="49">
        <f>SUM(B91+1)</f>
      </c>
      <c r="C92" s="20">
        <v>478846.8</v>
      </c>
      <c r="D92" s="56">
        <v>836686</v>
      </c>
      <c r="E92" s="57">
        <v>486822</v>
      </c>
      <c r="F92" s="49">
        <v>300366</v>
      </c>
      <c r="G92" s="51"/>
      <c r="H92" s="1"/>
      <c r="I92" s="7"/>
    </row>
    <row x14ac:dyDescent="0.25" r="93" customHeight="1" ht="18.75">
      <c r="A93" s="49">
        <f>A92+1</f>
      </c>
      <c r="B93" s="49">
        <f>SUM(B92+1)</f>
      </c>
      <c r="C93" s="20">
        <v>582219.8</v>
      </c>
      <c r="D93" s="56">
        <v>546926</v>
      </c>
      <c r="E93" s="57">
        <v>270821</v>
      </c>
      <c r="F93" s="49">
        <v>308484</v>
      </c>
      <c r="G93" s="51"/>
      <c r="H93" s="1"/>
      <c r="I93" s="7"/>
    </row>
    <row x14ac:dyDescent="0.25" r="94" customHeight="1" ht="18.75">
      <c r="A94" s="49">
        <f>A93+1</f>
      </c>
      <c r="B94" s="49">
        <f>SUM(B93+1)</f>
      </c>
      <c r="C94" s="20">
        <v>600136.6</v>
      </c>
      <c r="D94" s="56">
        <v>876417</v>
      </c>
      <c r="E94" s="57">
        <v>314995</v>
      </c>
      <c r="F94" s="49">
        <v>497952</v>
      </c>
      <c r="G94" s="51"/>
      <c r="H94" s="1"/>
      <c r="I94" s="7"/>
    </row>
    <row x14ac:dyDescent="0.25" r="95" customHeight="1" ht="18.75">
      <c r="A95" s="49">
        <f>A94+1</f>
      </c>
      <c r="B95" s="49">
        <f>SUM(B94+1)</f>
      </c>
      <c r="C95" s="20">
        <v>700005</v>
      </c>
      <c r="D95" s="56">
        <v>907938</v>
      </c>
      <c r="E95" s="57">
        <v>143481</v>
      </c>
      <c r="F95" s="49">
        <v>484378</v>
      </c>
      <c r="G95" s="51"/>
      <c r="H95" s="1"/>
      <c r="I95" s="7"/>
    </row>
    <row x14ac:dyDescent="0.25" r="96" customHeight="1" ht="18.75">
      <c r="A96" s="49">
        <f>A95+1</f>
      </c>
      <c r="B96" s="49">
        <f>SUM(B95+1)</f>
      </c>
      <c r="C96" s="20">
        <v>549465.5</v>
      </c>
      <c r="D96" s="56">
        <v>533437</v>
      </c>
      <c r="E96" s="49">
        <v>405711</v>
      </c>
      <c r="F96" s="49">
        <v>333138</v>
      </c>
      <c r="G96" s="51"/>
      <c r="H96" s="1"/>
      <c r="I96" s="7"/>
    </row>
    <row x14ac:dyDescent="0.25" r="97" customHeight="1" ht="18.75">
      <c r="A97" s="49">
        <f>A96+1</f>
      </c>
      <c r="B97" s="49">
        <f>SUM(B96+1)</f>
      </c>
      <c r="C97" s="20">
        <v>508827.2</v>
      </c>
      <c r="D97" s="56">
        <v>547158</v>
      </c>
      <c r="E97" s="49">
        <v>217952</v>
      </c>
      <c r="F97" s="49">
        <v>424900</v>
      </c>
      <c r="G97" s="51"/>
      <c r="H97" s="1"/>
      <c r="I97" s="7"/>
    </row>
    <row x14ac:dyDescent="0.25" r="98" customHeight="1" ht="18.75">
      <c r="A98" s="49">
        <f>A97+1</f>
      </c>
      <c r="B98" s="49">
        <f>SUM(B97+1)</f>
      </c>
      <c r="C98" s="20">
        <v>511728.1</v>
      </c>
      <c r="D98" s="56">
        <v>926677</v>
      </c>
      <c r="E98" s="49">
        <v>252315</v>
      </c>
      <c r="F98" s="49">
        <v>224834</v>
      </c>
      <c r="G98" s="51"/>
      <c r="H98" s="1"/>
      <c r="I98" s="7"/>
    </row>
    <row x14ac:dyDescent="0.25" r="99" customHeight="1" ht="18.75">
      <c r="A99" s="49">
        <f>A98+1</f>
      </c>
      <c r="B99" s="49">
        <f>SUM(B98+1)</f>
      </c>
      <c r="C99" s="20">
        <v>645846.6</v>
      </c>
      <c r="D99" s="56">
        <v>730877</v>
      </c>
      <c r="E99" s="49">
        <v>458083</v>
      </c>
      <c r="F99" s="49">
        <v>190928</v>
      </c>
      <c r="G99" s="51"/>
      <c r="H99" s="1"/>
      <c r="I99" s="7"/>
    </row>
    <row x14ac:dyDescent="0.25" r="100" customHeight="1" ht="18.75">
      <c r="A100" s="49">
        <f>A99+1</f>
      </c>
      <c r="B100" s="49">
        <f>SUM(B99+1)</f>
      </c>
      <c r="C100" s="20">
        <v>608907.5</v>
      </c>
      <c r="D100" s="56">
        <v>786124</v>
      </c>
      <c r="E100" s="49">
        <v>459783</v>
      </c>
      <c r="F100" s="49">
        <v>181757</v>
      </c>
      <c r="G100" s="51"/>
      <c r="H100" s="1"/>
      <c r="I100" s="7"/>
    </row>
    <row x14ac:dyDescent="0.25" r="101" customHeight="1" ht="18.75">
      <c r="A101" s="49">
        <f>A100+1</f>
      </c>
      <c r="B101" s="49">
        <f>SUM(B100+1)</f>
      </c>
      <c r="C101" s="20">
        <v>654474.4</v>
      </c>
      <c r="D101" s="56">
        <v>815243</v>
      </c>
      <c r="E101" s="49">
        <v>377259</v>
      </c>
      <c r="F101" s="49">
        <v>179224</v>
      </c>
      <c r="G101" s="51"/>
      <c r="H101" s="1"/>
      <c r="I101" s="7"/>
    </row>
    <row x14ac:dyDescent="0.25" r="102" customHeight="1" ht="18.75">
      <c r="A102" s="49">
        <f>A101+1</f>
      </c>
      <c r="B102" s="49">
        <f>SUM(B101+1)</f>
      </c>
      <c r="C102" s="20">
        <v>579678.2</v>
      </c>
      <c r="D102" s="56">
        <v>861514</v>
      </c>
      <c r="E102" s="49">
        <v>481094</v>
      </c>
      <c r="F102" s="49">
        <v>431099</v>
      </c>
      <c r="G102" s="51"/>
      <c r="H102" s="1"/>
      <c r="I102" s="7"/>
    </row>
    <row x14ac:dyDescent="0.25" r="103" customHeight="1" ht="18.75">
      <c r="A103" s="49">
        <f>A102+1</f>
      </c>
      <c r="B103" s="49">
        <f>SUM(B102+1)</f>
      </c>
      <c r="C103" s="20">
        <v>621667.8</v>
      </c>
      <c r="D103" s="56">
        <v>857417</v>
      </c>
      <c r="E103" s="49">
        <v>179983</v>
      </c>
      <c r="F103" s="49">
        <v>444232</v>
      </c>
      <c r="G103" s="51"/>
      <c r="H103" s="1"/>
      <c r="I103" s="7"/>
    </row>
    <row x14ac:dyDescent="0.25" r="104" customHeight="1" ht="18.75">
      <c r="A104" s="49">
        <f>A103+1</f>
      </c>
      <c r="B104" s="49">
        <f>SUM(B103+1)</f>
      </c>
      <c r="C104" s="20">
        <v>646673.8</v>
      </c>
      <c r="D104" s="56">
        <v>879625</v>
      </c>
      <c r="E104" s="49">
        <v>283645</v>
      </c>
      <c r="F104" s="49">
        <v>106004</v>
      </c>
      <c r="G104" s="51"/>
      <c r="H104" s="1"/>
      <c r="I104" s="7"/>
    </row>
    <row x14ac:dyDescent="0.25" r="105" customHeight="1" ht="18.75">
      <c r="A105" s="49">
        <f>A104+1</f>
      </c>
      <c r="B105" s="49">
        <f>SUM(B104+1)</f>
      </c>
      <c r="C105" s="20">
        <v>650777.3</v>
      </c>
      <c r="D105" s="56">
        <v>893696</v>
      </c>
      <c r="E105" s="49">
        <v>325273</v>
      </c>
      <c r="F105" s="49">
        <v>472912</v>
      </c>
      <c r="G105" s="51"/>
      <c r="H105" s="1"/>
      <c r="I105" s="7"/>
    </row>
    <row x14ac:dyDescent="0.25" r="106" customHeight="1" ht="18.75">
      <c r="A106" s="25"/>
      <c r="B106" s="25"/>
      <c r="C106" s="47"/>
      <c r="D106" s="56"/>
      <c r="E106" s="25"/>
      <c r="F106" s="25"/>
      <c r="G106" s="1"/>
      <c r="H106" s="1"/>
      <c r="I106" s="1"/>
    </row>
    <row x14ac:dyDescent="0.25" r="107" customHeight="1" ht="18.75">
      <c r="A107" s="25"/>
      <c r="B107" s="25"/>
      <c r="C107" s="47"/>
      <c r="D107" s="48"/>
      <c r="E107" s="25"/>
      <c r="F107" s="25"/>
      <c r="G107" s="1"/>
      <c r="H107" s="1"/>
      <c r="I107" s="1"/>
    </row>
    <row x14ac:dyDescent="0.25" r="108" customHeight="1" ht="18.75">
      <c r="A108" s="25"/>
      <c r="B108" s="25"/>
      <c r="C108" s="47"/>
      <c r="D108" s="48"/>
      <c r="E108" s="25"/>
      <c r="F108" s="25"/>
      <c r="G108" s="1"/>
      <c r="H108" s="1"/>
      <c r="I108" s="1"/>
    </row>
    <row x14ac:dyDescent="0.25" r="109" customHeight="1" ht="18.75">
      <c r="A109" s="25"/>
      <c r="B109" s="25"/>
      <c r="C109" s="47"/>
      <c r="D109" s="48"/>
      <c r="E109" s="25"/>
      <c r="F109" s="25"/>
      <c r="G109" s="1"/>
      <c r="H109" s="1"/>
      <c r="I109" s="1"/>
    </row>
    <row x14ac:dyDescent="0.25" r="110" customHeight="1" ht="18.75">
      <c r="A110" s="25"/>
      <c r="B110" s="25"/>
      <c r="C110" s="47"/>
      <c r="D110" s="48"/>
      <c r="E110" s="25"/>
      <c r="F110" s="25"/>
      <c r="G110" s="1"/>
      <c r="H110" s="1"/>
      <c r="I110" s="1"/>
    </row>
    <row x14ac:dyDescent="0.25" r="111" customHeight="1" ht="18.75">
      <c r="A111" s="25"/>
      <c r="B111" s="25"/>
      <c r="C111" s="47"/>
      <c r="D111" s="48"/>
      <c r="E111" s="25"/>
      <c r="F111" s="25"/>
      <c r="G111" s="1"/>
      <c r="H111" s="1"/>
      <c r="I111" s="1"/>
    </row>
    <row x14ac:dyDescent="0.25" r="112" customHeight="1" ht="18.75">
      <c r="A112" s="25"/>
      <c r="B112" s="25"/>
      <c r="C112" s="47"/>
      <c r="D112" s="48"/>
      <c r="E112" s="25"/>
      <c r="F112" s="25"/>
      <c r="G112" s="1"/>
      <c r="H112" s="1"/>
      <c r="I112" s="1"/>
    </row>
    <row x14ac:dyDescent="0.25" r="113" customHeight="1" ht="18.75">
      <c r="A113" s="25"/>
      <c r="B113" s="25"/>
      <c r="C113" s="47"/>
      <c r="D113" s="48"/>
      <c r="E113" s="25"/>
      <c r="F113" s="25"/>
      <c r="G113" s="1"/>
      <c r="H113" s="1"/>
      <c r="I113" s="1"/>
    </row>
    <row x14ac:dyDescent="0.25" r="114" customHeight="1" ht="18.75">
      <c r="A114" s="25"/>
      <c r="B114" s="25"/>
      <c r="C114" s="47"/>
      <c r="D114" s="48"/>
      <c r="E114" s="25"/>
      <c r="F114" s="25"/>
      <c r="G114" s="1"/>
      <c r="H114" s="1"/>
      <c r="I114" s="1"/>
    </row>
    <row x14ac:dyDescent="0.25" r="115" customHeight="1" ht="18.75">
      <c r="A115" s="25"/>
      <c r="B115" s="25"/>
      <c r="C115" s="47"/>
      <c r="D115" s="48"/>
      <c r="E115" s="25"/>
      <c r="F115" s="25"/>
      <c r="G115" s="1"/>
      <c r="H115" s="1"/>
      <c r="I115" s="1"/>
    </row>
    <row x14ac:dyDescent="0.25" r="116" customHeight="1" ht="18.75">
      <c r="A116" s="25"/>
      <c r="B116" s="25"/>
      <c r="C116" s="47"/>
      <c r="D116" s="48"/>
      <c r="E116" s="25"/>
      <c r="F116" s="25"/>
      <c r="G116" s="1"/>
      <c r="H116" s="1"/>
      <c r="I116" s="1"/>
    </row>
    <row x14ac:dyDescent="0.25" r="117" customHeight="1" ht="18.75">
      <c r="A117" s="25"/>
      <c r="B117" s="25"/>
      <c r="C117" s="47"/>
      <c r="D117" s="48"/>
      <c r="E117" s="25"/>
      <c r="F117" s="25"/>
      <c r="G117" s="1"/>
      <c r="H117" s="1"/>
      <c r="I117" s="1"/>
    </row>
    <row x14ac:dyDescent="0.25" r="118" customHeight="1" ht="18.75">
      <c r="A118" s="25"/>
      <c r="B118" s="25"/>
      <c r="C118" s="47"/>
      <c r="D118" s="48"/>
      <c r="E118" s="25"/>
      <c r="F118" s="25"/>
      <c r="G118" s="1"/>
      <c r="H118" s="1"/>
      <c r="I118" s="1"/>
    </row>
    <row x14ac:dyDescent="0.25" r="119" customHeight="1" ht="18.75">
      <c r="A119" s="25"/>
      <c r="B119" s="25"/>
      <c r="C119" s="47"/>
      <c r="D119" s="48"/>
      <c r="E119" s="25"/>
      <c r="F119" s="25"/>
      <c r="G119" s="1"/>
      <c r="H119" s="1"/>
      <c r="I119" s="1"/>
    </row>
    <row x14ac:dyDescent="0.25" r="120" customHeight="1" ht="18.75">
      <c r="A120" s="25"/>
      <c r="B120" s="25"/>
      <c r="C120" s="47"/>
      <c r="D120" s="48"/>
      <c r="E120" s="25"/>
      <c r="F120" s="25"/>
      <c r="G120" s="1"/>
      <c r="H120" s="1"/>
      <c r="I120" s="1"/>
    </row>
    <row x14ac:dyDescent="0.25" r="121" customHeight="1" ht="18.75">
      <c r="A121" s="25"/>
      <c r="B121" s="25"/>
      <c r="C121" s="47"/>
      <c r="D121" s="48"/>
      <c r="E121" s="25"/>
      <c r="F121" s="25"/>
      <c r="G121" s="1"/>
      <c r="H121" s="1"/>
      <c r="I121" s="1"/>
    </row>
    <row x14ac:dyDescent="0.25" r="122" customHeight="1" ht="18.75">
      <c r="A122" s="25"/>
      <c r="B122" s="25"/>
      <c r="C122" s="47"/>
      <c r="D122" s="48"/>
      <c r="E122" s="25"/>
      <c r="F122" s="25"/>
      <c r="G122" s="1"/>
      <c r="H122" s="1"/>
      <c r="I122" s="1"/>
    </row>
    <row x14ac:dyDescent="0.25" r="123" customHeight="1" ht="18.75">
      <c r="A123" s="25"/>
      <c r="B123" s="25"/>
      <c r="C123" s="47"/>
      <c r="D123" s="48"/>
      <c r="E123" s="25"/>
      <c r="F123" s="25"/>
      <c r="G123" s="1"/>
      <c r="H123" s="1"/>
      <c r="I123" s="1"/>
    </row>
    <row x14ac:dyDescent="0.25" r="124" customHeight="1" ht="18.75">
      <c r="A124" s="25"/>
      <c r="B124" s="25"/>
      <c r="C124" s="47"/>
      <c r="D124" s="48"/>
      <c r="E124" s="25"/>
      <c r="F124" s="25"/>
      <c r="G124" s="1"/>
      <c r="H124" s="1"/>
      <c r="I124" s="1"/>
    </row>
    <row x14ac:dyDescent="0.25" r="125" customHeight="1" ht="18.75">
      <c r="A125" s="25"/>
      <c r="B125" s="25"/>
      <c r="C125" s="47"/>
      <c r="D125" s="48"/>
      <c r="E125" s="25"/>
      <c r="F125" s="25"/>
      <c r="G125" s="1"/>
      <c r="H125" s="1"/>
      <c r="I125" s="1"/>
    </row>
    <row x14ac:dyDescent="0.25" r="126" customHeight="1" ht="18.75">
      <c r="A126" s="25"/>
      <c r="B126" s="25"/>
      <c r="C126" s="47"/>
      <c r="D126" s="48"/>
      <c r="E126" s="25"/>
      <c r="F126" s="25"/>
      <c r="G126" s="1"/>
      <c r="H126" s="1"/>
      <c r="I126" s="1"/>
    </row>
    <row x14ac:dyDescent="0.25" r="127" customHeight="1" ht="18.75">
      <c r="A127" s="25"/>
      <c r="B127" s="25"/>
      <c r="C127" s="47"/>
      <c r="D127" s="48"/>
      <c r="E127" s="25"/>
      <c r="F127" s="25"/>
      <c r="G127" s="1"/>
      <c r="H127" s="1"/>
      <c r="I127" s="1"/>
    </row>
    <row x14ac:dyDescent="0.25" r="128" customHeight="1" ht="18.75">
      <c r="A128" s="25"/>
      <c r="B128" s="25"/>
      <c r="C128" s="47"/>
      <c r="D128" s="48"/>
      <c r="E128" s="25"/>
      <c r="F128" s="25"/>
      <c r="G128" s="1"/>
      <c r="H128" s="1"/>
      <c r="I128" s="1"/>
    </row>
    <row x14ac:dyDescent="0.25" r="129" customHeight="1" ht="18.75">
      <c r="A129" s="25"/>
      <c r="B129" s="25"/>
      <c r="C129" s="47"/>
      <c r="D129" s="48"/>
      <c r="E129" s="25"/>
      <c r="F129" s="25"/>
      <c r="G129" s="1"/>
      <c r="H129" s="1"/>
      <c r="I129" s="1"/>
    </row>
    <row x14ac:dyDescent="0.25" r="130" customHeight="1" ht="18.75">
      <c r="A130" s="25"/>
      <c r="B130" s="25"/>
      <c r="C130" s="47"/>
      <c r="D130" s="48"/>
      <c r="E130" s="25"/>
      <c r="F130" s="25"/>
      <c r="G130" s="1"/>
      <c r="H130" s="1"/>
      <c r="I130" s="1"/>
    </row>
    <row x14ac:dyDescent="0.25" r="131" customHeight="1" ht="18.75">
      <c r="A131" s="25"/>
      <c r="B131" s="25"/>
      <c r="C131" s="47"/>
      <c r="D131" s="48"/>
      <c r="E131" s="25"/>
      <c r="F131" s="25"/>
      <c r="G131" s="1"/>
      <c r="H131" s="1"/>
      <c r="I131" s="1"/>
    </row>
    <row x14ac:dyDescent="0.25" r="132" customHeight="1" ht="18.75">
      <c r="A132" s="25"/>
      <c r="B132" s="25"/>
      <c r="C132" s="47"/>
      <c r="D132" s="48"/>
      <c r="E132" s="25"/>
      <c r="F132" s="25"/>
      <c r="G132" s="1"/>
      <c r="H132" s="1"/>
      <c r="I132" s="1"/>
    </row>
    <row x14ac:dyDescent="0.25" r="133" customHeight="1" ht="18.75">
      <c r="A133" s="25"/>
      <c r="B133" s="25"/>
      <c r="C133" s="47"/>
      <c r="D133" s="48"/>
      <c r="E133" s="25"/>
      <c r="F133" s="25"/>
      <c r="G133" s="1"/>
      <c r="H133" s="1"/>
      <c r="I133" s="1"/>
    </row>
    <row x14ac:dyDescent="0.25" r="134" customHeight="1" ht="18.75">
      <c r="A134" s="25"/>
      <c r="B134" s="25"/>
      <c r="C134" s="47"/>
      <c r="D134" s="48"/>
      <c r="E134" s="25"/>
      <c r="F134" s="25"/>
      <c r="G134" s="1"/>
      <c r="H134" s="1"/>
      <c r="I134" s="1"/>
    </row>
    <row x14ac:dyDescent="0.25" r="135" customHeight="1" ht="18.75">
      <c r="A135" s="25"/>
      <c r="B135" s="25"/>
      <c r="C135" s="47"/>
      <c r="D135" s="48"/>
      <c r="E135" s="25"/>
      <c r="F135" s="25"/>
      <c r="G135" s="1"/>
      <c r="H135" s="1"/>
      <c r="I135" s="1"/>
    </row>
    <row x14ac:dyDescent="0.25" r="136" customHeight="1" ht="18.75">
      <c r="A136" s="25"/>
      <c r="B136" s="25"/>
      <c r="C136" s="47"/>
      <c r="D136" s="48"/>
      <c r="E136" s="25"/>
      <c r="F136" s="25"/>
      <c r="G136" s="1"/>
      <c r="H136" s="1"/>
      <c r="I136" s="1"/>
    </row>
    <row x14ac:dyDescent="0.25" r="137" customHeight="1" ht="18.75">
      <c r="A137" s="25"/>
      <c r="B137" s="25"/>
      <c r="C137" s="47"/>
      <c r="D137" s="48"/>
      <c r="E137" s="25"/>
      <c r="F137" s="25"/>
      <c r="G137" s="1"/>
      <c r="H137" s="1"/>
      <c r="I137" s="1"/>
    </row>
    <row x14ac:dyDescent="0.25" r="138" customHeight="1" ht="18.75">
      <c r="A138" s="25"/>
      <c r="B138" s="25"/>
      <c r="C138" s="47"/>
      <c r="D138" s="48"/>
      <c r="E138" s="25"/>
      <c r="F138" s="25"/>
      <c r="G138" s="1"/>
      <c r="H138" s="1"/>
      <c r="I138" s="1"/>
    </row>
    <row x14ac:dyDescent="0.25" r="139" customHeight="1" ht="18.75">
      <c r="A139" s="25"/>
      <c r="B139" s="25"/>
      <c r="C139" s="47"/>
      <c r="D139" s="48"/>
      <c r="E139" s="25"/>
      <c r="F139" s="25"/>
      <c r="G139" s="1"/>
      <c r="H139" s="1"/>
      <c r="I139" s="1"/>
    </row>
    <row x14ac:dyDescent="0.25" r="140" customHeight="1" ht="18.75">
      <c r="A140" s="25"/>
      <c r="B140" s="25"/>
      <c r="C140" s="47"/>
      <c r="D140" s="59">
        <f>+C126:D140</f>
      </c>
      <c r="E140" s="25"/>
      <c r="F140" s="25"/>
      <c r="G140" s="1"/>
      <c r="H140" s="1"/>
      <c r="I140" s="1"/>
    </row>
  </sheetData>
  <mergeCells count="1">
    <mergeCell ref="A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7"/>
  <sheetViews>
    <sheetView workbookViewId="0"/>
  </sheetViews>
  <sheetFormatPr defaultRowHeight="15" x14ac:dyDescent="0.25"/>
  <cols>
    <col min="1" max="1" style="46" width="13.576428571428572" customWidth="1" bestFit="1"/>
    <col min="2" max="2" style="8" width="13.576428571428572" customWidth="1" bestFit="1"/>
    <col min="3" max="3" style="8" width="13.576428571428572" customWidth="1" bestFit="1"/>
    <col min="4" max="4" style="8" width="13.576428571428572" customWidth="1" bestFit="1"/>
    <col min="5" max="5" style="8" width="13.576428571428572" customWidth="1" bestFit="1"/>
    <col min="6" max="6" style="8" width="13.576428571428572" customWidth="1" bestFit="1"/>
    <col min="7" max="7" style="8" width="13.576428571428572" customWidth="1" bestFit="1"/>
    <col min="8" max="8" style="8" width="13.576428571428572" customWidth="1" bestFit="1"/>
    <col min="9" max="9" style="8" width="13.576428571428572" customWidth="1" bestFit="1"/>
  </cols>
  <sheetData>
    <row x14ac:dyDescent="0.25" r="1" customHeight="1" ht="28.649999999999995" customFormat="1" s="22">
      <c r="A1" s="23" t="s">
        <v>38</v>
      </c>
      <c r="B1" s="24"/>
      <c r="C1" s="24"/>
      <c r="D1" s="24"/>
      <c r="E1" s="24"/>
      <c r="F1" s="24"/>
      <c r="G1" s="24"/>
      <c r="H1" s="24"/>
      <c r="I1" s="24"/>
    </row>
    <row x14ac:dyDescent="0.25" r="2" customHeight="1" ht="18.75">
      <c r="A2" s="25"/>
      <c r="B2" s="1"/>
      <c r="C2" s="1"/>
      <c r="D2" s="1"/>
      <c r="E2" s="1"/>
      <c r="F2" s="1"/>
      <c r="G2" s="1"/>
      <c r="H2" s="1"/>
      <c r="I2" s="1"/>
    </row>
    <row x14ac:dyDescent="0.25" r="3" customHeight="1" ht="18.75">
      <c r="A3" s="25"/>
      <c r="B3" s="1"/>
      <c r="C3" s="1"/>
      <c r="D3" s="1"/>
      <c r="E3" s="1"/>
      <c r="F3" s="1"/>
      <c r="G3" s="1"/>
      <c r="H3" s="1"/>
      <c r="I3" s="1"/>
    </row>
    <row x14ac:dyDescent="0.25" r="4" customHeight="1" ht="18.75">
      <c r="A4" s="26"/>
      <c r="B4" s="27"/>
      <c r="C4" s="27"/>
      <c r="D4" s="27"/>
      <c r="E4" s="27"/>
      <c r="F4" s="27"/>
      <c r="G4" s="27"/>
      <c r="H4" s="27"/>
      <c r="I4" s="27"/>
    </row>
    <row x14ac:dyDescent="0.25" r="5" customHeight="1" ht="18.75" customFormat="1" s="22">
      <c r="A5" s="28" t="s">
        <v>2</v>
      </c>
      <c r="B5" s="29" t="s">
        <v>39</v>
      </c>
      <c r="C5" s="30"/>
      <c r="D5" s="30"/>
      <c r="E5" s="31"/>
      <c r="F5" s="29" t="s">
        <v>40</v>
      </c>
      <c r="G5" s="30"/>
      <c r="H5" s="30"/>
      <c r="I5" s="31"/>
    </row>
    <row x14ac:dyDescent="0.25" r="6" customHeight="1" ht="18.75" customFormat="1" s="22">
      <c r="A6" s="32"/>
      <c r="B6" s="29" t="s">
        <v>41</v>
      </c>
      <c r="C6" s="31"/>
      <c r="D6" s="29" t="s">
        <v>42</v>
      </c>
      <c r="E6" s="31"/>
      <c r="F6" s="29" t="s">
        <v>41</v>
      </c>
      <c r="G6" s="31"/>
      <c r="H6" s="29" t="s">
        <v>42</v>
      </c>
      <c r="I6" s="31"/>
    </row>
    <row x14ac:dyDescent="0.25" r="7" customHeight="1" ht="18.75">
      <c r="A7" s="33">
        <v>1988</v>
      </c>
      <c r="B7" s="34" t="s">
        <v>43</v>
      </c>
      <c r="C7" s="35"/>
      <c r="D7" s="34" t="s">
        <v>44</v>
      </c>
      <c r="E7" s="35"/>
      <c r="F7" s="34" t="s">
        <v>45</v>
      </c>
      <c r="G7" s="35"/>
      <c r="H7" s="34" t="s">
        <v>46</v>
      </c>
      <c r="I7" s="35"/>
    </row>
    <row x14ac:dyDescent="0.25" r="8" customHeight="1" ht="18.75">
      <c r="A8" s="33">
        <v>1989</v>
      </c>
      <c r="B8" s="34" t="s">
        <v>47</v>
      </c>
      <c r="C8" s="35"/>
      <c r="D8" s="34" t="s">
        <v>48</v>
      </c>
      <c r="E8" s="35"/>
      <c r="F8" s="34" t="s">
        <v>49</v>
      </c>
      <c r="G8" s="35"/>
      <c r="H8" s="34" t="s">
        <v>50</v>
      </c>
      <c r="I8" s="35"/>
    </row>
    <row x14ac:dyDescent="0.25" r="9" customHeight="1" ht="18.75">
      <c r="A9" s="33">
        <v>1990</v>
      </c>
      <c r="B9" s="34" t="s">
        <v>51</v>
      </c>
      <c r="C9" s="35"/>
      <c r="D9" s="34" t="s">
        <v>52</v>
      </c>
      <c r="E9" s="35"/>
      <c r="F9" s="34" t="s">
        <v>53</v>
      </c>
      <c r="G9" s="35"/>
      <c r="H9" s="34" t="s">
        <v>54</v>
      </c>
      <c r="I9" s="35"/>
    </row>
    <row x14ac:dyDescent="0.25" r="10" customHeight="1" ht="18.75">
      <c r="A10" s="33">
        <v>1991</v>
      </c>
      <c r="B10" s="34" t="s">
        <v>55</v>
      </c>
      <c r="C10" s="35"/>
      <c r="D10" s="34" t="s">
        <v>56</v>
      </c>
      <c r="E10" s="35"/>
      <c r="F10" s="34" t="s">
        <v>57</v>
      </c>
      <c r="G10" s="35"/>
      <c r="H10" s="34" t="s">
        <v>58</v>
      </c>
      <c r="I10" s="35"/>
    </row>
    <row x14ac:dyDescent="0.25" r="11" customHeight="1" ht="18.75">
      <c r="A11" s="33">
        <v>1992</v>
      </c>
      <c r="B11" s="34" t="s">
        <v>59</v>
      </c>
      <c r="C11" s="35"/>
      <c r="D11" s="34" t="s">
        <v>60</v>
      </c>
      <c r="E11" s="35"/>
      <c r="F11" s="34" t="s">
        <v>61</v>
      </c>
      <c r="G11" s="35"/>
      <c r="H11" s="34" t="s">
        <v>62</v>
      </c>
      <c r="I11" s="35"/>
    </row>
    <row x14ac:dyDescent="0.25" r="12" customHeight="1" ht="18.75">
      <c r="A12" s="33">
        <v>1993</v>
      </c>
      <c r="B12" s="34" t="s">
        <v>63</v>
      </c>
      <c r="C12" s="35"/>
      <c r="D12" s="34" t="s">
        <v>64</v>
      </c>
      <c r="E12" s="35"/>
      <c r="F12" s="34" t="s">
        <v>65</v>
      </c>
      <c r="G12" s="35"/>
      <c r="H12" s="34" t="s">
        <v>66</v>
      </c>
      <c r="I12" s="35"/>
    </row>
    <row x14ac:dyDescent="0.25" r="13" customHeight="1" ht="18.75">
      <c r="A13" s="33">
        <v>1994</v>
      </c>
      <c r="B13" s="34" t="s">
        <v>67</v>
      </c>
      <c r="C13" s="35"/>
      <c r="D13" s="34" t="s">
        <v>68</v>
      </c>
      <c r="E13" s="35"/>
      <c r="F13" s="34" t="s">
        <v>69</v>
      </c>
      <c r="G13" s="35"/>
      <c r="H13" s="34" t="s">
        <v>70</v>
      </c>
      <c r="I13" s="35"/>
    </row>
    <row x14ac:dyDescent="0.25" r="14" customHeight="1" ht="18.75">
      <c r="A14" s="33">
        <v>1995</v>
      </c>
      <c r="B14" s="34" t="s">
        <v>71</v>
      </c>
      <c r="C14" s="35"/>
      <c r="D14" s="34" t="s">
        <v>72</v>
      </c>
      <c r="E14" s="35"/>
      <c r="F14" s="34" t="s">
        <v>73</v>
      </c>
      <c r="G14" s="35"/>
      <c r="H14" s="34" t="s">
        <v>74</v>
      </c>
      <c r="I14" s="35"/>
    </row>
    <row x14ac:dyDescent="0.25" r="15" customHeight="1" ht="18.75">
      <c r="A15" s="33">
        <v>1996</v>
      </c>
      <c r="B15" s="34" t="s">
        <v>75</v>
      </c>
      <c r="C15" s="35"/>
      <c r="D15" s="34" t="s">
        <v>76</v>
      </c>
      <c r="E15" s="35"/>
      <c r="F15" s="34" t="s">
        <v>77</v>
      </c>
      <c r="G15" s="35"/>
      <c r="H15" s="34" t="s">
        <v>78</v>
      </c>
      <c r="I15" s="35"/>
    </row>
    <row x14ac:dyDescent="0.25" r="16" customHeight="1" ht="18.75">
      <c r="A16" s="33">
        <v>1997</v>
      </c>
      <c r="B16" s="34" t="s">
        <v>79</v>
      </c>
      <c r="C16" s="35"/>
      <c r="D16" s="34" t="s">
        <v>80</v>
      </c>
      <c r="E16" s="35"/>
      <c r="F16" s="34" t="s">
        <v>81</v>
      </c>
      <c r="G16" s="35"/>
      <c r="H16" s="34" t="s">
        <v>82</v>
      </c>
      <c r="I16" s="35"/>
    </row>
    <row x14ac:dyDescent="0.25" r="17" customHeight="1" ht="18.75">
      <c r="A17" s="33">
        <v>1998</v>
      </c>
      <c r="B17" s="34" t="s">
        <v>83</v>
      </c>
      <c r="C17" s="35"/>
      <c r="D17" s="34" t="s">
        <v>84</v>
      </c>
      <c r="E17" s="35"/>
      <c r="F17" s="34" t="s">
        <v>85</v>
      </c>
      <c r="G17" s="35"/>
      <c r="H17" s="34" t="s">
        <v>86</v>
      </c>
      <c r="I17" s="35"/>
    </row>
    <row x14ac:dyDescent="0.25" r="18" customHeight="1" ht="18.75">
      <c r="A18" s="33">
        <v>1999</v>
      </c>
      <c r="B18" s="34" t="s">
        <v>87</v>
      </c>
      <c r="C18" s="35"/>
      <c r="D18" s="34" t="s">
        <v>88</v>
      </c>
      <c r="E18" s="35"/>
      <c r="F18" s="34" t="s">
        <v>89</v>
      </c>
      <c r="G18" s="35"/>
      <c r="H18" s="34" t="s">
        <v>90</v>
      </c>
      <c r="I18" s="35"/>
    </row>
    <row x14ac:dyDescent="0.25" r="19" customHeight="1" ht="18.75">
      <c r="A19" s="33">
        <v>2000</v>
      </c>
      <c r="B19" s="34" t="s">
        <v>91</v>
      </c>
      <c r="C19" s="35"/>
      <c r="D19" s="34" t="s">
        <v>92</v>
      </c>
      <c r="E19" s="35"/>
      <c r="F19" s="34" t="s">
        <v>93</v>
      </c>
      <c r="G19" s="35"/>
      <c r="H19" s="34" t="s">
        <v>94</v>
      </c>
      <c r="I19" s="35"/>
    </row>
    <row x14ac:dyDescent="0.25" r="20" customHeight="1" ht="18.75">
      <c r="A20" s="33">
        <v>2001</v>
      </c>
      <c r="B20" s="34" t="s">
        <v>95</v>
      </c>
      <c r="C20" s="35"/>
      <c r="D20" s="34" t="s">
        <v>96</v>
      </c>
      <c r="E20" s="35"/>
      <c r="F20" s="34" t="s">
        <v>97</v>
      </c>
      <c r="G20" s="35"/>
      <c r="H20" s="34" t="s">
        <v>98</v>
      </c>
      <c r="I20" s="35"/>
    </row>
    <row x14ac:dyDescent="0.25" r="21" customHeight="1" ht="18.75">
      <c r="A21" s="33">
        <v>2002</v>
      </c>
      <c r="B21" s="34" t="s">
        <v>99</v>
      </c>
      <c r="C21" s="35"/>
      <c r="D21" s="34" t="s">
        <v>100</v>
      </c>
      <c r="E21" s="35"/>
      <c r="F21" s="34" t="s">
        <v>101</v>
      </c>
      <c r="G21" s="35"/>
      <c r="H21" s="34" t="s">
        <v>102</v>
      </c>
      <c r="I21" s="35"/>
    </row>
    <row x14ac:dyDescent="0.25" r="22" customHeight="1" ht="18.75">
      <c r="A22" s="33">
        <v>2003</v>
      </c>
      <c r="B22" s="34" t="s">
        <v>103</v>
      </c>
      <c r="C22" s="35"/>
      <c r="D22" s="34" t="s">
        <v>104</v>
      </c>
      <c r="E22" s="35"/>
      <c r="F22" s="34" t="s">
        <v>105</v>
      </c>
      <c r="G22" s="35"/>
      <c r="H22" s="34" t="s">
        <v>106</v>
      </c>
      <c r="I22" s="35"/>
    </row>
    <row x14ac:dyDescent="0.25" r="23" customHeight="1" ht="18.75">
      <c r="A23" s="33">
        <v>2004</v>
      </c>
      <c r="B23" s="34" t="s">
        <v>107</v>
      </c>
      <c r="C23" s="35"/>
      <c r="D23" s="34" t="s">
        <v>108</v>
      </c>
      <c r="E23" s="35"/>
      <c r="F23" s="34" t="s">
        <v>109</v>
      </c>
      <c r="G23" s="35"/>
      <c r="H23" s="34" t="s">
        <v>110</v>
      </c>
      <c r="I23" s="35"/>
    </row>
    <row x14ac:dyDescent="0.25" r="24" customHeight="1" ht="18.75">
      <c r="A24" s="33">
        <v>2005</v>
      </c>
      <c r="B24" s="34" t="s">
        <v>111</v>
      </c>
      <c r="C24" s="35"/>
      <c r="D24" s="34" t="s">
        <v>112</v>
      </c>
      <c r="E24" s="35"/>
      <c r="F24" s="34" t="s">
        <v>113</v>
      </c>
      <c r="G24" s="35"/>
      <c r="H24" s="34" t="s">
        <v>114</v>
      </c>
      <c r="I24" s="35"/>
    </row>
    <row x14ac:dyDescent="0.25" r="25" customHeight="1" ht="18.75">
      <c r="A25" s="33">
        <v>2006</v>
      </c>
      <c r="B25" s="34" t="s">
        <v>115</v>
      </c>
      <c r="C25" s="35"/>
      <c r="D25" s="34" t="s">
        <v>116</v>
      </c>
      <c r="E25" s="35"/>
      <c r="F25" s="34" t="s">
        <v>117</v>
      </c>
      <c r="G25" s="35"/>
      <c r="H25" s="34" t="s">
        <v>118</v>
      </c>
      <c r="I25" s="35"/>
    </row>
    <row x14ac:dyDescent="0.25" r="26" customHeight="1" ht="18.75">
      <c r="A26" s="33">
        <v>2007</v>
      </c>
      <c r="B26" s="34" t="s">
        <v>119</v>
      </c>
      <c r="C26" s="35"/>
      <c r="D26" s="34" t="s">
        <v>120</v>
      </c>
      <c r="E26" s="35"/>
      <c r="F26" s="34" t="s">
        <v>121</v>
      </c>
      <c r="G26" s="35"/>
      <c r="H26" s="34" t="s">
        <v>122</v>
      </c>
      <c r="I26" s="35"/>
    </row>
    <row x14ac:dyDescent="0.25" r="27" customHeight="1" ht="18.75">
      <c r="A27" s="33">
        <v>2008</v>
      </c>
      <c r="B27" s="34" t="s">
        <v>123</v>
      </c>
      <c r="C27" s="35"/>
      <c r="D27" s="34" t="s">
        <v>124</v>
      </c>
      <c r="E27" s="35"/>
      <c r="F27" s="34" t="s">
        <v>125</v>
      </c>
      <c r="G27" s="35"/>
      <c r="H27" s="34" t="s">
        <v>126</v>
      </c>
      <c r="I27" s="35"/>
    </row>
    <row x14ac:dyDescent="0.25" r="28" customHeight="1" ht="18.75">
      <c r="A28" s="33">
        <v>2009</v>
      </c>
      <c r="B28" s="34" t="s">
        <v>127</v>
      </c>
      <c r="C28" s="35"/>
      <c r="D28" s="34" t="s">
        <v>128</v>
      </c>
      <c r="E28" s="35"/>
      <c r="F28" s="34" t="s">
        <v>129</v>
      </c>
      <c r="G28" s="35"/>
      <c r="H28" s="34" t="s">
        <v>130</v>
      </c>
      <c r="I28" s="35"/>
    </row>
    <row x14ac:dyDescent="0.25" r="29" customHeight="1" ht="18.75">
      <c r="A29" s="33">
        <v>2010</v>
      </c>
      <c r="B29" s="34" t="s">
        <v>131</v>
      </c>
      <c r="C29" s="35"/>
      <c r="D29" s="34" t="s">
        <v>132</v>
      </c>
      <c r="E29" s="35"/>
      <c r="F29" s="34" t="s">
        <v>133</v>
      </c>
      <c r="G29" s="35"/>
      <c r="H29" s="34" t="s">
        <v>134</v>
      </c>
      <c r="I29" s="35"/>
    </row>
    <row x14ac:dyDescent="0.25" r="30" customHeight="1" ht="18.75">
      <c r="A30" s="36">
        <v>2011</v>
      </c>
      <c r="B30" s="37" t="s">
        <v>135</v>
      </c>
      <c r="C30" s="38"/>
      <c r="D30" s="37" t="s">
        <v>136</v>
      </c>
      <c r="E30" s="38"/>
      <c r="F30" s="37" t="s">
        <v>137</v>
      </c>
      <c r="G30" s="38"/>
      <c r="H30" s="37" t="s">
        <v>138</v>
      </c>
      <c r="I30" s="38"/>
    </row>
    <row x14ac:dyDescent="0.25" r="31" customHeight="1" ht="18.75">
      <c r="A31" s="39">
        <v>2012</v>
      </c>
      <c r="B31" s="40" t="s">
        <v>139</v>
      </c>
      <c r="C31" s="38"/>
      <c r="D31" s="37" t="s">
        <v>140</v>
      </c>
      <c r="E31" s="38"/>
      <c r="F31" s="37" t="s">
        <v>141</v>
      </c>
      <c r="G31" s="38"/>
      <c r="H31" s="37" t="s">
        <v>142</v>
      </c>
      <c r="I31" s="38"/>
    </row>
    <row x14ac:dyDescent="0.25" r="32" customHeight="1" ht="18.75">
      <c r="A32" s="39">
        <v>2013</v>
      </c>
      <c r="B32" s="40" t="s">
        <v>143</v>
      </c>
      <c r="C32" s="38"/>
      <c r="D32" s="37" t="s">
        <v>144</v>
      </c>
      <c r="E32" s="38"/>
      <c r="F32" s="37" t="s">
        <v>145</v>
      </c>
      <c r="G32" s="38"/>
      <c r="H32" s="37" t="s">
        <v>146</v>
      </c>
      <c r="I32" s="38"/>
    </row>
    <row x14ac:dyDescent="0.25" r="33" customHeight="1" ht="18.75">
      <c r="A33" s="39">
        <v>2014</v>
      </c>
      <c r="B33" s="40" t="s">
        <v>147</v>
      </c>
      <c r="C33" s="38"/>
      <c r="D33" s="41" t="s">
        <v>148</v>
      </c>
      <c r="E33" s="42"/>
      <c r="F33" s="37" t="s">
        <v>149</v>
      </c>
      <c r="G33" s="38"/>
      <c r="H33" s="37" t="s">
        <v>150</v>
      </c>
      <c r="I33" s="38"/>
    </row>
    <row x14ac:dyDescent="0.25" r="34" customHeight="1" ht="18.75">
      <c r="A34" s="39">
        <v>2015</v>
      </c>
      <c r="B34" s="43" t="s">
        <v>151</v>
      </c>
      <c r="C34" s="44"/>
      <c r="D34" s="41" t="s">
        <v>152</v>
      </c>
      <c r="E34" s="44"/>
      <c r="F34" s="41" t="s">
        <v>153</v>
      </c>
      <c r="G34" s="44"/>
      <c r="H34" s="41" t="s">
        <v>154</v>
      </c>
      <c r="I34" s="38"/>
    </row>
    <row x14ac:dyDescent="0.25" r="35" customHeight="1" ht="18.75">
      <c r="A35" s="39">
        <v>2016</v>
      </c>
      <c r="B35" s="43" t="s">
        <v>155</v>
      </c>
      <c r="C35" s="44"/>
      <c r="D35" s="41" t="s">
        <v>156</v>
      </c>
      <c r="E35" s="42"/>
      <c r="F35" s="41" t="s">
        <v>157</v>
      </c>
      <c r="G35" s="44"/>
      <c r="H35" s="41" t="s">
        <v>158</v>
      </c>
      <c r="I35" s="38"/>
    </row>
    <row x14ac:dyDescent="0.25" r="36" customHeight="1" ht="18.75">
      <c r="A36" s="39">
        <v>2017</v>
      </c>
      <c r="B36" s="43" t="s">
        <v>159</v>
      </c>
      <c r="C36" s="44"/>
      <c r="D36" s="41" t="s">
        <v>160</v>
      </c>
      <c r="E36" s="44"/>
      <c r="F36" s="41" t="s">
        <v>161</v>
      </c>
      <c r="G36" s="44"/>
      <c r="H36" s="41" t="s">
        <v>162</v>
      </c>
      <c r="I36" s="38"/>
    </row>
    <row x14ac:dyDescent="0.25" r="37" customHeight="1" ht="18.75">
      <c r="A37" s="39">
        <v>2018</v>
      </c>
      <c r="B37" s="43" t="s">
        <v>163</v>
      </c>
      <c r="C37" s="42"/>
      <c r="D37" s="41" t="s">
        <v>164</v>
      </c>
      <c r="E37" s="42"/>
      <c r="F37" s="41" t="s">
        <v>165</v>
      </c>
      <c r="G37" s="42"/>
      <c r="H37" s="41" t="s">
        <v>166</v>
      </c>
      <c r="I37" s="38"/>
    </row>
    <row x14ac:dyDescent="0.25" r="38" customHeight="1" ht="18.75">
      <c r="A38" s="39">
        <v>2019</v>
      </c>
      <c r="B38" s="43" t="s">
        <v>167</v>
      </c>
      <c r="C38" s="44"/>
      <c r="D38" s="41" t="s">
        <v>168</v>
      </c>
      <c r="E38" s="44"/>
      <c r="F38" s="41" t="s">
        <v>169</v>
      </c>
      <c r="G38" s="44"/>
      <c r="H38" s="41" t="s">
        <v>170</v>
      </c>
      <c r="I38" s="44"/>
    </row>
    <row x14ac:dyDescent="0.25" r="39" customHeight="1" ht="18.75">
      <c r="A39" s="39">
        <v>2020</v>
      </c>
      <c r="B39" s="43" t="s">
        <v>171</v>
      </c>
      <c r="C39" s="44"/>
      <c r="D39" s="41" t="s">
        <v>172</v>
      </c>
      <c r="E39" s="42"/>
      <c r="F39" s="41" t="s">
        <v>173</v>
      </c>
      <c r="G39" s="42"/>
      <c r="H39" s="41" t="s">
        <v>174</v>
      </c>
      <c r="I39" s="44"/>
    </row>
    <row x14ac:dyDescent="0.25" r="40" customHeight="1" ht="18.75">
      <c r="A40" s="39">
        <v>2021</v>
      </c>
      <c r="B40" s="43" t="s">
        <v>175</v>
      </c>
      <c r="C40" s="42"/>
      <c r="D40" s="41" t="s">
        <v>176</v>
      </c>
      <c r="E40" s="42"/>
      <c r="F40" s="41" t="s">
        <v>177</v>
      </c>
      <c r="G40" s="42"/>
      <c r="H40" s="41" t="s">
        <v>178</v>
      </c>
      <c r="I40" s="44"/>
    </row>
    <row x14ac:dyDescent="0.25" r="41" customHeight="1" ht="18.75">
      <c r="A41" s="39">
        <v>2022</v>
      </c>
      <c r="B41" s="43" t="s">
        <v>179</v>
      </c>
      <c r="C41" s="42"/>
      <c r="D41" s="41" t="s">
        <v>180</v>
      </c>
      <c r="E41" s="42"/>
      <c r="F41" s="41" t="s">
        <v>181</v>
      </c>
      <c r="G41" s="42"/>
      <c r="H41" s="41" t="s">
        <v>182</v>
      </c>
      <c r="I41" s="27"/>
    </row>
    <row x14ac:dyDescent="0.25" r="42" customHeight="1" ht="18.75">
      <c r="A42" s="25"/>
      <c r="B42" s="1"/>
      <c r="C42" s="1"/>
      <c r="D42" s="1"/>
      <c r="E42" s="1"/>
      <c r="F42" s="1"/>
      <c r="G42" s="1"/>
      <c r="H42" s="1"/>
      <c r="I42" s="1"/>
    </row>
    <row x14ac:dyDescent="0.25" r="43" customHeight="1" ht="18.75">
      <c r="A43" s="25"/>
      <c r="B43" s="1"/>
      <c r="C43" s="1"/>
      <c r="D43" s="1"/>
      <c r="E43" s="1"/>
      <c r="F43" s="1"/>
      <c r="G43" s="1"/>
      <c r="H43" s="1"/>
      <c r="I43" s="1"/>
    </row>
    <row x14ac:dyDescent="0.25" r="44" customHeight="1" ht="18.75">
      <c r="A44" s="25"/>
      <c r="B44" s="1"/>
      <c r="C44" s="1"/>
      <c r="D44" s="1"/>
      <c r="E44" s="1"/>
      <c r="F44" s="1"/>
      <c r="G44" s="1"/>
      <c r="H44" s="1"/>
      <c r="I44" s="1"/>
    </row>
    <row x14ac:dyDescent="0.25" r="45" customHeight="1" ht="18.75">
      <c r="A45" s="25"/>
      <c r="B45" s="1"/>
      <c r="C45" s="1"/>
      <c r="D45" s="1"/>
      <c r="E45" s="1"/>
      <c r="F45" s="1"/>
      <c r="G45" s="1"/>
      <c r="H45" s="1"/>
      <c r="I45" s="1"/>
    </row>
    <row x14ac:dyDescent="0.25" r="46" customHeight="1" ht="18.75">
      <c r="A46" s="25"/>
      <c r="B46" s="1"/>
      <c r="C46" s="1"/>
      <c r="D46" s="1"/>
      <c r="E46" s="1"/>
      <c r="F46" s="1"/>
      <c r="G46" s="1"/>
      <c r="H46" s="1"/>
      <c r="I46" s="1"/>
    </row>
    <row x14ac:dyDescent="0.25" r="47" customHeight="1" ht="18.75">
      <c r="A47" s="25"/>
      <c r="B47" s="1"/>
      <c r="C47" s="1"/>
      <c r="D47" s="1"/>
      <c r="E47" s="1"/>
      <c r="F47" s="1"/>
      <c r="G47" s="1"/>
      <c r="H47" s="1"/>
      <c r="I47" s="1"/>
    </row>
    <row x14ac:dyDescent="0.25" r="48" customHeight="1" ht="18.75">
      <c r="A48" s="25"/>
      <c r="B48" s="1"/>
      <c r="C48" s="1"/>
      <c r="D48" s="1"/>
      <c r="E48" s="1"/>
      <c r="F48" s="1"/>
      <c r="G48" s="1"/>
      <c r="H48" s="1"/>
      <c r="I48" s="1"/>
    </row>
    <row x14ac:dyDescent="0.25" r="49" customHeight="1" ht="18.75">
      <c r="A49" s="25"/>
      <c r="B49" s="1"/>
      <c r="C49" s="1"/>
      <c r="D49" s="1"/>
      <c r="E49" s="1"/>
      <c r="F49" s="1"/>
      <c r="G49" s="1"/>
      <c r="H49" s="1"/>
      <c r="I49" s="1"/>
    </row>
    <row x14ac:dyDescent="0.25" r="50" customHeight="1" ht="18.75">
      <c r="A50" s="25"/>
      <c r="B50" s="1"/>
      <c r="C50" s="1"/>
      <c r="D50" s="1"/>
      <c r="E50" s="1"/>
      <c r="F50" s="1"/>
      <c r="G50" s="1"/>
      <c r="H50" s="1"/>
      <c r="I50" s="1"/>
    </row>
    <row x14ac:dyDescent="0.25" r="51" customHeight="1" ht="18.75">
      <c r="A51" s="25"/>
      <c r="B51" s="1"/>
      <c r="C51" s="1"/>
      <c r="D51" s="1"/>
      <c r="E51" s="1"/>
      <c r="F51" s="1"/>
      <c r="G51" s="1"/>
      <c r="H51" s="1"/>
      <c r="I51" s="1"/>
    </row>
    <row x14ac:dyDescent="0.25" r="52" customHeight="1" ht="18.75">
      <c r="A52" s="25"/>
      <c r="B52" s="1"/>
      <c r="C52" s="1"/>
      <c r="D52" s="1"/>
      <c r="E52" s="1"/>
      <c r="F52" s="1"/>
      <c r="G52" s="1"/>
      <c r="H52" s="1"/>
      <c r="I52" s="1"/>
    </row>
    <row x14ac:dyDescent="0.25" r="53" customHeight="1" ht="18.75">
      <c r="A53" s="25"/>
      <c r="B53" s="1"/>
      <c r="C53" s="1"/>
      <c r="D53" s="1"/>
      <c r="E53" s="1"/>
      <c r="F53" s="1"/>
      <c r="G53" s="1"/>
      <c r="H53" s="1"/>
      <c r="I53" s="1"/>
    </row>
    <row x14ac:dyDescent="0.25" r="54" customHeight="1" ht="18.75">
      <c r="A54" s="25"/>
      <c r="B54" s="1"/>
      <c r="C54" s="1"/>
      <c r="D54" s="1"/>
      <c r="E54" s="1"/>
      <c r="F54" s="1"/>
      <c r="G54" s="1"/>
      <c r="H54" s="1"/>
      <c r="I54" s="1"/>
    </row>
    <row x14ac:dyDescent="0.25" r="55" customHeight="1" ht="18.75">
      <c r="A55" s="25"/>
      <c r="B55" s="1"/>
      <c r="C55" s="1"/>
      <c r="D55" s="1"/>
      <c r="E55" s="1"/>
      <c r="F55" s="1"/>
      <c r="G55" s="1"/>
      <c r="H55" s="1"/>
      <c r="I55" s="1"/>
    </row>
    <row x14ac:dyDescent="0.25" r="56" customHeight="1" ht="18.75">
      <c r="A56" s="25"/>
      <c r="B56" s="1"/>
      <c r="C56" s="1"/>
      <c r="D56" s="1"/>
      <c r="E56" s="1"/>
      <c r="F56" s="1"/>
      <c r="G56" s="1"/>
      <c r="H56" s="1"/>
      <c r="I56" s="1"/>
    </row>
    <row x14ac:dyDescent="0.25" r="57" customHeight="1" ht="18.75">
      <c r="A57" s="25"/>
      <c r="B57" s="45" t="s">
        <v>183</v>
      </c>
      <c r="C57" s="1"/>
      <c r="D57" s="1"/>
      <c r="E57" s="1"/>
      <c r="F57" s="1"/>
      <c r="G57" s="1"/>
      <c r="H57" s="1"/>
      <c r="I57" s="1"/>
    </row>
  </sheetData>
  <mergeCells count="8">
    <mergeCell ref="A1:I1"/>
    <mergeCell ref="A5:A6"/>
    <mergeCell ref="B5:E5"/>
    <mergeCell ref="F5:I5"/>
    <mergeCell ref="B6:C6"/>
    <mergeCell ref="D6:E6"/>
    <mergeCell ref="F6:G6"/>
    <mergeCell ref="H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6"/>
  <sheetViews>
    <sheetView workbookViewId="0"/>
  </sheetViews>
  <sheetFormatPr defaultRowHeight="15" x14ac:dyDescent="0.25"/>
  <cols>
    <col min="1" max="1" style="8" width="13.576428571428572" customWidth="1" bestFit="1"/>
    <col min="2" max="2" style="9" width="10.290714285714287" customWidth="1" bestFit="1"/>
    <col min="3" max="3" style="9" width="11.43357142857143" customWidth="1" bestFit="1"/>
    <col min="4" max="4" style="21" width="16.290714285714284" customWidth="1" bestFit="1"/>
    <col min="5" max="5" style="8" width="13.576428571428572" customWidth="1" bestFit="1"/>
  </cols>
  <sheetData>
    <row x14ac:dyDescent="0.25" r="1" customHeight="1" ht="18.75">
      <c r="A1" s="11" t="s">
        <v>36</v>
      </c>
      <c r="B1" s="12"/>
      <c r="C1" s="12"/>
      <c r="D1" s="13"/>
      <c r="E1" s="14"/>
    </row>
    <row x14ac:dyDescent="0.25" r="2" customHeight="1" ht="18.75">
      <c r="A2" s="14"/>
      <c r="B2" s="15"/>
      <c r="C2" s="15"/>
      <c r="D2" s="16"/>
      <c r="E2" s="14"/>
    </row>
    <row x14ac:dyDescent="0.25" r="3" customHeight="1" ht="18.75">
      <c r="A3" s="14"/>
      <c r="B3" s="15"/>
      <c r="C3" s="15"/>
      <c r="D3" s="16"/>
      <c r="E3" s="14"/>
    </row>
    <row x14ac:dyDescent="0.25" r="4" customHeight="1" ht="18.75">
      <c r="A4" s="14"/>
      <c r="B4" s="17" t="s">
        <v>1</v>
      </c>
      <c r="C4" s="17" t="s">
        <v>2</v>
      </c>
      <c r="D4" s="18" t="s">
        <v>37</v>
      </c>
      <c r="E4" s="14"/>
    </row>
    <row x14ac:dyDescent="0.25" r="5" customHeight="1" ht="18.75">
      <c r="A5" s="14"/>
      <c r="B5" s="19">
        <v>1</v>
      </c>
      <c r="C5" s="19">
        <v>1991</v>
      </c>
      <c r="D5" s="20">
        <v>150121.77</v>
      </c>
      <c r="E5" s="14"/>
    </row>
    <row x14ac:dyDescent="0.25" r="6" customHeight="1" ht="18.75">
      <c r="A6" s="14"/>
      <c r="B6" s="19">
        <f>SUM(B5+1)</f>
      </c>
      <c r="C6" s="19">
        <v>1992</v>
      </c>
      <c r="D6" s="20">
        <v>151535.8</v>
      </c>
      <c r="E6" s="14"/>
    </row>
    <row x14ac:dyDescent="0.25" r="7" customHeight="1" ht="18.75">
      <c r="A7" s="14"/>
      <c r="B7" s="19">
        <f>SUM(B6+1)</f>
      </c>
      <c r="C7" s="19">
        <f>SUM(C6+1)</f>
      </c>
      <c r="D7" s="20">
        <v>177470.8</v>
      </c>
      <c r="E7" s="14"/>
    </row>
    <row x14ac:dyDescent="0.25" r="8" customHeight="1" ht="18.75">
      <c r="A8" s="14"/>
      <c r="B8" s="19">
        <f>SUM(B7+1)</f>
      </c>
      <c r="C8" s="19">
        <f>SUM(C7+1)</f>
      </c>
      <c r="D8" s="20">
        <v>255343.7</v>
      </c>
      <c r="E8" s="14"/>
    </row>
    <row x14ac:dyDescent="0.25" r="9" customHeight="1" ht="18.75">
      <c r="A9" s="14"/>
      <c r="B9" s="19">
        <f>SUM(B8+1)</f>
      </c>
      <c r="C9" s="19">
        <f>SUM(C8+1)</f>
      </c>
      <c r="D9" s="20">
        <v>246109.1</v>
      </c>
      <c r="E9" s="14"/>
    </row>
    <row x14ac:dyDescent="0.25" r="10" customHeight="1" ht="18.75">
      <c r="A10" s="14"/>
      <c r="B10" s="19">
        <f>SUM(B9+1)</f>
      </c>
      <c r="C10" s="19">
        <f>SUM(C9+1)</f>
      </c>
      <c r="D10" s="20">
        <v>214184.3</v>
      </c>
      <c r="E10" s="14"/>
    </row>
    <row x14ac:dyDescent="0.25" r="11" customHeight="1" ht="18.75">
      <c r="A11" s="14"/>
      <c r="B11" s="19">
        <f>SUM(B10+1)</f>
      </c>
      <c r="C11" s="19">
        <f>SUM(C10+1)</f>
      </c>
      <c r="D11" s="20">
        <v>254456.9</v>
      </c>
      <c r="E11" s="14"/>
    </row>
    <row x14ac:dyDescent="0.25" r="12" customHeight="1" ht="18.75">
      <c r="A12" s="14"/>
      <c r="B12" s="19">
        <f>SUM(B11+1)</f>
      </c>
      <c r="C12" s="19">
        <v>1998</v>
      </c>
      <c r="D12" s="20">
        <v>244924.5</v>
      </c>
      <c r="E12" s="14"/>
    </row>
    <row x14ac:dyDescent="0.25" r="13" customHeight="1" ht="18.75">
      <c r="A13" s="14"/>
      <c r="B13" s="19">
        <f>SUM(B12+1)</f>
      </c>
      <c r="C13" s="19">
        <f>SUM(C12+1)</f>
      </c>
      <c r="D13" s="20">
        <v>234966</v>
      </c>
      <c r="E13" s="14"/>
    </row>
    <row x14ac:dyDescent="0.25" r="14" customHeight="1" ht="18.75">
      <c r="A14" s="14"/>
      <c r="B14" s="19">
        <f>SUM(B13+1)</f>
      </c>
      <c r="C14" s="19">
        <f>SUM(C13+1)</f>
      </c>
      <c r="D14" s="20">
        <v>225102.8</v>
      </c>
      <c r="E14" s="14"/>
    </row>
    <row x14ac:dyDescent="0.25" r="15" customHeight="1" ht="18.75">
      <c r="A15" s="14"/>
      <c r="B15" s="19">
        <f>SUM(B14+1)</f>
      </c>
      <c r="C15" s="19">
        <f>SUM(C14+1)</f>
      </c>
      <c r="D15" s="20">
        <v>272456.6</v>
      </c>
      <c r="E15" s="14"/>
    </row>
    <row x14ac:dyDescent="0.25" r="16" customHeight="1" ht="18.75">
      <c r="A16" s="14"/>
      <c r="B16" s="19">
        <f>SUM(B15+1)</f>
      </c>
      <c r="C16" s="19">
        <f>SUM(C15+1)</f>
      </c>
      <c r="D16" s="20">
        <v>223270.1</v>
      </c>
      <c r="E16" s="14"/>
    </row>
    <row x14ac:dyDescent="0.25" r="17" customHeight="1" ht="18.75">
      <c r="A17" s="14"/>
      <c r="B17" s="19">
        <f>SUM(B16+1)</f>
      </c>
      <c r="C17" s="19">
        <f>SUM(C16+1)</f>
      </c>
      <c r="D17" s="20">
        <v>219566.8</v>
      </c>
      <c r="E17" s="14"/>
    </row>
    <row x14ac:dyDescent="0.25" r="18" customHeight="1" ht="18.75">
      <c r="A18" s="14"/>
      <c r="B18" s="19">
        <f>SUM(B17+1)</f>
      </c>
      <c r="C18" s="19">
        <f>SUM(C17+1)</f>
      </c>
      <c r="D18" s="20">
        <v>232317.4</v>
      </c>
      <c r="E18" s="14"/>
    </row>
    <row x14ac:dyDescent="0.25" r="19" customHeight="1" ht="18.75">
      <c r="A19" s="14"/>
      <c r="B19" s="19">
        <f>SUM(B18+1)</f>
      </c>
      <c r="C19" s="19">
        <f>SUM(C18+1)</f>
      </c>
      <c r="D19" s="20">
        <v>258731.5</v>
      </c>
      <c r="E19" s="14"/>
    </row>
    <row x14ac:dyDescent="0.25" r="20" customHeight="1" ht="18.75">
      <c r="A20" s="14"/>
      <c r="B20" s="19">
        <f>SUM(B19+1)</f>
      </c>
      <c r="C20" s="19">
        <f>SUM(C19+1)</f>
      </c>
      <c r="D20" s="20">
        <v>327172.3</v>
      </c>
      <c r="E20" s="14"/>
    </row>
    <row x14ac:dyDescent="0.25" r="21" customHeight="1" ht="18.75">
      <c r="A21" s="14"/>
      <c r="B21" s="19">
        <f>SUM(B20+1)</f>
      </c>
      <c r="C21" s="19">
        <f>SUM(C20+1)</f>
      </c>
      <c r="D21" s="20">
        <v>342773.5</v>
      </c>
      <c r="E21" s="14"/>
    </row>
    <row x14ac:dyDescent="0.25" r="22" customHeight="1" ht="18.75">
      <c r="A22" s="14"/>
      <c r="B22" s="19">
        <f>SUM(B21+1)</f>
      </c>
      <c r="C22" s="19">
        <f>SUM(C21+1)</f>
      </c>
      <c r="D22" s="20">
        <v>355054</v>
      </c>
      <c r="E22" s="14"/>
    </row>
    <row x14ac:dyDescent="0.25" r="23" customHeight="1" ht="18.75">
      <c r="A23" s="14"/>
      <c r="B23" s="19">
        <f>SUM(B22+1)</f>
      </c>
      <c r="C23" s="19">
        <f>SUM(C22+1)</f>
      </c>
      <c r="D23" s="20">
        <v>378999.1</v>
      </c>
      <c r="E23" s="14"/>
    </row>
    <row x14ac:dyDescent="0.25" r="24" customHeight="1" ht="18.75">
      <c r="A24" s="14"/>
      <c r="B24" s="19">
        <f>SUM(B23+1)</f>
      </c>
      <c r="C24" s="19">
        <f>SUM(C23+1)</f>
      </c>
      <c r="D24" s="20">
        <v>478846.8</v>
      </c>
      <c r="E24" s="14"/>
    </row>
    <row x14ac:dyDescent="0.25" r="25" customHeight="1" ht="18.75">
      <c r="A25" s="14"/>
      <c r="B25" s="19">
        <f>SUM(B24+1)</f>
      </c>
      <c r="C25" s="19">
        <f>SUM(C24+1)</f>
      </c>
      <c r="D25" s="20">
        <v>582219.8</v>
      </c>
      <c r="E25" s="14"/>
    </row>
    <row x14ac:dyDescent="0.25" r="26" customHeight="1" ht="18.75">
      <c r="A26" s="14"/>
      <c r="B26" s="19">
        <f>SUM(B25+1)</f>
      </c>
      <c r="C26" s="19">
        <f>SUM(C25+1)</f>
      </c>
      <c r="D26" s="20">
        <v>600136.6</v>
      </c>
      <c r="E26" s="14"/>
    </row>
    <row x14ac:dyDescent="0.25" r="27" customHeight="1" ht="18.75">
      <c r="A27" s="14"/>
      <c r="B27" s="19">
        <f>SUM(B26+1)</f>
      </c>
      <c r="C27" s="19">
        <f>SUM(C26+1)</f>
      </c>
      <c r="D27" s="20">
        <v>700005</v>
      </c>
      <c r="E27" s="14"/>
    </row>
    <row x14ac:dyDescent="0.25" r="28" customHeight="1" ht="18.75">
      <c r="A28" s="14"/>
      <c r="B28" s="19">
        <f>SUM(B27+1)</f>
      </c>
      <c r="C28" s="19">
        <f>SUM(C27+1)</f>
      </c>
      <c r="D28" s="20">
        <v>549465.5</v>
      </c>
      <c r="E28" s="14"/>
    </row>
    <row x14ac:dyDescent="0.25" r="29" customHeight="1" ht="18.75">
      <c r="A29" s="14"/>
      <c r="B29" s="19">
        <f>SUM(B28+1)</f>
      </c>
      <c r="C29" s="19">
        <f>SUM(C28+1)</f>
      </c>
      <c r="D29" s="20">
        <v>508827.2</v>
      </c>
      <c r="E29" s="14"/>
    </row>
    <row x14ac:dyDescent="0.25" r="30" customHeight="1" ht="18.75">
      <c r="A30" s="14"/>
      <c r="B30" s="19">
        <f>SUM(B29+1)</f>
      </c>
      <c r="C30" s="19">
        <f>SUM(C29+1)</f>
      </c>
      <c r="D30" s="20">
        <v>511728.1</v>
      </c>
      <c r="E30" s="14"/>
    </row>
    <row x14ac:dyDescent="0.25" r="31" customHeight="1" ht="18.75">
      <c r="A31" s="14"/>
      <c r="B31" s="19">
        <f>SUM(B30+1)</f>
      </c>
      <c r="C31" s="19">
        <f>SUM(C30+1)</f>
      </c>
      <c r="D31" s="20">
        <v>645846.6</v>
      </c>
      <c r="E31" s="14"/>
    </row>
    <row x14ac:dyDescent="0.25" r="32" customHeight="1" ht="18.75">
      <c r="A32" s="14"/>
      <c r="B32" s="19">
        <f>SUM(B31+1)</f>
      </c>
      <c r="C32" s="19">
        <v>2018</v>
      </c>
      <c r="D32" s="20">
        <v>608907.5</v>
      </c>
      <c r="E32" s="14"/>
    </row>
    <row x14ac:dyDescent="0.25" r="33" customHeight="1" ht="18.75">
      <c r="A33" s="14"/>
      <c r="B33" s="19">
        <f>SUM(B32+1)</f>
      </c>
      <c r="C33" s="19">
        <v>2019</v>
      </c>
      <c r="D33" s="20">
        <v>654474.4</v>
      </c>
      <c r="E33" s="14"/>
    </row>
    <row x14ac:dyDescent="0.25" r="34" customHeight="1" ht="18.75">
      <c r="A34" s="14"/>
      <c r="B34" s="19">
        <f>SUM(B33+1)</f>
      </c>
      <c r="C34" s="19">
        <v>2020</v>
      </c>
      <c r="D34" s="20">
        <v>579678.2</v>
      </c>
      <c r="E34" s="14"/>
    </row>
    <row x14ac:dyDescent="0.25" r="35" customHeight="1" ht="18.75">
      <c r="A35" s="14"/>
      <c r="B35" s="19">
        <f>SUM(B34+1)</f>
      </c>
      <c r="C35" s="19">
        <v>2021</v>
      </c>
      <c r="D35" s="20">
        <v>621667.8</v>
      </c>
      <c r="E35" s="14"/>
    </row>
    <row x14ac:dyDescent="0.25" r="36" customHeight="1" ht="18.75">
      <c r="A36" s="14"/>
      <c r="B36" s="19">
        <f>SUM(B35+1)</f>
      </c>
      <c r="C36" s="19">
        <v>2022</v>
      </c>
      <c r="D36" s="20">
        <v>646673.8</v>
      </c>
      <c r="E36" s="14"/>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6"/>
  <sheetViews>
    <sheetView workbookViewId="0"/>
  </sheetViews>
  <sheetFormatPr defaultRowHeight="15" x14ac:dyDescent="0.25"/>
  <cols>
    <col min="1" max="1" style="8" width="6.2907142857142855" customWidth="1" bestFit="1"/>
    <col min="2" max="2" style="9" width="5.147857142857143" customWidth="1" bestFit="1"/>
    <col min="3" max="3" style="9" width="16.719285714285714" customWidth="1" bestFit="1"/>
    <col min="4" max="4" style="10" width="21.576428571428572" customWidth="1" bestFit="1"/>
    <col min="5" max="5" style="8" width="13.576428571428572" customWidth="1" bestFit="1"/>
    <col min="6" max="6" style="8" width="13.576428571428572" customWidth="1" bestFit="1"/>
  </cols>
  <sheetData>
    <row x14ac:dyDescent="0.25" r="1" customHeight="1" ht="18.75">
      <c r="A1" s="1"/>
      <c r="B1" s="2"/>
      <c r="C1" s="2"/>
      <c r="D1" s="3"/>
      <c r="E1" s="1"/>
      <c r="F1" s="1"/>
    </row>
    <row x14ac:dyDescent="0.25" r="2" customHeight="1" ht="18.75">
      <c r="A2" s="1"/>
      <c r="B2" s="4" t="s">
        <v>0</v>
      </c>
      <c r="C2" s="4"/>
      <c r="D2" s="5"/>
      <c r="E2" s="5"/>
      <c r="F2" s="5"/>
    </row>
    <row x14ac:dyDescent="0.25" r="3" customHeight="1" ht="18.75">
      <c r="A3" s="1"/>
      <c r="B3" s="2"/>
      <c r="C3" s="2"/>
      <c r="D3" s="3"/>
      <c r="E3" s="1"/>
      <c r="F3" s="1"/>
    </row>
    <row x14ac:dyDescent="0.25" r="4" customHeight="1" ht="18.75">
      <c r="A4" s="1"/>
      <c r="B4" s="6" t="s">
        <v>1</v>
      </c>
      <c r="C4" s="6" t="s">
        <v>2</v>
      </c>
      <c r="D4" s="7" t="s">
        <v>3</v>
      </c>
      <c r="E4" s="1"/>
      <c r="F4" s="1"/>
    </row>
    <row x14ac:dyDescent="0.25" r="5" customHeight="1" ht="18.75">
      <c r="A5" s="1"/>
      <c r="B5" s="6">
        <v>1</v>
      </c>
      <c r="C5" s="6">
        <v>1991</v>
      </c>
      <c r="D5" s="7" t="s">
        <v>4</v>
      </c>
      <c r="E5" s="1"/>
      <c r="F5" s="1"/>
    </row>
    <row x14ac:dyDescent="0.25" r="6" customHeight="1" ht="18.75">
      <c r="A6" s="1"/>
      <c r="B6" s="6">
        <f>SUM(B5+1)</f>
      </c>
      <c r="C6" s="6">
        <v>1992</v>
      </c>
      <c r="D6" s="7" t="s">
        <v>5</v>
      </c>
      <c r="E6" s="1"/>
      <c r="F6" s="1"/>
    </row>
    <row x14ac:dyDescent="0.25" r="7" customHeight="1" ht="18.75">
      <c r="A7" s="1"/>
      <c r="B7" s="6">
        <f>SUM(B6+1)</f>
      </c>
      <c r="C7" s="6">
        <f>SUM(C6+1)</f>
      </c>
      <c r="D7" s="7" t="s">
        <v>6</v>
      </c>
      <c r="E7" s="1"/>
      <c r="F7" s="1"/>
    </row>
    <row x14ac:dyDescent="0.25" r="8" customHeight="1" ht="18.75">
      <c r="A8" s="1"/>
      <c r="B8" s="6">
        <f>SUM(B7+1)</f>
      </c>
      <c r="C8" s="6">
        <f>SUM(C7+1)</f>
      </c>
      <c r="D8" s="7" t="s">
        <v>7</v>
      </c>
      <c r="E8" s="1"/>
      <c r="F8" s="1"/>
    </row>
    <row x14ac:dyDescent="0.25" r="9" customHeight="1" ht="18.75">
      <c r="A9" s="1"/>
      <c r="B9" s="6">
        <f>SUM(B8+1)</f>
      </c>
      <c r="C9" s="6">
        <f>SUM(C8+1)</f>
      </c>
      <c r="D9" s="7" t="s">
        <v>8</v>
      </c>
      <c r="E9" s="1"/>
      <c r="F9" s="1"/>
    </row>
    <row x14ac:dyDescent="0.25" r="10" customHeight="1" ht="18.75">
      <c r="A10" s="1"/>
      <c r="B10" s="6">
        <f>SUM(B9+1)</f>
      </c>
      <c r="C10" s="6">
        <f>SUM(C9+1)</f>
      </c>
      <c r="D10" s="7" t="s">
        <v>9</v>
      </c>
      <c r="E10" s="1"/>
      <c r="F10" s="1"/>
    </row>
    <row x14ac:dyDescent="0.25" r="11" customHeight="1" ht="18.75">
      <c r="A11" s="1"/>
      <c r="B11" s="6">
        <f>SUM(B10+1)</f>
      </c>
      <c r="C11" s="6">
        <f>SUM(C10+1)</f>
      </c>
      <c r="D11" s="7" t="s">
        <v>10</v>
      </c>
      <c r="E11" s="1"/>
      <c r="F11" s="1"/>
    </row>
    <row x14ac:dyDescent="0.25" r="12" customHeight="1" ht="18.75">
      <c r="A12" s="1"/>
      <c r="B12" s="6">
        <f>SUM(B11+1)</f>
      </c>
      <c r="C12" s="6">
        <v>1998</v>
      </c>
      <c r="D12" s="7" t="s">
        <v>11</v>
      </c>
      <c r="E12" s="1"/>
      <c r="F12" s="1"/>
    </row>
    <row x14ac:dyDescent="0.25" r="13" customHeight="1" ht="18.75">
      <c r="A13" s="1"/>
      <c r="B13" s="6">
        <f>SUM(B12+1)</f>
      </c>
      <c r="C13" s="6">
        <f>SUM(C12+1)</f>
      </c>
      <c r="D13" s="7" t="s">
        <v>12</v>
      </c>
      <c r="E13" s="1"/>
      <c r="F13" s="1"/>
    </row>
    <row x14ac:dyDescent="0.25" r="14" customHeight="1" ht="18.75">
      <c r="A14" s="1"/>
      <c r="B14" s="6">
        <f>SUM(B13+1)</f>
      </c>
      <c r="C14" s="6">
        <f>SUM(C13+1)</f>
      </c>
      <c r="D14" s="7" t="s">
        <v>13</v>
      </c>
      <c r="E14" s="1"/>
      <c r="F14" s="1"/>
    </row>
    <row x14ac:dyDescent="0.25" r="15" customHeight="1" ht="18.75">
      <c r="A15" s="1"/>
      <c r="B15" s="6">
        <f>SUM(B14+1)</f>
      </c>
      <c r="C15" s="6">
        <f>SUM(C14+1)</f>
      </c>
      <c r="D15" s="7" t="s">
        <v>14</v>
      </c>
      <c r="E15" s="1"/>
      <c r="F15" s="1"/>
    </row>
    <row x14ac:dyDescent="0.25" r="16" customHeight="1" ht="18.75">
      <c r="A16" s="1"/>
      <c r="B16" s="6">
        <f>SUM(B15+1)</f>
      </c>
      <c r="C16" s="6">
        <f>SUM(C15+1)</f>
      </c>
      <c r="D16" s="7" t="s">
        <v>15</v>
      </c>
      <c r="E16" s="1"/>
      <c r="F16" s="1"/>
    </row>
    <row x14ac:dyDescent="0.25" r="17" customHeight="1" ht="18.75">
      <c r="A17" s="1"/>
      <c r="B17" s="6">
        <f>SUM(B16+1)</f>
      </c>
      <c r="C17" s="6">
        <f>SUM(C16+1)</f>
      </c>
      <c r="D17" s="7" t="s">
        <v>16</v>
      </c>
      <c r="E17" s="1"/>
      <c r="F17" s="1"/>
    </row>
    <row x14ac:dyDescent="0.25" r="18" customHeight="1" ht="18.75">
      <c r="A18" s="1"/>
      <c r="B18" s="6">
        <f>SUM(B17+1)</f>
      </c>
      <c r="C18" s="6">
        <f>SUM(C17+1)</f>
      </c>
      <c r="D18" s="7" t="s">
        <v>17</v>
      </c>
      <c r="E18" s="1"/>
      <c r="F18" s="1"/>
    </row>
    <row x14ac:dyDescent="0.25" r="19" customHeight="1" ht="18.75">
      <c r="A19" s="1"/>
      <c r="B19" s="6">
        <f>SUM(B18+1)</f>
      </c>
      <c r="C19" s="6">
        <f>SUM(C18+1)</f>
      </c>
      <c r="D19" s="7" t="s">
        <v>18</v>
      </c>
      <c r="E19" s="1"/>
      <c r="F19" s="1"/>
    </row>
    <row x14ac:dyDescent="0.25" r="20" customHeight="1" ht="18.75">
      <c r="A20" s="1"/>
      <c r="B20" s="6">
        <f>SUM(B19+1)</f>
      </c>
      <c r="C20" s="6">
        <f>SUM(C19+1)</f>
      </c>
      <c r="D20" s="7" t="s">
        <v>19</v>
      </c>
      <c r="E20" s="1"/>
      <c r="F20" s="1"/>
    </row>
    <row x14ac:dyDescent="0.25" r="21" customHeight="1" ht="18.75">
      <c r="A21" s="1"/>
      <c r="B21" s="6">
        <f>SUM(B20+1)</f>
      </c>
      <c r="C21" s="6">
        <f>SUM(C20+1)</f>
      </c>
      <c r="D21" s="7" t="s">
        <v>20</v>
      </c>
      <c r="E21" s="1"/>
      <c r="F21" s="1"/>
    </row>
    <row x14ac:dyDescent="0.25" r="22" customHeight="1" ht="18.75">
      <c r="A22" s="1"/>
      <c r="B22" s="6">
        <f>SUM(B21+1)</f>
      </c>
      <c r="C22" s="6">
        <f>SUM(C21+1)</f>
      </c>
      <c r="D22" s="7" t="s">
        <v>21</v>
      </c>
      <c r="E22" s="1"/>
      <c r="F22" s="1"/>
    </row>
    <row x14ac:dyDescent="0.25" r="23" customHeight="1" ht="18.75">
      <c r="A23" s="1"/>
      <c r="B23" s="6">
        <f>SUM(B22+1)</f>
      </c>
      <c r="C23" s="6">
        <f>SUM(C22+1)</f>
      </c>
      <c r="D23" s="7" t="s">
        <v>22</v>
      </c>
      <c r="E23" s="1"/>
      <c r="F23" s="1"/>
    </row>
    <row x14ac:dyDescent="0.25" r="24" customHeight="1" ht="18.75">
      <c r="A24" s="1"/>
      <c r="B24" s="6">
        <f>SUM(B23+1)</f>
      </c>
      <c r="C24" s="6">
        <f>SUM(C23+1)</f>
      </c>
      <c r="D24" s="7" t="s">
        <v>23</v>
      </c>
      <c r="E24" s="1"/>
      <c r="F24" s="1"/>
    </row>
    <row x14ac:dyDescent="0.25" r="25" customHeight="1" ht="18.75">
      <c r="A25" s="1"/>
      <c r="B25" s="6">
        <f>SUM(B24+1)</f>
      </c>
      <c r="C25" s="6">
        <f>SUM(C24+1)</f>
      </c>
      <c r="D25" s="7" t="s">
        <v>24</v>
      </c>
      <c r="E25" s="1"/>
      <c r="F25" s="1"/>
    </row>
    <row x14ac:dyDescent="0.25" r="26" customHeight="1" ht="18.75">
      <c r="A26" s="1"/>
      <c r="B26" s="6">
        <f>SUM(B25+1)</f>
      </c>
      <c r="C26" s="6">
        <f>SUM(C25+1)</f>
      </c>
      <c r="D26" s="7" t="s">
        <v>25</v>
      </c>
      <c r="E26" s="1"/>
      <c r="F26" s="1"/>
    </row>
    <row x14ac:dyDescent="0.25" r="27" customHeight="1" ht="18.75">
      <c r="A27" s="1"/>
      <c r="B27" s="6">
        <f>SUM(B26+1)</f>
      </c>
      <c r="C27" s="6">
        <f>SUM(C26+1)</f>
      </c>
      <c r="D27" s="7" t="s">
        <v>26</v>
      </c>
      <c r="E27" s="1"/>
      <c r="F27" s="1"/>
    </row>
    <row x14ac:dyDescent="0.25" r="28" customHeight="1" ht="18.75">
      <c r="A28" s="1"/>
      <c r="B28" s="6">
        <f>SUM(B27+1)</f>
      </c>
      <c r="C28" s="6">
        <f>SUM(C27+1)</f>
      </c>
      <c r="D28" s="7" t="s">
        <v>27</v>
      </c>
      <c r="E28" s="1"/>
      <c r="F28" s="1"/>
    </row>
    <row x14ac:dyDescent="0.25" r="29" customHeight="1" ht="18.75">
      <c r="A29" s="1"/>
      <c r="B29" s="6">
        <f>SUM(B28+1)</f>
      </c>
      <c r="C29" s="6">
        <f>SUM(C28+1)</f>
      </c>
      <c r="D29" s="7" t="s">
        <v>28</v>
      </c>
      <c r="E29" s="1"/>
      <c r="F29" s="1"/>
    </row>
    <row x14ac:dyDescent="0.25" r="30" customHeight="1" ht="18.75">
      <c r="A30" s="1"/>
      <c r="B30" s="6">
        <f>SUM(B29+1)</f>
      </c>
      <c r="C30" s="6">
        <f>SUM(C29+1)</f>
      </c>
      <c r="D30" s="7" t="s">
        <v>29</v>
      </c>
      <c r="E30" s="1"/>
      <c r="F30" s="1"/>
    </row>
    <row x14ac:dyDescent="0.25" r="31" customHeight="1" ht="18.75">
      <c r="A31" s="1"/>
      <c r="B31" s="6">
        <f>SUM(B30+1)</f>
      </c>
      <c r="C31" s="6">
        <f>SUM(C30+1)</f>
      </c>
      <c r="D31" s="7" t="s">
        <v>30</v>
      </c>
      <c r="E31" s="1"/>
      <c r="F31" s="1"/>
    </row>
    <row x14ac:dyDescent="0.25" r="32" customHeight="1" ht="18.75">
      <c r="A32" s="1"/>
      <c r="B32" s="6">
        <f>SUM(B31+1)</f>
      </c>
      <c r="C32" s="6">
        <v>2018</v>
      </c>
      <c r="D32" s="7" t="s">
        <v>31</v>
      </c>
      <c r="E32" s="1"/>
      <c r="F32" s="1"/>
    </row>
    <row x14ac:dyDescent="0.25" r="33" customHeight="1" ht="18.75">
      <c r="A33" s="1"/>
      <c r="B33" s="6">
        <f>SUM(B32+1)</f>
      </c>
      <c r="C33" s="6">
        <f>SUM(C32+1)</f>
      </c>
      <c r="D33" s="7" t="s">
        <v>32</v>
      </c>
      <c r="E33" s="1"/>
      <c r="F33" s="1"/>
    </row>
    <row x14ac:dyDescent="0.25" r="34" customHeight="1" ht="18.75">
      <c r="A34" s="1"/>
      <c r="B34" s="6">
        <f>SUM(B33+1)</f>
      </c>
      <c r="C34" s="6">
        <f>SUM(C33+1)</f>
      </c>
      <c r="D34" s="7" t="s">
        <v>33</v>
      </c>
      <c r="E34" s="1"/>
      <c r="F34" s="1"/>
    </row>
    <row x14ac:dyDescent="0.25" r="35" customHeight="1" ht="18.75">
      <c r="A35" s="1"/>
      <c r="B35" s="6">
        <f>SUM(B34+1)</f>
      </c>
      <c r="C35" s="6">
        <f>SUM(C34+1)</f>
      </c>
      <c r="D35" s="7" t="s">
        <v>34</v>
      </c>
      <c r="E35" s="1"/>
      <c r="F35" s="1"/>
    </row>
    <row x14ac:dyDescent="0.25" r="36" customHeight="1" ht="18.75">
      <c r="A36" s="1"/>
      <c r="B36" s="6">
        <f>SUM(B35+1)</f>
      </c>
      <c r="C36" s="6">
        <f>SUM(C35+1)</f>
      </c>
      <c r="D36" s="7" t="s">
        <v>35</v>
      </c>
      <c r="E36" s="1"/>
      <c r="F36" s="1"/>
    </row>
  </sheetData>
  <mergeCells count="1">
    <mergeCell ref="B2:F2"/>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Sheet1</vt:lpstr>
      <vt:lpstr>Bongkar Muat</vt:lpstr>
      <vt:lpstr>Berat</vt:lpstr>
      <vt:lpstr>Nilai</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2024-06-04T15:52:29.577Z</dcterms:created>
  <dcterms:modified xsi:type="dcterms:W3CDTF">2024-06-04T15:52:29.577Z</dcterms:modified>
</cp:coreProperties>
</file>